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2"/>
  <workbookPr codeName="ThisWorkbook" defaultThemeVersion="166925"/>
  <mc:AlternateContent xmlns:mc="http://schemas.openxmlformats.org/markup-compatibility/2006">
    <mc:Choice Requires="x15">
      <x15ac:absPath xmlns:x15ac="http://schemas.microsoft.com/office/spreadsheetml/2010/11/ac" url="D:\Programming\01.AttendanceApp\02.Server\"/>
    </mc:Choice>
  </mc:AlternateContent>
  <xr:revisionPtr revIDLastSave="0" documentId="13_ncr:1_{D76A8B09-74C9-4523-8EAB-D69CEB4266AA}" xr6:coauthVersionLast="47" xr6:coauthVersionMax="47" xr10:uidLastSave="{00000000-0000-0000-0000-000000000000}"/>
  <bookViews>
    <workbookView xWindow="31185" yWindow="3240" windowWidth="21600" windowHeight="11235" xr2:uid="{9B56656A-9D95-4C71-804C-8A562D0D0295}"/>
  </bookViews>
  <sheets>
    <sheet name="Sum" sheetId="1" r:id="rId1"/>
    <sheet name="Sheet1" sheetId="14" r:id="rId2"/>
    <sheet name="Sheet5" sheetId="7" r:id="rId3"/>
    <sheet name="Forecast" sheetId="10" r:id="rId4"/>
  </sheets>
  <externalReferences>
    <externalReference r:id="rId5"/>
  </externalReferences>
  <definedNames>
    <definedName name="_xlnm._FilterDatabase" localSheetId="0" hidden="1">Sum!$A$1:$BR$1102</definedName>
    <definedName name="_xlcn.WorksheetConnection_SumA1AY1136" hidden="1">Sum!$A$1:$AY$1077</definedName>
  </definedNames>
  <calcPr calcId="191029"/>
  <pivotCaches>
    <pivotCache cacheId="0" r:id="rId6"/>
    <pivotCache cacheId="1" r:id="rId7"/>
    <pivotCache cacheId="2"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Sum!$A$1:$AY$113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5" i="1" l="1"/>
  <c r="E1102" i="1"/>
  <c r="T1100" i="1" l="1"/>
  <c r="U1100" i="1" s="1"/>
  <c r="W1100" i="1" s="1"/>
  <c r="X1100" i="1" s="1"/>
  <c r="O1100" i="1"/>
  <c r="A1100" i="1"/>
  <c r="F1102" i="1"/>
  <c r="G1102" i="1"/>
  <c r="T1099" i="1" l="1"/>
  <c r="U1099" i="1" s="1"/>
  <c r="W1099" i="1" s="1"/>
  <c r="O1099" i="1"/>
  <c r="X884" i="1" l="1"/>
  <c r="X1075" i="1"/>
  <c r="X1077" i="1"/>
  <c r="X1099" i="1"/>
  <c r="A1099" i="1" l="1"/>
  <c r="T1098" i="1" l="1"/>
  <c r="U1098" i="1" s="1"/>
  <c r="W1098" i="1" s="1"/>
  <c r="X1098" i="1" s="1"/>
  <c r="O1098" i="1"/>
  <c r="A1098" i="1"/>
  <c r="T1097" i="1" l="1"/>
  <c r="U1097" i="1" s="1"/>
  <c r="W1097" i="1" s="1"/>
  <c r="X1097" i="1" s="1"/>
  <c r="A1097" i="1"/>
  <c r="O1097" i="1"/>
  <c r="O1091" i="1" l="1"/>
  <c r="O1092" i="1"/>
  <c r="T1095" i="1"/>
  <c r="T1093" i="1"/>
  <c r="T1092" i="1"/>
  <c r="T1091" i="1"/>
  <c r="T1090" i="1"/>
  <c r="T1094" i="1"/>
  <c r="O1096" i="1"/>
  <c r="O1095" i="1"/>
  <c r="O1090" i="1"/>
  <c r="O1093" i="1"/>
  <c r="O1094" i="1"/>
  <c r="T1096" i="1"/>
  <c r="A1089" i="1"/>
  <c r="A1090" i="1"/>
  <c r="A1091" i="1"/>
  <c r="A1092" i="1"/>
  <c r="A1093" i="1"/>
  <c r="A1094" i="1"/>
  <c r="A1095" i="1"/>
  <c r="A1096" i="1"/>
  <c r="U1092" i="1" l="1"/>
  <c r="W1092" i="1" s="1"/>
  <c r="X1092" i="1" s="1"/>
  <c r="U1093" i="1"/>
  <c r="W1093" i="1" s="1"/>
  <c r="X1093" i="1" s="1"/>
  <c r="U1095" i="1"/>
  <c r="W1095" i="1" s="1"/>
  <c r="X1095" i="1" s="1"/>
  <c r="U1094" i="1"/>
  <c r="W1094" i="1" s="1"/>
  <c r="X1094" i="1" s="1"/>
  <c r="U1090" i="1"/>
  <c r="W1090" i="1" s="1"/>
  <c r="X1090" i="1" s="1"/>
  <c r="U1096" i="1"/>
  <c r="W1096" i="1" s="1"/>
  <c r="X1096" i="1" s="1"/>
  <c r="U1091" i="1"/>
  <c r="W1091" i="1" s="1"/>
  <c r="X1091" i="1" s="1"/>
  <c r="T1089" i="1" l="1"/>
  <c r="T1088" i="1"/>
  <c r="T1087" i="1"/>
  <c r="T1086" i="1"/>
  <c r="T1085" i="1"/>
  <c r="T1084" i="1"/>
  <c r="T1083" i="1"/>
  <c r="T1082" i="1"/>
  <c r="T1081" i="1"/>
  <c r="T1080" i="1"/>
  <c r="T1079" i="1"/>
  <c r="T1078" i="1"/>
  <c r="T1076" i="1"/>
  <c r="A1077" i="1"/>
  <c r="A1078" i="1"/>
  <c r="A1079" i="1"/>
  <c r="A1080" i="1"/>
  <c r="A1081" i="1"/>
  <c r="A1082" i="1"/>
  <c r="A1083" i="1"/>
  <c r="A1084" i="1"/>
  <c r="A1085" i="1"/>
  <c r="A1086" i="1"/>
  <c r="A1087" i="1"/>
  <c r="A1088" i="1"/>
  <c r="U1083" i="1" l="1"/>
  <c r="W1083" i="1" s="1"/>
  <c r="X1083" i="1" s="1"/>
  <c r="U1076" i="1"/>
  <c r="W1076" i="1" s="1"/>
  <c r="X1076" i="1" s="1"/>
  <c r="U1078" i="1"/>
  <c r="W1078" i="1" s="1"/>
  <c r="X1078" i="1" s="1"/>
  <c r="U1084" i="1"/>
  <c r="W1084" i="1" s="1"/>
  <c r="X1084" i="1" s="1"/>
  <c r="U1079" i="1"/>
  <c r="W1079" i="1" s="1"/>
  <c r="X1079" i="1" s="1"/>
  <c r="U1085" i="1"/>
  <c r="W1085" i="1" s="1"/>
  <c r="X1085" i="1" s="1"/>
  <c r="U1080" i="1"/>
  <c r="W1080" i="1" s="1"/>
  <c r="X1080" i="1" s="1"/>
  <c r="U1086" i="1"/>
  <c r="W1086" i="1" s="1"/>
  <c r="X1086" i="1" s="1"/>
  <c r="U1081" i="1"/>
  <c r="W1081" i="1" s="1"/>
  <c r="X1081" i="1" s="1"/>
  <c r="U1087" i="1"/>
  <c r="W1087" i="1" s="1"/>
  <c r="X1087" i="1" s="1"/>
  <c r="U1088" i="1"/>
  <c r="W1088" i="1" s="1"/>
  <c r="X1088" i="1" s="1"/>
  <c r="U1082" i="1"/>
  <c r="W1082" i="1" s="1"/>
  <c r="X1082" i="1" s="1"/>
  <c r="U1089" i="1"/>
  <c r="W1089" i="1" s="1"/>
  <c r="X1089" i="1" s="1"/>
  <c r="O1089" i="1"/>
  <c r="O1088" i="1"/>
  <c r="O1079" i="1"/>
  <c r="O1080" i="1"/>
  <c r="O1081" i="1"/>
  <c r="O1082" i="1"/>
  <c r="O1083" i="1"/>
  <c r="O1084" i="1"/>
  <c r="O1085" i="1"/>
  <c r="O1086" i="1"/>
  <c r="O1087" i="1"/>
  <c r="O1078" i="1"/>
  <c r="O1076" i="1" l="1"/>
  <c r="A1076" i="1"/>
  <c r="O1075" i="1"/>
  <c r="A1075" i="1"/>
  <c r="AC945" i="1"/>
  <c r="A1074" i="1" l="1"/>
  <c r="A1073" i="1"/>
  <c r="A1072" i="1"/>
  <c r="A1071" i="1"/>
  <c r="A1070" i="1"/>
  <c r="A1069" i="1"/>
  <c r="A1068" i="1"/>
  <c r="A1067" i="1"/>
  <c r="A1066" i="1"/>
  <c r="A1065" i="1"/>
  <c r="A1064" i="1"/>
  <c r="A1063" i="1"/>
  <c r="A1062" i="1"/>
  <c r="A1061" i="1"/>
  <c r="A1060" i="1"/>
  <c r="A1059" i="1"/>
  <c r="A1058" i="1"/>
  <c r="A1057" i="1"/>
  <c r="A1056" i="1"/>
  <c r="A1054" i="1"/>
  <c r="A1053" i="1"/>
  <c r="A1052" i="1"/>
  <c r="A1051" i="1"/>
  <c r="A1050" i="1"/>
  <c r="A1048" i="1"/>
  <c r="A1047" i="1"/>
  <c r="A1046" i="1"/>
  <c r="A1045" i="1"/>
  <c r="A1044" i="1"/>
  <c r="A1043" i="1"/>
  <c r="A1042" i="1"/>
  <c r="A1041" i="1"/>
  <c r="A1040" i="1"/>
  <c r="A1039" i="1"/>
  <c r="A1037" i="1"/>
  <c r="A1036" i="1"/>
  <c r="A1034" i="1"/>
  <c r="A1031" i="1"/>
  <c r="A1030" i="1"/>
  <c r="A1029" i="1"/>
  <c r="A1027" i="1"/>
  <c r="A1025" i="1"/>
  <c r="A1024" i="1"/>
  <c r="A1023" i="1"/>
  <c r="A1022" i="1"/>
  <c r="A1021" i="1"/>
  <c r="A1020" i="1"/>
  <c r="A1019" i="1"/>
  <c r="A1018" i="1"/>
  <c r="A1017" i="1"/>
  <c r="A1016" i="1"/>
  <c r="A1015" i="1"/>
  <c r="A1014" i="1"/>
  <c r="A1013" i="1"/>
  <c r="A1012" i="1"/>
  <c r="A1011" i="1"/>
  <c r="A1010" i="1"/>
  <c r="A1009" i="1"/>
  <c r="A1008" i="1"/>
  <c r="A1007" i="1"/>
  <c r="A1006" i="1"/>
  <c r="A1005" i="1"/>
  <c r="BC1067" i="1" l="1"/>
  <c r="T1074" i="1"/>
  <c r="O1074" i="1"/>
  <c r="U1074" i="1" l="1"/>
  <c r="O1071" i="1"/>
  <c r="O1072" i="1"/>
  <c r="O1073" i="1"/>
  <c r="O1070" i="1"/>
  <c r="O1069" i="1"/>
  <c r="O1068" i="1"/>
  <c r="O1067" i="1"/>
  <c r="O1066" i="1"/>
  <c r="O1065" i="1"/>
  <c r="T1065" i="1"/>
  <c r="T1066" i="1"/>
  <c r="T1067" i="1"/>
  <c r="T1068" i="1"/>
  <c r="T1069" i="1"/>
  <c r="T1070" i="1"/>
  <c r="T1071" i="1"/>
  <c r="T1072" i="1"/>
  <c r="T1073" i="1"/>
  <c r="W1074" i="1" l="1"/>
  <c r="X1074" i="1" s="1"/>
  <c r="U1068" i="1"/>
  <c r="W1068" i="1" s="1"/>
  <c r="X1068" i="1" s="1"/>
  <c r="U1067" i="1"/>
  <c r="U1069" i="1"/>
  <c r="W1069" i="1" s="1"/>
  <c r="X1069" i="1" s="1"/>
  <c r="U1070" i="1"/>
  <c r="W1070" i="1" s="1"/>
  <c r="X1070" i="1" s="1"/>
  <c r="U1066" i="1"/>
  <c r="W1066" i="1" s="1"/>
  <c r="X1066" i="1" s="1"/>
  <c r="U1073" i="1"/>
  <c r="W1073" i="1" s="1"/>
  <c r="X1073" i="1" s="1"/>
  <c r="U1065" i="1"/>
  <c r="W1065" i="1" s="1"/>
  <c r="X1065" i="1" s="1"/>
  <c r="U1072" i="1"/>
  <c r="W1072" i="1" s="1"/>
  <c r="X1072" i="1" s="1"/>
  <c r="U1071" i="1"/>
  <c r="W1071" i="1" s="1"/>
  <c r="X1071" i="1" s="1"/>
  <c r="T1064" i="1"/>
  <c r="O1064" i="1"/>
  <c r="O1063" i="1"/>
  <c r="T1063" i="1"/>
  <c r="T1043" i="1"/>
  <c r="T1044" i="1"/>
  <c r="T1045" i="1"/>
  <c r="T1046" i="1"/>
  <c r="T1047" i="1"/>
  <c r="T1048" i="1"/>
  <c r="T1049" i="1"/>
  <c r="T1050" i="1"/>
  <c r="T1051" i="1"/>
  <c r="T1052" i="1"/>
  <c r="T1053" i="1"/>
  <c r="T1054" i="1"/>
  <c r="T1055" i="1"/>
  <c r="T1056" i="1"/>
  <c r="T1057" i="1"/>
  <c r="T1058" i="1"/>
  <c r="T1059" i="1"/>
  <c r="T1060" i="1"/>
  <c r="T1061" i="1"/>
  <c r="T1062" i="1"/>
  <c r="T1042" i="1"/>
  <c r="O1057" i="1"/>
  <c r="O1058" i="1"/>
  <c r="O1059" i="1"/>
  <c r="O1060" i="1"/>
  <c r="O1061" i="1"/>
  <c r="O1062" i="1"/>
  <c r="O1049" i="1"/>
  <c r="O1050" i="1"/>
  <c r="O1051" i="1"/>
  <c r="O1052" i="1"/>
  <c r="O1053" i="1"/>
  <c r="O1054" i="1"/>
  <c r="O1055" i="1"/>
  <c r="O1056" i="1"/>
  <c r="W1067" i="1" l="1"/>
  <c r="X1067" i="1" s="1"/>
  <c r="U1042" i="1"/>
  <c r="W1042" i="1" s="1"/>
  <c r="X1042" i="1" s="1"/>
  <c r="U1062" i="1"/>
  <c r="W1062" i="1" s="1"/>
  <c r="X1062" i="1" s="1"/>
  <c r="U1061" i="1"/>
  <c r="W1061" i="1" s="1"/>
  <c r="X1061" i="1" s="1"/>
  <c r="U1060" i="1"/>
  <c r="W1060" i="1" s="1"/>
  <c r="X1060" i="1" s="1"/>
  <c r="U1059" i="1"/>
  <c r="W1059" i="1" s="1"/>
  <c r="X1059" i="1" s="1"/>
  <c r="U1058" i="1"/>
  <c r="W1058" i="1" s="1"/>
  <c r="X1058" i="1" s="1"/>
  <c r="U1057" i="1"/>
  <c r="W1057" i="1" s="1"/>
  <c r="X1057" i="1" s="1"/>
  <c r="U1056" i="1"/>
  <c r="W1056" i="1" s="1"/>
  <c r="X1056" i="1" s="1"/>
  <c r="U1055" i="1"/>
  <c r="U1054" i="1"/>
  <c r="W1054" i="1" s="1"/>
  <c r="X1054" i="1" s="1"/>
  <c r="U1053" i="1"/>
  <c r="W1053" i="1" s="1"/>
  <c r="X1053" i="1" s="1"/>
  <c r="U1052" i="1"/>
  <c r="W1052" i="1" s="1"/>
  <c r="X1052" i="1" s="1"/>
  <c r="U1051" i="1"/>
  <c r="U1050" i="1"/>
  <c r="W1050" i="1" s="1"/>
  <c r="X1050" i="1" s="1"/>
  <c r="U1049" i="1"/>
  <c r="U1048" i="1"/>
  <c r="W1048" i="1" s="1"/>
  <c r="X1048" i="1" s="1"/>
  <c r="U1047" i="1"/>
  <c r="W1047" i="1" s="1"/>
  <c r="X1047" i="1" s="1"/>
  <c r="U1046" i="1"/>
  <c r="W1046" i="1" s="1"/>
  <c r="X1046" i="1" s="1"/>
  <c r="U1045" i="1"/>
  <c r="W1045" i="1" s="1"/>
  <c r="X1045" i="1" s="1"/>
  <c r="U1044" i="1"/>
  <c r="U1043" i="1"/>
  <c r="W1043" i="1" s="1"/>
  <c r="X1043" i="1" s="1"/>
  <c r="U1063" i="1"/>
  <c r="W1063" i="1" s="1"/>
  <c r="X1063" i="1" s="1"/>
  <c r="U1064" i="1"/>
  <c r="W1064" i="1" s="1"/>
  <c r="X1064" i="1" s="1"/>
  <c r="O1048" i="1"/>
  <c r="O1047" i="1"/>
  <c r="O1046" i="1"/>
  <c r="O1045" i="1"/>
  <c r="O1044" i="1"/>
  <c r="O1043" i="1"/>
  <c r="O1042" i="1"/>
  <c r="W1044" i="1" l="1"/>
  <c r="X1044" i="1" s="1"/>
  <c r="W1049" i="1"/>
  <c r="X1049" i="1" s="1"/>
  <c r="W1055" i="1"/>
  <c r="X1055" i="1" s="1"/>
  <c r="W1051" i="1"/>
  <c r="X1051" i="1" s="1"/>
  <c r="T1041" i="1"/>
  <c r="O1041" i="1"/>
  <c r="T1040" i="1"/>
  <c r="O1040" i="1"/>
  <c r="T1036" i="1"/>
  <c r="T1037" i="1"/>
  <c r="T1038" i="1"/>
  <c r="O1035" i="1"/>
  <c r="T1035" i="1"/>
  <c r="O1026" i="1"/>
  <c r="T1026" i="1"/>
  <c r="O1027" i="1"/>
  <c r="T1027" i="1"/>
  <c r="O1028" i="1"/>
  <c r="T1028" i="1"/>
  <c r="O1029" i="1"/>
  <c r="T1029" i="1"/>
  <c r="O1030" i="1"/>
  <c r="T1030" i="1"/>
  <c r="O1031" i="1"/>
  <c r="T1031" i="1"/>
  <c r="O1032" i="1"/>
  <c r="T1032" i="1"/>
  <c r="O1033" i="1"/>
  <c r="T1033" i="1"/>
  <c r="O1034" i="1"/>
  <c r="T1034" i="1"/>
  <c r="U1034" i="1" l="1"/>
  <c r="W1034" i="1" s="1"/>
  <c r="X1034" i="1" s="1"/>
  <c r="U1033" i="1"/>
  <c r="U1032" i="1"/>
  <c r="U1031" i="1"/>
  <c r="W1031" i="1" s="1"/>
  <c r="X1031" i="1" s="1"/>
  <c r="U1030" i="1"/>
  <c r="W1030" i="1" s="1"/>
  <c r="X1030" i="1" s="1"/>
  <c r="U1029" i="1"/>
  <c r="W1029" i="1" s="1"/>
  <c r="X1029" i="1" s="1"/>
  <c r="U1028" i="1"/>
  <c r="U1027" i="1"/>
  <c r="W1027" i="1" s="1"/>
  <c r="X1027" i="1" s="1"/>
  <c r="U1026" i="1"/>
  <c r="U1035" i="1"/>
  <c r="U1038" i="1"/>
  <c r="U1037" i="1"/>
  <c r="W1037" i="1" s="1"/>
  <c r="X1037" i="1" s="1"/>
  <c r="U1036" i="1"/>
  <c r="W1036" i="1" s="1"/>
  <c r="X1036" i="1" s="1"/>
  <c r="U1040" i="1"/>
  <c r="W1040" i="1" s="1"/>
  <c r="X1040" i="1" s="1"/>
  <c r="U1041" i="1"/>
  <c r="W1041" i="1" s="1"/>
  <c r="X1041" i="1" s="1"/>
  <c r="O1025" i="1"/>
  <c r="T1025" i="1"/>
  <c r="T1024" i="1"/>
  <c r="W1038" i="1" l="1"/>
  <c r="X1038" i="1" s="1"/>
  <c r="W1032" i="1"/>
  <c r="X1032" i="1" s="1"/>
  <c r="W1033" i="1"/>
  <c r="X1033" i="1" s="1"/>
  <c r="W1026" i="1"/>
  <c r="X1026" i="1" s="1"/>
  <c r="W1035" i="1"/>
  <c r="X1035" i="1" s="1"/>
  <c r="W1028" i="1"/>
  <c r="X1028" i="1" s="1"/>
  <c r="U1024" i="1"/>
  <c r="W1024" i="1" s="1"/>
  <c r="X1024" i="1" s="1"/>
  <c r="U1025" i="1"/>
  <c r="W1025" i="1" s="1"/>
  <c r="X1025" i="1" s="1"/>
  <c r="T1023" i="1"/>
  <c r="O1023" i="1"/>
  <c r="T1022" i="1"/>
  <c r="O1022" i="1"/>
  <c r="O1024" i="1"/>
  <c r="O1036" i="1"/>
  <c r="O1037" i="1"/>
  <c r="O1038" i="1"/>
  <c r="O1039" i="1"/>
  <c r="T1039" i="1"/>
  <c r="U1039" i="1" l="1"/>
  <c r="W1039" i="1" s="1"/>
  <c r="X1039" i="1" s="1"/>
  <c r="U1022" i="1"/>
  <c r="U1023" i="1"/>
  <c r="W1023" i="1" s="1"/>
  <c r="X1023" i="1" s="1"/>
  <c r="T1013" i="1"/>
  <c r="T1014" i="1"/>
  <c r="T1015" i="1"/>
  <c r="T1016" i="1"/>
  <c r="T1017" i="1"/>
  <c r="T1018" i="1"/>
  <c r="T1019" i="1"/>
  <c r="T1020" i="1"/>
  <c r="T1021" i="1"/>
  <c r="O1021" i="1"/>
  <c r="O1020" i="1"/>
  <c r="O1019" i="1"/>
  <c r="O1018" i="1"/>
  <c r="O1017" i="1"/>
  <c r="O1016" i="1"/>
  <c r="O1013" i="1"/>
  <c r="O1014" i="1"/>
  <c r="O1015" i="1"/>
  <c r="W1022" i="1" l="1"/>
  <c r="X1022" i="1" s="1"/>
  <c r="U1021" i="1"/>
  <c r="W1021" i="1" s="1"/>
  <c r="X1021" i="1" s="1"/>
  <c r="U1020" i="1"/>
  <c r="W1020" i="1" s="1"/>
  <c r="X1020" i="1" s="1"/>
  <c r="U1019" i="1"/>
  <c r="W1019" i="1" s="1"/>
  <c r="X1019" i="1" s="1"/>
  <c r="U1018" i="1"/>
  <c r="W1018" i="1" s="1"/>
  <c r="X1018" i="1" s="1"/>
  <c r="U1017" i="1"/>
  <c r="U1016" i="1"/>
  <c r="W1016" i="1" s="1"/>
  <c r="X1016" i="1" s="1"/>
  <c r="U1015" i="1"/>
  <c r="W1015" i="1" s="1"/>
  <c r="X1015" i="1" s="1"/>
  <c r="U1014" i="1"/>
  <c r="U1013" i="1"/>
  <c r="W1013" i="1" s="1"/>
  <c r="X1013" i="1" s="1"/>
  <c r="O1012" i="1"/>
  <c r="T1012" i="1"/>
  <c r="W1017" i="1" l="1"/>
  <c r="X1017" i="1" s="1"/>
  <c r="W1014" i="1"/>
  <c r="X1014" i="1" s="1"/>
  <c r="U1012" i="1"/>
  <c r="W1012" i="1" s="1"/>
  <c r="X1012" i="1" s="1"/>
  <c r="T1005" i="1"/>
  <c r="T1006" i="1"/>
  <c r="T1007" i="1"/>
  <c r="T1008" i="1"/>
  <c r="T1009" i="1"/>
  <c r="T1010" i="1"/>
  <c r="T1011" i="1"/>
  <c r="O1006" i="1"/>
  <c r="O1007" i="1"/>
  <c r="O1008" i="1"/>
  <c r="O1009" i="1"/>
  <c r="O1005" i="1"/>
  <c r="O1010" i="1"/>
  <c r="O1011" i="1"/>
  <c r="U1010" i="1" l="1"/>
  <c r="U1009" i="1"/>
  <c r="U1008" i="1"/>
  <c r="U1007" i="1"/>
  <c r="U1006" i="1"/>
  <c r="U1005" i="1"/>
  <c r="U1011" i="1"/>
  <c r="W1011" i="1" s="1"/>
  <c r="X1011" i="1" s="1"/>
  <c r="A1003" i="1"/>
  <c r="A1004" i="1"/>
  <c r="T1003" i="1"/>
  <c r="O1003" i="1"/>
  <c r="O979" i="1"/>
  <c r="O980" i="1"/>
  <c r="O981" i="1"/>
  <c r="O982" i="1"/>
  <c r="O983" i="1"/>
  <c r="O984" i="1"/>
  <c r="O985" i="1"/>
  <c r="O986" i="1"/>
  <c r="O987" i="1"/>
  <c r="O988" i="1"/>
  <c r="O989" i="1"/>
  <c r="O990" i="1"/>
  <c r="O991" i="1"/>
  <c r="O992" i="1"/>
  <c r="O993" i="1"/>
  <c r="O994" i="1"/>
  <c r="O995" i="1"/>
  <c r="O996" i="1"/>
  <c r="O997" i="1"/>
  <c r="O998" i="1"/>
  <c r="O999" i="1"/>
  <c r="O1000" i="1"/>
  <c r="O1001" i="1"/>
  <c r="O1002" i="1"/>
  <c r="O1004" i="1"/>
  <c r="W1005" i="1" l="1"/>
  <c r="X1005" i="1" s="1"/>
  <c r="W1006" i="1"/>
  <c r="X1006" i="1" s="1"/>
  <c r="W1007" i="1"/>
  <c r="X1007" i="1" s="1"/>
  <c r="W1008" i="1"/>
  <c r="X1008" i="1" s="1"/>
  <c r="W1009" i="1"/>
  <c r="X1009" i="1" s="1"/>
  <c r="W1010" i="1"/>
  <c r="X1010" i="1" s="1"/>
  <c r="U1003" i="1"/>
  <c r="A1001" i="1"/>
  <c r="A1002" i="1"/>
  <c r="O978" i="1"/>
  <c r="T998" i="1"/>
  <c r="T977" i="1"/>
  <c r="U977" i="1" s="1"/>
  <c r="T978" i="1"/>
  <c r="T979" i="1"/>
  <c r="T980" i="1"/>
  <c r="T981" i="1"/>
  <c r="T982" i="1"/>
  <c r="T983" i="1"/>
  <c r="T984" i="1"/>
  <c r="T985" i="1"/>
  <c r="T986" i="1"/>
  <c r="T987" i="1"/>
  <c r="T988" i="1"/>
  <c r="T989" i="1"/>
  <c r="T990" i="1"/>
  <c r="T991" i="1"/>
  <c r="T992" i="1"/>
  <c r="T993" i="1"/>
  <c r="T994" i="1"/>
  <c r="T995" i="1"/>
  <c r="T996" i="1"/>
  <c r="T997" i="1"/>
  <c r="T1004" i="1"/>
  <c r="T999" i="1"/>
  <c r="T1000" i="1"/>
  <c r="T1001" i="1"/>
  <c r="T1002" i="1"/>
  <c r="W1003" i="1" l="1"/>
  <c r="X1003" i="1" s="1"/>
  <c r="W977" i="1"/>
  <c r="X977" i="1" s="1"/>
  <c r="U1004" i="1"/>
  <c r="U1000" i="1"/>
  <c r="U993" i="1"/>
  <c r="U986" i="1"/>
  <c r="U978" i="1"/>
  <c r="U999" i="1"/>
  <c r="U992" i="1"/>
  <c r="U985" i="1"/>
  <c r="U984" i="1"/>
  <c r="U982" i="1"/>
  <c r="U998" i="1"/>
  <c r="U983" i="1"/>
  <c r="U997" i="1"/>
  <c r="U996" i="1"/>
  <c r="U981" i="1"/>
  <c r="U991" i="1"/>
  <c r="U990" i="1"/>
  <c r="U989" i="1"/>
  <c r="U1002" i="1"/>
  <c r="U995" i="1"/>
  <c r="U988" i="1"/>
  <c r="U980" i="1"/>
  <c r="U1001" i="1"/>
  <c r="U994" i="1"/>
  <c r="U987" i="1"/>
  <c r="U979" i="1"/>
  <c r="A977" i="1"/>
  <c r="A978" i="1"/>
  <c r="A979" i="1"/>
  <c r="A980" i="1"/>
  <c r="A981" i="1"/>
  <c r="A982" i="1"/>
  <c r="A983" i="1"/>
  <c r="A984" i="1"/>
  <c r="A985" i="1"/>
  <c r="A986" i="1"/>
  <c r="A987" i="1"/>
  <c r="A988" i="1"/>
  <c r="A989" i="1"/>
  <c r="A990" i="1"/>
  <c r="A991" i="1"/>
  <c r="A992" i="1"/>
  <c r="A993" i="1"/>
  <c r="A994" i="1"/>
  <c r="A995" i="1"/>
  <c r="A996" i="1"/>
  <c r="A997" i="1"/>
  <c r="A998" i="1"/>
  <c r="A999" i="1"/>
  <c r="A1000" i="1"/>
  <c r="W983" i="1" l="1"/>
  <c r="X983" i="1" s="1"/>
  <c r="W1002" i="1"/>
  <c r="X1002" i="1" s="1"/>
  <c r="W998" i="1"/>
  <c r="X998" i="1" s="1"/>
  <c r="W993" i="1"/>
  <c r="X993" i="1" s="1"/>
  <c r="W987" i="1"/>
  <c r="X987" i="1" s="1"/>
  <c r="W994" i="1"/>
  <c r="X994" i="1" s="1"/>
  <c r="W992" i="1"/>
  <c r="X992" i="1" s="1"/>
  <c r="W995" i="1"/>
  <c r="X995" i="1" s="1"/>
  <c r="W986" i="1"/>
  <c r="X986" i="1" s="1"/>
  <c r="W979" i="1"/>
  <c r="X979" i="1" s="1"/>
  <c r="W982" i="1"/>
  <c r="X982" i="1" s="1"/>
  <c r="W1000" i="1"/>
  <c r="X1000" i="1" s="1"/>
  <c r="W1004" i="1"/>
  <c r="X1004" i="1" s="1"/>
  <c r="W991" i="1"/>
  <c r="X991" i="1" s="1"/>
  <c r="W985" i="1"/>
  <c r="X985" i="1" s="1"/>
  <c r="W1001" i="1"/>
  <c r="X1001" i="1" s="1"/>
  <c r="W980" i="1"/>
  <c r="X980" i="1" s="1"/>
  <c r="W999" i="1"/>
  <c r="X999" i="1" s="1"/>
  <c r="W988" i="1"/>
  <c r="X988" i="1" s="1"/>
  <c r="W997" i="1"/>
  <c r="X997" i="1" s="1"/>
  <c r="W978" i="1"/>
  <c r="X978" i="1" s="1"/>
  <c r="W990" i="1"/>
  <c r="X990" i="1" s="1"/>
  <c r="W984" i="1"/>
  <c r="X984" i="1" s="1"/>
  <c r="W981" i="1"/>
  <c r="X981" i="1" s="1"/>
  <c r="W996" i="1"/>
  <c r="X996" i="1" s="1"/>
  <c r="W989" i="1"/>
  <c r="X989" i="1" s="1"/>
  <c r="Z646" i="1"/>
  <c r="T976" i="1" l="1"/>
  <c r="O976" i="1"/>
  <c r="A976" i="1"/>
  <c r="U976" i="1" l="1"/>
  <c r="O971" i="1"/>
  <c r="T971" i="1"/>
  <c r="O972" i="1"/>
  <c r="T972" i="1"/>
  <c r="W976" i="1" l="1"/>
  <c r="X976" i="1" s="1"/>
  <c r="U971" i="1"/>
  <c r="U972" i="1"/>
  <c r="T975" i="1"/>
  <c r="O975" i="1"/>
  <c r="A975" i="1"/>
  <c r="T973" i="1"/>
  <c r="T974" i="1"/>
  <c r="O974" i="1"/>
  <c r="O973" i="1"/>
  <c r="T970" i="1"/>
  <c r="O970" i="1"/>
  <c r="U970" i="1" l="1"/>
  <c r="U973" i="1"/>
  <c r="U974" i="1"/>
  <c r="W971" i="1"/>
  <c r="X971" i="1" s="1"/>
  <c r="W972" i="1"/>
  <c r="X972" i="1" s="1"/>
  <c r="U975" i="1"/>
  <c r="A974" i="1"/>
  <c r="A973" i="1"/>
  <c r="A972" i="1"/>
  <c r="A971" i="1"/>
  <c r="A970" i="1"/>
  <c r="W974" i="1" l="1"/>
  <c r="X974" i="1" s="1"/>
  <c r="W973" i="1"/>
  <c r="X973" i="1" s="1"/>
  <c r="W970" i="1"/>
  <c r="X970" i="1" s="1"/>
  <c r="W975" i="1"/>
  <c r="X975" i="1" s="1"/>
  <c r="Z645" i="1"/>
  <c r="A927" i="1" l="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27"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27" i="1"/>
  <c r="O928" i="1"/>
  <c r="O929" i="1"/>
  <c r="U963" i="1" l="1"/>
  <c r="U927" i="1"/>
  <c r="U962" i="1"/>
  <c r="U954" i="1"/>
  <c r="U946" i="1"/>
  <c r="U938" i="1"/>
  <c r="U930" i="1"/>
  <c r="U964" i="1"/>
  <c r="W964" i="1" s="1"/>
  <c r="X964" i="1" s="1"/>
  <c r="U956" i="1"/>
  <c r="U948" i="1"/>
  <c r="U940" i="1"/>
  <c r="U932" i="1"/>
  <c r="U969" i="1"/>
  <c r="U961" i="1"/>
  <c r="U953" i="1"/>
  <c r="U945" i="1"/>
  <c r="U937" i="1"/>
  <c r="U929" i="1"/>
  <c r="U955" i="1"/>
  <c r="U947" i="1"/>
  <c r="U931" i="1"/>
  <c r="U968" i="1"/>
  <c r="U960" i="1"/>
  <c r="U952" i="1"/>
  <c r="U944" i="1"/>
  <c r="U936" i="1"/>
  <c r="U928" i="1"/>
  <c r="U939" i="1"/>
  <c r="U967" i="1"/>
  <c r="U951" i="1"/>
  <c r="U935" i="1"/>
  <c r="U966" i="1"/>
  <c r="U958" i="1"/>
  <c r="U950" i="1"/>
  <c r="U942" i="1"/>
  <c r="U934" i="1"/>
  <c r="U959" i="1"/>
  <c r="U943" i="1"/>
  <c r="U965" i="1"/>
  <c r="U957" i="1"/>
  <c r="U949" i="1"/>
  <c r="U941" i="1"/>
  <c r="U933" i="1"/>
  <c r="T926" i="1"/>
  <c r="T925" i="1"/>
  <c r="O925" i="1"/>
  <c r="O926" i="1"/>
  <c r="A925" i="1"/>
  <c r="A926" i="1"/>
  <c r="W939" i="1" l="1"/>
  <c r="X939" i="1" s="1"/>
  <c r="W947" i="1"/>
  <c r="X947" i="1" s="1"/>
  <c r="W932" i="1"/>
  <c r="X932" i="1" s="1"/>
  <c r="W954" i="1"/>
  <c r="X954" i="1" s="1"/>
  <c r="W933" i="1"/>
  <c r="X933" i="1" s="1"/>
  <c r="W942" i="1"/>
  <c r="X942" i="1" s="1"/>
  <c r="W928" i="1"/>
  <c r="X928" i="1" s="1"/>
  <c r="W955" i="1"/>
  <c r="X955" i="1" s="1"/>
  <c r="W940" i="1"/>
  <c r="X940" i="1" s="1"/>
  <c r="W950" i="1"/>
  <c r="X950" i="1" s="1"/>
  <c r="W936" i="1"/>
  <c r="X936" i="1" s="1"/>
  <c r="W929" i="1"/>
  <c r="X929" i="1" s="1"/>
  <c r="W957" i="1"/>
  <c r="X957" i="1" s="1"/>
  <c r="W966" i="1"/>
  <c r="X966" i="1" s="1"/>
  <c r="W945" i="1"/>
  <c r="X945" i="1" s="1"/>
  <c r="W949" i="1"/>
  <c r="X949" i="1" s="1"/>
  <c r="W937" i="1"/>
  <c r="X937" i="1" s="1"/>
  <c r="W956" i="1"/>
  <c r="X956" i="1" s="1"/>
  <c r="W963" i="1"/>
  <c r="X963" i="1" s="1"/>
  <c r="W965" i="1"/>
  <c r="X965" i="1" s="1"/>
  <c r="W960" i="1"/>
  <c r="X960" i="1" s="1"/>
  <c r="W953" i="1"/>
  <c r="X953" i="1" s="1"/>
  <c r="W943" i="1"/>
  <c r="X943" i="1" s="1"/>
  <c r="W951" i="1"/>
  <c r="X951" i="1" s="1"/>
  <c r="W961" i="1"/>
  <c r="X961" i="1" s="1"/>
  <c r="W938" i="1"/>
  <c r="X938" i="1" s="1"/>
  <c r="W952" i="1"/>
  <c r="X952" i="1" s="1"/>
  <c r="W959" i="1"/>
  <c r="X959" i="1" s="1"/>
  <c r="W967" i="1"/>
  <c r="X967" i="1" s="1"/>
  <c r="W931" i="1"/>
  <c r="X931" i="1" s="1"/>
  <c r="W969" i="1"/>
  <c r="X969" i="1" s="1"/>
  <c r="W946" i="1"/>
  <c r="X946" i="1" s="1"/>
  <c r="W968" i="1"/>
  <c r="X968" i="1" s="1"/>
  <c r="W934" i="1"/>
  <c r="X934" i="1" s="1"/>
  <c r="W962" i="1"/>
  <c r="X962" i="1" s="1"/>
  <c r="W935" i="1"/>
  <c r="X935" i="1" s="1"/>
  <c r="W948" i="1"/>
  <c r="X948" i="1" s="1"/>
  <c r="W927" i="1"/>
  <c r="X927" i="1" s="1"/>
  <c r="W958" i="1"/>
  <c r="X958" i="1" s="1"/>
  <c r="W930" i="1"/>
  <c r="X930" i="1" s="1"/>
  <c r="W941" i="1"/>
  <c r="X941" i="1" s="1"/>
  <c r="W944" i="1"/>
  <c r="X944" i="1" s="1"/>
  <c r="U925" i="1"/>
  <c r="U926" i="1"/>
  <c r="W926" i="1" s="1"/>
  <c r="X926" i="1" s="1"/>
  <c r="BC924" i="1"/>
  <c r="T924" i="1"/>
  <c r="O924" i="1"/>
  <c r="A924" i="1"/>
  <c r="BC923" i="1"/>
  <c r="T923" i="1"/>
  <c r="O923" i="1"/>
  <c r="A923" i="1"/>
  <c r="W925" i="1" l="1"/>
  <c r="X925" i="1" s="1"/>
  <c r="U924" i="1"/>
  <c r="W924" i="1" s="1"/>
  <c r="X924" i="1" s="1"/>
  <c r="U923" i="1"/>
  <c r="W923" i="1" l="1"/>
  <c r="X923" i="1" s="1"/>
  <c r="BC922" i="1"/>
  <c r="T922" i="1"/>
  <c r="O922" i="1"/>
  <c r="A922" i="1"/>
  <c r="U922" i="1" l="1"/>
  <c r="BC436" i="1"/>
  <c r="BC3"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C303" i="1"/>
  <c r="BC304" i="1"/>
  <c r="BC305" i="1"/>
  <c r="BC306" i="1"/>
  <c r="BC307" i="1"/>
  <c r="BC308" i="1"/>
  <c r="BC309" i="1"/>
  <c r="BC310" i="1"/>
  <c r="BC311" i="1"/>
  <c r="BC312" i="1"/>
  <c r="BC313" i="1"/>
  <c r="BC314" i="1"/>
  <c r="BC315" i="1"/>
  <c r="BC316" i="1"/>
  <c r="BC317" i="1"/>
  <c r="BC318" i="1"/>
  <c r="BC319" i="1"/>
  <c r="BC320" i="1"/>
  <c r="BC321" i="1"/>
  <c r="BC322" i="1"/>
  <c r="BC323" i="1"/>
  <c r="BC324" i="1"/>
  <c r="BC325" i="1"/>
  <c r="BC326" i="1"/>
  <c r="BC327" i="1"/>
  <c r="BC328" i="1"/>
  <c r="BC329" i="1"/>
  <c r="BC330" i="1"/>
  <c r="BC331" i="1"/>
  <c r="BC332" i="1"/>
  <c r="BC333" i="1"/>
  <c r="BC334" i="1"/>
  <c r="BC335" i="1"/>
  <c r="BC336" i="1"/>
  <c r="BC337" i="1"/>
  <c r="BC338" i="1"/>
  <c r="BC339" i="1"/>
  <c r="BC340" i="1"/>
  <c r="BC341" i="1"/>
  <c r="BC342" i="1"/>
  <c r="BC343" i="1"/>
  <c r="BC344" i="1"/>
  <c r="BC345" i="1"/>
  <c r="BC346" i="1"/>
  <c r="BC347" i="1"/>
  <c r="BC348" i="1"/>
  <c r="BC349" i="1"/>
  <c r="BC350" i="1"/>
  <c r="BC351" i="1"/>
  <c r="BC352" i="1"/>
  <c r="BC353" i="1"/>
  <c r="BC354" i="1"/>
  <c r="BC355" i="1"/>
  <c r="BC356" i="1"/>
  <c r="BC357" i="1"/>
  <c r="BC358" i="1"/>
  <c r="BC359" i="1"/>
  <c r="BC360" i="1"/>
  <c r="BC361" i="1"/>
  <c r="BC362" i="1"/>
  <c r="BC363" i="1"/>
  <c r="BC364" i="1"/>
  <c r="BC365" i="1"/>
  <c r="BC366" i="1"/>
  <c r="BC367" i="1"/>
  <c r="BC368" i="1"/>
  <c r="BC369" i="1"/>
  <c r="BC370" i="1"/>
  <c r="BC371" i="1"/>
  <c r="BC372" i="1"/>
  <c r="BC373" i="1"/>
  <c r="BC374" i="1"/>
  <c r="BC375" i="1"/>
  <c r="BC376" i="1"/>
  <c r="BC377" i="1"/>
  <c r="BC378" i="1"/>
  <c r="BC379" i="1"/>
  <c r="BC380" i="1"/>
  <c r="BC381" i="1"/>
  <c r="BC382" i="1"/>
  <c r="BC383" i="1"/>
  <c r="BC384" i="1"/>
  <c r="BC385" i="1"/>
  <c r="BC386" i="1"/>
  <c r="BC387" i="1"/>
  <c r="BC388" i="1"/>
  <c r="BC389" i="1"/>
  <c r="BC390" i="1"/>
  <c r="BC391" i="1"/>
  <c r="BC392" i="1"/>
  <c r="BC393" i="1"/>
  <c r="BC394" i="1"/>
  <c r="BC395" i="1"/>
  <c r="BC396" i="1"/>
  <c r="BC397" i="1"/>
  <c r="BC398" i="1"/>
  <c r="BC399" i="1"/>
  <c r="BC400" i="1"/>
  <c r="BC401" i="1"/>
  <c r="BC402" i="1"/>
  <c r="BC403" i="1"/>
  <c r="BC404" i="1"/>
  <c r="BC405" i="1"/>
  <c r="BC406" i="1"/>
  <c r="BC407" i="1"/>
  <c r="BC408" i="1"/>
  <c r="BC409" i="1"/>
  <c r="BC410" i="1"/>
  <c r="BC411" i="1"/>
  <c r="BC412" i="1"/>
  <c r="BC413" i="1"/>
  <c r="BC414" i="1"/>
  <c r="BC415" i="1"/>
  <c r="BC416" i="1"/>
  <c r="BC417" i="1"/>
  <c r="BC418" i="1"/>
  <c r="BC419" i="1"/>
  <c r="BC420" i="1"/>
  <c r="BC421" i="1"/>
  <c r="BC422" i="1"/>
  <c r="BC423" i="1"/>
  <c r="BC424" i="1"/>
  <c r="BC425" i="1"/>
  <c r="BC426" i="1"/>
  <c r="BC427" i="1"/>
  <c r="BC428" i="1"/>
  <c r="BC429" i="1"/>
  <c r="BC430" i="1"/>
  <c r="BC431" i="1"/>
  <c r="BC432" i="1"/>
  <c r="BC433" i="1"/>
  <c r="BC434" i="1"/>
  <c r="BC435" i="1"/>
  <c r="BC437" i="1"/>
  <c r="BC438" i="1"/>
  <c r="BC439" i="1"/>
  <c r="BC440" i="1"/>
  <c r="BC441" i="1"/>
  <c r="BC442" i="1"/>
  <c r="BC443" i="1"/>
  <c r="BC444" i="1"/>
  <c r="BC445" i="1"/>
  <c r="BC446" i="1"/>
  <c r="BC447" i="1"/>
  <c r="BC448" i="1"/>
  <c r="BC449" i="1"/>
  <c r="BC450" i="1"/>
  <c r="BC451" i="1"/>
  <c r="BC452" i="1"/>
  <c r="BC453" i="1"/>
  <c r="BC454" i="1"/>
  <c r="BC455" i="1"/>
  <c r="BC456" i="1"/>
  <c r="BC457" i="1"/>
  <c r="BC458" i="1"/>
  <c r="BC459" i="1"/>
  <c r="BC460" i="1"/>
  <c r="BC461" i="1"/>
  <c r="BC462" i="1"/>
  <c r="BC463" i="1"/>
  <c r="BC464" i="1"/>
  <c r="BC465" i="1"/>
  <c r="BC466" i="1"/>
  <c r="BC467" i="1"/>
  <c r="BC468" i="1"/>
  <c r="BC469" i="1"/>
  <c r="BC470" i="1"/>
  <c r="BC471" i="1"/>
  <c r="BC472" i="1"/>
  <c r="BC473" i="1"/>
  <c r="BC474" i="1"/>
  <c r="BC475" i="1"/>
  <c r="BC476" i="1"/>
  <c r="BC477" i="1"/>
  <c r="BC478" i="1"/>
  <c r="BC479" i="1"/>
  <c r="BC480" i="1"/>
  <c r="BC481" i="1"/>
  <c r="BC482" i="1"/>
  <c r="BC483" i="1"/>
  <c r="BC484" i="1"/>
  <c r="BC485" i="1"/>
  <c r="BC486" i="1"/>
  <c r="BC487" i="1"/>
  <c r="BC488" i="1"/>
  <c r="BC489" i="1"/>
  <c r="BC490" i="1"/>
  <c r="BC491" i="1"/>
  <c r="BC492" i="1"/>
  <c r="BC493" i="1"/>
  <c r="BC494" i="1"/>
  <c r="BC495" i="1"/>
  <c r="BC496" i="1"/>
  <c r="BC497" i="1"/>
  <c r="BC498" i="1"/>
  <c r="BC499" i="1"/>
  <c r="BC500" i="1"/>
  <c r="BC501" i="1"/>
  <c r="BC502" i="1"/>
  <c r="BC503" i="1"/>
  <c r="BC504" i="1"/>
  <c r="BC505" i="1"/>
  <c r="BC506" i="1"/>
  <c r="BC507" i="1"/>
  <c r="BC508" i="1"/>
  <c r="BC509" i="1"/>
  <c r="BC510" i="1"/>
  <c r="BC511" i="1"/>
  <c r="BC512" i="1"/>
  <c r="BC513" i="1"/>
  <c r="BC514" i="1"/>
  <c r="BC515" i="1"/>
  <c r="BC516" i="1"/>
  <c r="BC517" i="1"/>
  <c r="BC518" i="1"/>
  <c r="BC519" i="1"/>
  <c r="BC520" i="1"/>
  <c r="BC521" i="1"/>
  <c r="BC522" i="1"/>
  <c r="BC523" i="1"/>
  <c r="BC524" i="1"/>
  <c r="BC525" i="1"/>
  <c r="BC526" i="1"/>
  <c r="BC527" i="1"/>
  <c r="BC528" i="1"/>
  <c r="BC529" i="1"/>
  <c r="BC530" i="1"/>
  <c r="BC531" i="1"/>
  <c r="BC532" i="1"/>
  <c r="BC533" i="1"/>
  <c r="BC534" i="1"/>
  <c r="BC535" i="1"/>
  <c r="BC536" i="1"/>
  <c r="BC537" i="1"/>
  <c r="BC538" i="1"/>
  <c r="BC539" i="1"/>
  <c r="BC540" i="1"/>
  <c r="BC541" i="1"/>
  <c r="BC542" i="1"/>
  <c r="BC543" i="1"/>
  <c r="BC544" i="1"/>
  <c r="BC545" i="1"/>
  <c r="BC546" i="1"/>
  <c r="BC547" i="1"/>
  <c r="BC548" i="1"/>
  <c r="BC549" i="1"/>
  <c r="BC550" i="1"/>
  <c r="BC551" i="1"/>
  <c r="BC552" i="1"/>
  <c r="BC553" i="1"/>
  <c r="BC554" i="1"/>
  <c r="BC555" i="1"/>
  <c r="BC556" i="1"/>
  <c r="BC557" i="1"/>
  <c r="BC558" i="1"/>
  <c r="BC559" i="1"/>
  <c r="BC560" i="1"/>
  <c r="BC561" i="1"/>
  <c r="BC562" i="1"/>
  <c r="BC563" i="1"/>
  <c r="BC564" i="1"/>
  <c r="BC565" i="1"/>
  <c r="BC566" i="1"/>
  <c r="BC567" i="1"/>
  <c r="BC568" i="1"/>
  <c r="BC569" i="1"/>
  <c r="BC570" i="1"/>
  <c r="BC571" i="1"/>
  <c r="BC572" i="1"/>
  <c r="BC573" i="1"/>
  <c r="BC574" i="1"/>
  <c r="BC575" i="1"/>
  <c r="BC576" i="1"/>
  <c r="BC577" i="1"/>
  <c r="BC578" i="1"/>
  <c r="BC579" i="1"/>
  <c r="BC580" i="1"/>
  <c r="BC581" i="1"/>
  <c r="BC582" i="1"/>
  <c r="BC583" i="1"/>
  <c r="BC584" i="1"/>
  <c r="BC585" i="1"/>
  <c r="BC586" i="1"/>
  <c r="BC587" i="1"/>
  <c r="BC588" i="1"/>
  <c r="BC589" i="1"/>
  <c r="BC590" i="1"/>
  <c r="BC591" i="1"/>
  <c r="BC592" i="1"/>
  <c r="BC593" i="1"/>
  <c r="BC594" i="1"/>
  <c r="BC595" i="1"/>
  <c r="BC596" i="1"/>
  <c r="BC597" i="1"/>
  <c r="BC598" i="1"/>
  <c r="BC599" i="1"/>
  <c r="BC600" i="1"/>
  <c r="BC601" i="1"/>
  <c r="BC602" i="1"/>
  <c r="BC603" i="1"/>
  <c r="BC604" i="1"/>
  <c r="BC605" i="1"/>
  <c r="BC606" i="1"/>
  <c r="BC607" i="1"/>
  <c r="BC608" i="1"/>
  <c r="BC609" i="1"/>
  <c r="BC610" i="1"/>
  <c r="BC611" i="1"/>
  <c r="BC612" i="1"/>
  <c r="BC613" i="1"/>
  <c r="BC614" i="1"/>
  <c r="BC615" i="1"/>
  <c r="BC616" i="1"/>
  <c r="BC617" i="1"/>
  <c r="BC618" i="1"/>
  <c r="BC619" i="1"/>
  <c r="BC620" i="1"/>
  <c r="BC621" i="1"/>
  <c r="BC622" i="1"/>
  <c r="BC623" i="1"/>
  <c r="BC624" i="1"/>
  <c r="BC625" i="1"/>
  <c r="BC626" i="1"/>
  <c r="BC627" i="1"/>
  <c r="BC628" i="1"/>
  <c r="BC629" i="1"/>
  <c r="BC630" i="1"/>
  <c r="BC631" i="1"/>
  <c r="BC632" i="1"/>
  <c r="BC633" i="1"/>
  <c r="BC634" i="1"/>
  <c r="BC635" i="1"/>
  <c r="BC636" i="1"/>
  <c r="BC637" i="1"/>
  <c r="BC638" i="1"/>
  <c r="BC639" i="1"/>
  <c r="BC640" i="1"/>
  <c r="BC641" i="1"/>
  <c r="BC642" i="1"/>
  <c r="BC643" i="1"/>
  <c r="BC644" i="1"/>
  <c r="BC645" i="1"/>
  <c r="BC646" i="1"/>
  <c r="BC647" i="1"/>
  <c r="BC648" i="1"/>
  <c r="BC649" i="1"/>
  <c r="BC650" i="1"/>
  <c r="BC651" i="1"/>
  <c r="BC652" i="1"/>
  <c r="BC653" i="1"/>
  <c r="BC654" i="1"/>
  <c r="BC655" i="1"/>
  <c r="BC656" i="1"/>
  <c r="BC657" i="1"/>
  <c r="BC658" i="1"/>
  <c r="BC659" i="1"/>
  <c r="BC660" i="1"/>
  <c r="BC661" i="1"/>
  <c r="BC662" i="1"/>
  <c r="BC663" i="1"/>
  <c r="BC664" i="1"/>
  <c r="BC665" i="1"/>
  <c r="BC666" i="1"/>
  <c r="BC667" i="1"/>
  <c r="BC668" i="1"/>
  <c r="BC669" i="1"/>
  <c r="BC670" i="1"/>
  <c r="BC671" i="1"/>
  <c r="BC672" i="1"/>
  <c r="BC673" i="1"/>
  <c r="BC674" i="1"/>
  <c r="BC675" i="1"/>
  <c r="BC676" i="1"/>
  <c r="BC677" i="1"/>
  <c r="BC678" i="1"/>
  <c r="BC679" i="1"/>
  <c r="BC680" i="1"/>
  <c r="BC681" i="1"/>
  <c r="BC682" i="1"/>
  <c r="BC683" i="1"/>
  <c r="BC684" i="1"/>
  <c r="BC685" i="1"/>
  <c r="BC686" i="1"/>
  <c r="BC687" i="1"/>
  <c r="BC688" i="1"/>
  <c r="BC689" i="1"/>
  <c r="BC690" i="1"/>
  <c r="BC691" i="1"/>
  <c r="BC692" i="1"/>
  <c r="BC693" i="1"/>
  <c r="BC694" i="1"/>
  <c r="BC695" i="1"/>
  <c r="BC696" i="1"/>
  <c r="BC697" i="1"/>
  <c r="BC698" i="1"/>
  <c r="BC699" i="1"/>
  <c r="BC700" i="1"/>
  <c r="BC701" i="1"/>
  <c r="BC702" i="1"/>
  <c r="BC703" i="1"/>
  <c r="BC704" i="1"/>
  <c r="BC705" i="1"/>
  <c r="BC706" i="1"/>
  <c r="BC707" i="1"/>
  <c r="BC708" i="1"/>
  <c r="BC709" i="1"/>
  <c r="BC710" i="1"/>
  <c r="BC711" i="1"/>
  <c r="BC712" i="1"/>
  <c r="BC713" i="1"/>
  <c r="BC714" i="1"/>
  <c r="BC715" i="1"/>
  <c r="BC716" i="1"/>
  <c r="BC717" i="1"/>
  <c r="BC718" i="1"/>
  <c r="BC719" i="1"/>
  <c r="BC720" i="1"/>
  <c r="BC721" i="1"/>
  <c r="BC722" i="1"/>
  <c r="BC723" i="1"/>
  <c r="BC724" i="1"/>
  <c r="BC725" i="1"/>
  <c r="BC726" i="1"/>
  <c r="BC727" i="1"/>
  <c r="BC728" i="1"/>
  <c r="BC729" i="1"/>
  <c r="BC730" i="1"/>
  <c r="BC731" i="1"/>
  <c r="BC732" i="1"/>
  <c r="BC733" i="1"/>
  <c r="BC734" i="1"/>
  <c r="BC735" i="1"/>
  <c r="BC736" i="1"/>
  <c r="BC737" i="1"/>
  <c r="BC738" i="1"/>
  <c r="BC739" i="1"/>
  <c r="BC740" i="1"/>
  <c r="BC741" i="1"/>
  <c r="BC742" i="1"/>
  <c r="BC743" i="1"/>
  <c r="BC744" i="1"/>
  <c r="BC745" i="1"/>
  <c r="BC746" i="1"/>
  <c r="BC747" i="1"/>
  <c r="BC748" i="1"/>
  <c r="BC749" i="1"/>
  <c r="BC750" i="1"/>
  <c r="BC751" i="1"/>
  <c r="BC752" i="1"/>
  <c r="BC753" i="1"/>
  <c r="BC754" i="1"/>
  <c r="BC755" i="1"/>
  <c r="BC756" i="1"/>
  <c r="BC757" i="1"/>
  <c r="BC758" i="1"/>
  <c r="BC759" i="1"/>
  <c r="BC760" i="1"/>
  <c r="BC761" i="1"/>
  <c r="BC762" i="1"/>
  <c r="BC763" i="1"/>
  <c r="BC764" i="1"/>
  <c r="BC765" i="1"/>
  <c r="BC766" i="1"/>
  <c r="BC767" i="1"/>
  <c r="BC768" i="1"/>
  <c r="BC769" i="1"/>
  <c r="BC770" i="1"/>
  <c r="BC771" i="1"/>
  <c r="BC772" i="1"/>
  <c r="BC773" i="1"/>
  <c r="BC774" i="1"/>
  <c r="BC775" i="1"/>
  <c r="BC776" i="1"/>
  <c r="BC777" i="1"/>
  <c r="BC778" i="1"/>
  <c r="BC779" i="1"/>
  <c r="BC780" i="1"/>
  <c r="BC781" i="1"/>
  <c r="BC782" i="1"/>
  <c r="BC783" i="1"/>
  <c r="BC784" i="1"/>
  <c r="BC785" i="1"/>
  <c r="BC786" i="1"/>
  <c r="BC787" i="1"/>
  <c r="BC788" i="1"/>
  <c r="BC789" i="1"/>
  <c r="BC790" i="1"/>
  <c r="BC791" i="1"/>
  <c r="BC792" i="1"/>
  <c r="BC793" i="1"/>
  <c r="BC794" i="1"/>
  <c r="BC795" i="1"/>
  <c r="BC796" i="1"/>
  <c r="BC797" i="1"/>
  <c r="BC798" i="1"/>
  <c r="BC799" i="1"/>
  <c r="BC800" i="1"/>
  <c r="BC801" i="1"/>
  <c r="BC802" i="1"/>
  <c r="BC803" i="1"/>
  <c r="BC804" i="1"/>
  <c r="BC805" i="1"/>
  <c r="BC806" i="1"/>
  <c r="BC807" i="1"/>
  <c r="BC808" i="1"/>
  <c r="BC809" i="1"/>
  <c r="BC810" i="1"/>
  <c r="BC811" i="1"/>
  <c r="BC812" i="1"/>
  <c r="BC813" i="1"/>
  <c r="BC814" i="1"/>
  <c r="BC815" i="1"/>
  <c r="BC816" i="1"/>
  <c r="BC817" i="1"/>
  <c r="BC818" i="1"/>
  <c r="BC819" i="1"/>
  <c r="BC820" i="1"/>
  <c r="BC821" i="1"/>
  <c r="BC822" i="1"/>
  <c r="BC823" i="1"/>
  <c r="BC824" i="1"/>
  <c r="BC825" i="1"/>
  <c r="BC826" i="1"/>
  <c r="BC827" i="1"/>
  <c r="BC828" i="1"/>
  <c r="BC829" i="1"/>
  <c r="BC830" i="1"/>
  <c r="BC831" i="1"/>
  <c r="BC832" i="1"/>
  <c r="BC833" i="1"/>
  <c r="BC834" i="1"/>
  <c r="BC835" i="1"/>
  <c r="BC836" i="1"/>
  <c r="BC837" i="1"/>
  <c r="BC838" i="1"/>
  <c r="BC839" i="1"/>
  <c r="BC840" i="1"/>
  <c r="BC841" i="1"/>
  <c r="BC842" i="1"/>
  <c r="BC843" i="1"/>
  <c r="BC844" i="1"/>
  <c r="BC845" i="1"/>
  <c r="BC846" i="1"/>
  <c r="BC847" i="1"/>
  <c r="BC848" i="1"/>
  <c r="BC849" i="1"/>
  <c r="BC850" i="1"/>
  <c r="BC851" i="1"/>
  <c r="BC852" i="1"/>
  <c r="BC853" i="1"/>
  <c r="BC854" i="1"/>
  <c r="BC855" i="1"/>
  <c r="BC856" i="1"/>
  <c r="BC876" i="1"/>
  <c r="BC877" i="1"/>
  <c r="BC878" i="1"/>
  <c r="BC870" i="1"/>
  <c r="BC871" i="1"/>
  <c r="BC868" i="1"/>
  <c r="BC872" i="1"/>
  <c r="BC873" i="1"/>
  <c r="BC869" i="1"/>
  <c r="BC859" i="1"/>
  <c r="BC865" i="1"/>
  <c r="BC879" i="1"/>
  <c r="BC874" i="1"/>
  <c r="BC863" i="1"/>
  <c r="BC860" i="1"/>
  <c r="BC866" i="1"/>
  <c r="BC858" i="1"/>
  <c r="BC864" i="1"/>
  <c r="BC861" i="1"/>
  <c r="BC875" i="1"/>
  <c r="BC867" i="1"/>
  <c r="BC862" i="1"/>
  <c r="BC857" i="1"/>
  <c r="BC880" i="1"/>
  <c r="BC881" i="1"/>
  <c r="BC882" i="1"/>
  <c r="BC883" i="1"/>
  <c r="BC884" i="1"/>
  <c r="BC885" i="1"/>
  <c r="BC886" i="1"/>
  <c r="BC887" i="1"/>
  <c r="BC888" i="1"/>
  <c r="BC889" i="1"/>
  <c r="BC890" i="1"/>
  <c r="BC891" i="1"/>
  <c r="BC892" i="1"/>
  <c r="BC893" i="1"/>
  <c r="BC894" i="1"/>
  <c r="BC895" i="1"/>
  <c r="BC896" i="1"/>
  <c r="BC897" i="1"/>
  <c r="BC898" i="1"/>
  <c r="BC899" i="1"/>
  <c r="BC900" i="1"/>
  <c r="BC901" i="1"/>
  <c r="BC902" i="1"/>
  <c r="BC903" i="1"/>
  <c r="BC904" i="1"/>
  <c r="BC905" i="1"/>
  <c r="BC906" i="1"/>
  <c r="BC907" i="1"/>
  <c r="BC908" i="1"/>
  <c r="BC909" i="1"/>
  <c r="BC910" i="1"/>
  <c r="BC911" i="1"/>
  <c r="BC912" i="1"/>
  <c r="BC913" i="1"/>
  <c r="BC914" i="1"/>
  <c r="BC915" i="1"/>
  <c r="BC916" i="1"/>
  <c r="BC917" i="1"/>
  <c r="BC918" i="1"/>
  <c r="BC919" i="1"/>
  <c r="BC920" i="1"/>
  <c r="BC921" i="1"/>
  <c r="BC2" i="1"/>
  <c r="W922" i="1" l="1"/>
  <c r="X922" i="1" s="1"/>
  <c r="O921" i="1"/>
  <c r="T921" i="1"/>
  <c r="A921" i="1"/>
  <c r="U921" i="1" l="1"/>
  <c r="W921" i="1" s="1"/>
  <c r="X921" i="1" s="1"/>
  <c r="T915" i="1"/>
  <c r="O915" i="1"/>
  <c r="T918" i="1"/>
  <c r="T919" i="1"/>
  <c r="T920" i="1"/>
  <c r="O916" i="1"/>
  <c r="O917" i="1"/>
  <c r="O918" i="1"/>
  <c r="O919" i="1"/>
  <c r="O920" i="1"/>
  <c r="O911" i="1"/>
  <c r="A917" i="1"/>
  <c r="A918" i="1"/>
  <c r="A919" i="1"/>
  <c r="A920" i="1"/>
  <c r="T916" i="1"/>
  <c r="A916" i="1"/>
  <c r="A915" i="1"/>
  <c r="T914" i="1"/>
  <c r="O914" i="1"/>
  <c r="A914" i="1"/>
  <c r="T913" i="1"/>
  <c r="O913" i="1"/>
  <c r="A913" i="1"/>
  <c r="T912" i="1"/>
  <c r="O912" i="1"/>
  <c r="A912" i="1"/>
  <c r="U920" i="1" l="1"/>
  <c r="U918" i="1"/>
  <c r="U912" i="1"/>
  <c r="U913" i="1"/>
  <c r="U914" i="1"/>
  <c r="U915" i="1"/>
  <c r="U916" i="1"/>
  <c r="U919" i="1"/>
  <c r="T911" i="1"/>
  <c r="A910" i="1"/>
  <c r="A911" i="1"/>
  <c r="T917" i="1"/>
  <c r="W919" i="1" l="1"/>
  <c r="X919" i="1" s="1"/>
  <c r="W916" i="1"/>
  <c r="X916" i="1" s="1"/>
  <c r="W918" i="1"/>
  <c r="X918" i="1" s="1"/>
  <c r="W920" i="1"/>
  <c r="X920" i="1" s="1"/>
  <c r="W915" i="1"/>
  <c r="X915" i="1" s="1"/>
  <c r="W914" i="1"/>
  <c r="X914" i="1" s="1"/>
  <c r="W913" i="1"/>
  <c r="X913" i="1" s="1"/>
  <c r="W912" i="1"/>
  <c r="X912" i="1" s="1"/>
  <c r="U917" i="1"/>
  <c r="U911" i="1"/>
  <c r="O910" i="1"/>
  <c r="W917" i="1" l="1"/>
  <c r="X917" i="1" s="1"/>
  <c r="W911" i="1"/>
  <c r="X911" i="1" s="1"/>
  <c r="T910" i="1"/>
  <c r="U910" i="1" l="1"/>
  <c r="A909" i="1"/>
  <c r="O909" i="1"/>
  <c r="T909" i="1"/>
  <c r="W910" i="1" l="1"/>
  <c r="X910" i="1" s="1"/>
  <c r="U909" i="1"/>
  <c r="T902" i="1"/>
  <c r="T903" i="1"/>
  <c r="T904" i="1"/>
  <c r="T905" i="1"/>
  <c r="T906" i="1"/>
  <c r="T907" i="1"/>
  <c r="T908" i="1"/>
  <c r="T901" i="1"/>
  <c r="O908" i="1"/>
  <c r="A908" i="1"/>
  <c r="O907" i="1"/>
  <c r="A907" i="1"/>
  <c r="O906" i="1"/>
  <c r="A906" i="1"/>
  <c r="O905" i="1"/>
  <c r="A905" i="1"/>
  <c r="O904" i="1"/>
  <c r="A904" i="1"/>
  <c r="O903" i="1"/>
  <c r="A903" i="1"/>
  <c r="O902" i="1"/>
  <c r="A902" i="1"/>
  <c r="O901" i="1"/>
  <c r="A901" i="1"/>
  <c r="W909" i="1" l="1"/>
  <c r="X909" i="1" s="1"/>
  <c r="U907" i="1"/>
  <c r="U906" i="1"/>
  <c r="U905" i="1"/>
  <c r="U904" i="1"/>
  <c r="U903" i="1"/>
  <c r="U902" i="1"/>
  <c r="U901" i="1"/>
  <c r="U908" i="1"/>
  <c r="A900" i="1"/>
  <c r="W902" i="1" l="1"/>
  <c r="X902" i="1" s="1"/>
  <c r="W903" i="1"/>
  <c r="X903" i="1" s="1"/>
  <c r="W908" i="1"/>
  <c r="X908" i="1" s="1"/>
  <c r="W904" i="1"/>
  <c r="X904" i="1" s="1"/>
  <c r="W905" i="1"/>
  <c r="X905" i="1" s="1"/>
  <c r="W906" i="1"/>
  <c r="X906" i="1" s="1"/>
  <c r="W907" i="1"/>
  <c r="X907" i="1" s="1"/>
  <c r="W901" i="1"/>
  <c r="X901" i="1" s="1"/>
  <c r="T900" i="1"/>
  <c r="T899" i="1"/>
  <c r="T898" i="1"/>
  <c r="T897" i="1"/>
  <c r="T896" i="1"/>
  <c r="T895" i="1"/>
  <c r="T894" i="1"/>
  <c r="T893" i="1"/>
  <c r="T892" i="1"/>
  <c r="T891" i="1"/>
  <c r="T890" i="1"/>
  <c r="T889" i="1"/>
  <c r="T888" i="1"/>
  <c r="T887" i="1"/>
  <c r="T886" i="1"/>
  <c r="T885" i="1"/>
  <c r="T883" i="1"/>
  <c r="T882" i="1"/>
  <c r="W857" i="1"/>
  <c r="U898" i="1" l="1"/>
  <c r="U891" i="1"/>
  <c r="U892" i="1"/>
  <c r="U885" i="1"/>
  <c r="U886" i="1"/>
  <c r="U894" i="1"/>
  <c r="U882" i="1"/>
  <c r="U883" i="1"/>
  <c r="U900" i="1"/>
  <c r="U893" i="1"/>
  <c r="U887" i="1"/>
  <c r="U895" i="1"/>
  <c r="U890" i="1"/>
  <c r="U899" i="1"/>
  <c r="U888" i="1"/>
  <c r="U896" i="1"/>
  <c r="U889" i="1"/>
  <c r="U897" i="1"/>
  <c r="O900" i="1"/>
  <c r="W883" i="1" l="1"/>
  <c r="X883" i="1" s="1"/>
  <c r="W882" i="1"/>
  <c r="X882" i="1" s="1"/>
  <c r="W896" i="1"/>
  <c r="X896" i="1" s="1"/>
  <c r="W885" i="1"/>
  <c r="X885" i="1" s="1"/>
  <c r="W890" i="1"/>
  <c r="X890" i="1" s="1"/>
  <c r="W886" i="1"/>
  <c r="X886" i="1" s="1"/>
  <c r="W895" i="1"/>
  <c r="X895" i="1" s="1"/>
  <c r="W887" i="1"/>
  <c r="X887" i="1" s="1"/>
  <c r="W892" i="1"/>
  <c r="X892" i="1" s="1"/>
  <c r="W897" i="1"/>
  <c r="X897" i="1" s="1"/>
  <c r="W893" i="1"/>
  <c r="X893" i="1" s="1"/>
  <c r="W889" i="1"/>
  <c r="X889" i="1" s="1"/>
  <c r="W900" i="1"/>
  <c r="X900" i="1" s="1"/>
  <c r="W898" i="1"/>
  <c r="X898" i="1" s="1"/>
  <c r="W894" i="1"/>
  <c r="X894" i="1" s="1"/>
  <c r="W891" i="1"/>
  <c r="X891" i="1" s="1"/>
  <c r="W888" i="1"/>
  <c r="X888" i="1" s="1"/>
  <c r="W899" i="1"/>
  <c r="X899" i="1" s="1"/>
  <c r="AA882" i="1" l="1"/>
  <c r="O883" i="1"/>
  <c r="O884" i="1"/>
  <c r="O885" i="1"/>
  <c r="O886" i="1"/>
  <c r="O887" i="1"/>
  <c r="O888" i="1"/>
  <c r="O889" i="1"/>
  <c r="O890" i="1"/>
  <c r="O891" i="1"/>
  <c r="O892" i="1"/>
  <c r="O893" i="1"/>
  <c r="O894" i="1"/>
  <c r="O895" i="1"/>
  <c r="O896" i="1"/>
  <c r="O897" i="1"/>
  <c r="O898" i="1"/>
  <c r="O899" i="1"/>
  <c r="A896" i="1"/>
  <c r="A897" i="1"/>
  <c r="A898" i="1"/>
  <c r="A899" i="1"/>
  <c r="AC882" i="1"/>
  <c r="O880" i="1"/>
  <c r="O881" i="1"/>
  <c r="O882" i="1"/>
  <c r="A881" i="1"/>
  <c r="AC881" i="1"/>
  <c r="X881" i="1"/>
  <c r="AA881" i="1" l="1"/>
  <c r="A882" i="1" l="1"/>
  <c r="A883" i="1"/>
  <c r="A884" i="1"/>
  <c r="A885" i="1"/>
  <c r="A886" i="1"/>
  <c r="A887" i="1"/>
  <c r="A888" i="1"/>
  <c r="A889" i="1"/>
  <c r="A890" i="1"/>
  <c r="A891" i="1"/>
  <c r="A892" i="1"/>
  <c r="A893" i="1"/>
  <c r="A894" i="1"/>
  <c r="A895" i="1"/>
  <c r="AA675" i="1" l="1"/>
  <c r="AA182" i="1"/>
  <c r="AA124" i="1"/>
  <c r="AA123" i="1"/>
  <c r="AA3" i="1"/>
  <c r="X4" i="1" l="1"/>
  <c r="X5" i="1"/>
  <c r="X6" i="1"/>
  <c r="X7" i="1"/>
  <c r="X8" i="1"/>
  <c r="X9" i="1"/>
  <c r="X10" i="1"/>
  <c r="X11" i="1"/>
  <c r="X14" i="1"/>
  <c r="X16" i="1"/>
  <c r="X17" i="1"/>
  <c r="X18" i="1"/>
  <c r="X19" i="1"/>
  <c r="X20" i="1"/>
  <c r="X21" i="1"/>
  <c r="X22" i="1"/>
  <c r="X23" i="1"/>
  <c r="X24" i="1"/>
  <c r="X25" i="1"/>
  <c r="X28" i="1"/>
  <c r="X30" i="1"/>
  <c r="X32" i="1"/>
  <c r="X34" i="1"/>
  <c r="X35" i="1"/>
  <c r="X36" i="1"/>
  <c r="X37" i="1"/>
  <c r="X38" i="1"/>
  <c r="X39" i="1"/>
  <c r="X40" i="1"/>
  <c r="X41" i="1"/>
  <c r="X42" i="1"/>
  <c r="X43" i="1"/>
  <c r="X44" i="1"/>
  <c r="X45" i="1"/>
  <c r="X46" i="1"/>
  <c r="X47" i="1"/>
  <c r="AA48" i="1"/>
  <c r="X49" i="1"/>
  <c r="X51" i="1"/>
  <c r="X55" i="1"/>
  <c r="X56" i="1"/>
  <c r="X57" i="1"/>
  <c r="X58" i="1"/>
  <c r="X62" i="1"/>
  <c r="X64" i="1"/>
  <c r="X67" i="1"/>
  <c r="X68" i="1"/>
  <c r="X69" i="1"/>
  <c r="X71" i="1"/>
  <c r="X72" i="1"/>
  <c r="X73" i="1"/>
  <c r="X74" i="1"/>
  <c r="X77" i="1"/>
  <c r="X79" i="1"/>
  <c r="X81" i="1"/>
  <c r="X82" i="1"/>
  <c r="X83" i="1"/>
  <c r="X84" i="1"/>
  <c r="X89" i="1"/>
  <c r="X90" i="1"/>
  <c r="X91" i="1"/>
  <c r="X92" i="1"/>
  <c r="X93" i="1"/>
  <c r="X94" i="1"/>
  <c r="X97" i="1"/>
  <c r="X100" i="1"/>
  <c r="X102" i="1"/>
  <c r="X106" i="1"/>
  <c r="X108" i="1"/>
  <c r="X109" i="1"/>
  <c r="X119" i="1"/>
  <c r="X127" i="1"/>
  <c r="X128" i="1"/>
  <c r="X129" i="1"/>
  <c r="X132" i="1"/>
  <c r="X134" i="1"/>
  <c r="X135" i="1"/>
  <c r="X136" i="1"/>
  <c r="X137" i="1"/>
  <c r="X138" i="1"/>
  <c r="X139" i="1"/>
  <c r="X140" i="1"/>
  <c r="X142" i="1"/>
  <c r="X144" i="1"/>
  <c r="X146" i="1"/>
  <c r="X147" i="1"/>
  <c r="X149" i="1"/>
  <c r="X150" i="1"/>
  <c r="X151" i="1"/>
  <c r="X152" i="1"/>
  <c r="X153" i="1"/>
  <c r="X154" i="1"/>
  <c r="X155" i="1"/>
  <c r="X156" i="1"/>
  <c r="X157" i="1"/>
  <c r="X158" i="1"/>
  <c r="X159" i="1"/>
  <c r="X160" i="1"/>
  <c r="X161" i="1"/>
  <c r="X162" i="1"/>
  <c r="X163" i="1"/>
  <c r="X164" i="1"/>
  <c r="X166" i="1"/>
  <c r="X167" i="1"/>
  <c r="X168" i="1"/>
  <c r="X169" i="1"/>
  <c r="X170" i="1"/>
  <c r="X171" i="1"/>
  <c r="X172" i="1"/>
  <c r="X174" i="1"/>
  <c r="X175" i="1"/>
  <c r="X176" i="1"/>
  <c r="X177" i="1"/>
  <c r="X178" i="1"/>
  <c r="X179" i="1"/>
  <c r="X183" i="1"/>
  <c r="X184" i="1"/>
  <c r="X185" i="1"/>
  <c r="X187" i="1"/>
  <c r="X188" i="1"/>
  <c r="X190" i="1"/>
  <c r="X193" i="1"/>
  <c r="X194" i="1"/>
  <c r="X195" i="1"/>
  <c r="X196" i="1"/>
  <c r="X197" i="1"/>
  <c r="X198" i="1"/>
  <c r="X199" i="1"/>
  <c r="X202" i="1"/>
  <c r="X203" i="1"/>
  <c r="X205" i="1"/>
  <c r="X206" i="1"/>
  <c r="X207" i="1"/>
  <c r="X209" i="1"/>
  <c r="X210" i="1"/>
  <c r="X212" i="1"/>
  <c r="X213" i="1"/>
  <c r="X214" i="1"/>
  <c r="X215" i="1"/>
  <c r="X217" i="1"/>
  <c r="X219" i="1"/>
  <c r="X220" i="1"/>
  <c r="X221" i="1"/>
  <c r="X222" i="1"/>
  <c r="X223" i="1"/>
  <c r="X225" i="1"/>
  <c r="X226" i="1"/>
  <c r="X227" i="1"/>
  <c r="X230" i="1"/>
  <c r="X231" i="1"/>
  <c r="X232" i="1"/>
  <c r="X238" i="1"/>
  <c r="X239" i="1"/>
  <c r="X241" i="1"/>
  <c r="X242" i="1"/>
  <c r="X243" i="1"/>
  <c r="X245" i="1"/>
  <c r="X246" i="1"/>
  <c r="X249" i="1"/>
  <c r="X251" i="1"/>
  <c r="X252" i="1"/>
  <c r="X253" i="1"/>
  <c r="X255" i="1"/>
  <c r="X256" i="1"/>
  <c r="X257" i="1"/>
  <c r="X258" i="1"/>
  <c r="X259" i="1"/>
  <c r="X260" i="1"/>
  <c r="X261" i="1"/>
  <c r="X263" i="1"/>
  <c r="X264" i="1"/>
  <c r="X265" i="1"/>
  <c r="X266" i="1"/>
  <c r="X268" i="1"/>
  <c r="X270" i="1"/>
  <c r="X271" i="1"/>
  <c r="X272" i="1"/>
  <c r="X273" i="1"/>
  <c r="X274" i="1"/>
  <c r="X275" i="1"/>
  <c r="X278" i="1"/>
  <c r="X279" i="1"/>
  <c r="X280" i="1"/>
  <c r="X281" i="1"/>
  <c r="X282" i="1"/>
  <c r="X283" i="1"/>
  <c r="X285" i="1"/>
  <c r="X286" i="1"/>
  <c r="X288" i="1"/>
  <c r="X289" i="1"/>
  <c r="X290" i="1"/>
  <c r="X291" i="1"/>
  <c r="X292" i="1"/>
  <c r="X293" i="1"/>
  <c r="X294" i="1"/>
  <c r="X295" i="1"/>
  <c r="X296" i="1"/>
  <c r="X297" i="1"/>
  <c r="X299" i="1"/>
  <c r="X301" i="1"/>
  <c r="X302" i="1"/>
  <c r="X303" i="1"/>
  <c r="X304" i="1"/>
  <c r="X305" i="1"/>
  <c r="X307" i="1"/>
  <c r="X308" i="1"/>
  <c r="X309" i="1"/>
  <c r="X310" i="1"/>
  <c r="X312" i="1"/>
  <c r="X313" i="1"/>
  <c r="X314" i="1"/>
  <c r="X315" i="1"/>
  <c r="X317" i="1"/>
  <c r="X319" i="1"/>
  <c r="X320" i="1"/>
  <c r="X321" i="1"/>
  <c r="X323" i="1"/>
  <c r="X325" i="1"/>
  <c r="X326" i="1"/>
  <c r="X328" i="1"/>
  <c r="X329" i="1"/>
  <c r="X331" i="1"/>
  <c r="X335" i="1"/>
  <c r="X336" i="1"/>
  <c r="X337" i="1"/>
  <c r="X338" i="1"/>
  <c r="X339" i="1"/>
  <c r="X340" i="1"/>
  <c r="X341" i="1"/>
  <c r="X342" i="1"/>
  <c r="X343" i="1"/>
  <c r="X344" i="1"/>
  <c r="X345" i="1"/>
  <c r="X346" i="1"/>
  <c r="X349" i="1"/>
  <c r="X350" i="1"/>
  <c r="X351" i="1"/>
  <c r="X358" i="1"/>
  <c r="X359" i="1"/>
  <c r="X360" i="1"/>
  <c r="X361" i="1"/>
  <c r="X362" i="1"/>
  <c r="X363" i="1"/>
  <c r="X364" i="1"/>
  <c r="X365" i="1"/>
  <c r="X366" i="1"/>
  <c r="X367" i="1"/>
  <c r="X368" i="1"/>
  <c r="X369" i="1"/>
  <c r="X370" i="1"/>
  <c r="X371" i="1"/>
  <c r="X372" i="1"/>
  <c r="X373" i="1"/>
  <c r="X375" i="1"/>
  <c r="X376" i="1"/>
  <c r="X377" i="1"/>
  <c r="X378" i="1"/>
  <c r="X379" i="1"/>
  <c r="X380" i="1"/>
  <c r="X382" i="1"/>
  <c r="X383" i="1"/>
  <c r="X384" i="1"/>
  <c r="X385" i="1"/>
  <c r="X386" i="1"/>
  <c r="X387" i="1"/>
  <c r="X388" i="1"/>
  <c r="X390" i="1"/>
  <c r="X393" i="1"/>
  <c r="X394" i="1"/>
  <c r="X396" i="1"/>
  <c r="X397" i="1"/>
  <c r="X399" i="1"/>
  <c r="X400" i="1"/>
  <c r="X401" i="1"/>
  <c r="X402" i="1"/>
  <c r="X404" i="1"/>
  <c r="X407" i="1"/>
  <c r="X410" i="1"/>
  <c r="X411" i="1"/>
  <c r="X412" i="1"/>
  <c r="X414" i="1"/>
  <c r="X416" i="1"/>
  <c r="X417" i="1"/>
  <c r="X418" i="1"/>
  <c r="X419" i="1"/>
  <c r="X420" i="1"/>
  <c r="X421" i="1"/>
  <c r="X422" i="1"/>
  <c r="X423" i="1"/>
  <c r="X424" i="1"/>
  <c r="X425" i="1"/>
  <c r="X426" i="1"/>
  <c r="X427" i="1"/>
  <c r="X428" i="1"/>
  <c r="X429" i="1"/>
  <c r="X430" i="1"/>
  <c r="X431" i="1"/>
  <c r="X432" i="1"/>
  <c r="X434" i="1"/>
  <c r="X435" i="1"/>
  <c r="X436" i="1"/>
  <c r="X437" i="1"/>
  <c r="X438" i="1"/>
  <c r="X440" i="1"/>
  <c r="X442" i="1"/>
  <c r="X443" i="1"/>
  <c r="X444" i="1"/>
  <c r="X445" i="1"/>
  <c r="X448" i="1"/>
  <c r="X449" i="1"/>
  <c r="X450" i="1"/>
  <c r="X451" i="1"/>
  <c r="X452" i="1"/>
  <c r="X453" i="1"/>
  <c r="X454" i="1"/>
  <c r="X456" i="1"/>
  <c r="X457" i="1"/>
  <c r="X458" i="1"/>
  <c r="X460" i="1"/>
  <c r="X461" i="1"/>
  <c r="X462"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5" i="1"/>
  <c r="X497" i="1"/>
  <c r="X498" i="1"/>
  <c r="X499" i="1"/>
  <c r="X500" i="1"/>
  <c r="X501" i="1"/>
  <c r="X502" i="1"/>
  <c r="X503" i="1"/>
  <c r="X505" i="1"/>
  <c r="X506" i="1"/>
  <c r="X507" i="1"/>
  <c r="X508" i="1"/>
  <c r="X509" i="1"/>
  <c r="X511" i="1"/>
  <c r="X512" i="1"/>
  <c r="X513" i="1"/>
  <c r="X514" i="1"/>
  <c r="X515" i="1"/>
  <c r="X516" i="1"/>
  <c r="X517" i="1"/>
  <c r="X518" i="1"/>
  <c r="X521" i="1"/>
  <c r="X522" i="1"/>
  <c r="X523" i="1"/>
  <c r="X525" i="1"/>
  <c r="X526" i="1"/>
  <c r="X527" i="1"/>
  <c r="X528" i="1"/>
  <c r="X530" i="1"/>
  <c r="X532" i="1"/>
  <c r="X533" i="1"/>
  <c r="X535" i="1"/>
  <c r="X536" i="1"/>
  <c r="X537" i="1"/>
  <c r="X540" i="1"/>
  <c r="X541" i="1"/>
  <c r="X542" i="1"/>
  <c r="X544" i="1"/>
  <c r="X546" i="1"/>
  <c r="X548" i="1"/>
  <c r="X549" i="1"/>
  <c r="X550" i="1"/>
  <c r="X551" i="1"/>
  <c r="X552" i="1"/>
  <c r="X555" i="1"/>
  <c r="X556" i="1"/>
  <c r="X557" i="1"/>
  <c r="X558" i="1"/>
  <c r="X559" i="1"/>
  <c r="X560" i="1"/>
  <c r="X561" i="1"/>
  <c r="X562" i="1"/>
  <c r="X564" i="1"/>
  <c r="X565" i="1"/>
  <c r="X566" i="1"/>
  <c r="X567" i="1"/>
  <c r="X568" i="1"/>
  <c r="X569" i="1"/>
  <c r="X570" i="1"/>
  <c r="X571" i="1"/>
  <c r="X572" i="1"/>
  <c r="X573" i="1"/>
  <c r="X574" i="1"/>
  <c r="X575" i="1"/>
  <c r="X576" i="1"/>
  <c r="X578" i="1"/>
  <c r="X580" i="1"/>
  <c r="X582" i="1"/>
  <c r="X584" i="1"/>
  <c r="X585" i="1"/>
  <c r="X586" i="1"/>
  <c r="X587" i="1"/>
  <c r="X588" i="1"/>
  <c r="X590" i="1"/>
  <c r="X591" i="1"/>
  <c r="X592" i="1"/>
  <c r="X593" i="1"/>
  <c r="X594" i="1"/>
  <c r="X595" i="1"/>
  <c r="X596" i="1"/>
  <c r="X597" i="1"/>
  <c r="X598" i="1"/>
  <c r="X599" i="1"/>
  <c r="X600" i="1"/>
  <c r="X601" i="1"/>
  <c r="X602" i="1"/>
  <c r="X604" i="1"/>
  <c r="X605" i="1"/>
  <c r="X606" i="1"/>
  <c r="X607" i="1"/>
  <c r="X608" i="1"/>
  <c r="X609" i="1"/>
  <c r="X610" i="1"/>
  <c r="X612" i="1"/>
  <c r="X614" i="1"/>
  <c r="X615" i="1"/>
  <c r="X616" i="1"/>
  <c r="X618" i="1"/>
  <c r="X624" i="1"/>
  <c r="X625" i="1"/>
  <c r="X626" i="1"/>
  <c r="X627" i="1"/>
  <c r="X628" i="1"/>
  <c r="X629" i="1"/>
  <c r="X630" i="1"/>
  <c r="X631" i="1"/>
  <c r="AA631" i="1" s="1"/>
  <c r="X632" i="1"/>
  <c r="AA632" i="1" s="1"/>
  <c r="X633" i="1"/>
  <c r="AA633" i="1" s="1"/>
  <c r="X634" i="1"/>
  <c r="X635" i="1"/>
  <c r="AA635" i="1" s="1"/>
  <c r="X636" i="1"/>
  <c r="AA636" i="1" s="1"/>
  <c r="X638" i="1"/>
  <c r="X639" i="1"/>
  <c r="AA639" i="1" s="1"/>
  <c r="X640" i="1"/>
  <c r="AA640" i="1" s="1"/>
  <c r="X641" i="1"/>
  <c r="X642" i="1"/>
  <c r="AA642" i="1" s="1"/>
  <c r="X644" i="1"/>
  <c r="X645" i="1"/>
  <c r="X646" i="1"/>
  <c r="X647" i="1"/>
  <c r="X648" i="1"/>
  <c r="X649" i="1"/>
  <c r="X650" i="1"/>
  <c r="AA650" i="1" s="1"/>
  <c r="X651" i="1"/>
  <c r="AA651" i="1" s="1"/>
  <c r="X652" i="1"/>
  <c r="X653" i="1"/>
  <c r="AA653" i="1" s="1"/>
  <c r="X654" i="1"/>
  <c r="AA654" i="1" s="1"/>
  <c r="X655" i="1"/>
  <c r="AA655" i="1" s="1"/>
  <c r="X656" i="1"/>
  <c r="X657" i="1"/>
  <c r="AA657" i="1" s="1"/>
  <c r="X658" i="1"/>
  <c r="AA658" i="1" s="1"/>
  <c r="X659" i="1"/>
  <c r="AA659" i="1" s="1"/>
  <c r="X660" i="1"/>
  <c r="X661" i="1"/>
  <c r="AA661" i="1" s="1"/>
  <c r="X662" i="1"/>
  <c r="AA662" i="1" s="1"/>
  <c r="X663" i="1"/>
  <c r="AA663" i="1" s="1"/>
  <c r="X664" i="1"/>
  <c r="X665" i="1"/>
  <c r="X666" i="1"/>
  <c r="AA666" i="1" s="1"/>
  <c r="X667" i="1"/>
  <c r="AA667" i="1" s="1"/>
  <c r="X668" i="1"/>
  <c r="AA668" i="1" s="1"/>
  <c r="X669" i="1"/>
  <c r="AA669" i="1" s="1"/>
  <c r="X670" i="1"/>
  <c r="AA670" i="1" s="1"/>
  <c r="X671" i="1"/>
  <c r="X672" i="1"/>
  <c r="AA672" i="1" s="1"/>
  <c r="X673" i="1"/>
  <c r="AA673" i="1" s="1"/>
  <c r="X674" i="1"/>
  <c r="AA674" i="1" s="1"/>
  <c r="X676" i="1"/>
  <c r="X677" i="1"/>
  <c r="AA677" i="1" s="1"/>
  <c r="X678" i="1"/>
  <c r="AA678" i="1" s="1"/>
  <c r="X679" i="1"/>
  <c r="X680" i="1"/>
  <c r="AA680" i="1" s="1"/>
  <c r="X681" i="1"/>
  <c r="AA681" i="1" s="1"/>
  <c r="X682" i="1"/>
  <c r="X683" i="1"/>
  <c r="AA683" i="1" s="1"/>
  <c r="X686" i="1"/>
  <c r="X687" i="1"/>
  <c r="X690" i="1"/>
  <c r="AA690" i="1" s="1"/>
  <c r="X692" i="1"/>
  <c r="X693" i="1"/>
  <c r="AA693" i="1" s="1"/>
  <c r="X694" i="1"/>
  <c r="X695" i="1"/>
  <c r="AA695" i="1" s="1"/>
  <c r="X696" i="1"/>
  <c r="AA696" i="1" s="1"/>
  <c r="X697" i="1"/>
  <c r="AA697" i="1" s="1"/>
  <c r="X698" i="1"/>
  <c r="AA698" i="1" s="1"/>
  <c r="X699" i="1"/>
  <c r="AA699" i="1" s="1"/>
  <c r="X700" i="1"/>
  <c r="AA700" i="1" s="1"/>
  <c r="X701" i="1"/>
  <c r="X702" i="1"/>
  <c r="X703" i="1"/>
  <c r="AA703" i="1" s="1"/>
  <c r="X704" i="1"/>
  <c r="AA704" i="1" s="1"/>
  <c r="X705" i="1"/>
  <c r="AA705" i="1" s="1"/>
  <c r="X706" i="1"/>
  <c r="AA706" i="1" s="1"/>
  <c r="X707" i="1"/>
  <c r="AA707" i="1" s="1"/>
  <c r="X708" i="1"/>
  <c r="AA708" i="1" s="1"/>
  <c r="X709" i="1"/>
  <c r="AA709" i="1" s="1"/>
  <c r="X710" i="1"/>
  <c r="AA710" i="1" s="1"/>
  <c r="X711" i="1"/>
  <c r="AA711" i="1" s="1"/>
  <c r="X712" i="1"/>
  <c r="AA712" i="1" s="1"/>
  <c r="X713" i="1"/>
  <c r="AA713" i="1" s="1"/>
  <c r="X714" i="1"/>
  <c r="X715" i="1"/>
  <c r="AA715" i="1" s="1"/>
  <c r="X716" i="1"/>
  <c r="X717" i="1"/>
  <c r="X718" i="1"/>
  <c r="AA718" i="1" s="1"/>
  <c r="X719" i="1"/>
  <c r="X720" i="1"/>
  <c r="X721" i="1"/>
  <c r="X722" i="1"/>
  <c r="X723" i="1"/>
  <c r="AA723" i="1" s="1"/>
  <c r="X724" i="1"/>
  <c r="X725" i="1"/>
  <c r="AA725" i="1" s="1"/>
  <c r="X726" i="1"/>
  <c r="X727" i="1"/>
  <c r="AA727" i="1" s="1"/>
  <c r="X728" i="1"/>
  <c r="AA728" i="1" s="1"/>
  <c r="X729" i="1"/>
  <c r="AA729" i="1" s="1"/>
  <c r="X730" i="1"/>
  <c r="AA730" i="1" s="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76" i="1"/>
  <c r="X877" i="1"/>
  <c r="X878" i="1"/>
  <c r="X870" i="1"/>
  <c r="X871" i="1"/>
  <c r="X868" i="1"/>
  <c r="X872" i="1"/>
  <c r="X873" i="1"/>
  <c r="X869" i="1"/>
  <c r="X859" i="1"/>
  <c r="X865" i="1"/>
  <c r="X879" i="1"/>
  <c r="X874" i="1"/>
  <c r="X863" i="1"/>
  <c r="X860" i="1"/>
  <c r="X866" i="1"/>
  <c r="X858" i="1"/>
  <c r="X864" i="1"/>
  <c r="X861" i="1"/>
  <c r="X875" i="1"/>
  <c r="X867" i="1"/>
  <c r="X862" i="1"/>
  <c r="X857" i="1"/>
  <c r="X880" i="1"/>
  <c r="AA649" i="1" l="1"/>
  <c r="AA646" i="1"/>
  <c r="AA645" i="1"/>
  <c r="AA630" i="1"/>
  <c r="AA515" i="1"/>
  <c r="AA479" i="1"/>
  <c r="AA440" i="1"/>
  <c r="AA399" i="1"/>
  <c r="AA291" i="1"/>
  <c r="AA537" i="1"/>
  <c r="AA430" i="1"/>
  <c r="AA559" i="1"/>
  <c r="AA549" i="1"/>
  <c r="AA505" i="1"/>
  <c r="AA478" i="1"/>
  <c r="AA460" i="1"/>
  <c r="AA438" i="1"/>
  <c r="AA421" i="1"/>
  <c r="AA411" i="1"/>
  <c r="AA397" i="1"/>
  <c r="AA385" i="1"/>
  <c r="AA367" i="1"/>
  <c r="AA359" i="1"/>
  <c r="AA343" i="1"/>
  <c r="AA335" i="1"/>
  <c r="AA299" i="1"/>
  <c r="AA290" i="1"/>
  <c r="AA280" i="1"/>
  <c r="AA259" i="1"/>
  <c r="AA249" i="1"/>
  <c r="AA232" i="1"/>
  <c r="AA221" i="1"/>
  <c r="AA198" i="1"/>
  <c r="AA175" i="1"/>
  <c r="AA166" i="1"/>
  <c r="AA157" i="1"/>
  <c r="AA526" i="1"/>
  <c r="AA471" i="1"/>
  <c r="AA368" i="1"/>
  <c r="AA558" i="1"/>
  <c r="AA548" i="1"/>
  <c r="AA523" i="1"/>
  <c r="AA503" i="1"/>
  <c r="AA493" i="1"/>
  <c r="AA485" i="1"/>
  <c r="AA449" i="1"/>
  <c r="AA428" i="1"/>
  <c r="AA420" i="1"/>
  <c r="AA384" i="1"/>
  <c r="AA375" i="1"/>
  <c r="AA366" i="1"/>
  <c r="AA358" i="1"/>
  <c r="AA342" i="1"/>
  <c r="AA331" i="1"/>
  <c r="AA319" i="1"/>
  <c r="AA308" i="1"/>
  <c r="AA297" i="1"/>
  <c r="AA279" i="1"/>
  <c r="AA268" i="1"/>
  <c r="AA258" i="1"/>
  <c r="AA246" i="1"/>
  <c r="AA231" i="1"/>
  <c r="AA220" i="1"/>
  <c r="AA209" i="1"/>
  <c r="AA197" i="1"/>
  <c r="AA174" i="1"/>
  <c r="AA164" i="1"/>
  <c r="AA156" i="1"/>
  <c r="AA147" i="1"/>
  <c r="AA136" i="1"/>
  <c r="AA569" i="1"/>
  <c r="AA377" i="1"/>
  <c r="AA588" i="1"/>
  <c r="AA536" i="1"/>
  <c r="AA495" i="1"/>
  <c r="AA429" i="1"/>
  <c r="AA320" i="1"/>
  <c r="AA566" i="1"/>
  <c r="AA557" i="1"/>
  <c r="AA546" i="1"/>
  <c r="AA533" i="1"/>
  <c r="AA522" i="1"/>
  <c r="AA484" i="1"/>
  <c r="AA457" i="1"/>
  <c r="AA448" i="1"/>
  <c r="AA436" i="1"/>
  <c r="AA383" i="1"/>
  <c r="AA373" i="1"/>
  <c r="AA365" i="1"/>
  <c r="AA351" i="1"/>
  <c r="AA341" i="1"/>
  <c r="AA329" i="1"/>
  <c r="AA307" i="1"/>
  <c r="AA296" i="1"/>
  <c r="AA288" i="1"/>
  <c r="AA278" i="1"/>
  <c r="AA257" i="1"/>
  <c r="AA245" i="1"/>
  <c r="AA230" i="1"/>
  <c r="AA207" i="1"/>
  <c r="AA196" i="1"/>
  <c r="AA184" i="1"/>
  <c r="AA172" i="1"/>
  <c r="AA163" i="1"/>
  <c r="AA155" i="1"/>
  <c r="AA146" i="1"/>
  <c r="AA135" i="1"/>
  <c r="AA550" i="1"/>
  <c r="AA487" i="1"/>
  <c r="AA451" i="1"/>
  <c r="AA412" i="1"/>
  <c r="AA386" i="1"/>
  <c r="AA360" i="1"/>
  <c r="AA344" i="1"/>
  <c r="AA336" i="1"/>
  <c r="AA310" i="1"/>
  <c r="AA301" i="1"/>
  <c r="AA281" i="1"/>
  <c r="AA260" i="1"/>
  <c r="AA238" i="1"/>
  <c r="AA212" i="1"/>
  <c r="AA167" i="1"/>
  <c r="AA150" i="1"/>
  <c r="AA138" i="1"/>
  <c r="AA127" i="1"/>
  <c r="AA556" i="1"/>
  <c r="AA544" i="1"/>
  <c r="AA521" i="1"/>
  <c r="AA501" i="1"/>
  <c r="AA483" i="1"/>
  <c r="AA467" i="1"/>
  <c r="AA435" i="1"/>
  <c r="AA418" i="1"/>
  <c r="AA404" i="1"/>
  <c r="AA372" i="1"/>
  <c r="AA364" i="1"/>
  <c r="AA340" i="1"/>
  <c r="AA315" i="1"/>
  <c r="AA305" i="1"/>
  <c r="AA295" i="1"/>
  <c r="AA265" i="1"/>
  <c r="AA256" i="1"/>
  <c r="AA206" i="1"/>
  <c r="AA195" i="1"/>
  <c r="AA183" i="1"/>
  <c r="AA171" i="1"/>
  <c r="AA162" i="1"/>
  <c r="AA154" i="1"/>
  <c r="AA144" i="1"/>
  <c r="AA134" i="1"/>
  <c r="AA560" i="1"/>
  <c r="AA497" i="1"/>
  <c r="AA422" i="1"/>
  <c r="AA511" i="1"/>
  <c r="AA491" i="1"/>
  <c r="AA475" i="1"/>
  <c r="AA350" i="1"/>
  <c r="AA564" i="1"/>
  <c r="AA555" i="1"/>
  <c r="AA542" i="1"/>
  <c r="AA518" i="1"/>
  <c r="AA500" i="1"/>
  <c r="AA490" i="1"/>
  <c r="AA482" i="1"/>
  <c r="AA474" i="1"/>
  <c r="AA466" i="1"/>
  <c r="AA454" i="1"/>
  <c r="AA444" i="1"/>
  <c r="AA434" i="1"/>
  <c r="AA425" i="1"/>
  <c r="AA417" i="1"/>
  <c r="AA402" i="1"/>
  <c r="AA380" i="1"/>
  <c r="AA371" i="1"/>
  <c r="AA349" i="1"/>
  <c r="AA339" i="1"/>
  <c r="AA326" i="1"/>
  <c r="AA304" i="1"/>
  <c r="AA294" i="1"/>
  <c r="AA285" i="1"/>
  <c r="AA274" i="1"/>
  <c r="AA264" i="1"/>
  <c r="AA226" i="1"/>
  <c r="AA215" i="1"/>
  <c r="AA205" i="1"/>
  <c r="AA194" i="1"/>
  <c r="AA179" i="1"/>
  <c r="AA161" i="1"/>
  <c r="AA153" i="1"/>
  <c r="AA142" i="1"/>
  <c r="AA132" i="1"/>
  <c r="AA571" i="1"/>
  <c r="AA541" i="1"/>
  <c r="AA517" i="1"/>
  <c r="AA489" i="1"/>
  <c r="AA481" i="1"/>
  <c r="AA473" i="1"/>
  <c r="AA443" i="1"/>
  <c r="AA432" i="1"/>
  <c r="AA424" i="1"/>
  <c r="AA401" i="1"/>
  <c r="AA388" i="1"/>
  <c r="AA370" i="1"/>
  <c r="AA325" i="1"/>
  <c r="AA313" i="1"/>
  <c r="AA303" i="1"/>
  <c r="AA293" i="1"/>
  <c r="AA283" i="1"/>
  <c r="AA273" i="1"/>
  <c r="AA263" i="1"/>
  <c r="AA253" i="1"/>
  <c r="AA241" i="1"/>
  <c r="AA225" i="1"/>
  <c r="AA214" i="1"/>
  <c r="AA203" i="1"/>
  <c r="AA169" i="1"/>
  <c r="AA140" i="1"/>
  <c r="AA149" i="1"/>
  <c r="AA570" i="1"/>
  <c r="AA551" i="1"/>
  <c r="AA527" i="1"/>
  <c r="AA516" i="1"/>
  <c r="AA507" i="1"/>
  <c r="AA488" i="1"/>
  <c r="AA480" i="1"/>
  <c r="AA472" i="1"/>
  <c r="AA452" i="1"/>
  <c r="AA442" i="1"/>
  <c r="AA431" i="1"/>
  <c r="AA414" i="1"/>
  <c r="AA387" i="1"/>
  <c r="AA369" i="1"/>
  <c r="AA361" i="1"/>
  <c r="AA312" i="1"/>
  <c r="AA302" i="1"/>
  <c r="AA292" i="1"/>
  <c r="AA282" i="1"/>
  <c r="AA272" i="1"/>
  <c r="AA261" i="1"/>
  <c r="AA252" i="1"/>
  <c r="AA239" i="1"/>
  <c r="AA223" i="1"/>
  <c r="AA202" i="1"/>
  <c r="AA190" i="1"/>
  <c r="AA177" i="1"/>
  <c r="AA168" i="1"/>
  <c r="AA159" i="1"/>
  <c r="AA151" i="1"/>
  <c r="AA139" i="1"/>
  <c r="AA119" i="1"/>
  <c r="AA93" i="1"/>
  <c r="AA81" i="1"/>
  <c r="AA68" i="1"/>
  <c r="AA51" i="1"/>
  <c r="AA42" i="1"/>
  <c r="AA34" i="1"/>
  <c r="AA21" i="1"/>
  <c r="AA10" i="1"/>
  <c r="AA43" i="1"/>
  <c r="AA92" i="1"/>
  <c r="AA79" i="1"/>
  <c r="AA67" i="1"/>
  <c r="AA49" i="1"/>
  <c r="AA41" i="1"/>
  <c r="AA32" i="1"/>
  <c r="AA20" i="1"/>
  <c r="AA9" i="1"/>
  <c r="AA35" i="1"/>
  <c r="AA108" i="1"/>
  <c r="AA91" i="1"/>
  <c r="AA77" i="1"/>
  <c r="AA64" i="1"/>
  <c r="AA40" i="1"/>
  <c r="AA30" i="1"/>
  <c r="AA8" i="1"/>
  <c r="AA11" i="1"/>
  <c r="AA106" i="1"/>
  <c r="AA90" i="1"/>
  <c r="AA62" i="1"/>
  <c r="AA39" i="1"/>
  <c r="AA28" i="1"/>
  <c r="AA18" i="1"/>
  <c r="AA7" i="1"/>
  <c r="AA94" i="1"/>
  <c r="AA82" i="1"/>
  <c r="AA69" i="1"/>
  <c r="AA89" i="1"/>
  <c r="AA58" i="1"/>
  <c r="AA46" i="1"/>
  <c r="AA38" i="1"/>
  <c r="AA25" i="1"/>
  <c r="AA6" i="1"/>
  <c r="AA55" i="1"/>
  <c r="AA100" i="1"/>
  <c r="AA84" i="1"/>
  <c r="AA57" i="1"/>
  <c r="AA45" i="1"/>
  <c r="AA37" i="1"/>
  <c r="AA24" i="1"/>
  <c r="AA16" i="1"/>
  <c r="AA5" i="1"/>
  <c r="AA97" i="1"/>
  <c r="AA83" i="1"/>
  <c r="AA71" i="1"/>
  <c r="AA56" i="1"/>
  <c r="AA36" i="1"/>
  <c r="AA23" i="1"/>
  <c r="AA14" i="1"/>
  <c r="AA4" i="1"/>
  <c r="AA22" i="1"/>
  <c r="AA618" i="1"/>
  <c r="AA607" i="1"/>
  <c r="AA598" i="1"/>
  <c r="AA590" i="1"/>
  <c r="AA606" i="1"/>
  <c r="AA597" i="1"/>
  <c r="AA615" i="1"/>
  <c r="AA605" i="1"/>
  <c r="AA587" i="1"/>
  <c r="AA614" i="1"/>
  <c r="AA604" i="1"/>
  <c r="AA595" i="1"/>
  <c r="AA612" i="1"/>
  <c r="AA626" i="1"/>
  <c r="AA610" i="1"/>
  <c r="AA601" i="1"/>
  <c r="AA593" i="1"/>
  <c r="AA625" i="1"/>
  <c r="AA609" i="1"/>
  <c r="AA600" i="1"/>
  <c r="AA592" i="1"/>
  <c r="AA624" i="1"/>
  <c r="AA599" i="1"/>
  <c r="AA591" i="1"/>
  <c r="AA552" i="1"/>
  <c r="AA176" i="1"/>
  <c r="AA437" i="1"/>
  <c r="AA227" i="1"/>
  <c r="AA170" i="1"/>
  <c r="AA416" i="1"/>
  <c r="AA160" i="1"/>
  <c r="AA586" i="1"/>
  <c r="AA512" i="1"/>
  <c r="AA575" i="1"/>
  <c r="AA585" i="1"/>
  <c r="AA532" i="1"/>
  <c r="AA513" i="1"/>
  <c r="AA584" i="1"/>
  <c r="AA509" i="1"/>
  <c r="AA578" i="1"/>
  <c r="AA582" i="1"/>
  <c r="AA562" i="1"/>
  <c r="AA561" i="1"/>
  <c r="AC66" i="1"/>
  <c r="AC67" i="1"/>
  <c r="AC68" i="1"/>
  <c r="AC69" i="1"/>
  <c r="AC70" i="1"/>
  <c r="AC71" i="1"/>
  <c r="AC72" i="1"/>
  <c r="AC73" i="1"/>
  <c r="AC74" i="1"/>
  <c r="AC75" i="1"/>
  <c r="AC76" i="1"/>
  <c r="AC77" i="1"/>
  <c r="AC79" i="1"/>
  <c r="AC81" i="1"/>
  <c r="AC82" i="1"/>
  <c r="AC83" i="1"/>
  <c r="AC84" i="1"/>
  <c r="AC85" i="1"/>
  <c r="AC86" i="1"/>
  <c r="AC89" i="1"/>
  <c r="AC90" i="1"/>
  <c r="AC91" i="1"/>
  <c r="AC92" i="1"/>
  <c r="AC93" i="1"/>
  <c r="AC94" i="1"/>
  <c r="AC95" i="1"/>
  <c r="AC97" i="1"/>
  <c r="AC98" i="1"/>
  <c r="AC99" i="1"/>
  <c r="AC100" i="1"/>
  <c r="AC101" i="1"/>
  <c r="AC102" i="1"/>
  <c r="AC103" i="1"/>
  <c r="AC104" i="1"/>
  <c r="AC105" i="1"/>
  <c r="AC106" i="1"/>
  <c r="AC108" i="1"/>
  <c r="AC109" i="1"/>
  <c r="AC112" i="1"/>
  <c r="AC113" i="1"/>
  <c r="AC114" i="1"/>
  <c r="AC115" i="1"/>
  <c r="AC117" i="1"/>
  <c r="AC119" i="1"/>
  <c r="AC121" i="1"/>
  <c r="AC127" i="1"/>
  <c r="AC128" i="1"/>
  <c r="AC129" i="1"/>
  <c r="AC130" i="1"/>
  <c r="AC132" i="1"/>
  <c r="AC134" i="1"/>
  <c r="AC135" i="1"/>
  <c r="AC136" i="1"/>
  <c r="AC137" i="1"/>
  <c r="AC138" i="1"/>
  <c r="AC139" i="1"/>
  <c r="AC140" i="1"/>
  <c r="AC141" i="1"/>
  <c r="AC142" i="1"/>
  <c r="AC144"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76" i="1"/>
  <c r="AC877" i="1"/>
  <c r="AC878" i="1"/>
  <c r="AC870" i="1"/>
  <c r="AC871" i="1"/>
  <c r="AC868" i="1"/>
  <c r="AC872" i="1"/>
  <c r="AC873" i="1"/>
  <c r="AC869" i="1"/>
  <c r="AC859" i="1"/>
  <c r="AC865" i="1"/>
  <c r="AC879" i="1"/>
  <c r="AC874" i="1"/>
  <c r="AC863" i="1"/>
  <c r="AC860" i="1"/>
  <c r="AC866" i="1"/>
  <c r="AC858" i="1"/>
  <c r="AC864" i="1"/>
  <c r="AC861" i="1"/>
  <c r="AC875" i="1"/>
  <c r="AC867" i="1"/>
  <c r="AC862" i="1"/>
  <c r="AC857" i="1"/>
  <c r="AC880"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5" i="1"/>
  <c r="AC56" i="1"/>
  <c r="AC57" i="1"/>
  <c r="AC58" i="1"/>
  <c r="AC59" i="1"/>
  <c r="AC60" i="1"/>
  <c r="AC61" i="1"/>
  <c r="AC62" i="1"/>
  <c r="AC64" i="1"/>
  <c r="AC2" i="1"/>
  <c r="A876" i="1" l="1"/>
  <c r="A877" i="1"/>
  <c r="A878" i="1"/>
  <c r="A870" i="1"/>
  <c r="A871" i="1"/>
  <c r="A868" i="1"/>
  <c r="A872" i="1"/>
  <c r="A873" i="1"/>
  <c r="A869" i="1"/>
  <c r="A859" i="1"/>
  <c r="A865" i="1"/>
  <c r="A879" i="1"/>
  <c r="A874" i="1"/>
  <c r="A863" i="1"/>
  <c r="A860" i="1"/>
  <c r="A866" i="1"/>
  <c r="A858" i="1"/>
  <c r="A864" i="1"/>
  <c r="A861" i="1"/>
  <c r="A875" i="1"/>
  <c r="A867" i="1"/>
  <c r="A862" i="1"/>
  <c r="A857" i="1"/>
  <c r="A880"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2" i="1"/>
  <c r="AA880" i="1"/>
  <c r="AA857" i="1"/>
  <c r="O857" i="1"/>
  <c r="AA862" i="1"/>
  <c r="O862" i="1"/>
  <c r="AA867" i="1"/>
  <c r="O867" i="1"/>
  <c r="Z875" i="1"/>
  <c r="O875" i="1"/>
  <c r="AA861" i="1"/>
  <c r="O861" i="1"/>
  <c r="AA864" i="1"/>
  <c r="O864" i="1"/>
  <c r="AA858" i="1"/>
  <c r="O858" i="1"/>
  <c r="AA866" i="1"/>
  <c r="O866" i="1"/>
  <c r="AA860" i="1"/>
  <c r="O860" i="1"/>
  <c r="AA863" i="1"/>
  <c r="O863" i="1"/>
  <c r="Z874" i="1"/>
  <c r="O874" i="1"/>
  <c r="Z879" i="1"/>
  <c r="AA879" i="1" s="1"/>
  <c r="O879" i="1"/>
  <c r="AA865" i="1"/>
  <c r="O865" i="1"/>
  <c r="AA859" i="1"/>
  <c r="O859" i="1"/>
  <c r="AA869" i="1"/>
  <c r="O869" i="1"/>
  <c r="AA873" i="1"/>
  <c r="O873" i="1"/>
  <c r="AA872" i="1"/>
  <c r="O872" i="1"/>
  <c r="AA868" i="1"/>
  <c r="O868" i="1"/>
  <c r="AA871" i="1"/>
  <c r="O871" i="1"/>
  <c r="Z870" i="1"/>
  <c r="AA870" i="1" s="1"/>
  <c r="O870" i="1"/>
  <c r="AA878" i="1"/>
  <c r="O878" i="1"/>
  <c r="AA877" i="1"/>
  <c r="O877" i="1"/>
  <c r="AA876" i="1"/>
  <c r="O876" i="1"/>
  <c r="Z856" i="1"/>
  <c r="O856" i="1"/>
  <c r="Z855" i="1"/>
  <c r="AA855" i="1" s="1"/>
  <c r="O855" i="1"/>
  <c r="AA854" i="1"/>
  <c r="O854" i="1"/>
  <c r="AA853" i="1"/>
  <c r="O853" i="1"/>
  <c r="AA852" i="1"/>
  <c r="O852" i="1"/>
  <c r="AA851" i="1"/>
  <c r="O851" i="1"/>
  <c r="AA850" i="1"/>
  <c r="O850" i="1"/>
  <c r="AA849" i="1"/>
  <c r="O849" i="1"/>
  <c r="AA848" i="1"/>
  <c r="O848" i="1"/>
  <c r="AA847" i="1"/>
  <c r="O847" i="1"/>
  <c r="Z846" i="1"/>
  <c r="O846" i="1"/>
  <c r="AA845" i="1"/>
  <c r="O845" i="1"/>
  <c r="AA844" i="1"/>
  <c r="O844" i="1"/>
  <c r="AA843" i="1"/>
  <c r="O843" i="1"/>
  <c r="AA842" i="1"/>
  <c r="O842" i="1"/>
  <c r="AA841" i="1"/>
  <c r="O841" i="1"/>
  <c r="Z840" i="1"/>
  <c r="O840" i="1"/>
  <c r="AA839" i="1"/>
  <c r="O839" i="1"/>
  <c r="Z838" i="1"/>
  <c r="AA838" i="1" s="1"/>
  <c r="O838" i="1"/>
  <c r="AA837" i="1"/>
  <c r="O837" i="1"/>
  <c r="AA836" i="1"/>
  <c r="O836" i="1"/>
  <c r="AA835" i="1"/>
  <c r="O835" i="1"/>
  <c r="AA834" i="1"/>
  <c r="O834" i="1"/>
  <c r="AA833" i="1"/>
  <c r="O833" i="1"/>
  <c r="AA832" i="1"/>
  <c r="O832" i="1"/>
  <c r="Z831" i="1"/>
  <c r="O831" i="1"/>
  <c r="AA830" i="1"/>
  <c r="O830" i="1"/>
  <c r="AA829" i="1"/>
  <c r="O829" i="1"/>
  <c r="Z828" i="1"/>
  <c r="O828" i="1"/>
  <c r="AA827" i="1"/>
  <c r="O827" i="1"/>
  <c r="AA826" i="1"/>
  <c r="O826" i="1"/>
  <c r="AA825" i="1"/>
  <c r="O825" i="1"/>
  <c r="Z824" i="1"/>
  <c r="O824" i="1"/>
  <c r="AA823" i="1"/>
  <c r="O823" i="1"/>
  <c r="Z822" i="1"/>
  <c r="O822" i="1"/>
  <c r="Z821" i="1"/>
  <c r="O821" i="1"/>
  <c r="AA820" i="1"/>
  <c r="O820" i="1"/>
  <c r="Z819" i="1"/>
  <c r="O819" i="1"/>
  <c r="AA818" i="1"/>
  <c r="O818" i="1"/>
  <c r="AA817" i="1"/>
  <c r="O817" i="1"/>
  <c r="AA816" i="1"/>
  <c r="O816" i="1"/>
  <c r="AA815" i="1"/>
  <c r="O815" i="1"/>
  <c r="Z814" i="1"/>
  <c r="O814" i="1"/>
  <c r="AA813" i="1"/>
  <c r="O813" i="1"/>
  <c r="AA812" i="1"/>
  <c r="O812" i="1"/>
  <c r="AA811" i="1"/>
  <c r="O811" i="1"/>
  <c r="AA810" i="1"/>
  <c r="O810" i="1"/>
  <c r="Z809" i="1"/>
  <c r="O809" i="1"/>
  <c r="Z808" i="1"/>
  <c r="AA808" i="1" s="1"/>
  <c r="O808" i="1"/>
  <c r="Z807" i="1"/>
  <c r="O807" i="1"/>
  <c r="AA806" i="1"/>
  <c r="O806" i="1"/>
  <c r="AA805" i="1"/>
  <c r="O805" i="1"/>
  <c r="AA804" i="1"/>
  <c r="O804" i="1"/>
  <c r="AA803" i="1"/>
  <c r="O803" i="1"/>
  <c r="AA802" i="1"/>
  <c r="O802" i="1"/>
  <c r="AA801" i="1"/>
  <c r="O801" i="1"/>
  <c r="Z800" i="1"/>
  <c r="AA800" i="1" s="1"/>
  <c r="O800" i="1"/>
  <c r="Z799" i="1"/>
  <c r="O799" i="1"/>
  <c r="AA798" i="1"/>
  <c r="O798" i="1"/>
  <c r="AA797" i="1"/>
  <c r="O797" i="1"/>
  <c r="AA796" i="1"/>
  <c r="O796" i="1"/>
  <c r="AA795" i="1"/>
  <c r="O795" i="1"/>
  <c r="AA794" i="1"/>
  <c r="O794" i="1"/>
  <c r="Z793" i="1"/>
  <c r="O793" i="1"/>
  <c r="Z791" i="1"/>
  <c r="O791" i="1"/>
  <c r="AA790" i="1"/>
  <c r="O790" i="1"/>
  <c r="Z789" i="1"/>
  <c r="O789" i="1"/>
  <c r="Z788" i="1"/>
  <c r="O788" i="1"/>
  <c r="Z787" i="1"/>
  <c r="O787" i="1"/>
  <c r="AA786" i="1"/>
  <c r="O786" i="1"/>
  <c r="Z785" i="1"/>
  <c r="O785" i="1"/>
  <c r="Z784" i="1"/>
  <c r="AA784" i="1" s="1"/>
  <c r="O784" i="1"/>
  <c r="Z783" i="1"/>
  <c r="O783" i="1"/>
  <c r="AA782" i="1"/>
  <c r="O782" i="1"/>
  <c r="AA781" i="1"/>
  <c r="O781" i="1"/>
  <c r="Z780" i="1"/>
  <c r="O780" i="1"/>
  <c r="Z779" i="1"/>
  <c r="AA779" i="1" s="1"/>
  <c r="O779" i="1"/>
  <c r="Z778" i="1"/>
  <c r="AA778" i="1" s="1"/>
  <c r="O778" i="1"/>
  <c r="AA777" i="1"/>
  <c r="O777" i="1"/>
  <c r="AA776" i="1"/>
  <c r="O776" i="1"/>
  <c r="Z775" i="1"/>
  <c r="AA775" i="1" s="1"/>
  <c r="O775" i="1"/>
  <c r="Z774" i="1"/>
  <c r="O774" i="1"/>
  <c r="Z773" i="1"/>
  <c r="O773" i="1"/>
  <c r="AA772" i="1"/>
  <c r="O772" i="1"/>
  <c r="Z771" i="1"/>
  <c r="O771" i="1"/>
  <c r="AA770" i="1"/>
  <c r="O770" i="1"/>
  <c r="Z769" i="1"/>
  <c r="AA769" i="1" s="1"/>
  <c r="O769" i="1"/>
  <c r="Z768" i="1"/>
  <c r="O768" i="1"/>
  <c r="AA767" i="1"/>
  <c r="O767" i="1"/>
  <c r="AA766" i="1"/>
  <c r="O766" i="1"/>
  <c r="AA765" i="1"/>
  <c r="O765" i="1"/>
  <c r="AA764" i="1"/>
  <c r="O764" i="1"/>
  <c r="Z763" i="1"/>
  <c r="O763" i="1"/>
  <c r="AA762" i="1"/>
  <c r="O762" i="1"/>
  <c r="AA761" i="1"/>
  <c r="O761" i="1"/>
  <c r="Z760" i="1"/>
  <c r="O760" i="1"/>
  <c r="AA759" i="1"/>
  <c r="O759" i="1"/>
  <c r="Z758" i="1"/>
  <c r="AA758" i="1" s="1"/>
  <c r="O758" i="1"/>
  <c r="Z757" i="1"/>
  <c r="AA757" i="1" s="1"/>
  <c r="O757" i="1"/>
  <c r="AA756" i="1"/>
  <c r="O756" i="1"/>
  <c r="Z755" i="1"/>
  <c r="AA755" i="1" s="1"/>
  <c r="O755" i="1"/>
  <c r="Z754" i="1"/>
  <c r="AA754" i="1" s="1"/>
  <c r="O754" i="1"/>
  <c r="AA753" i="1"/>
  <c r="O753" i="1"/>
  <c r="AA752" i="1"/>
  <c r="O752" i="1"/>
  <c r="AA751" i="1"/>
  <c r="O751" i="1"/>
  <c r="Z750" i="1"/>
  <c r="O750" i="1"/>
  <c r="AA749" i="1"/>
  <c r="O749" i="1"/>
  <c r="Z748" i="1"/>
  <c r="O748" i="1"/>
  <c r="Z747" i="1"/>
  <c r="O747" i="1"/>
  <c r="Z746" i="1"/>
  <c r="O746" i="1"/>
  <c r="AA745" i="1"/>
  <c r="O745" i="1"/>
  <c r="Z744" i="1"/>
  <c r="O744" i="1"/>
  <c r="Z743" i="1"/>
  <c r="O743" i="1"/>
  <c r="AA742" i="1"/>
  <c r="O742" i="1"/>
  <c r="AA741" i="1"/>
  <c r="O741" i="1"/>
  <c r="Z740" i="1"/>
  <c r="AA740" i="1" s="1"/>
  <c r="O740" i="1"/>
  <c r="Z739" i="1"/>
  <c r="O739" i="1"/>
  <c r="AA738" i="1"/>
  <c r="O738" i="1"/>
  <c r="Z737" i="1"/>
  <c r="O737" i="1"/>
  <c r="Z736" i="1"/>
  <c r="O736" i="1"/>
  <c r="Z735" i="1"/>
  <c r="AA735" i="1" s="1"/>
  <c r="O735" i="1"/>
  <c r="Z734" i="1"/>
  <c r="O734" i="1"/>
  <c r="AA733" i="1"/>
  <c r="O733" i="1"/>
  <c r="AA732" i="1"/>
  <c r="O732" i="1"/>
  <c r="AA731"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8" i="1"/>
  <c r="O587" i="1"/>
  <c r="O586" i="1"/>
  <c r="O585" i="1"/>
  <c r="O584" i="1"/>
  <c r="O583" i="1"/>
  <c r="O582" i="1"/>
  <c r="O580" i="1"/>
  <c r="O578" i="1"/>
  <c r="O577" i="1"/>
  <c r="O576" i="1"/>
  <c r="O575" i="1"/>
  <c r="O574" i="1"/>
  <c r="O573" i="1"/>
  <c r="O572" i="1"/>
  <c r="O571" i="1"/>
  <c r="O570" i="1"/>
  <c r="O569" i="1"/>
  <c r="O568" i="1"/>
  <c r="O567" i="1"/>
  <c r="O566" i="1"/>
  <c r="O565" i="1"/>
  <c r="O564" i="1"/>
  <c r="O562" i="1"/>
  <c r="O561" i="1"/>
  <c r="O560" i="1"/>
  <c r="O559" i="1"/>
  <c r="O558" i="1"/>
  <c r="O557" i="1"/>
  <c r="O556" i="1"/>
  <c r="O555" i="1"/>
  <c r="O554" i="1"/>
  <c r="O553" i="1"/>
  <c r="O552" i="1"/>
  <c r="O551" i="1"/>
  <c r="O550" i="1"/>
  <c r="O549" i="1"/>
  <c r="O548" i="1"/>
  <c r="O547" i="1"/>
  <c r="O546" i="1"/>
  <c r="O545" i="1"/>
  <c r="O544"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29" i="1"/>
  <c r="O328"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4" i="1"/>
  <c r="O142" i="1"/>
  <c r="O141" i="1"/>
  <c r="O140" i="1"/>
  <c r="O139" i="1"/>
  <c r="O138" i="1"/>
  <c r="O137" i="1"/>
  <c r="O136" i="1"/>
  <c r="O135" i="1"/>
  <c r="O134" i="1"/>
  <c r="O132" i="1"/>
  <c r="O130" i="1"/>
  <c r="O129" i="1"/>
  <c r="O128" i="1"/>
  <c r="O127" i="1"/>
  <c r="O121" i="1"/>
  <c r="O119" i="1"/>
  <c r="O117" i="1"/>
  <c r="O115" i="1"/>
  <c r="O114" i="1"/>
  <c r="O113" i="1"/>
  <c r="O112" i="1"/>
  <c r="O109" i="1"/>
  <c r="O108" i="1"/>
  <c r="O106" i="1"/>
  <c r="O105" i="1"/>
  <c r="O104" i="1"/>
  <c r="O103" i="1"/>
  <c r="O102" i="1"/>
  <c r="O101" i="1"/>
  <c r="O100" i="1"/>
  <c r="O99" i="1"/>
  <c r="O98" i="1"/>
  <c r="O97" i="1"/>
  <c r="O95" i="1"/>
  <c r="O94" i="1"/>
  <c r="O93" i="1"/>
  <c r="O92" i="1"/>
  <c r="O91" i="1"/>
  <c r="O90" i="1"/>
  <c r="O89" i="1"/>
  <c r="O86" i="1"/>
  <c r="O85" i="1"/>
  <c r="O84" i="1"/>
  <c r="O83" i="1"/>
  <c r="O82" i="1"/>
  <c r="O81" i="1"/>
  <c r="O79" i="1"/>
  <c r="O77" i="1"/>
  <c r="O76" i="1"/>
  <c r="O75" i="1"/>
  <c r="O74" i="1"/>
  <c r="O73" i="1"/>
  <c r="O72" i="1"/>
  <c r="O71" i="1"/>
  <c r="O70" i="1"/>
  <c r="O69" i="1"/>
  <c r="O68" i="1"/>
  <c r="O67" i="1"/>
  <c r="O66" i="1"/>
  <c r="O64" i="1"/>
  <c r="O62" i="1"/>
  <c r="O61" i="1"/>
  <c r="O60" i="1"/>
  <c r="O59" i="1"/>
  <c r="O58" i="1"/>
  <c r="O57" i="1"/>
  <c r="O56" i="1"/>
  <c r="O55"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nguyenson</author>
    <author>tc={0036FCEA-38E2-46CF-903C-8F002536EB30}</author>
    <author>tc={A58E9A52-4282-483E-B99B-6B51BC1EB5E8}</author>
  </authors>
  <commentList>
    <comment ref="BS1" authorId="0" shapeId="0" xr:uid="{9572BA9E-2800-4C59-8502-AE1D6CBEECD1}">
      <text>
        <r>
          <rPr>
            <b/>
            <sz val="9"/>
            <color indexed="81"/>
            <rFont val="Tahoma"/>
            <family val="2"/>
          </rPr>
          <t>nguyenson:</t>
        </r>
        <r>
          <rPr>
            <sz val="9"/>
            <color indexed="81"/>
            <rFont val="Tahoma"/>
            <family val="2"/>
          </rPr>
          <t xml:space="preserve">
Sơn thêm
</t>
        </r>
      </text>
    </comment>
    <comment ref="BI366" authorId="1" shapeId="0" xr:uid="{0036FCEA-38E2-46CF-903C-8F002536EB30}">
      <text>
        <t>[Threaded comment]
Your version of Excel allows you to read this threaded comment; however, any edits to it will get removed if the file is opened in a newer version of Excel. Learn more: https://go.microsoft.com/fwlink/?linkid=870924
Comment:
    Tăng chức Tổ phó</t>
      </text>
    </comment>
    <comment ref="BI443" authorId="2" shapeId="0" xr:uid="{A58E9A52-4282-483E-B99B-6B51BC1EB5E8}">
      <text>
        <t>[Threaded comment]
Your version of Excel allows you to read this threaded comment; however, any edits to it will get removed if the file is opened in a newer version of Excel. Learn more: https://go.microsoft.com/fwlink/?linkid=870924
Comment:
    Tổ trưởng</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B7521F-770B-4770-8BBB-F7D2707E169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89EEE6E-97EA-4EC2-8B72-DEFAB6DAA3DD}" name="WorksheetConnection_Sum!$A$1:$AY$1136" type="102" refreshedVersion="8" minRefreshableVersion="5">
    <extLst>
      <ext xmlns:x15="http://schemas.microsoft.com/office/spreadsheetml/2010/11/main" uri="{DE250136-89BD-433C-8126-D09CA5730AF9}">
        <x15:connection id="Range 1" autoDelete="1">
          <x15:rangePr sourceName="_xlcn.WorksheetConnection_SumA1AY1136"/>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 1].[Working/Resigned].&amp;[1]}"/>
  </metadataStrings>
  <mdxMetadata count="1">
    <mdx n="0" f="s">
      <ms ns="1" c="0"/>
    </mdx>
  </mdxMetadata>
  <valueMetadata count="1">
    <bk>
      <rc t="1" v="0"/>
    </bk>
  </valueMetadata>
</metadata>
</file>

<file path=xl/sharedStrings.xml><?xml version="1.0" encoding="utf-8"?>
<sst xmlns="http://schemas.openxmlformats.org/spreadsheetml/2006/main" count="29826" uniqueCount="8999">
  <si>
    <t>STT</t>
  </si>
  <si>
    <t>Line/ Team</t>
  </si>
  <si>
    <t>Fullname</t>
  </si>
  <si>
    <t>Japanese</t>
  </si>
  <si>
    <t>Direct/ Indirect</t>
  </si>
  <si>
    <t>Supporting</t>
  </si>
  <si>
    <t>Department</t>
  </si>
  <si>
    <t>Section</t>
  </si>
  <si>
    <t>Gender</t>
  </si>
  <si>
    <t>Group</t>
  </si>
  <si>
    <t>DOB</t>
  </si>
  <si>
    <t>ID</t>
  </si>
  <si>
    <t>ID2</t>
  </si>
  <si>
    <t>ID3</t>
  </si>
  <si>
    <t>CMND</t>
  </si>
  <si>
    <t>Ngày cấp CMND</t>
  </si>
  <si>
    <t>Nơi cấp CMND</t>
  </si>
  <si>
    <t>CCCD</t>
  </si>
  <si>
    <t>Ngày cấp</t>
  </si>
  <si>
    <t>Nơi cấp</t>
  </si>
  <si>
    <t>Nguyên Quán</t>
  </si>
  <si>
    <t>Đc hộ khẩu</t>
  </si>
  <si>
    <t>Đc hộ khẩu E</t>
  </si>
  <si>
    <t>Đc hiện tại</t>
  </si>
  <si>
    <t>Đường</t>
  </si>
  <si>
    <t>Thôn/ Xóm</t>
  </si>
  <si>
    <t>Phường/ Xã</t>
  </si>
  <si>
    <t>Huyện</t>
  </si>
  <si>
    <t>Tỉnh</t>
  </si>
  <si>
    <t>Column5</t>
  </si>
  <si>
    <t>Số sổ BHXH</t>
  </si>
  <si>
    <t>Số hộ</t>
  </si>
  <si>
    <t>Column3</t>
  </si>
  <si>
    <t>Mã thẻ BHYT</t>
  </si>
  <si>
    <t>MST</t>
  </si>
  <si>
    <t>SDT</t>
  </si>
  <si>
    <t>Email</t>
  </si>
  <si>
    <t>Liên hệ khẩn cấp</t>
  </si>
  <si>
    <t>PL 001</t>
  </si>
  <si>
    <t>PL 002</t>
  </si>
  <si>
    <t>PL 003</t>
  </si>
  <si>
    <t>Remark</t>
  </si>
  <si>
    <t>Trình độ</t>
  </si>
  <si>
    <t>Ngành học</t>
  </si>
  <si>
    <t>Trường</t>
  </si>
  <si>
    <t>Xếp loại giấy khám sức khỏe đầu vào</t>
  </si>
  <si>
    <t>TIQN-0001</t>
  </si>
  <si>
    <t>Đinh Thị Vi Hoa</t>
  </si>
  <si>
    <t>Warehouse</t>
  </si>
  <si>
    <t>F</t>
  </si>
  <si>
    <t>Translator</t>
  </si>
  <si>
    <t>Nhân viên Phiên dịch</t>
  </si>
  <si>
    <t>Ninh Bình</t>
  </si>
  <si>
    <t>Thôn Vân Trình, Xã Thượng Hòa, Huyện Nho Quan, Tỉnh Ninh Bình</t>
  </si>
  <si>
    <t>Van Trinh Village, Thuong Hoa Commune, Nho Quan District, Ninh Binh Province</t>
  </si>
  <si>
    <t>65/25/3 Nguyễn Chí Thanh, Quảng Phú, Quảng Ngãi, Quảng Ngãi</t>
  </si>
  <si>
    <t>TP Quảng Ngãi</t>
  </si>
  <si>
    <t>Quảng Ngãi</t>
  </si>
  <si>
    <t>0938980362</t>
  </si>
  <si>
    <t>vihoa@toray-intl.com.vn</t>
  </si>
  <si>
    <t>TIQN-0002</t>
  </si>
  <si>
    <t>Lê Thanh Phong</t>
  </si>
  <si>
    <t>Indirect</t>
  </si>
  <si>
    <t>Production</t>
  </si>
  <si>
    <t>M</t>
  </si>
  <si>
    <t>Control</t>
  </si>
  <si>
    <t>Production Manager</t>
  </si>
  <si>
    <t>Quản lý Sản xuất</t>
  </si>
  <si>
    <t>Bình Định</t>
  </si>
  <si>
    <t>Tây Vinh, Tây Sơn, Bình Định</t>
  </si>
  <si>
    <t>Xã Tây Vinh, huyện Tây Sơn, tỉnh Bình Định</t>
  </si>
  <si>
    <t>Tay Vinh Commune, Tay Son District, Binh Dinh Province</t>
  </si>
  <si>
    <t xml:space="preserve"> TDP Liên Hiệp 1C, Phường Trương Quang Trọng, TP Quảng Ngãi, tỉnh Quảng Ngãi</t>
  </si>
  <si>
    <t>Xã Tây Vinh</t>
  </si>
  <si>
    <t>Huyện Tây Sơn</t>
  </si>
  <si>
    <t xml:space="preserve">	8074861287</t>
  </si>
  <si>
    <t>0909690286</t>
  </si>
  <si>
    <t>thanhphong@toray-intl.com.vn</t>
  </si>
  <si>
    <t>Cao đẳng</t>
  </si>
  <si>
    <t>Điện tử công nghiệp</t>
  </si>
  <si>
    <t>Cao đẳng kinh tế kỹ thuật công nghiệp 2</t>
  </si>
  <si>
    <t>TIQN-0003</t>
  </si>
  <si>
    <t>Cao Thị Hồng Thúy</t>
  </si>
  <si>
    <t>Operation Management</t>
  </si>
  <si>
    <t>Supply chain management</t>
  </si>
  <si>
    <t>Merchandiser</t>
  </si>
  <si>
    <t>Nhân viên Quản lý đơn hàng</t>
  </si>
  <si>
    <t>1025404072</t>
  </si>
  <si>
    <t>Dung Quất</t>
  </si>
  <si>
    <t>051194009847</t>
  </si>
  <si>
    <t>Cục Cảnh sát Quản lý hành chính về Trật tự Xã Hội</t>
  </si>
  <si>
    <t>Xóm 3, Thôn Minh Thành, Xã Tịnh Minh, Huyện Sơn Tịnh, Tỉnh Quảng Ngãi</t>
  </si>
  <si>
    <t>Group 3, Minh Thanh Village, Tinh Minh Commune, Son Tinh District, Quang  Ngai Province</t>
  </si>
  <si>
    <t>Xớm 3</t>
  </si>
  <si>
    <t>Minh Thành</t>
  </si>
  <si>
    <t>Xã Tịnh Minh</t>
  </si>
  <si>
    <t>Huyện Sơn Tịnh</t>
  </si>
  <si>
    <t>Tỉnh Quảng Ngãi</t>
  </si>
  <si>
    <t>8680547828</t>
  </si>
  <si>
    <t>0938353096</t>
  </si>
  <si>
    <t>hongthuy@toray-intl.com.vn</t>
  </si>
  <si>
    <t>0329515279- chồng</t>
  </si>
  <si>
    <t>Điều dưỡng</t>
  </si>
  <si>
    <t>Đại học  Kỹ Thuật Y Dược Đà Nẵng</t>
  </si>
  <si>
    <t>TIQN-0004</t>
  </si>
  <si>
    <t>Lê Thị Thơm</t>
  </si>
  <si>
    <t>Management</t>
  </si>
  <si>
    <t>HR/GA Manager</t>
  </si>
  <si>
    <t>Trưởng phòng Hành Chính - Nhân sự</t>
  </si>
  <si>
    <t>ts</t>
  </si>
  <si>
    <t>Thành Công</t>
  </si>
  <si>
    <t>051180011840</t>
  </si>
  <si>
    <t>Thôn Điện An 4, Nghĩa Thương, Tư Nghĩa, Quảng Ngãi</t>
  </si>
  <si>
    <t>Dien An 4 Village, Nghia Thuong Commune, Tu Nghia District, Quang Ngai Province</t>
  </si>
  <si>
    <t>Xã Nghĩa Thương</t>
  </si>
  <si>
    <t>Huyện Tư Nghĩa</t>
  </si>
  <si>
    <t>4300361678</t>
  </si>
  <si>
    <t>0917983934</t>
  </si>
  <si>
    <t>lethom@toray-intl.com.vn</t>
  </si>
  <si>
    <t>0772517943- chồng</t>
  </si>
  <si>
    <t>Đại học</t>
  </si>
  <si>
    <t>Đại học Đà Lạt</t>
  </si>
  <si>
    <t>TIQN-0005</t>
  </si>
  <si>
    <t>Trần Thị Mỹ Hạnh</t>
  </si>
  <si>
    <t>0451000493913</t>
  </si>
  <si>
    <t>001194025648</t>
  </si>
  <si>
    <t>013128460</t>
  </si>
  <si>
    <t>Hà Nội</t>
  </si>
  <si>
    <t>Số 18, Đại Bản, Phú Thị, Gia Lâm, Hà Nội</t>
  </si>
  <si>
    <t>No.18, Dai Ban Village, Phu Thi Commune, Gia Lam District, Quang Ngai Province</t>
  </si>
  <si>
    <t>Số 18</t>
  </si>
  <si>
    <t>Đại Bản</t>
  </si>
  <si>
    <t>Xã Phú Thị</t>
  </si>
  <si>
    <t>Huyện Gia Lâm</t>
  </si>
  <si>
    <t>Thành phố Hà Nội</t>
  </si>
  <si>
    <t>0121830086</t>
  </si>
  <si>
    <t>0198277184</t>
  </si>
  <si>
    <t>8743119955</t>
  </si>
  <si>
    <t>0865618094-0901782598</t>
  </si>
  <si>
    <t>myhanh@toray-intl.com.vn</t>
  </si>
  <si>
    <t>091 4480453- mẹ</t>
  </si>
  <si>
    <t>Không ghi</t>
  </si>
  <si>
    <t>TIQN-0006</t>
  </si>
  <si>
    <t>Trần Văn Ân</t>
  </si>
  <si>
    <t>Tổ trưởng</t>
  </si>
  <si>
    <t>Mechanic</t>
  </si>
  <si>
    <t>Mechanic leader</t>
  </si>
  <si>
    <t>Tổ trưởng Tổ Cơ điện</t>
  </si>
  <si>
    <t>049084002347</t>
  </si>
  <si>
    <t>Quảng Nam</t>
  </si>
  <si>
    <t>Thôn Bồn Đông, xã Duy Tân, huyện Duy Xuyên, tỉnh Quảng Nam</t>
  </si>
  <si>
    <t>Đội 1, Thôn 4, Duy Tân, Duy Xuyên, Quảng Nam</t>
  </si>
  <si>
    <t>Group 1, Village 4, Duy Tan Commune, Duy Xuyen District, Quang Nam Province</t>
  </si>
  <si>
    <t>Hẻm 305 Nguyễn Văn Linh</t>
  </si>
  <si>
    <t>Phường Trương Quang Trọng</t>
  </si>
  <si>
    <t>Thành phố Quảng Ngãi</t>
  </si>
  <si>
    <t>DN4515113007160</t>
  </si>
  <si>
    <t>8312427313</t>
  </si>
  <si>
    <t>0945073131</t>
  </si>
  <si>
    <t>tranan@toray-intl.com.vn</t>
  </si>
  <si>
    <t>0985067008- Vợ</t>
  </si>
  <si>
    <t>Công nghệ kỹ thuật xây dựng</t>
  </si>
  <si>
    <t>Cao đẳng BC Công nghệ và Quản trị Doanh nghiệp</t>
  </si>
  <si>
    <t>TIQN-0007</t>
  </si>
  <si>
    <t>Phùng Tấn Trạng</t>
  </si>
  <si>
    <t>Tổ phó Cơ điện</t>
  </si>
  <si>
    <t>051094015750</t>
  </si>
  <si>
    <t>Thôn An Lộc, xã Tịnh Long, TP Quảng Ngãi, tỉnh Quảng Ngãi</t>
  </si>
  <si>
    <t>An Loc Village, Tinh Long Commune, Quang Ngai City, Quang Ngai Province</t>
  </si>
  <si>
    <t>Thôn An Lộc</t>
  </si>
  <si>
    <t>Xã Tịnh Long</t>
  </si>
  <si>
    <t>0354671700</t>
  </si>
  <si>
    <t>0366884432 vợ</t>
  </si>
  <si>
    <t>Công nghệ kỹ thuật cơ khí</t>
  </si>
  <si>
    <t>Cao đẳng Kinh tế- Kỹ thuật Vinatex TP HCM</t>
  </si>
  <si>
    <t>TIQN-0008</t>
  </si>
  <si>
    <t>Phạm Văn An</t>
  </si>
  <si>
    <t>Nhân viên kỹ thuật máy</t>
  </si>
  <si>
    <t>0571000053791</t>
  </si>
  <si>
    <t>Xóm 2, Thôn Phước Hòa, Xã Bình Thanh Tây, Huyện Bình Sơn, Tỉnh Quảng Ngãi</t>
  </si>
  <si>
    <t>Binh Thanh Tay Commune, Binh Son District, Quang Ngai Province</t>
  </si>
  <si>
    <t>Xóm 2</t>
  </si>
  <si>
    <t>Thôn Phước Hòa</t>
  </si>
  <si>
    <t>Xã Bình Thanh</t>
  </si>
  <si>
    <t>Huyện Bình Sơn</t>
  </si>
  <si>
    <t>DN4514916022115</t>
  </si>
  <si>
    <t>8468821234</t>
  </si>
  <si>
    <t>0353113753</t>
  </si>
  <si>
    <t>anpham814@gmail.com</t>
  </si>
  <si>
    <t>0397390076-Mẹ</t>
  </si>
  <si>
    <t>09/12</t>
  </si>
  <si>
    <t>có chứng chỉ khóa học Kỹ thuật sửa chữa bảo trì máy may công nghiệp</t>
  </si>
  <si>
    <t>Trường TCN Quang Trung</t>
  </si>
  <si>
    <t>TIQN-0009</t>
  </si>
  <si>
    <t>Cao Thị Nhung</t>
  </si>
  <si>
    <t>Direct</t>
  </si>
  <si>
    <t>Sewing</t>
  </si>
  <si>
    <t>Sewing Worker</t>
  </si>
  <si>
    <t>Công nhân may công nghiệp</t>
  </si>
  <si>
    <t>Sơn Tịnh</t>
  </si>
  <si>
    <t>051189007087</t>
  </si>
  <si>
    <t>Đội 3, Thôn Lộc Đông, Xã Tịnh Sơn, Huyện Sơn Tịnh, Tỉnh Quảng Ngãi</t>
  </si>
  <si>
    <t>Tinh Son Communue, Son Tinh District, Quang Ngai Province</t>
  </si>
  <si>
    <t>Đội 3</t>
  </si>
  <si>
    <t>Xã Tịnh Sơn</t>
  </si>
  <si>
    <t>8033633813</t>
  </si>
  <si>
    <t>0965017960</t>
  </si>
  <si>
    <t>caothinhung2507@gmail.com</t>
  </si>
  <si>
    <t>0375922924</t>
  </si>
  <si>
    <t>12/12</t>
  </si>
  <si>
    <t>TIQN-0010</t>
  </si>
  <si>
    <t>Cao Thị Thủy</t>
  </si>
  <si>
    <t>051191013909</t>
  </si>
  <si>
    <t>Xã Tịnh Long, TP Quảng Ngãi, tỉnh Quảng Ngãi</t>
  </si>
  <si>
    <t>Đội 8, Thôn Thọ Bắc, Xã Tịnh Thọ, Huyện Sơn Tịnh, Tỉnh Quảng Ngãi</t>
  </si>
  <si>
    <t>Tinh Tho Communue, Son Tinh District, Quang Ngai Province</t>
  </si>
  <si>
    <t>Đội 8</t>
  </si>
  <si>
    <t>Thọ Bắc</t>
  </si>
  <si>
    <t>Xã Tịnh Thọ</t>
  </si>
  <si>
    <t>8125858260</t>
  </si>
  <si>
    <t>0385887998</t>
  </si>
  <si>
    <t>0987535308</t>
  </si>
  <si>
    <t>TIQN-0011</t>
  </si>
  <si>
    <t>Sample</t>
  </si>
  <si>
    <t>Đặng Thị Thùy Duyên</t>
  </si>
  <si>
    <t>Development&amp;Production Technology</t>
  </si>
  <si>
    <t>1025403748</t>
  </si>
  <si>
    <t>Thôn 3, Xã Bình Hòa, Huyện Bình Sơn, Tỉnh Quảng Ngãi</t>
  </si>
  <si>
    <t>Binh Hòa Commune, Binh Son District, Quang Ngai Province</t>
  </si>
  <si>
    <t>Đôi 8, Thôn 3, Xã Bình Hòa, Huyện Bình Sơn, Tỉnh Quảng Ngãi</t>
  </si>
  <si>
    <t>Thôn 3</t>
  </si>
  <si>
    <t>Bình Hòa</t>
  </si>
  <si>
    <t>Bình Sơn</t>
  </si>
  <si>
    <t>8722183773</t>
  </si>
  <si>
    <t>0336208013</t>
  </si>
  <si>
    <t>0867631020- Mẹ</t>
  </si>
  <si>
    <t>TIQN-0012</t>
  </si>
  <si>
    <t>Nguyễn Thị Phương</t>
  </si>
  <si>
    <t>0071003776441</t>
  </si>
  <si>
    <t>Thôn An Đại 2, Xã Nghĩa Phương, Huyện Tư Nghĩa, Tỉnh Quảng Ngãi</t>
  </si>
  <si>
    <t>Nghia Phuong Commune, Tu Nghia District, Quang Ngai Province</t>
  </si>
  <si>
    <t>Thôn An Đại 2</t>
  </si>
  <si>
    <t>Nghĩa Phương</t>
  </si>
  <si>
    <t>Tư Nghĩa</t>
  </si>
  <si>
    <t>8085354761</t>
  </si>
  <si>
    <t>0985845371</t>
  </si>
  <si>
    <t>'0335833051</t>
  </si>
  <si>
    <t>TIQN-0013</t>
  </si>
  <si>
    <t>Nguyễn Thị Vân</t>
  </si>
  <si>
    <t>Line leader</t>
  </si>
  <si>
    <t>051185013667</t>
  </si>
  <si>
    <t>Thôn An Đại, Xã Nghĩa Phương, Huyện Tư Nghĩa, Tỉnh Quảng Ngãi</t>
  </si>
  <si>
    <t>Xã Nghĩa Phương</t>
  </si>
  <si>
    <t>8118915197</t>
  </si>
  <si>
    <t>0337144612</t>
  </si>
  <si>
    <t>0335833051</t>
  </si>
  <si>
    <t>10/12</t>
  </si>
  <si>
    <t>TIQN-0014</t>
  </si>
  <si>
    <t>Nguyễn Thị Lời</t>
  </si>
  <si>
    <t>Đội 6, Thôn Ngân Giang, xã Tịnh Hà, Huyện Sơn Tịnh, Tỉnh Quảng Ngãi</t>
  </si>
  <si>
    <t>Tinh Ha Communue, Son Tinh District, Quang Ngai Province</t>
  </si>
  <si>
    <t>Đội 6</t>
  </si>
  <si>
    <t>Thôn Ngân Giang</t>
  </si>
  <si>
    <t>Tịnh Hà</t>
  </si>
  <si>
    <t>8117960623</t>
  </si>
  <si>
    <t>0398793393</t>
  </si>
  <si>
    <t>0938539002</t>
  </si>
  <si>
    <t>TIQN-0015</t>
  </si>
  <si>
    <t>Lê Thị Quýt</t>
  </si>
  <si>
    <t>Sub leader</t>
  </si>
  <si>
    <t>Tổ phó</t>
  </si>
  <si>
    <t>1025404171</t>
  </si>
  <si>
    <t>051190017256</t>
  </si>
  <si>
    <t>Đội 5, Thôn Thọ Đông, Xã Tịnh Thọ, Huyện Sơn Tịnh, Tỉnh Quảng Ngãi</t>
  </si>
  <si>
    <t>Đội 5</t>
  </si>
  <si>
    <t>Thọ Đông</t>
  </si>
  <si>
    <t>0383063871</t>
  </si>
  <si>
    <t>lethiquytfptshop2019@gmail.com</t>
  </si>
  <si>
    <t>0394249733</t>
  </si>
  <si>
    <t>TIQN-0016</t>
  </si>
  <si>
    <t>Utilities</t>
  </si>
  <si>
    <t>Nguyễn Thị Lệ Thùy</t>
  </si>
  <si>
    <t>051194008644</t>
  </si>
  <si>
    <t>Tổ 23, Phường Quảng Phú, Thành Phố Quảng Ngãi, Tỉnh Quảng Ngãi</t>
  </si>
  <si>
    <t>Group 13, Quang Phu Ward, Quang Ngai City, Quang Ngai Province</t>
  </si>
  <si>
    <t>Tổ 23</t>
  </si>
  <si>
    <t>Phường Quảng Phú</t>
  </si>
  <si>
    <t>8425263634</t>
  </si>
  <si>
    <t>0935461631</t>
  </si>
  <si>
    <t>0976616079- Chồng</t>
  </si>
  <si>
    <t>TIQN-0017</t>
  </si>
  <si>
    <t>Đặng Thị Hồng Phương</t>
  </si>
  <si>
    <t>Sample Sub Leader</t>
  </si>
  <si>
    <t>Tổ phó Tổ May mẫu</t>
  </si>
  <si>
    <t>051186013388</t>
  </si>
  <si>
    <t>Tịnh Kỳ, TP Quảng Ngãi, Quảng Ngãi</t>
  </si>
  <si>
    <t>Thôn Phước Thiện, Xã Bình Hải, Huyện Bình Sơn, Tỉnh Quảng Ngãi</t>
  </si>
  <si>
    <t>Binh Hai Commune, Binh Son District, Quang Ngai Province</t>
  </si>
  <si>
    <t>Xóm 7</t>
  </si>
  <si>
    <t>Phước Thiện</t>
  </si>
  <si>
    <t>Xã Bình Hải</t>
  </si>
  <si>
    <t>0981261049</t>
  </si>
  <si>
    <t>phuongdung.01011986@gmail.com</t>
  </si>
  <si>
    <t>0962200071</t>
  </si>
  <si>
    <t>TIQN-0018</t>
  </si>
  <si>
    <t>Nguyễn Thị Hương</t>
  </si>
  <si>
    <t>1025403772</t>
  </si>
  <si>
    <t>051194005364</t>
  </si>
  <si>
    <t>Tịnh Hà, Sơn Tịnh, Quảng Ngãi</t>
  </si>
  <si>
    <t>Tổ 8, Phường Quảng Phú, Thành Phố Quảng Ngãi, Tỉnh Quảng Ngai</t>
  </si>
  <si>
    <t>Group 8, Quang Phu Ward, Quang Ngai City, Quang Ngai Province</t>
  </si>
  <si>
    <t>262/14 Đường Hoàng Hoa THám, Tổ 8, Phường Quảng Phú, Thành Phố Quảng Ngãi, Tỉnh Quảng Ngai</t>
  </si>
  <si>
    <t>262/14 Hoàng Hoa Thám</t>
  </si>
  <si>
    <t>Tổ 8</t>
  </si>
  <si>
    <t>8451143196</t>
  </si>
  <si>
    <t>0344781344</t>
  </si>
  <si>
    <t>huongcto2012@gmail.com</t>
  </si>
  <si>
    <t>0961293568</t>
  </si>
  <si>
    <t>Sư phạm Toán Học</t>
  </si>
  <si>
    <t>Đại học Sài Gòn</t>
  </si>
  <si>
    <t>TIQN-0019</t>
  </si>
  <si>
    <t>Cao Thị Cẩm</t>
  </si>
  <si>
    <t>0271000653447</t>
  </si>
  <si>
    <t>051186001097</t>
  </si>
  <si>
    <t>Tịnh Sơn, Sơn Tịnh, Quảng Ngãi</t>
  </si>
  <si>
    <t>Đội 17, Thôn Hà Nhai Bắc, Xã Tịnh Hà, Huyện Sơn Tịnh, Tỉnh Quảng Ngãi</t>
  </si>
  <si>
    <t>Hà Nhai</t>
  </si>
  <si>
    <t>Xã Tịnh Hà</t>
  </si>
  <si>
    <t>8033638988</t>
  </si>
  <si>
    <t>0368092648</t>
  </si>
  <si>
    <t>caothicam062016@gmail.com</t>
  </si>
  <si>
    <t>0393983968'</t>
  </si>
  <si>
    <t>TIQN-0020</t>
  </si>
  <si>
    <t>Nguyễn Thị Kim Oanh</t>
  </si>
  <si>
    <t>051188010384</t>
  </si>
  <si>
    <t>Thôn Thượng Hòa, Xã Bình Đông, Huyện Bình Sơn, Tỉnh Quảng Ngãi</t>
  </si>
  <si>
    <t>Binh Dong Commune, Binh Son District, Quang Ngai Province</t>
  </si>
  <si>
    <t>Xóm 1</t>
  </si>
  <si>
    <t>Thượng Hòa</t>
  </si>
  <si>
    <t>Xã Bình Đông</t>
  </si>
  <si>
    <t>0379068978</t>
  </si>
  <si>
    <t>032976282</t>
  </si>
  <si>
    <t>TIQN-0021</t>
  </si>
  <si>
    <t>Cao Thị Anh Thủy</t>
  </si>
  <si>
    <t>0271001093223</t>
  </si>
  <si>
    <t>051195014939</t>
  </si>
  <si>
    <t>Cục cảnh sát quản lý hành chính về trật tự xã hội</t>
  </si>
  <si>
    <t>Xã Nghĩa Phương, huyện Tư Nghĩa, tỉnh Quảng Ngãi</t>
  </si>
  <si>
    <t>Xã Tịnh Hòa, Thành Phố Quảng Ngãi, Tỉnh Quảng Ngãi</t>
  </si>
  <si>
    <t>Tinh Hoa Commune, Quang Ngai City, Quang Ngai Province</t>
  </si>
  <si>
    <t>Xã Tịnh Hòa</t>
  </si>
  <si>
    <t>0335153547</t>
  </si>
  <si>
    <t>0974367055</t>
  </si>
  <si>
    <t>TIQN-0022</t>
  </si>
  <si>
    <t>Lê Thị Hương Lan</t>
  </si>
  <si>
    <t>Sample worker</t>
  </si>
  <si>
    <t>Công nhân may mẫu</t>
  </si>
  <si>
    <t>0271001072371</t>
  </si>
  <si>
    <t>051195015364</t>
  </si>
  <si>
    <t>Xã Nghĩa Hiệp, huyện Tư Nghĩa, tỉnh Quảng Ngãi</t>
  </si>
  <si>
    <t>Đội 4, Thôn Hải Châu, Xã Nghĩa Hiệp, Huyện Tư Nghĩa, Tỉnh Quảng Ngãi</t>
  </si>
  <si>
    <t>Nghia Hiep Commune, Tu Nghia District, Quang Ngai Province</t>
  </si>
  <si>
    <t>Đội 4</t>
  </si>
  <si>
    <t>Hải Môn</t>
  </si>
  <si>
    <t>Xã Nghĩa Hiệp</t>
  </si>
  <si>
    <t>0375256431</t>
  </si>
  <si>
    <t>0987102920-Chồng</t>
  </si>
  <si>
    <t>TIQN-0023</t>
  </si>
  <si>
    <t>Lương Thị Cẩm Vân</t>
  </si>
  <si>
    <t>1025394936</t>
  </si>
  <si>
    <t>049190017705</t>
  </si>
  <si>
    <t>xã Nam Phước, huyện Duy Xuyên, tỉnh Quảng Nam</t>
  </si>
  <si>
    <t>Xóm Bắc, Thôn An Lộc, Xã Bình Trị, Huyện Bình Sơn, Tỉnh Quảng Ngãi</t>
  </si>
  <si>
    <t>Binh Tri Commune, Binh Son District, Quang Ngai Province</t>
  </si>
  <si>
    <t>Thôn An Lộc, Xã Bình Trị, Huyện Bình Sơn, Tỉnh Quảng Ngãi</t>
  </si>
  <si>
    <t>Xóm 6</t>
  </si>
  <si>
    <t>Xã Bình Trị</t>
  </si>
  <si>
    <t>8685849734</t>
  </si>
  <si>
    <t>0385324277</t>
  </si>
  <si>
    <t>0988357212 chồng</t>
  </si>
  <si>
    <t>Công nghệ may</t>
  </si>
  <si>
    <t>Cao đẳng kỹ nghệ Dung Quất</t>
  </si>
  <si>
    <t>TIQN-0024</t>
  </si>
  <si>
    <t>Trần Thị Hiếu</t>
  </si>
  <si>
    <t>051188012639</t>
  </si>
  <si>
    <t>Xã Nghĩa Trung, huyện Tư Nghĩa, tỉnh Quảng Ngãi</t>
  </si>
  <si>
    <t>Xóm 6, Thôn La Châu, Xã Nghĩa Trung, Huyện Tư Nghĩa, Tỉnh Quảng Ngãi</t>
  </si>
  <si>
    <t>Nghia Trung Commune, Tu Nghia District, Quang Ngai Province</t>
  </si>
  <si>
    <t>Thôn La Châu</t>
  </si>
  <si>
    <t>Xã Nghĩa Trung</t>
  </si>
  <si>
    <t>8071368348</t>
  </si>
  <si>
    <t>0388735525</t>
  </si>
  <si>
    <t>0383062158- Ba</t>
  </si>
  <si>
    <t>TIQN-0025</t>
  </si>
  <si>
    <t>Trần Thị Kim Chung</t>
  </si>
  <si>
    <t>0271001022141</t>
  </si>
  <si>
    <t>Xã Tịnh Bình, huyện Sơn Tịnh, Tỉnh Quảng Ngãi</t>
  </si>
  <si>
    <t>Đội 3, Thôn Hòa Bình, Xã Tịnh Ấn Đông, Thành Phố Quảng Ngãi, Tỉnh Quảng Ngãi</t>
  </si>
  <si>
    <t>Tinh An Dong Commune, Quang Ngai City, Quang Ngai Province</t>
  </si>
  <si>
    <t>Thôn Hòa Bình</t>
  </si>
  <si>
    <t>Xã Tịnh Ấn Đông</t>
  </si>
  <si>
    <t>8344084443</t>
  </si>
  <si>
    <t>0355816489</t>
  </si>
  <si>
    <t>0356205206- Chồng</t>
  </si>
  <si>
    <t>TIQN-0026</t>
  </si>
  <si>
    <t>Đào Thị Mỹ Lê</t>
  </si>
  <si>
    <t>1025395807</t>
  </si>
  <si>
    <t>Xã Nghĩa Thương, huyện Tư Nghĩa, tỉnh Quảng Ngãi</t>
  </si>
  <si>
    <t>Đội 11, Thôn La Hà, xã Nghĩa Thương, Huyện Tư Nghĩa, Tỉnh Quảng Ngãi</t>
  </si>
  <si>
    <t>Nghia Thuong Commune, Tu Nghia District, Quang Ngai Province</t>
  </si>
  <si>
    <t>La Hà</t>
  </si>
  <si>
    <t>Nghĩa Thắng</t>
  </si>
  <si>
    <t>8476545676</t>
  </si>
  <si>
    <t>0393855929</t>
  </si>
  <si>
    <t>0325721927-Con</t>
  </si>
  <si>
    <t>TIQN-0027</t>
  </si>
  <si>
    <t>Trần Thị Thanh Đào</t>
  </si>
  <si>
    <t>1025392720</t>
  </si>
  <si>
    <t>051199001098</t>
  </si>
  <si>
    <t>Phường TRần Phú, Thành Phố Quảng Ngãi, Tỉnh Quảng Ngãi</t>
  </si>
  <si>
    <t>313 Đường Hai Bà Trưng, tổ 7, Phường TRần Phú, Thành Phố Quảng Ngãi, Tỉnh Quảng Ngãi</t>
  </si>
  <si>
    <t>Tran Phu Ward, Quang Ngai City, Quang Ngai Province</t>
  </si>
  <si>
    <t>313 Hai Bà Trưng</t>
  </si>
  <si>
    <t>Tổ 7</t>
  </si>
  <si>
    <t>Phường Trần Phú</t>
  </si>
  <si>
    <t>0375505395</t>
  </si>
  <si>
    <t>thanle259qng@gmail.com</t>
  </si>
  <si>
    <t>0934856343</t>
  </si>
  <si>
    <t>TIQN-0028</t>
  </si>
  <si>
    <t>Phạm Văn Thật</t>
  </si>
  <si>
    <t>1025396917</t>
  </si>
  <si>
    <t>Xóm 5, Thôn An Điền 1, Xã Bình Chương, Huyện Bình Sơn, Tỉnh Quảng Ngãi</t>
  </si>
  <si>
    <t>Binh Chuong Commune, Binh Son District, Quang Ngai Province</t>
  </si>
  <si>
    <t>Xóm 5</t>
  </si>
  <si>
    <t>An Điềm 1</t>
  </si>
  <si>
    <t>Bình Chương</t>
  </si>
  <si>
    <t>8302051943</t>
  </si>
  <si>
    <t>0347578517</t>
  </si>
  <si>
    <t>0968547483-Vợ</t>
  </si>
  <si>
    <t>TIQN-0029</t>
  </si>
  <si>
    <t>Nguyễn Thị Thu Thảo</t>
  </si>
  <si>
    <t>0271001077340</t>
  </si>
  <si>
    <t>051300008449</t>
  </si>
  <si>
    <t>Xã Tịnh Ấn Tây, Tp Quảng Ngãi, tỉnh Quãng Ngãi</t>
  </si>
  <si>
    <t>Xóm 9, Thôn Độc Lập, Xã Tịnh Ấn Tây, Thành Phố Quảng Ngãi, Tỉnh Quảng Ngãi</t>
  </si>
  <si>
    <t>Tinh An Tay Commune, Quang Ngai City, Quang Ngai Province</t>
  </si>
  <si>
    <t>Thôn Độc Lập, Xã Tịnh Ấn Tây, Thành Phố Quảng Ngãi, Tỉnh Quảng Ngãi</t>
  </si>
  <si>
    <t>Đội 9</t>
  </si>
  <si>
    <t>Thôn Độc Lập</t>
  </si>
  <si>
    <t>Xã Tịnh Ấn Tây</t>
  </si>
  <si>
    <t>8697286469</t>
  </si>
  <si>
    <t>0335482395</t>
  </si>
  <si>
    <t>thaonguyen240820002395@gmail.com</t>
  </si>
  <si>
    <t>0916851476</t>
  </si>
  <si>
    <t>Đại học Công nghiệp thực phẩm TP HCM</t>
  </si>
  <si>
    <t>TIQN-0030</t>
  </si>
  <si>
    <t>Trần Văn Công</t>
  </si>
  <si>
    <t>TP HCM</t>
  </si>
  <si>
    <t>Xã Tịnh Khê, Tp Quảng Ngãi, tỉnh Quảng Ngãi</t>
  </si>
  <si>
    <t>Xóm Thanh Khê, thôn Mỹ Lại, Xã Tịnh Khê, TP Quảng Ngãi, Tỉnh Quảng Ngãi</t>
  </si>
  <si>
    <t>Tinh Khe Commune, Quang Ngai City, Quang Ngai Province</t>
  </si>
  <si>
    <t>Khê Thanh</t>
  </si>
  <si>
    <t>Mỹ Lạc</t>
  </si>
  <si>
    <t>Xã Tịnh Khê</t>
  </si>
  <si>
    <t>8588826731</t>
  </si>
  <si>
    <t>0355788148 - Mẹ</t>
  </si>
  <si>
    <t>TIQN-0031</t>
  </si>
  <si>
    <t>Nguyễn Thị Lệ</t>
  </si>
  <si>
    <t>0421000530827</t>
  </si>
  <si>
    <t>051196011918</t>
  </si>
  <si>
    <t>Xóm Tây Sáu, thôn Tây Thuận, Xã Bình Trung, Huyện Bình Sơn, Tỉnh Quảng Ngãi</t>
  </si>
  <si>
    <t>Xã Bình Trung, Huyện Bình Sơn, Tỉnh Quảng Ngãi</t>
  </si>
  <si>
    <t>Binh Trung Commune, Binh Son District, Quang Ngai Province</t>
  </si>
  <si>
    <t>Tây Sáu</t>
  </si>
  <si>
    <t>Tây Thuận</t>
  </si>
  <si>
    <t>Xã Bình Trung</t>
  </si>
  <si>
    <t>8649668108</t>
  </si>
  <si>
    <t>0356196713</t>
  </si>
  <si>
    <t>lenguyen300996@gmail.com</t>
  </si>
  <si>
    <t>03399352425</t>
  </si>
  <si>
    <t>TIQN-0032</t>
  </si>
  <si>
    <t>Ngô Thị Lệ</t>
  </si>
  <si>
    <t>1025403565</t>
  </si>
  <si>
    <t>Xóm 8, Xã Bình Hải, Huyện Bình Sơn, Tỉnh Quảng Ngãi</t>
  </si>
  <si>
    <t>Bình Hải</t>
  </si>
  <si>
    <t>8329943838</t>
  </si>
  <si>
    <t>0865523703</t>
  </si>
  <si>
    <t>ngothile.qni@gmail.com</t>
  </si>
  <si>
    <t>0968420675-chồng</t>
  </si>
  <si>
    <t>TIQN-0033</t>
  </si>
  <si>
    <t>Đào Thị Kim Huệ</t>
  </si>
  <si>
    <t>051195013560</t>
  </si>
  <si>
    <t>Xã Bình Hiệp, huyện Bình Sơn, tỉnh Quảng Ngãi</t>
  </si>
  <si>
    <t>Đội 4, Thôn Xuân Yên, xã Bình Hiệp, huyện Bình Sơn, tỉnh Quảng Ngãi</t>
  </si>
  <si>
    <t>Binh Hiep Commune, Binh Son District, Quang Ngai Province</t>
  </si>
  <si>
    <t>Xã Bình Hiệp, Huyện Bình Sơn, Tỉnh Quảng Ngãi</t>
  </si>
  <si>
    <t>Xuân Yên</t>
  </si>
  <si>
    <t>Xã Bình Hiệp</t>
  </si>
  <si>
    <t>0358975732</t>
  </si>
  <si>
    <t>daothikimhue1195@gmail.com</t>
  </si>
  <si>
    <t>0346163932 - Chồng</t>
  </si>
  <si>
    <t>Trung cấp</t>
  </si>
  <si>
    <t>Kế toán doanh nghiệp</t>
  </si>
  <si>
    <t>Cao đẳng nghề kỹ thuật Công nghệ Dung quất</t>
  </si>
  <si>
    <t>TIQN-0034</t>
  </si>
  <si>
    <t>Nguyễn Thị Tuyền</t>
  </si>
  <si>
    <t>051195007387</t>
  </si>
  <si>
    <t>Xã Đức Thắng, huyện Mộ Đức, tỉnh Quảng Ngãi</t>
  </si>
  <si>
    <t>Thôn An Mô, Xã Đức Lợi, Huyện Mộ Đức, Tỉnh Quảng Ngãi</t>
  </si>
  <si>
    <t>Duc Loi Commune, Mo Duc District, Quang Ngai Province</t>
  </si>
  <si>
    <t>Xã Đức Lợi, Huyện Mộ Đức, Tỉnh Quảng Ngãi</t>
  </si>
  <si>
    <t>An Mộ</t>
  </si>
  <si>
    <t>Xã Đức Lợi</t>
  </si>
  <si>
    <t>Huyện Mộ Đức</t>
  </si>
  <si>
    <t>8673234045</t>
  </si>
  <si>
    <t>tuyennguyenthi2612@gmail.com.vn</t>
  </si>
  <si>
    <t>0937f858601- Chồng</t>
  </si>
  <si>
    <t>TIQN-0035</t>
  </si>
  <si>
    <t>Võ Thị Bích Duyên</t>
  </si>
  <si>
    <t>0461000407239</t>
  </si>
  <si>
    <t>051189005821</t>
  </si>
  <si>
    <t>Đội 2, Thôn Bình Đông, Xã Tịnh Bình, Huyện Sơn Tịnh, Tỉnh Quảng Ngãi</t>
  </si>
  <si>
    <t>Tinh Binh Communue, Son Tinh District, Quang Ngai Province</t>
  </si>
  <si>
    <t>Đội 2</t>
  </si>
  <si>
    <t>Bình Đông</t>
  </si>
  <si>
    <t>Xã Tịnh Bình</t>
  </si>
  <si>
    <t>8095662123</t>
  </si>
  <si>
    <t>0966529038</t>
  </si>
  <si>
    <t>0977732114</t>
  </si>
  <si>
    <t>Công nghệ thực phẩm</t>
  </si>
  <si>
    <t>Cao đẳng Kỹ thuật Công nghệ Đồng Nai</t>
  </si>
  <si>
    <t>TIQN-0036</t>
  </si>
  <si>
    <t>Nguyễn Thị Mỹ Nhi</t>
  </si>
  <si>
    <t>051185009997</t>
  </si>
  <si>
    <t>Phường Chính Lộ, TP Quảng Ngãi, tỉnh Quảng Ngãi</t>
  </si>
  <si>
    <t xml:space="preserve">Đội 9, Thôn Phước Lộc Tây, Xã Tịnh Sơn, Huyện Sơn Tịnh, Tỉnh Quảng Ngãi </t>
  </si>
  <si>
    <t>Tinh Son Commune, Sơn Tinh District, Quang Ngai Province</t>
  </si>
  <si>
    <t>Thôn Tây</t>
  </si>
  <si>
    <t>0912547602</t>
  </si>
  <si>
    <t>0914534104</t>
  </si>
  <si>
    <t>Cao đẳng Tài chính Kế toán</t>
  </si>
  <si>
    <t>TIQN-0037</t>
  </si>
  <si>
    <t>Trương Trần Phương Dung</t>
  </si>
  <si>
    <t>Utilities leader</t>
  </si>
  <si>
    <t>Tổ trưởng tổ Đa năng</t>
  </si>
  <si>
    <t>1025394117</t>
  </si>
  <si>
    <t>051197014867</t>
  </si>
  <si>
    <t>Xóm Nhất, Thôn Liêm Quang, Xã Bình Tân Phú, Huyện Bình Sơn, Tỉnh Quảng Ngãi</t>
  </si>
  <si>
    <t>Liem Quang Village, Binh Tan Phu Commune, Binh Son District, Quang Ngai Province</t>
  </si>
  <si>
    <t>Xóm Nhất</t>
  </si>
  <si>
    <t>Thôn Tiêm Quang</t>
  </si>
  <si>
    <t>Xã Bình Tân Phú</t>
  </si>
  <si>
    <t>8350570339</t>
  </si>
  <si>
    <t>0969214408</t>
  </si>
  <si>
    <t>0964936339</t>
  </si>
  <si>
    <t>TIQN-0038</t>
  </si>
  <si>
    <t>Phạm Thị Tâm</t>
  </si>
  <si>
    <t>Sample leader</t>
  </si>
  <si>
    <t>0271001068900</t>
  </si>
  <si>
    <t>Sài Thành</t>
  </si>
  <si>
    <t>051185010121</t>
  </si>
  <si>
    <t>212288661</t>
  </si>
  <si>
    <t>Xã Bình Hải, huyện Bình Sơn, tỉnh Quảng Ngãi</t>
  </si>
  <si>
    <t>Xóm Hải Thạnh, Thôn An Cường, Xã Bình Hải, Huyện Bình Sơn, Tỉnh Quảng Ngãi</t>
  </si>
  <si>
    <t>Thôn An Cường, Xã Bình Hải, Huyện Bình Sơn, Tỉnh Quảng Ngãi</t>
  </si>
  <si>
    <t>Thôn An Cường</t>
  </si>
  <si>
    <t>0907249030</t>
  </si>
  <si>
    <t>0989701104</t>
  </si>
  <si>
    <t>Kỹ thuật Công nghệ may</t>
  </si>
  <si>
    <t>Trung học kỹ thuật may thời trang II</t>
  </si>
  <si>
    <t>TIQN-0039</t>
  </si>
  <si>
    <t>Nguyễn Hoàng Thảo Ni</t>
  </si>
  <si>
    <t>HRA Executive</t>
  </si>
  <si>
    <t>Nhân viên Hành chính Nhân sự</t>
  </si>
  <si>
    <t>0511000397876</t>
  </si>
  <si>
    <t>TPHCM</t>
  </si>
  <si>
    <t>051191013548</t>
  </si>
  <si>
    <t>KDC 1, Thị Trấn Sông Vệ, Huyện Tư Nghĩa, Tỉnh Quảng Ngãi</t>
  </si>
  <si>
    <t>Group 1, Song Ve Town, Tu Nghia District, Quang Ngai Province</t>
  </si>
  <si>
    <t>KDC 1</t>
  </si>
  <si>
    <t>Thị trấn Sông Vệ</t>
  </si>
  <si>
    <t>0938026030</t>
  </si>
  <si>
    <t>thaoni@toray-intl.com.vn</t>
  </si>
  <si>
    <t>0988534967 - chồng</t>
  </si>
  <si>
    <t>cử nhân</t>
  </si>
  <si>
    <t>Tài chính ngân hàng</t>
  </si>
  <si>
    <t>Đại học ngân hàng TP HCM</t>
  </si>
  <si>
    <t>TIQN-0040</t>
  </si>
  <si>
    <t>Đoàn Thị Kim Loan</t>
  </si>
  <si>
    <t>051188008542</t>
  </si>
  <si>
    <t>09/08/2021</t>
  </si>
  <si>
    <t>Cục trưởng cục cảnh sát quản lý hành chính về trật tự xã hội</t>
  </si>
  <si>
    <t>Hội An, Nghĩa Hà, Thành Phố Quảng Ngãi, Quảng Ngãi</t>
  </si>
  <si>
    <t>Nghia Ha Commune, Quang Ngai City, Quang Ngai Province</t>
  </si>
  <si>
    <t>Thôn Hội An, Xã Nghĩa Hà, Thành Phố Quảng Ngãi, Tỉnh Quảng Ngãi</t>
  </si>
  <si>
    <t>Hội An</t>
  </si>
  <si>
    <t>Xã Nghĩa Hà</t>
  </si>
  <si>
    <t>0358271165</t>
  </si>
  <si>
    <t>kimloan165@gmail.com</t>
  </si>
  <si>
    <t>0346780620</t>
  </si>
  <si>
    <t>TIQN-0041</t>
  </si>
  <si>
    <t>Lê Thị Thu Trang</t>
  </si>
  <si>
    <t>049186001384</t>
  </si>
  <si>
    <t>huyện Thăng Bình, tỉnh Quảng Nam</t>
  </si>
  <si>
    <t>Xóm 5, Thôn Vĩnh Tuy, Xã Tịnh Hiệp, Huyện Sơn Tịnh, Tỉnh Quảng Ngãi</t>
  </si>
  <si>
    <t>Tinh Hiep Commune, Sơn Tinh District, Quang Ngai Province</t>
  </si>
  <si>
    <t>Vĩnh Tuy</t>
  </si>
  <si>
    <t>Xã Tịnh Hiệp</t>
  </si>
  <si>
    <t>096-556-2352</t>
  </si>
  <si>
    <t>0984345994</t>
  </si>
  <si>
    <t>9/12</t>
  </si>
  <si>
    <t>Loại I</t>
  </si>
  <si>
    <t>TIQN-0042</t>
  </si>
  <si>
    <t>Trần Thị Kim Dung</t>
  </si>
  <si>
    <t>1025393296</t>
  </si>
  <si>
    <t>051182003589</t>
  </si>
  <si>
    <t>Phường Lê Hồng Phong, TP Quảng Ngãi, tỉnh Quảng Ngãi</t>
  </si>
  <si>
    <t>Tổ 12, Phường Lê Hồng Phong, Thành phố Quảng Ngãi, Tỉnh Quảng Ngãi</t>
  </si>
  <si>
    <t>Le Hong Phong Ward, Quang Ngai City, Quang Ngai Province</t>
  </si>
  <si>
    <t>Tổ 5, Phường Lê Hồng Phong, Thành phố Quảng Ngãi, Tỉnh Quảng Ngãi</t>
  </si>
  <si>
    <t>Tổ 5</t>
  </si>
  <si>
    <t>Phường Lê Hồng Phong</t>
  </si>
  <si>
    <t>:0913958192</t>
  </si>
  <si>
    <t>:0914216284</t>
  </si>
  <si>
    <t>TIQN-0043</t>
  </si>
  <si>
    <t>Đỗ Thị Hằng</t>
  </si>
  <si>
    <t>Production control staff</t>
  </si>
  <si>
    <t>Nhân viên văn phòng Sản xuất</t>
  </si>
  <si>
    <t>1025395203</t>
  </si>
  <si>
    <t>Võ Văn Tần, Q3, HCM</t>
  </si>
  <si>
    <t>051195003770</t>
  </si>
  <si>
    <t>Thôn Phú Long 2, Xã Bình Phước Huyện Bình Sơn, Tỉnh Quảng Ngãi</t>
  </si>
  <si>
    <t>Phu Long 2 Village, Binh Phuoc Commune, Binh Son District, Quang Ngai Province</t>
  </si>
  <si>
    <t>TDP 1</t>
  </si>
  <si>
    <t>Thị trấn Châu Ổ</t>
  </si>
  <si>
    <t>DN4515120301828</t>
  </si>
  <si>
    <t>8617893679</t>
  </si>
  <si>
    <t>0931932807</t>
  </si>
  <si>
    <t>dohang@toray-intl.com.vn</t>
  </si>
  <si>
    <t>0971891896- Chồng</t>
  </si>
  <si>
    <t>Sư phạm tiếng anh</t>
  </si>
  <si>
    <t>Đại học ngoại ngữ - đại học đà nẵng</t>
  </si>
  <si>
    <t>TIQN-0044</t>
  </si>
  <si>
    <t>Nguyễn Thị Yến Ni</t>
  </si>
  <si>
    <t>Accounting</t>
  </si>
  <si>
    <t>Chief Accountant</t>
  </si>
  <si>
    <t>Kế toán trưởng</t>
  </si>
  <si>
    <t>0071001112968</t>
  </si>
  <si>
    <t>051191014849</t>
  </si>
  <si>
    <t>Xã Bình Mỹ, huyện Bình Sơn, tỉnh Quảng Ngãi</t>
  </si>
  <si>
    <t>Xóm 4 Thạch An, Bình Mỹ, Bình Sơn, Quảng Ngãi</t>
  </si>
  <si>
    <t>Thach An Village, Binh My Commune, Binh Son District, Quang Ngai Province</t>
  </si>
  <si>
    <t>Xã Bình Mỹ</t>
  </si>
  <si>
    <t>0114121454</t>
  </si>
  <si>
    <t>0971769153</t>
  </si>
  <si>
    <t>yenni@toray-intl.com.vn</t>
  </si>
  <si>
    <t>0989513760- chồng</t>
  </si>
  <si>
    <t>ĐH Công nghiệp TP.HCM</t>
  </si>
  <si>
    <t>TIQN-0045</t>
  </si>
  <si>
    <t>Nguyễn Đình Ngân</t>
  </si>
  <si>
    <t>Electrician</t>
  </si>
  <si>
    <t>Kỹ thuật viên Điện</t>
  </si>
  <si>
    <t>051082013036</t>
  </si>
  <si>
    <t>Xã Tịnh Thọ, Huyện Sơn Tịnh, Tỉnh Quảng Ngãi</t>
  </si>
  <si>
    <t>Xóm 1, Thôn Thọ Đông, Tịnh Thọ, Sơn Tịnh, Quảng Ngãi</t>
  </si>
  <si>
    <t>Tinh Tho Commune, Son Tinh District, Quang Ngai Province</t>
  </si>
  <si>
    <t>Đội 1</t>
  </si>
  <si>
    <t>Thọ ĐÔng</t>
  </si>
  <si>
    <t>8036144715</t>
  </si>
  <si>
    <t xml:space="preserve">  '0987121847</t>
  </si>
  <si>
    <t>dinhngan948@gmail.com</t>
  </si>
  <si>
    <t>0386768981 vợ</t>
  </si>
  <si>
    <t>Điện khí hóa &amp; cc thông tin</t>
  </si>
  <si>
    <t>ĐH Sư phạm kỹ thuật TP.HCM</t>
  </si>
  <si>
    <t>TIQN-0046</t>
  </si>
  <si>
    <t>Trần Thị Thu Hà</t>
  </si>
  <si>
    <t>Logistics</t>
  </si>
  <si>
    <t>Logistics staff</t>
  </si>
  <si>
    <t>Nhân viên Xuất nhập khẩu</t>
  </si>
  <si>
    <t>HCM</t>
  </si>
  <si>
    <t>013128416</t>
  </si>
  <si>
    <t>Đại Bản, Phú Thị, Gia Lâm, Hà Nội</t>
  </si>
  <si>
    <t>Dai Ban Village, Phu Thi Commune, Gia Lam District, Ha Noi Province</t>
  </si>
  <si>
    <t>0121765272</t>
  </si>
  <si>
    <t>8407381850</t>
  </si>
  <si>
    <t>:0938633786</t>
  </si>
  <si>
    <t>thuha@toray-intl.com.vn</t>
  </si>
  <si>
    <t>0335496383 mẹ</t>
  </si>
  <si>
    <t>Ngôn ngữ Nhật</t>
  </si>
  <si>
    <t>ĐH Hà Nội</t>
  </si>
  <si>
    <t>TIQN-0047</t>
  </si>
  <si>
    <t>Lê Ngọc Vỹ</t>
  </si>
  <si>
    <t>Preparation</t>
  </si>
  <si>
    <t>Tổ phó Tổ chuẩn bị</t>
  </si>
  <si>
    <t>0071001348370</t>
  </si>
  <si>
    <t>051097000758</t>
  </si>
  <si>
    <t>Xã Tịnh Trà, Huyện Sơn Tịnh, Tỉnh Quảng Ngãi</t>
  </si>
  <si>
    <t>Tinh Tra Commune, Son Tinh District, Quang Ngai Province</t>
  </si>
  <si>
    <t>Bình Bắc 2</t>
  </si>
  <si>
    <t>Trà Bình</t>
  </si>
  <si>
    <t>Xã Tịnh Trà</t>
  </si>
  <si>
    <t>8648236391</t>
  </si>
  <si>
    <t>0379805634</t>
  </si>
  <si>
    <t>0337854191</t>
  </si>
  <si>
    <t>TIQN-0048</t>
  </si>
  <si>
    <t>Lê Thị Hồng Mận</t>
  </si>
  <si>
    <t>Pattern</t>
  </si>
  <si>
    <t>CAD</t>
  </si>
  <si>
    <t>Patterner</t>
  </si>
  <si>
    <t>Nhân viên rập</t>
  </si>
  <si>
    <t>051191011737</t>
  </si>
  <si>
    <t>Trường Thọ Đông B, Phường Trương Quang Trọng, TP Quảng Ngãi, Tỉnh Quảng Ngãi</t>
  </si>
  <si>
    <t>Truong Tho Dong B, Truong Quang Trong Ward, Quang Ngai City, Quang Ngai Province</t>
  </si>
  <si>
    <t>Trường Thọ Đông</t>
  </si>
  <si>
    <t>8345885125</t>
  </si>
  <si>
    <t>0907531178</t>
  </si>
  <si>
    <t>leman@toray-intl.com.vn</t>
  </si>
  <si>
    <t>0978005861</t>
  </si>
  <si>
    <t>Thiết kế thời trang</t>
  </si>
  <si>
    <t>TIQN-0049</t>
  </si>
  <si>
    <t>Phạm Quốc Hậu</t>
  </si>
  <si>
    <t>Pro</t>
  </si>
  <si>
    <t>Cutter</t>
  </si>
  <si>
    <t>Công nhân Cắt</t>
  </si>
  <si>
    <t>Thôn 2, Xã Bình Tú, Huyện Thăng Bình, Tỉnh Quảng Nam</t>
  </si>
  <si>
    <t>Tổ 20</t>
  </si>
  <si>
    <t>Thôn 2</t>
  </si>
  <si>
    <t>Xã Bình Tú</t>
  </si>
  <si>
    <t>Huyện Thăng Bình</t>
  </si>
  <si>
    <t>Tỉnh Quảng Nam</t>
  </si>
  <si>
    <t>0979214608</t>
  </si>
  <si>
    <t>TIQN-0050</t>
  </si>
  <si>
    <t>Nguyễn Dự</t>
  </si>
  <si>
    <t>051086019618</t>
  </si>
  <si>
    <t>Thôn Châu Thuận Tây, Bình Châu, Bình Sơn, Quảng Ngãi</t>
  </si>
  <si>
    <t>Chau Thuan Tay, Binh Chau Commune, Binh Son District, Quang Ngai Province</t>
  </si>
  <si>
    <t>Châu Thuận Tây</t>
  </si>
  <si>
    <t>Xã Bình Châu</t>
  </si>
  <si>
    <t>037-400-0925</t>
  </si>
  <si>
    <t>0987129467</t>
  </si>
  <si>
    <t>TIQN-0051</t>
  </si>
  <si>
    <t>Lê Thị Tịnh</t>
  </si>
  <si>
    <t>0271000950065</t>
  </si>
  <si>
    <t>036-222-8311</t>
  </si>
  <si>
    <t>0364688818</t>
  </si>
  <si>
    <t>TIQN-0052</t>
  </si>
  <si>
    <t>Nguyễn Thị Hà</t>
  </si>
  <si>
    <t>Nhân viên May Mẫu</t>
  </si>
  <si>
    <t>0971974452</t>
  </si>
  <si>
    <t>TIQN-0053</t>
  </si>
  <si>
    <t>Nguyễn Thị Tặng</t>
  </si>
  <si>
    <t>0974304834</t>
  </si>
  <si>
    <t>TIQN-0054</t>
  </si>
  <si>
    <t>Võ Thị Hồng Trang</t>
  </si>
  <si>
    <t>1026496243</t>
  </si>
  <si>
    <t>051190007379</t>
  </si>
  <si>
    <t>Phường Nghĩa Lộ, TP Quảng Ngãi, tỉnh Quảng Ngãi</t>
  </si>
  <si>
    <t>Nghia Lo Ward, Quang Ngai City, Quang Ngai Province</t>
  </si>
  <si>
    <t>381 Lê Lợi, tổ 8, Phường Nghĩa Lộ, TP Quảng Ngãi, tỉnh Quảng Ngãi</t>
  </si>
  <si>
    <t>381 Lê Lợi</t>
  </si>
  <si>
    <t>Phường Nghĩa Lộ</t>
  </si>
  <si>
    <t>0909620667</t>
  </si>
  <si>
    <t>TIQN-0055</t>
  </si>
  <si>
    <t>Huỳnh Thị Loan</t>
  </si>
  <si>
    <t>1026496349</t>
  </si>
  <si>
    <t>051192003586</t>
  </si>
  <si>
    <t>212315217</t>
  </si>
  <si>
    <t>Xã Bình Chương, huyện Bình Sơn, tỉnh Quảng Ngãi</t>
  </si>
  <si>
    <t>Xóm 3, thôn Nam Thuận, xã Bình Chương, huyện Bình Sơn, tỉnh Quảng Ngãi</t>
  </si>
  <si>
    <t>Nam Thuan Village, Binh Chuong Commune, Binh Son District, Quang Ngai Province</t>
  </si>
  <si>
    <t>Nam Thuận</t>
  </si>
  <si>
    <t>Xã Bình Chương</t>
  </si>
  <si>
    <t>093-461-4268</t>
  </si>
  <si>
    <t>0983285564</t>
  </si>
  <si>
    <t>TIQN-0056</t>
  </si>
  <si>
    <t>Grand leader</t>
  </si>
  <si>
    <t>Nguyễn Thị Thuyền</t>
  </si>
  <si>
    <t>Liên chuyền trưởng</t>
  </si>
  <si>
    <t>0571000037957</t>
  </si>
  <si>
    <t>051179006617</t>
  </si>
  <si>
    <t>212107494</t>
  </si>
  <si>
    <t>Xã Tịnh Hòa, TP Quảng Ngãi, tỉnh Quảng Ngãi</t>
  </si>
  <si>
    <t>Khê Thủy Dưới, thôn Trường Định, xã Tịnh Khê, TP Quảng Ngãi</t>
  </si>
  <si>
    <t>Truong Dinh Village, Tinh Khue Commune, Quang Ngai City, Quang Ngai Province</t>
  </si>
  <si>
    <t>Thôn Trường Định, xã Tịnh Khuê, TP Quảng Ngãi, tỉnh Quảng Ngãi</t>
  </si>
  <si>
    <t>Trường Định</t>
  </si>
  <si>
    <t>xã Tịnh Khuê</t>
  </si>
  <si>
    <t>0984723675</t>
  </si>
  <si>
    <t>0375662880</t>
  </si>
  <si>
    <t>TIQN-0057</t>
  </si>
  <si>
    <t>Nguyễn Công Biên</t>
  </si>
  <si>
    <t>051091017007</t>
  </si>
  <si>
    <t>Xã Bình Minh, huyện Bình Sơn, tỉnh Quảng Ngãi</t>
  </si>
  <si>
    <t>Đội 6- Xóm Nhì Đông- Thôn Tân Phước Đông, xã Bình Minh, huyện Bình Sơn, tỉnh Quảng Ngãi</t>
  </si>
  <si>
    <t>Tan Phuoc Dong Village, Binh Minh Commune, Binh Son District, Quang Ngai Province</t>
  </si>
  <si>
    <t xml:space="preserve"> Tân Phước Đông, xã Bình Minh, huyện Bình Sơn, tỉnh Quảng Ngãi</t>
  </si>
  <si>
    <t>Tân Phước Đông</t>
  </si>
  <si>
    <t>Xã Bình Minh</t>
  </si>
  <si>
    <t>096-711-2431</t>
  </si>
  <si>
    <t>0346395462</t>
  </si>
  <si>
    <t>TIQN-0058</t>
  </si>
  <si>
    <t>Võ Thị Hồng Phúc</t>
  </si>
  <si>
    <t>0935591711</t>
  </si>
  <si>
    <t>TIQN-0059</t>
  </si>
  <si>
    <t>Võ Trung Của</t>
  </si>
  <si>
    <t>0631000513329</t>
  </si>
  <si>
    <t>036-225-1200</t>
  </si>
  <si>
    <t>TIQN-0060</t>
  </si>
  <si>
    <t>Trịnh Việt Hùng</t>
  </si>
  <si>
    <t>0271001060073</t>
  </si>
  <si>
    <t>Xã Đức Thạnh, huyện Mộ Đức, tỉnh Quảng Ngãi</t>
  </si>
  <si>
    <t>Tổ 21-Phường Trần Phú, TP Quảng Ngãi, tỉnh Quảng Ngãi</t>
  </si>
  <si>
    <t>Tổ 6 phường Trần Phú, TP Quảng Ngãi, tỉnh Quảng Ngãi</t>
  </si>
  <si>
    <t>Tổ 6</t>
  </si>
  <si>
    <t>Trần Phú</t>
  </si>
  <si>
    <t>096-140-7352</t>
  </si>
  <si>
    <t>0961407352</t>
  </si>
  <si>
    <t>TIQN-0061</t>
  </si>
  <si>
    <t>Nguyễn Thị Thu Hà</t>
  </si>
  <si>
    <t>051187015033</t>
  </si>
  <si>
    <t>Xã Đức Chánh, huyện Mộ Đức, tỉnh Quảng Ngãi</t>
  </si>
  <si>
    <t>Thôn Kim Lộc, Xã Tịnh Châu, TP Quảng Ngãi, Tỉnh Quảng Ngãi</t>
  </si>
  <si>
    <t>Kim Loc Village, Tinh Chau Commune, Quang Ngai City, Quang Ngai Province</t>
  </si>
  <si>
    <t>Xã Tịnh Châu</t>
  </si>
  <si>
    <t>0707539968</t>
  </si>
  <si>
    <t>0935854594</t>
  </si>
  <si>
    <t>TIQN-0062</t>
  </si>
  <si>
    <t>Vi Thị Thùy Linh</t>
  </si>
  <si>
    <t>090-590-6159</t>
  </si>
  <si>
    <t>TIQN-0063</t>
  </si>
  <si>
    <t>Nguyễn Thị Thu Dung</t>
  </si>
  <si>
    <t>1026600568</t>
  </si>
  <si>
    <t>049189001228</t>
  </si>
  <si>
    <t>Xã Tịnh Hà, huyện Sơn Tịnh, tỉnh Quảng Ngãi</t>
  </si>
  <si>
    <t>Thôn Hà Nhai Bắc, xã Tịnh Hà, huyện Sơn Tịnh, tỉnh Quảng Ngãi</t>
  </si>
  <si>
    <t>Ha Nhai Village, Tinh Ha Commune, Son Tinh District, Quang Ngai Province</t>
  </si>
  <si>
    <t>Đội 17</t>
  </si>
  <si>
    <t>Hà Nhai Bắc</t>
  </si>
  <si>
    <t>097-615-2409</t>
  </si>
  <si>
    <t>0778570168</t>
  </si>
  <si>
    <t>TIQN-0064</t>
  </si>
  <si>
    <t>TIQN-0065</t>
  </si>
  <si>
    <t>Nguyễn Thị Thu Trinh</t>
  </si>
  <si>
    <t>Thị Trấn Dầu Giây, huyện Thống Nhất, tỉnh Đồng Nai</t>
  </si>
  <si>
    <t>036-366-6701</t>
  </si>
  <si>
    <t>0364866362</t>
  </si>
  <si>
    <t>TIQN-0066</t>
  </si>
  <si>
    <t>Nguyễn Thị Kim Cúc</t>
  </si>
  <si>
    <t>Thôn Thọ Lộc, xã Tịnh Hà, huyện Sơn Tịnh, tỉnh Quảng Ngãi</t>
  </si>
  <si>
    <t>Tho Loc Village, Tinh Ha Commune, Son Tinh District, Quang Ngai Province</t>
  </si>
  <si>
    <t>034-606-5600</t>
  </si>
  <si>
    <t>0399819636</t>
  </si>
  <si>
    <t>TIQN-0067</t>
  </si>
  <si>
    <t>Nguyễn Thị Tình</t>
  </si>
  <si>
    <t>0271000965005</t>
  </si>
  <si>
    <t>051186005880</t>
  </si>
  <si>
    <t>Xã Hành Nhân, huyện Nghĩa Hành, tỉnh Quảng Ngãi</t>
  </si>
  <si>
    <t>Thôn Phước Bình, xã Bình Nguyên, huyện Bình Sơn, tỉnh Quảng Ngãi</t>
  </si>
  <si>
    <t>Phuoc Binh Village, Binh Nguyen Commune, Binh Son District, Quang Ngai Province</t>
  </si>
  <si>
    <t>Xã Bình Nguyên</t>
  </si>
  <si>
    <t>091-165-9532</t>
  </si>
  <si>
    <t>0914526518</t>
  </si>
  <si>
    <t>TIQN-0068</t>
  </si>
  <si>
    <t>Phù Thị Thúy Toa</t>
  </si>
  <si>
    <t>Xã Bình Trị, huyện Bình Sơn, tỉnh Quảng Ngãi</t>
  </si>
  <si>
    <t>Thôn Thọ Đông, xã Tịnh Thọ, huyện Sơn Tịnh, tỉnh Quảng Ngãi</t>
  </si>
  <si>
    <t>Tho Dong Village, Tinh Tho Commune, Son Tinh District, Quang Ngai Province</t>
  </si>
  <si>
    <t>036-853-8941</t>
  </si>
  <si>
    <t>0907614757</t>
  </si>
  <si>
    <t>TIQN-0070</t>
  </si>
  <si>
    <t>Nguyễn Thị Hồng Thắm</t>
  </si>
  <si>
    <t>1026487504</t>
  </si>
  <si>
    <t>Đồng Nai</t>
  </si>
  <si>
    <t>Xã Tân Dân, huyện Đức Thọ, tỉnh Hà Tĩnh</t>
  </si>
  <si>
    <t>Thôn 3, xã Nghĩa Lâm, huyện Tư Nghĩa, tỉnh Quảng Ngãi</t>
  </si>
  <si>
    <t>Village 3, Nghia Lam Commune, Tu Nghia District, Quang Ngai Province</t>
  </si>
  <si>
    <t>096-626-1039</t>
  </si>
  <si>
    <t>0377392380/
0353499341</t>
  </si>
  <si>
    <t>TIQN-0071</t>
  </si>
  <si>
    <t>Nguyễn Thị Phượng Hằng</t>
  </si>
  <si>
    <t>051192002189</t>
  </si>
  <si>
    <t>Thôn Trường Xuân, xã Tịnh Hà, huyện Sơn Tịnh, tỉnh Quảng Ngãi</t>
  </si>
  <si>
    <t>Truong Xuan Village, Tinh Ha Commune, Son Tinh District, Quang Ngai Province</t>
  </si>
  <si>
    <t>0349781452</t>
  </si>
  <si>
    <t>0984216961</t>
  </si>
  <si>
    <t>Hồ sơ ghi trung cấp nhưng không nộp bằng</t>
  </si>
  <si>
    <t>TIQN-0072</t>
  </si>
  <si>
    <t>Trương Thị Thu Thủy</t>
  </si>
  <si>
    <t>1026496370</t>
  </si>
  <si>
    <t>051199008031</t>
  </si>
  <si>
    <t>Xã Tịnh An, TP Quảng Ngãi, tỉnh Quảng Ngãi</t>
  </si>
  <si>
    <t>Thôn Long Bàn, Xã Tịnh An, TP Quảng Ngãi, tỉnh Quảng Ngãi</t>
  </si>
  <si>
    <t>Long Ban Village, Tinh An Commune, Quang Ngai City, Quang Ngai Province</t>
  </si>
  <si>
    <t>0865701869</t>
  </si>
  <si>
    <t>0356256645 chồng</t>
  </si>
  <si>
    <t>11/12</t>
  </si>
  <si>
    <t>TIQN-0073</t>
  </si>
  <si>
    <t>Dương Thị Thanh Ngân</t>
  </si>
  <si>
    <t>Đắk Lắk</t>
  </si>
  <si>
    <t>Xã Bình Thuận, huyện Bình Sơn, tỉnh Quảng Ngãi</t>
  </si>
  <si>
    <t>Thôn Đông Xuân, xã EaBlang, thị xã Buôn Hồ, tỉnh Đăk Lăk</t>
  </si>
  <si>
    <t>Dong Xuan Village, EaBlang Commune, Buon Ho Town, Dak Lak Province</t>
  </si>
  <si>
    <t>Xã Bình Thuận</t>
  </si>
  <si>
    <t>Tỉnh Dak Lak</t>
  </si>
  <si>
    <t>0973592946</t>
  </si>
  <si>
    <t>0981101737</t>
  </si>
  <si>
    <t>TIQN-0074</t>
  </si>
  <si>
    <t>Nguyễn Thị Hữu Linh</t>
  </si>
  <si>
    <t>0271001087710</t>
  </si>
  <si>
    <t>Thôn Điền Trang, Xã Nghĩa Trung, huyện Tư Nghĩa, tỉnh Quảng Ngãi</t>
  </si>
  <si>
    <t>Dien Trang Village, Nghia Trung Commune, Tu Nghia District, Quang Ngai Province</t>
  </si>
  <si>
    <t>Điền Trang</t>
  </si>
  <si>
    <t>0779459545</t>
  </si>
  <si>
    <t>hana01102016@gmail.com</t>
  </si>
  <si>
    <t>0921492064</t>
  </si>
  <si>
    <t>TIQN-0075</t>
  </si>
  <si>
    <t>Cao Thị Sang</t>
  </si>
  <si>
    <t>25/02/1995</t>
  </si>
  <si>
    <t>Nghĩa Thắng, Huyện Tư Nghĩa, Tỉnh Quảng Ngãi</t>
  </si>
  <si>
    <t>Trung Nam, Liên Trì, Bình Hiệp, Bình Sơn, Quảng Ngãi</t>
  </si>
  <si>
    <t>Lien Tri Village, Binh Hiep Commune, Binh Son District, Quang Ngai Province</t>
  </si>
  <si>
    <t>Thôn Liên Trì, xã Bình Hiệp, huyện Bình Sơn, tỉnh Quảng Ngãi</t>
  </si>
  <si>
    <t>Trung Nam</t>
  </si>
  <si>
    <t>Liên Trì</t>
  </si>
  <si>
    <t>Xã Bình hiệp</t>
  </si>
  <si>
    <t>033-229-7261</t>
  </si>
  <si>
    <t>caothisang95@gmail.com</t>
  </si>
  <si>
    <t>0326005301</t>
  </si>
  <si>
    <t>TIQN-0076</t>
  </si>
  <si>
    <t>Nguyễn Thị Thiên Kiều</t>
  </si>
  <si>
    <t>1026496283</t>
  </si>
  <si>
    <t>Gia Lai</t>
  </si>
  <si>
    <t>Xã Cát Minh, huyện Phù Cát, tỉnh Bình Định</t>
  </si>
  <si>
    <t>Làng Pan, xã Dun, huyện Chư sê, tỉnh Gia Lai</t>
  </si>
  <si>
    <t>Pan Village, Dun Commune, Chu se District, Gia Lai Province</t>
  </si>
  <si>
    <t>Thôn Chí Thành, xã Bình Trung, huyện Bình Sơn, tỉnh Quảng Ngaĩ</t>
  </si>
  <si>
    <t>0773527509</t>
  </si>
  <si>
    <t>0799443509</t>
  </si>
  <si>
    <t>TIQN-0077</t>
  </si>
  <si>
    <t>Lê Thị Triêm</t>
  </si>
  <si>
    <t>051189005434</t>
  </si>
  <si>
    <t>Thôn Mỹ Long Tây, Xã Bình Minh, huyện Bình Sơn, tỉnh Quảng Ngãi</t>
  </si>
  <si>
    <t>My Long Tay Village, Binh Minh Commune, Binh Son District, Quang Ngai Province</t>
  </si>
  <si>
    <t>0378366271</t>
  </si>
  <si>
    <t>TIQN-0078</t>
  </si>
  <si>
    <t>Phạm Đức Tiến</t>
  </si>
  <si>
    <t>.</t>
  </si>
  <si>
    <t>093-884-4486</t>
  </si>
  <si>
    <t>TIQN-0079</t>
  </si>
  <si>
    <t>Võ Thị Kim Chung</t>
  </si>
  <si>
    <t>1026548810</t>
  </si>
  <si>
    <t>051194018292</t>
  </si>
  <si>
    <t>Xã Nghĩa Hòa, huyện Tư Nghĩa, tỉnh Quảng Ngãi</t>
  </si>
  <si>
    <t>Thôn Hòa Tân, xã Nghĩa Hòa, huyện Tư Nghĩa, tỉnh Quảng Ngãi</t>
  </si>
  <si>
    <t>Hoa Tan Village, Nghia Hoa Commune, Tu Nghĩa District, Quang Ngai Province</t>
  </si>
  <si>
    <t>Xã Nghĩa Hòa</t>
  </si>
  <si>
    <t>0796708656</t>
  </si>
  <si>
    <t>0342940282</t>
  </si>
  <si>
    <t>TIQN-0080</t>
  </si>
  <si>
    <t>Mai Thị Thanh Hằng</t>
  </si>
  <si>
    <t>0368520047</t>
  </si>
  <si>
    <t>TIQN-0081</t>
  </si>
  <si>
    <t>Thới Thị Thật</t>
  </si>
  <si>
    <t>1026548629</t>
  </si>
  <si>
    <t>051195007052</t>
  </si>
  <si>
    <t>Thôn Vạn Lý, Xã Phổ Phong, huyện Đức Phổ, tỉnh Quảng Ngãi</t>
  </si>
  <si>
    <t>Thôn Thạch An, xã Bình Mỹ, huyện Bình Sơn, tỉnh Quảng Ngãi</t>
  </si>
  <si>
    <t>xã Bình Mỹ</t>
  </si>
  <si>
    <t>0398719319</t>
  </si>
  <si>
    <t>0397899670</t>
  </si>
  <si>
    <t>TIQN-0082</t>
  </si>
  <si>
    <t>Phạm Thị Mai</t>
  </si>
  <si>
    <t>Nghĩa An, thành phố Quảng Ngãi, Quảng Ngãi</t>
  </si>
  <si>
    <t>Thôn Tân An, xã Nghĩa An, TP Quảng Ngãi, tỉnh Quảng Ngãi</t>
  </si>
  <si>
    <t>Tan An Village, Nghia An Commune, Quang Ngai City, Quang Ngai Province</t>
  </si>
  <si>
    <t>Xóm 3, Phổ Trung, Nghĩa An, thành phố Quảng Ngãi, Quảng Ngãi</t>
  </si>
  <si>
    <t>Xóm 3</t>
  </si>
  <si>
    <t>Phổ Trung</t>
  </si>
  <si>
    <t>Xã Nghĩa An</t>
  </si>
  <si>
    <t>0984979507</t>
  </si>
  <si>
    <t>0962330810</t>
  </si>
  <si>
    <t>TIQN-0083</t>
  </si>
  <si>
    <t>Phạm Thị Ái My My</t>
  </si>
  <si>
    <t>1026548973</t>
  </si>
  <si>
    <t>051197002007</t>
  </si>
  <si>
    <t>Xã Hành Thuận, huyện Nghĩa Hành, tỉnh Quảng Ngãi</t>
  </si>
  <si>
    <t>Thôn An Điềm 2, xã Bình Chương, huyện Bình Sơn, tỉnh Quảng Ngãi</t>
  </si>
  <si>
    <t>An Diem 2 Village, Binh Chuong Commune, Binh Son District, Quang Ngai Province</t>
  </si>
  <si>
    <t>An Điềm 2</t>
  </si>
  <si>
    <t>'0373877396</t>
  </si>
  <si>
    <t>0399141043</t>
  </si>
  <si>
    <t>TIQN-0084</t>
  </si>
  <si>
    <t>Nguyễn Thị Bích Thảo</t>
  </si>
  <si>
    <t>051199002135</t>
  </si>
  <si>
    <t>Xã Bình Chánh, huyện Bình Sơn, tỉnh Quảng Ngãi</t>
  </si>
  <si>
    <t>Thôn Bàu Chuốc, xã Bình Chánh, huyện Bình Sơn, tỉnh Quảng Ngãi</t>
  </si>
  <si>
    <t>Bau Chuoc Village, Binh Chanh Commune, Binh Son District, Quang Ngai Province</t>
  </si>
  <si>
    <t>Xã Bình Chánh</t>
  </si>
  <si>
    <t>0976772023</t>
  </si>
  <si>
    <t>0366402285</t>
  </si>
  <si>
    <t>Không có thông tin</t>
  </si>
  <si>
    <t>TIQN-0085</t>
  </si>
  <si>
    <t>Trần Thị Nguyệt</t>
  </si>
  <si>
    <t>1026547780</t>
  </si>
  <si>
    <t>0935477061</t>
  </si>
  <si>
    <t>TIQN-0086</t>
  </si>
  <si>
    <t>Võ Thị Hương</t>
  </si>
  <si>
    <t>Đắk Nông</t>
  </si>
  <si>
    <t>Bình Mỹ</t>
  </si>
  <si>
    <t>0332640286</t>
  </si>
  <si>
    <t>0981425361</t>
  </si>
  <si>
    <t>TIQN-0087</t>
  </si>
  <si>
    <t>Nguyễn Minh Điệp</t>
  </si>
  <si>
    <t>0969524552</t>
  </si>
  <si>
    <t>TIQN-0088</t>
  </si>
  <si>
    <t>Lê Thị Tường Vy</t>
  </si>
  <si>
    <t>0967015847</t>
  </si>
  <si>
    <t>TIQN-0089</t>
  </si>
  <si>
    <t>Đặng Thị Kim Thùy</t>
  </si>
  <si>
    <t>051302002859</t>
  </si>
  <si>
    <t>Xã Tịnh Sơn, huyện Sơn Tịnh, tỉnh Quảng Ngãi</t>
  </si>
  <si>
    <t>Thôn Đông, Xã Tịnh Sơn, Huyện Sơn Tịnh, Tỉnh Quảng Ngãi</t>
  </si>
  <si>
    <t>Dong Village, Tinh Son Commune, Son Tinh District, Quang Ngai Province</t>
  </si>
  <si>
    <t>0365824342</t>
  </si>
  <si>
    <t>0332384445</t>
  </si>
  <si>
    <t>TIQN-0090</t>
  </si>
  <si>
    <t>Trần Thị Bích Mơ</t>
  </si>
  <si>
    <t>051193001374</t>
  </si>
  <si>
    <t>Thôn Bình Thanh, xã Trà Bình, huyện Trà Bồng, tỉnh Quảng Ngãi</t>
  </si>
  <si>
    <t>Binh Thanh Village, Tra Binh Commune, Tra Bong District, Quang Ngai Province</t>
  </si>
  <si>
    <t>Xã Trà Bình</t>
  </si>
  <si>
    <t>Huyện Trà Bồng</t>
  </si>
  <si>
    <t>0968757241</t>
  </si>
  <si>
    <t>0372207039</t>
  </si>
  <si>
    <t>TIQN-0091</t>
  </si>
  <si>
    <t>Võ Thị Kiều</t>
  </si>
  <si>
    <t>1026496539</t>
  </si>
  <si>
    <t>051197009057</t>
  </si>
  <si>
    <t>Xã Tịnh Khê, huyện Sơn Tịnh, tỉnh Quảng Ngãi</t>
  </si>
  <si>
    <t>Khê Thành A, Tịnh Khê, TP Quảng Ngãi, tỉnh Quảng Ngãi</t>
  </si>
  <si>
    <t>Khe Thanh A, Tinh Khe Commune, Quang Ngai City, Quang Ngãi Province</t>
  </si>
  <si>
    <t>Cổ Luỹ</t>
  </si>
  <si>
    <t>0394003796</t>
  </si>
  <si>
    <t>0376022183</t>
  </si>
  <si>
    <t>TIQN-0092</t>
  </si>
  <si>
    <t>Trương Thị Bảo Nga</t>
  </si>
  <si>
    <t>1026547429</t>
  </si>
  <si>
    <t>Thôn Tây, xã Tịnh Sơn, huyện Sơn Tịnh, tỉnh Quảng Ngãi</t>
  </si>
  <si>
    <t>Tay Village, Tinh Son Commune, Son Tinh District, Quang Ngai Province</t>
  </si>
  <si>
    <t>Đội 10</t>
  </si>
  <si>
    <t>0972125664</t>
  </si>
  <si>
    <t>0981342560</t>
  </si>
  <si>
    <t>TIQN-0093</t>
  </si>
  <si>
    <t>Dương Thị Kim Anh</t>
  </si>
  <si>
    <t>051192011169</t>
  </si>
  <si>
    <t>Xã Tịnh Thiện, huyện Sơn Tịnh, tỉnh Quảng Ngãi</t>
  </si>
  <si>
    <t>Thôn Phước Lộc Đông, Tịnh Sơn, Sơn Tịnh, Quảng Ngãi</t>
  </si>
  <si>
    <t>Phuoc Loc Dong Village, Tinh Son Commune, Son Tinh District, Quang Ngai Province</t>
  </si>
  <si>
    <t>Đội 7</t>
  </si>
  <si>
    <t>Phước Lộc Đông</t>
  </si>
  <si>
    <t>0788614739</t>
  </si>
  <si>
    <t>0902611079</t>
  </si>
  <si>
    <t>TIQN-0094</t>
  </si>
  <si>
    <t>Nguyễn Thị Thảo</t>
  </si>
  <si>
    <t>1026496482</t>
  </si>
  <si>
    <t>051193011116</t>
  </si>
  <si>
    <t>Phuoc Thien Village, Binh Hai Commune, Binh Son District, Quang Ngai Province</t>
  </si>
  <si>
    <t>0974959924</t>
  </si>
  <si>
    <t>0352027570</t>
  </si>
  <si>
    <t>TIQN-0095</t>
  </si>
  <si>
    <t>Tạ Thị Chút</t>
  </si>
  <si>
    <t>1026496435</t>
  </si>
  <si>
    <t>Xã Tịnh Kỳ, huyện Sơn Tịnh, tỉnh Quảng Ngãi</t>
  </si>
  <si>
    <t>Thôn An Vĩnh, xã Tịnh Kỳ, TP Quảng Ngãi, tỉnh Quảng Ngãi</t>
  </si>
  <si>
    <t>An Vinh Village, Tinh Ky Commune, Quang Ngai City, Quang Ngai Province</t>
  </si>
  <si>
    <t>037-757-6799</t>
  </si>
  <si>
    <t>0342800339</t>
  </si>
  <si>
    <t>TIQN-0096</t>
  </si>
  <si>
    <t>Đỗ Trịnh Bảo Châu</t>
  </si>
  <si>
    <t>30/09/2016</t>
  </si>
  <si>
    <t>CA Quảng Ngãi</t>
  </si>
  <si>
    <t>'0961885247</t>
  </si>
  <si>
    <t>TIQN-0097</t>
  </si>
  <si>
    <t>Võ Thị Trang</t>
  </si>
  <si>
    <t>1026496402</t>
  </si>
  <si>
    <t>25/12/1996</t>
  </si>
  <si>
    <t>051196007293</t>
  </si>
  <si>
    <t>035-885-1358</t>
  </si>
  <si>
    <t>0961617417</t>
  </si>
  <si>
    <t>TIQN-0098</t>
  </si>
  <si>
    <t>Trần Thanh Thiện</t>
  </si>
  <si>
    <t>0271001109515</t>
  </si>
  <si>
    <t>0901952101</t>
  </si>
  <si>
    <t>TIQN-0099</t>
  </si>
  <si>
    <t>Đỗ Thị Minh Thắm</t>
  </si>
  <si>
    <t>16/09/2013</t>
  </si>
  <si>
    <t>0778993614</t>
  </si>
  <si>
    <t>TIQN-0100</t>
  </si>
  <si>
    <t>Lê Thị Kim Anh</t>
  </si>
  <si>
    <t>051185003723</t>
  </si>
  <si>
    <t>Long Bàn</t>
  </si>
  <si>
    <t>Xã Tịnh An</t>
  </si>
  <si>
    <t>0332297261</t>
  </si>
  <si>
    <t>0935711437</t>
  </si>
  <si>
    <t>TIQN-0101</t>
  </si>
  <si>
    <t>Võ Thị Kiều Oanh</t>
  </si>
  <si>
    <t>Đức Phổ</t>
  </si>
  <si>
    <t>25/05/2010</t>
  </si>
  <si>
    <t>0342103525</t>
  </si>
  <si>
    <t>TIQN-0102</t>
  </si>
  <si>
    <t>Tạ Thị Thảo</t>
  </si>
  <si>
    <t>0513000098945</t>
  </si>
  <si>
    <t>Thôn Qui Thiện, xã Phổ Khánh, huyện Đức Phổ, tỉnh Quảng Ngãi</t>
  </si>
  <si>
    <t>Qui Thien Village, Pho Khanh Commune, Duc Pho District, Quang Ngai Province</t>
  </si>
  <si>
    <t>Xã Phổ Khánh</t>
  </si>
  <si>
    <t>Thị Xã Đức Phổ</t>
  </si>
  <si>
    <t>0356273872</t>
  </si>
  <si>
    <t>TIQN-0103</t>
  </si>
  <si>
    <t>Nguyễn Thị Mỹ Lệ</t>
  </si>
  <si>
    <t>0271001056517</t>
  </si>
  <si>
    <t>Tân Định</t>
  </si>
  <si>
    <t>051198000679</t>
  </si>
  <si>
    <t>TDP Liên Hiệp 1B, Phường Trương Quang Trọng, TP Quảng Ngãi, tỉnh Quảng Ngãi</t>
  </si>
  <si>
    <t>Lien Hiep 1B Village, Truong Quang Trong ward, Quang Ngai City, Quang Ngai Province</t>
  </si>
  <si>
    <t>0378847218</t>
  </si>
  <si>
    <t>0911387587</t>
  </si>
  <si>
    <t>TIQN-0104</t>
  </si>
  <si>
    <t>Trương Thị Hồng Hạnh</t>
  </si>
  <si>
    <t>0985703436</t>
  </si>
  <si>
    <t>0983524532</t>
  </si>
  <si>
    <t>TIQN-0105</t>
  </si>
  <si>
    <t>Đoàn Thế Chung</t>
  </si>
  <si>
    <t>1026496423</t>
  </si>
  <si>
    <t>Thôn Nhơn Hòa 1,Xã Bình Tân, huyện Bình Sơn, tỉnh Quảng Ngãi</t>
  </si>
  <si>
    <t>Nhon Hoa 1 Village, Binh Tan Commune, Binh Son District, Quang Ngai Province</t>
  </si>
  <si>
    <t>0377476767</t>
  </si>
  <si>
    <t>0384308819</t>
  </si>
  <si>
    <t>Loại II (răng)</t>
  </si>
  <si>
    <t>TIQN-0106</t>
  </si>
  <si>
    <t>Đặng Thị Tha</t>
  </si>
  <si>
    <t>0001013122586</t>
  </si>
  <si>
    <t>051190018582</t>
  </si>
  <si>
    <t>Xã Tịnh Phong, huyện Sơn Tịnh, tỉnh Quảng Ngãi</t>
  </si>
  <si>
    <t>Thôn Phú Vinh, xã Tịnh Thiện, TP Quảng Ngãi, tỉnh Quảng Ngãi</t>
  </si>
  <si>
    <t>Phu Vinh Village, Tinh Thien Commune, Quang Ngai City, Quang Ngai Province</t>
  </si>
  <si>
    <t>Xã Tịnh Thiện</t>
  </si>
  <si>
    <t>0345242617</t>
  </si>
  <si>
    <t>0973740987</t>
  </si>
  <si>
    <t>Tài chính - Ngân hàng</t>
  </si>
  <si>
    <t>Đại học Công nghiệp HCM</t>
  </si>
  <si>
    <t>TIQN-0107</t>
  </si>
  <si>
    <t>Trần Thanh Duy</t>
  </si>
  <si>
    <t>01/09/2008</t>
  </si>
  <si>
    <t>0971105852</t>
  </si>
  <si>
    <t>TIQN-0108</t>
  </si>
  <si>
    <t>Hồ Thị Trầm</t>
  </si>
  <si>
    <t>051190003442</t>
  </si>
  <si>
    <t>Xã Tịnh Hiệp, huyện Sơn Tịnh, tỉnh Quảng Ngãi</t>
  </si>
  <si>
    <t>Thôn Xuân Mỹ, xã Tịnh Hiệp, huyện Sơn Tịnh, tỉnh Quảng Ngãi</t>
  </si>
  <si>
    <t>Xuan My Village, Tinh Hiep Commune, Son Tinh District, Quang Ngai Province</t>
  </si>
  <si>
    <t>8733562886</t>
  </si>
  <si>
    <t>0964018391</t>
  </si>
  <si>
    <t>0377668827</t>
  </si>
  <si>
    <t>TIQN-0109</t>
  </si>
  <si>
    <t>Phạm Được</t>
  </si>
  <si>
    <t>Thôn Tây Thuận, Xã Bình Trung, huyện Bình Sơn, tỉnh Quảng Ngãi</t>
  </si>
  <si>
    <t>Tay Thuan Village, Binh Trung Commune, Son Tinh District, Quang Ngai Province</t>
  </si>
  <si>
    <t>0974955701</t>
  </si>
  <si>
    <t>0982918651</t>
  </si>
  <si>
    <t>TIQN-0110</t>
  </si>
  <si>
    <t>TIQN-0111</t>
  </si>
  <si>
    <t>Nguyễn Thị Thu Hà (1992)</t>
  </si>
  <si>
    <t>TIQN-0112</t>
  </si>
  <si>
    <t>Nguyễn Thị Yến Nhi</t>
  </si>
  <si>
    <t>1026549220</t>
  </si>
  <si>
    <t>212296942</t>
  </si>
  <si>
    <t>Xã Bình Khương, huyện Bình Sơn, tỉnh Quảng Ngãi</t>
  </si>
  <si>
    <t>Thôn Trà Lăm, Xã Bình Khương, huyện Bình Sơn, tỉnh Quảng Ngãi</t>
  </si>
  <si>
    <t>Tra Lam Village, Binh Khuong Commune, Binh Son District, Quang Ngai Province</t>
  </si>
  <si>
    <t>Trà Lăm</t>
  </si>
  <si>
    <t>Bình Khương</t>
  </si>
  <si>
    <t>0973496742</t>
  </si>
  <si>
    <t>0372478733</t>
  </si>
  <si>
    <t>Loại III (sinh mổ 2 lần)</t>
  </si>
  <si>
    <t>TIQN-0113</t>
  </si>
  <si>
    <t>Nguyễn Cường</t>
  </si>
  <si>
    <t>0271001056568</t>
  </si>
  <si>
    <t>Bình Hòa, Bình Sơn, Quảng Ngãi</t>
  </si>
  <si>
    <t>Đội 7, xã Bình Hòa, huyện Bình Sơn, tỉnh Quảng Ngãi</t>
  </si>
  <si>
    <t>Binh Hoa Commune, Binh Son District, Quang Ngai Province</t>
  </si>
  <si>
    <t>Thôn 3, xã Bình Hòa, huyện Bình Sơn, tỉnh Quảng Ngãi</t>
  </si>
  <si>
    <t>Bình Hoà</t>
  </si>
  <si>
    <t>0398576264</t>
  </si>
  <si>
    <t>0394136124</t>
  </si>
  <si>
    <t>TIQN-0114</t>
  </si>
  <si>
    <t>Đỗ Thanh Long</t>
  </si>
  <si>
    <t>Thôn Thanh Trà, Xã Bình Khương, huyện Bình Sơn, tỉnh Quảng Ngãi</t>
  </si>
  <si>
    <t>Thanh Tra Village, Binh Khuong Commune, Binh Son Distict, Quang Ngai Province</t>
  </si>
  <si>
    <t>Thanh Trà</t>
  </si>
  <si>
    <t xml:space="preserve">Bình Sơn </t>
  </si>
  <si>
    <t>0206168134</t>
  </si>
  <si>
    <t>0328089508</t>
  </si>
  <si>
    <t>TIQN-0115</t>
  </si>
  <si>
    <t>Phan Văn Tín</t>
  </si>
  <si>
    <t>1026548546</t>
  </si>
  <si>
    <t>Xã Trà Bình, huyện Trà Bồng, tỉnh Quảng Ngãi</t>
  </si>
  <si>
    <t>Đội 2, thôn Bình Thạnh, Xã Trà Bình, huyện Trà Bồng, tỉnh Quảng Ngãi</t>
  </si>
  <si>
    <t>Bình Thạnh</t>
  </si>
  <si>
    <t>Trà Bồng</t>
  </si>
  <si>
    <t>0396143379</t>
  </si>
  <si>
    <t>TIQN-0116</t>
  </si>
  <si>
    <t>Trần Thị Vương</t>
  </si>
  <si>
    <t>18/06/2009</t>
  </si>
  <si>
    <t>0397804004</t>
  </si>
  <si>
    <t>TIQN-0117</t>
  </si>
  <si>
    <t>Hà Xuân Thảo</t>
  </si>
  <si>
    <t>1026496469</t>
  </si>
  <si>
    <t>212826035</t>
  </si>
  <si>
    <t>Xóm 5, Thôn Ngọc Trì, Xã Bình Chương, huyện Bình Sơn, Quảng Ngãi</t>
  </si>
  <si>
    <t>Ngoc Tri Village, Binh Chuong Commune, Binh Son District, Quang Ngai Province</t>
  </si>
  <si>
    <t>Ngọc Trì</t>
  </si>
  <si>
    <t>0971527446</t>
  </si>
  <si>
    <t>0862682052</t>
  </si>
  <si>
    <t>TIQN-0118</t>
  </si>
  <si>
    <t>Nguyễn Thị Loan</t>
  </si>
  <si>
    <t>18/02/2014</t>
  </si>
  <si>
    <t>0368196904</t>
  </si>
  <si>
    <t>TIQN-0120</t>
  </si>
  <si>
    <t>Võ Thị Huệ</t>
  </si>
  <si>
    <t>Đội 11, xóm Nhất Tây, thôn Tân Phước, xã Bình Minh, huyện Bình Sơn, Quảng Ngãi</t>
  </si>
  <si>
    <t>Tan Phuoc Village, Binh Minh Commune, Binh Son District, Quang Ngai Province</t>
  </si>
  <si>
    <t>Nhất Tây</t>
  </si>
  <si>
    <t xml:space="preserve">	5120344117</t>
  </si>
  <si>
    <t>0986240227</t>
  </si>
  <si>
    <t>0986240335</t>
  </si>
  <si>
    <t>TIQN-0121</t>
  </si>
  <si>
    <t>Đồng Thị Kim Oanh</t>
  </si>
  <si>
    <t>20/03/2015</t>
  </si>
  <si>
    <t>035-402-7927</t>
  </si>
  <si>
    <t>TIQN-0122</t>
  </si>
  <si>
    <t>Nguyễn Ngọc Duy</t>
  </si>
  <si>
    <t>0271000984469</t>
  </si>
  <si>
    <t>Xã Bình Trung, huyện Bình Sơn, tỉnh Quảng Ngãi</t>
  </si>
  <si>
    <t>Tây 4, thôn Tây Thuận, xã Bình Trung, huyện Bình Sơn, Quảng Ngãi</t>
  </si>
  <si>
    <t>xã Bình Trung, huyện Bình Sơn, tỉnh Quảng Ngãi</t>
  </si>
  <si>
    <t>Bình Trung</t>
  </si>
  <si>
    <t>0983123408</t>
  </si>
  <si>
    <t>0906362952</t>
  </si>
  <si>
    <t>TIQN-0123</t>
  </si>
  <si>
    <t>Fumihiko Kakinuma</t>
  </si>
  <si>
    <t>Manager of Pattern</t>
  </si>
  <si>
    <t>Trưởng Bộ phận Rập</t>
  </si>
  <si>
    <t>TS4961003</t>
  </si>
  <si>
    <t>Bộ Ngoại Giao Nhật Bản</t>
  </si>
  <si>
    <t>PG02-10 Khu Shophouse Vincom, phường Nghĩa Chánh, TP Quảng Ngãi, tỉnh Quảng Ngãi</t>
  </si>
  <si>
    <t>PG02-10 Shphouse Vincom, Nghia Chanh Ward, Quang Ngai City, Quang Ngai Province</t>
  </si>
  <si>
    <t>Pg02-10 Khu shophouse Vincom, phường Nghĩa Chánh, TP Quảng Ngãi, tỉnh Quảng Ngãi</t>
  </si>
  <si>
    <t>Xã Nghĩa Chánh</t>
  </si>
  <si>
    <t>0906692584</t>
  </si>
  <si>
    <t xml:space="preserve">f.kakinuma@toray-intl.com.vn
</t>
  </si>
  <si>
    <t>TIQN-0124</t>
  </si>
  <si>
    <t>Kimitaka Araya</t>
  </si>
  <si>
    <t>Manager of Development&amp;Production Technology</t>
  </si>
  <si>
    <t>Trưởng Bộ phận Kỹ thuật Sản xuất và Phát triển</t>
  </si>
  <si>
    <t>TR3800245</t>
  </si>
  <si>
    <t>PG02-05A Khu Shophouse Vincom, phường Nghĩa Chánh, TP Quảng Ngãi, tỉnh Quảng Ngãi</t>
  </si>
  <si>
    <t>PG02-05A Shphouse Vincom, Nghia Chanh Ward, Quang Ngai City, Quang Ngai Province</t>
  </si>
  <si>
    <t>0909231833</t>
  </si>
  <si>
    <t>k.araya@toray-intl.com.vn</t>
  </si>
  <si>
    <t>TIQN-0125</t>
  </si>
  <si>
    <t>Kimihiro Suruga</t>
  </si>
  <si>
    <t>Factory Manager</t>
  </si>
  <si>
    <t>Giám đốc nhà máy</t>
  </si>
  <si>
    <t>TR9970425</t>
  </si>
  <si>
    <t>0903852480</t>
  </si>
  <si>
    <t>Kimihiro_Suruga@vn.ti.toray</t>
  </si>
  <si>
    <t>TIQN-0126</t>
  </si>
  <si>
    <t>Taichi Yokoyama</t>
  </si>
  <si>
    <t>QC</t>
  </si>
  <si>
    <t>Manager of Quality Assurance</t>
  </si>
  <si>
    <t>Trưởng Bộ phận Quản lý Chất lượng</t>
  </si>
  <si>
    <t>TR4032263</t>
  </si>
  <si>
    <t>:0938707811</t>
  </si>
  <si>
    <t>TIQN-0127</t>
  </si>
  <si>
    <t>Thân Thị Kim Tài</t>
  </si>
  <si>
    <t>212769484</t>
  </si>
  <si>
    <t>28/11/2009</t>
  </si>
  <si>
    <t>0931711169</t>
  </si>
  <si>
    <t>TIQN-0128</t>
  </si>
  <si>
    <t>Nguyễn Thị Anh Thư</t>
  </si>
  <si>
    <t>0271001031787</t>
  </si>
  <si>
    <t>051193004837</t>
  </si>
  <si>
    <t>212748148</t>
  </si>
  <si>
    <t>Thôn Hòa Bân, xã Tịnh Thiện, TP Quảng Ngãi, tỉnh Quảng Ngãi</t>
  </si>
  <si>
    <t>Hoa Ban village, Tinh Thien Commune, Quang Ngai City, Quang Ngai Province</t>
  </si>
  <si>
    <t>Hoà Bân</t>
  </si>
  <si>
    <t>0948085718 / 0374834606</t>
  </si>
  <si>
    <t>0868273842</t>
  </si>
  <si>
    <t>Đủ sức khỏe</t>
  </si>
  <si>
    <t>TIQN-0129</t>
  </si>
  <si>
    <t>Mai Thị Trâm</t>
  </si>
  <si>
    <t>Thôn 2, xã Đức Nhuận, Huyện Mộ Đức, tỉnh Quảng Ngãi</t>
  </si>
  <si>
    <t>Duc Nhuan Commune, Mo Duc District, Quang Ngai Province</t>
  </si>
  <si>
    <t>Xã Đức Nhuận</t>
  </si>
  <si>
    <t>0384656706</t>
  </si>
  <si>
    <t>0973647262</t>
  </si>
  <si>
    <t xml:space="preserve">Loại I </t>
  </si>
  <si>
    <t>TIQN-0130</t>
  </si>
  <si>
    <t>Phạm Thị Tuyền</t>
  </si>
  <si>
    <t>0271001034469</t>
  </si>
  <si>
    <t>Xã Tịnh Long, TP Quảng Ngãi, Quảng Ngãi</t>
  </si>
  <si>
    <t>Đội 8, thôn An Lộc, xã Tịnh Long, thành phố Quảng Ngãi, tỉnh Quảng Ngãi</t>
  </si>
  <si>
    <t>Tinh Long Commune, Quang Ngai City, Quang Ngai Province</t>
  </si>
  <si>
    <t>Xã Tịnh Long, Thành phố Quảng Ngãi, Quảng Ngãi</t>
  </si>
  <si>
    <t xml:space="preserve">	5120105849</t>
  </si>
  <si>
    <t>Số giấy tờ tùy thân của NNT trùng với số giấy tờ của NNT Phùng Gia Nguyên, MST 8501927375. Đề nghị NNT kiểm tra thông tin giấy tờ tùy thân và kê khai lại thông tin hợp lệ. Trường hợp thông tin đã kê khai là đúng thì đề nghị NNT nộp hồ sơ giấy đến CQT để được giải quyết.</t>
  </si>
  <si>
    <t>0378096654</t>
  </si>
  <si>
    <t>0357321857</t>
  </si>
  <si>
    <t>Trường Cao đẳng kinh tế-kỹ thuật Vinatex TPHCM</t>
  </si>
  <si>
    <t>TIQN-0131</t>
  </si>
  <si>
    <t>Chung Thị Nữ</t>
  </si>
  <si>
    <t>1026496319</t>
  </si>
  <si>
    <t>Đội 3, xóm Làng, Thôn Lộc Thanh, xã Bình Minh, huyện Bình Sơn, Quảng Ngãi</t>
  </si>
  <si>
    <t>Loc Thanh Village, Binh Minh Commune, Binh Son District, Quang Ngai Province</t>
  </si>
  <si>
    <t xml:space="preserve"> Thôn Lộc Thanh, xã Bình Minh, huyện Bình Sơn, Quảng Ngãi</t>
  </si>
  <si>
    <t>Lộc Thanh</t>
  </si>
  <si>
    <t>Bình Minh</t>
  </si>
  <si>
    <t xml:space="preserve">	5120415882</t>
  </si>
  <si>
    <t>0973389728</t>
  </si>
  <si>
    <t>0973389729</t>
  </si>
  <si>
    <t>Loại II (thể lực)</t>
  </si>
  <si>
    <t>TIQN-0132</t>
  </si>
  <si>
    <t>Phan Thị Thu</t>
  </si>
  <si>
    <t>212375683</t>
  </si>
  <si>
    <t>26/11/2018</t>
  </si>
  <si>
    <t>0967115394</t>
  </si>
  <si>
    <t>TIQN-0133</t>
  </si>
  <si>
    <t>Nguyễn Thị Thùy</t>
  </si>
  <si>
    <t>1026496503</t>
  </si>
  <si>
    <t>051192008069</t>
  </si>
  <si>
    <t>Xã Bình Phước, huyện Bình Sơn, tỉnh Quảng Ngãi</t>
  </si>
  <si>
    <t>Xóm 4, thôn Phú Long 3, xã Bình Phước, huyện Bình Sơn, tỉnh Quảng Ngãi</t>
  </si>
  <si>
    <t>Phu Long 3 Village, Binh Phuoc Commune, Binh Son District, Quang Ngai Province</t>
  </si>
  <si>
    <t>thôn Phú Long 3, xã Bình Phước, huyện Bình Sơn, tỉnh Quảng Ngãi</t>
  </si>
  <si>
    <t>Phước Long 3</t>
  </si>
  <si>
    <t>Xã Bình Phước</t>
  </si>
  <si>
    <t>0857264302</t>
  </si>
  <si>
    <t>0373842809</t>
  </si>
  <si>
    <t>TIQN-0134</t>
  </si>
  <si>
    <t>Đỗ Thị Mạnh Tuyền</t>
  </si>
  <si>
    <t>'212449692</t>
  </si>
  <si>
    <t>17/05/2008</t>
  </si>
  <si>
    <t>0879801755</t>
  </si>
  <si>
    <t>TIQN-0135</t>
  </si>
  <si>
    <t>Phạm Thị Phương</t>
  </si>
  <si>
    <t>1026496519</t>
  </si>
  <si>
    <t>051300003721</t>
  </si>
  <si>
    <t>Xã Bình Châu, huyện Bình Sơn, tỉnh Quảng Ngãi</t>
  </si>
  <si>
    <t>Thôn Phú Quý, xã Bình Châu, huyện Bình Sơn, tỉnh Quảng Nghãi</t>
  </si>
  <si>
    <t>Binh Chau Commune, Binh Son District, Quang Ngai Province</t>
  </si>
  <si>
    <t>Thôn Phú Quý, xã Bình Châu, huyện Bình Sơn, Quảng Ngãi</t>
  </si>
  <si>
    <t>Phú Quý</t>
  </si>
  <si>
    <t>0977370412</t>
  </si>
  <si>
    <t>0976731180</t>
  </si>
  <si>
    <t>TIQN-0136</t>
  </si>
  <si>
    <t>Lê Thị Loan</t>
  </si>
  <si>
    <t>Sông Vệ</t>
  </si>
  <si>
    <t>0511930148444</t>
  </si>
  <si>
    <t>Đội 11-Đồng Nhơn Nam, Tịnh Đồng-Sơn Tịnh, Quảng Ngãi</t>
  </si>
  <si>
    <t>Tinh Dong Commune , Son Tinh District, Quang Ngai Province</t>
  </si>
  <si>
    <t>thôn Đồng Nhơn Nam, xã Tịnh Đồng, huyện Sơn Tịnh, Quảng Ngãi</t>
  </si>
  <si>
    <t>Đồng Nhơn Nam</t>
  </si>
  <si>
    <t>Xã Tịnh Đông</t>
  </si>
  <si>
    <t>0862303714</t>
  </si>
  <si>
    <t>03335420453</t>
  </si>
  <si>
    <t>Loại II</t>
  </si>
  <si>
    <t>TIQN-0137</t>
  </si>
  <si>
    <t>051194018260</t>
  </si>
  <si>
    <t>Thôn Năng Đông, Xã Nghĩa Hiệp, huyện Tư nghĩa, Quảng Ngãi</t>
  </si>
  <si>
    <t>Nang Dong Village, Nghia Hiep Commune, Tu Nghia District, Quang Ngai Province</t>
  </si>
  <si>
    <t>xã Nghĩa Hiệp, huyện Tư Nghĩa, Quảng Ngãi</t>
  </si>
  <si>
    <t>0397342812</t>
  </si>
  <si>
    <t>0387463428</t>
  </si>
  <si>
    <t>TIQN-0138</t>
  </si>
  <si>
    <t>Trần Thị Phương Linh</t>
  </si>
  <si>
    <t>051193006541</t>
  </si>
  <si>
    <t>Xã Nghĩa An, huyện Tư Nghĩa, tỉnh Quảng Ngãi</t>
  </si>
  <si>
    <t>thôn Tân Mỹ, xã Nghĩa An, huyện Tư Nghĩa, Quảng Ngãi</t>
  </si>
  <si>
    <t>Tan My Village, Nghia An Commune, Tu Nghia District, Quang Ngai Province</t>
  </si>
  <si>
    <t>Đội 4, xã Bình Long, huyện Bình Sơn, Quảng Ngãi</t>
  </si>
  <si>
    <t>Xã Bình Long</t>
  </si>
  <si>
    <t>037-693-1410</t>
  </si>
  <si>
    <t>0978081864</t>
  </si>
  <si>
    <t>Trường Cao đẳng Công thương TPHCM</t>
  </si>
  <si>
    <t>loại II (sinh mổ 1 lần)</t>
  </si>
  <si>
    <t>TIQN-0139</t>
  </si>
  <si>
    <t>Nguyễn Thị Ngân</t>
  </si>
  <si>
    <t>051193004748</t>
  </si>
  <si>
    <t>212763568</t>
  </si>
  <si>
    <t>Xã Tịnh Bình, huyện Sơn Tịnh, tỉnh Quảng Ngãi</t>
  </si>
  <si>
    <t>Thôn Điền Hòa, xã Ngĩa Điền, huyện Tư Nghĩa, tỉnh Quảng Ngãi</t>
  </si>
  <si>
    <t>Dien Hoa Village, Nghia Dien Commune, Tu Nghia District, Quang Ngai Province</t>
  </si>
  <si>
    <t>Xã Nghĩa Đền, Huyện Tư Nghĩa, Quảng Ngãi</t>
  </si>
  <si>
    <t>Xã Nghĩa Điền</t>
  </si>
  <si>
    <t>0973308446</t>
  </si>
  <si>
    <t>0974398821</t>
  </si>
  <si>
    <t>Trung cấp nghề Quảng Ngãi</t>
  </si>
  <si>
    <t>TIQN-0140</t>
  </si>
  <si>
    <t>Trương Thị An</t>
  </si>
  <si>
    <t>0441000772875</t>
  </si>
  <si>
    <t>051195005732</t>
  </si>
  <si>
    <t>Ấp Đông Thạnh, Phước Tính, Xã Bình Mỹ, Huyện Bình Sơn, Quảng Ngãi</t>
  </si>
  <si>
    <t>Binh My Commune, Binh Son District, Quang Ngai Province</t>
  </si>
  <si>
    <t>xã Bình Mỹ, huyện Bình Sơn, Quảng Ngãi</t>
  </si>
  <si>
    <t>Đông Thạnh</t>
  </si>
  <si>
    <t>Phước Tích</t>
  </si>
  <si>
    <t>037-444-8494</t>
  </si>
  <si>
    <t>0396558662</t>
  </si>
  <si>
    <t>TIQN-0141</t>
  </si>
  <si>
    <t>Nguyễn Thị Kim Tuyến</t>
  </si>
  <si>
    <t>051197003839</t>
  </si>
  <si>
    <t>Thôn Thế Bình, xã Nghĩa Hiệp, huyện Tư Nghĩa, tỉnh Quảng Ngãi</t>
  </si>
  <si>
    <t>The Binh Village, Nghia Hiep Commune, Tu Nghia District, Quang Ngai Province</t>
  </si>
  <si>
    <t>Thế Bình, Nghĩa Hiệp, Tư Nghĩa, Quảng Ngãi</t>
  </si>
  <si>
    <t>KDC số 8</t>
  </si>
  <si>
    <t>Thế Bình</t>
  </si>
  <si>
    <t>0586196849</t>
  </si>
  <si>
    <t>0971415240</t>
  </si>
  <si>
    <t>May thời trang</t>
  </si>
  <si>
    <t>Trường Cao đẳng nghề Đà Nẵng</t>
  </si>
  <si>
    <t>TIQN-0142</t>
  </si>
  <si>
    <t>Đỗ Thị Minh Kiều</t>
  </si>
  <si>
    <t>0271001094924</t>
  </si>
  <si>
    <t>Nghĩa Dũng, TP. Quảng Ngãi, Quảng Ngãi</t>
  </si>
  <si>
    <t>Xóm 3, Thọ Lộc Đông, Tịnh Hà, Sơn Tịnh, Quảng Ngãi</t>
  </si>
  <si>
    <t>Tho Loc Dong Village, Tinh Ha Commune, Son Tinh District, Quang Ngai Province</t>
  </si>
  <si>
    <t>Xóm 3, Thôn Thọ Lộc Đông, xã Tịnh Hà, huyện Sơn Tịnh, Quảng Ngãi</t>
  </si>
  <si>
    <t>090-967-4430</t>
  </si>
  <si>
    <t>0932055191</t>
  </si>
  <si>
    <t>TIQN-0143</t>
  </si>
  <si>
    <t>Ngô Xuân Quỳnh</t>
  </si>
  <si>
    <t>1026496194</t>
  </si>
  <si>
    <t>066195008569</t>
  </si>
  <si>
    <t>Huyện Nông Cống, Thanh Hóa</t>
  </si>
  <si>
    <t>Thôn Bình Hòa 2, xã Bình Thuận, Thị xã Buôn Hồ, tỉnh Đắk Lắk</t>
  </si>
  <si>
    <t>Binh Hoa 2 Village, Binh Thuan Commune, Buon Ho Town, Dak Lak Province</t>
  </si>
  <si>
    <t>Hẻm 100 Bùi Thị Xuân, phường Nghĩa Lộ, TP Quảng Ngãi, tỉnh Quảng Ngãi</t>
  </si>
  <si>
    <t>Bùi Thị Xuân</t>
  </si>
  <si>
    <t>082-712-8183</t>
  </si>
  <si>
    <t>0763673360</t>
  </si>
  <si>
    <t>TIQN-0144</t>
  </si>
  <si>
    <t>Nguyễn Thị Thủy</t>
  </si>
  <si>
    <t>'28/02/2012</t>
  </si>
  <si>
    <t>036-992-5300</t>
  </si>
  <si>
    <t>TIQN-0145</t>
  </si>
  <si>
    <t>Trần Thị Phương Thảo</t>
  </si>
  <si>
    <t>051183009692</t>
  </si>
  <si>
    <t>212148054/ 212148054QNG</t>
  </si>
  <si>
    <t>KDC1-TDP1, thị trấn Châu Ổ, Huyện Bình Sơn, Quảng Ngãi</t>
  </si>
  <si>
    <t>Chau O Town, Binh Son District, Quang Ngai Province</t>
  </si>
  <si>
    <t>KDC1-TDP1</t>
  </si>
  <si>
    <t>077-351-1466</t>
  </si>
  <si>
    <t>0779548080</t>
  </si>
  <si>
    <t>TIQN-0146</t>
  </si>
  <si>
    <t>TIQN-0147</t>
  </si>
  <si>
    <t>Nguyễn Thị Bé</t>
  </si>
  <si>
    <t>1026548004</t>
  </si>
  <si>
    <t>051187012013</t>
  </si>
  <si>
    <t>Bình Hải, Bình Sơn, Quảng Ngãi</t>
  </si>
  <si>
    <t>Xóm 1, xã Bình Hải, huyện Bình Sơn, tỉnh Quảng Ngãi</t>
  </si>
  <si>
    <t>Binh Hai Commune, Bình Son District, Quang Ngai Province</t>
  </si>
  <si>
    <t>Xã Bình Hải, Huyện Bình Sơn, tỉnh Quảng Ngãi</t>
  </si>
  <si>
    <t xml:space="preserve">	5120420635</t>
  </si>
  <si>
    <t>0976460652</t>
  </si>
  <si>
    <t>0985196765</t>
  </si>
  <si>
    <t>TIQN-0148</t>
  </si>
  <si>
    <t>Nguyễn Thái Sơn</t>
  </si>
  <si>
    <t>IT Engineer</t>
  </si>
  <si>
    <t>Kỹ sư IT</t>
  </si>
  <si>
    <t>0571000355550</t>
  </si>
  <si>
    <t>051089009620</t>
  </si>
  <si>
    <t>Phước Bình</t>
  </si>
  <si>
    <t>0962200054</t>
  </si>
  <si>
    <t>nguyenson@toray-intl.com.vn</t>
  </si>
  <si>
    <t>0325451715</t>
  </si>
  <si>
    <t>Công nghệ Thông tin</t>
  </si>
  <si>
    <t>Đại học Bách Khoa Đà Nẵng</t>
  </si>
  <si>
    <t>TIQN-0149</t>
  </si>
  <si>
    <t>Nguyễn Thị Dương</t>
  </si>
  <si>
    <t>Nurse</t>
  </si>
  <si>
    <t>Nhân viên Y tế</t>
  </si>
  <si>
    <t>'212747882</t>
  </si>
  <si>
    <t>TIQN-0150</t>
  </si>
  <si>
    <t>Lê Thị Nhung</t>
  </si>
  <si>
    <t>Production preparation worker</t>
  </si>
  <si>
    <t>Công nhân chuẩn bị</t>
  </si>
  <si>
    <t>0271001100968</t>
  </si>
  <si>
    <t>051193004714</t>
  </si>
  <si>
    <t>Nghĩa Thuận, Tư Nghĩa, Quảng Ngãi</t>
  </si>
  <si>
    <t>Thôn Điện An, Nghĩa Thương, Tư Nghĩa, Quảng Ngãi</t>
  </si>
  <si>
    <t>Dien An Village, Nghia Thuong Commune, Tu Nghia District, Quang Ngai Province</t>
  </si>
  <si>
    <t>Điện An</t>
  </si>
  <si>
    <t>0795680954</t>
  </si>
  <si>
    <t>0359761808</t>
  </si>
  <si>
    <t>TIQN-0151</t>
  </si>
  <si>
    <t>Hồ Thị Kim Liên</t>
  </si>
  <si>
    <t>051188013513</t>
  </si>
  <si>
    <t>Phường Lê Hồng Phong, TP Quảng Ngãi, Quảng Ngãi</t>
  </si>
  <si>
    <t>Tổ 11, Phường Lê Hồng Phong, TP Quảng Ngãi, Quảng Ngãi</t>
  </si>
  <si>
    <t>Le Hong Phong Commune, Quang Ngai City, Quang Ngai Province</t>
  </si>
  <si>
    <t>Tổ 4, Phường Lê Hồng Phong, TP Quảng Ngãi, Quảng Ngãi</t>
  </si>
  <si>
    <t>0865547659</t>
  </si>
  <si>
    <t>0338638476</t>
  </si>
  <si>
    <t>TIQN-0152</t>
  </si>
  <si>
    <t>Nguyễn Thị Nga</t>
  </si>
  <si>
    <t>Bình Mỹ, Bình Sơn, Quảng Ngãi</t>
  </si>
  <si>
    <t>Thôn Phước Tích, xã Bình Mỹ, huyện Bình Sơn, tỉnh Quảng Ngãi</t>
  </si>
  <si>
    <t>Phuoc Tich Village, Binh My Commune, Binh Son District, Quang Ngai Province</t>
  </si>
  <si>
    <t>0935129704</t>
  </si>
  <si>
    <t>0934712429</t>
  </si>
  <si>
    <t>TIQN-0153</t>
  </si>
  <si>
    <t>Huỳnh Thị Kha</t>
  </si>
  <si>
    <t>Quế Trung, Nông Sơn, Quảng Nam</t>
  </si>
  <si>
    <t>Thôn Phú Lộc, xã Tịnh Phong, huyện Sơn Tịnh, tỉnh Quảng Ngãi</t>
  </si>
  <si>
    <t>Phu Loc Village, Tinh Phong Commune, Son Tinh District, Quang Ngai Province</t>
  </si>
  <si>
    <t>Phú Lộc</t>
  </si>
  <si>
    <t>Xã Tịnh Phong</t>
  </si>
  <si>
    <t>0366106174</t>
  </si>
  <si>
    <t>0987093042</t>
  </si>
  <si>
    <t>TIQN-0154</t>
  </si>
  <si>
    <t>Lê Thị Hoàng Lê</t>
  </si>
  <si>
    <t>NV Phiên dịch</t>
  </si>
  <si>
    <t>1026805939</t>
  </si>
  <si>
    <t>051196016158</t>
  </si>
  <si>
    <t>Thôn Thọ Lộc Đông, xã Tịnh Hà, huyện Sơn Tịnh, tỉnh Quảng Ngãi</t>
  </si>
  <si>
    <t>0982805152</t>
  </si>
  <si>
    <t>lehoang@toray-intl.com.vn</t>
  </si>
  <si>
    <t>0989779540</t>
  </si>
  <si>
    <t>Đại học ngoại ngữ Đà Nẵng</t>
  </si>
  <si>
    <t>TIQN-0155</t>
  </si>
  <si>
    <t>Lê Thị Xuân Hồng</t>
  </si>
  <si>
    <t>051190011072</t>
  </si>
  <si>
    <t>Cục trưởng cục cảnh sát quản lý hành chính về trât tụe xã hội</t>
  </si>
  <si>
    <t>Nghĩa Thắng, Tư Nghĩa, Quảng Ngãi</t>
  </si>
  <si>
    <t>Xóm 2, Thôn An Hòa Bắc, Nghĩa Thắng, Tư Nghĩa Quảng Ngãi</t>
  </si>
  <si>
    <t>An Hoa Bac Village, Nghia Thang Commune, Tu Nghia District, Quang Ngai Province</t>
  </si>
  <si>
    <t>Xóm 2, Thôn An Hòa Bắc, Nghĩa Thắng, Tư Nghĩa, Quảng Ngãi</t>
  </si>
  <si>
    <t>An Hòa Bắc</t>
  </si>
  <si>
    <t>Xã Nghĩa Thắng</t>
  </si>
  <si>
    <t>0965024363</t>
  </si>
  <si>
    <t>0975517302</t>
  </si>
  <si>
    <t>Loại III (chiều cao 148cm)</t>
  </si>
  <si>
    <t>TIQN-0156</t>
  </si>
  <si>
    <t>Lê Thị Việt Nga</t>
  </si>
  <si>
    <t>Embroider</t>
  </si>
  <si>
    <t>Công nhân Thêu</t>
  </si>
  <si>
    <t>1026803647</t>
  </si>
  <si>
    <t>040187017243</t>
  </si>
  <si>
    <t>Xã Quỳnh Ngọc, huyện Quỳnh Lưu, tỉnh Nghệ An</t>
  </si>
  <si>
    <t>TDP Trường Thọ Tây C, phường Trương Quang Trọng, TP Quảng Ngãi, tỉnh Quảng Ngãi</t>
  </si>
  <si>
    <t>Truong Tho Tay C, Truong Quang Trong Ward, Quang Ngai City, Quang Ngai Province</t>
  </si>
  <si>
    <t>Trường Thọ Tây C</t>
  </si>
  <si>
    <t>0364668152</t>
  </si>
  <si>
    <t>0913400107</t>
  </si>
  <si>
    <t>Kế toán</t>
  </si>
  <si>
    <t>Trường Cao đẳng thương mại</t>
  </si>
  <si>
    <t>TIQN-0157</t>
  </si>
  <si>
    <t>Phan Khắc Mẫn</t>
  </si>
  <si>
    <t>Production preparation Leader</t>
  </si>
  <si>
    <t>Tổ trưởng Tổ Chuẩn bị</t>
  </si>
  <si>
    <t>0041000710557</t>
  </si>
  <si>
    <t>049085016582</t>
  </si>
  <si>
    <t>Lâm Đồng</t>
  </si>
  <si>
    <t>Xã Bình Giang, huyện Thăng Bình, tỉnh Quảng Nam</t>
  </si>
  <si>
    <t>Thôn Mỹ Hà, xã Hoài Đức, huyện Lâm Hà, tỉnh Lâm Đồng</t>
  </si>
  <si>
    <t>My Ha Village, Hoai Duc Commune, Lam Ha District, Lam Dong Province</t>
  </si>
  <si>
    <t>Mỹ Hoài</t>
  </si>
  <si>
    <t>Xã Hoài Đức</t>
  </si>
  <si>
    <t>Huyện Lâm Hà</t>
  </si>
  <si>
    <t>Tỉnh Lâm Đồng</t>
  </si>
  <si>
    <t>phanman@toray-intl.com.vn</t>
  </si>
  <si>
    <t>0979505960</t>
  </si>
  <si>
    <t>Cơ khí</t>
  </si>
  <si>
    <t>Cao đẳng Giao thông vận tải</t>
  </si>
  <si>
    <t>TIQN-0158</t>
  </si>
  <si>
    <t>Trần Anh Thư</t>
  </si>
  <si>
    <t>0271000985618</t>
  </si>
  <si>
    <t>051193018097</t>
  </si>
  <si>
    <t>Quảng Đông, Trung Quốc</t>
  </si>
  <si>
    <t>Tổ 8, Phường Trần Hưng Đạo, TP Quảng Ngãi, Tỉnh Quảng Ngãi</t>
  </si>
  <si>
    <t>Group 8, Tran Hung Dao Ward, Quang Ngai City, Quang Ngai Province</t>
  </si>
  <si>
    <t>Phường Trần Hưng Đạo</t>
  </si>
  <si>
    <t>0357134828</t>
  </si>
  <si>
    <t>0905368232 chồng</t>
  </si>
  <si>
    <t>Không có hồ sơ</t>
  </si>
  <si>
    <t>K có HS</t>
  </si>
  <si>
    <t>TIQN-0159</t>
  </si>
  <si>
    <t>Nguyễn Thị Kim Trang</t>
  </si>
  <si>
    <t>0271000793554</t>
  </si>
  <si>
    <t>Khu Phố Công Thạnh, phường Tam Quan Bắc, Thị xã Hoài Nhơn, tỉnh Bình Định</t>
  </si>
  <si>
    <t>Cong Thanh Group, Tam Quan Bac Ward, Hoai Nhon town, Binh Dinh Province</t>
  </si>
  <si>
    <t>Đội 3, thôn Thọ Lộc Đông, Tịnh Hà, SƠn Tịnh, Quảng Ngãi</t>
  </si>
  <si>
    <t>Thọ Lộc Đông</t>
  </si>
  <si>
    <t>0987862931</t>
  </si>
  <si>
    <t>0335660877</t>
  </si>
  <si>
    <t>TIQN-0160</t>
  </si>
  <si>
    <t>Nguyễn Thị Thanh Thúy</t>
  </si>
  <si>
    <t>Accountant</t>
  </si>
  <si>
    <t>0271001050164</t>
  </si>
  <si>
    <t>0975706704</t>
  </si>
  <si>
    <t>nguyenthuy@toray-intl.com.vn</t>
  </si>
  <si>
    <t>0981299055</t>
  </si>
  <si>
    <t>Đại học kinh tế Đà Nẵng</t>
  </si>
  <si>
    <t>TIQN-0161</t>
  </si>
  <si>
    <t>Lâm Thị Thu Hiền</t>
  </si>
  <si>
    <t>Production Technology</t>
  </si>
  <si>
    <t>IE Leader</t>
  </si>
  <si>
    <t>Tổ trưởng IE</t>
  </si>
  <si>
    <t>Thôn Thọ Lộc Tây, Tịnh Hà, Sơn Tịnh Quảng Ngãi</t>
  </si>
  <si>
    <t>Tho Loc Tay Village, Tinh Ha Commune, Son Tinh District, Quang Ngai Province</t>
  </si>
  <si>
    <t>Thôn Thọ Lộc Tây, Tịnh Hà, Sơn Tịnh, Quảng Ngãi</t>
  </si>
  <si>
    <t>0971440793</t>
  </si>
  <si>
    <t>lamhien@toray-intl.com.vn</t>
  </si>
  <si>
    <t>0394670432 ba</t>
  </si>
  <si>
    <t>Đại học Công nghiệp thực phẩm HCM</t>
  </si>
  <si>
    <t>TIQN-0162</t>
  </si>
  <si>
    <t>Nguyễn Thị Minh Anh</t>
  </si>
  <si>
    <t>IE Sub leader</t>
  </si>
  <si>
    <t>Tổ phó IE</t>
  </si>
  <si>
    <t>0271000974695</t>
  </si>
  <si>
    <t>Thôn Đại An Đông 1, xã Hành Thuận, huyện Nghĩa Hành, tỉnh Quảng Ngãi</t>
  </si>
  <si>
    <t>Dai An Dong 1 Village, Hanh Thuan Commune, Nghia Hanh District, Quang Ngai Province</t>
  </si>
  <si>
    <t>Xã Hành Thuận</t>
  </si>
  <si>
    <t>Huyện Nghĩa Hành</t>
  </si>
  <si>
    <t>0909149782</t>
  </si>
  <si>
    <t>nguyenanh@toray-intl.com.vn</t>
  </si>
  <si>
    <t>0908888673 chồng</t>
  </si>
  <si>
    <t>Cao đẳng kỹ thuật Lý Tự Trọng HCM</t>
  </si>
  <si>
    <t>Loại III ( thể lực)</t>
  </si>
  <si>
    <t>TIQN-0163</t>
  </si>
  <si>
    <t>Nguyễn Thị Bé Hồng</t>
  </si>
  <si>
    <t>051191009838</t>
  </si>
  <si>
    <t>Thôn Thọ Tây, xã Tịnh Thọ, huyện Sơn Tịnh, Quảng Ngãi</t>
  </si>
  <si>
    <t>Tho Tay Village, Tinh Tho Commune, Son Tinh District, Quang Ngai Province</t>
  </si>
  <si>
    <t xml:space="preserve">
5120522773</t>
  </si>
  <si>
    <t>0347996940</t>
  </si>
  <si>
    <t>0326788972</t>
  </si>
  <si>
    <t>TIQN-0164</t>
  </si>
  <si>
    <t>Đoàn Minh Vương</t>
  </si>
  <si>
    <t>051093018320</t>
  </si>
  <si>
    <t>Thôn Vạn An 3, xã Nghĩa Thương, huyện Tư Nghĩa, tỉnh Quảng Ngãi</t>
  </si>
  <si>
    <t>Van An 3 Village, Nghia Thuong Commune, Tu Nghia District, Quang Ngai Province</t>
  </si>
  <si>
    <t>0879189618</t>
  </si>
  <si>
    <t>0983221746</t>
  </si>
  <si>
    <t>Chứng chỉ sơ cấp nghề-Sửa các loại máy may trong ngành may</t>
  </si>
  <si>
    <t>CS dạy nghề sửa máy may Vạn Thành</t>
  </si>
  <si>
    <t>TIQN-0165</t>
  </si>
  <si>
    <t>Phạm Thị Thiện</t>
  </si>
  <si>
    <t>IE Staff</t>
  </si>
  <si>
    <t>Nhân viên tài liệu</t>
  </si>
  <si>
    <t>0271001060059</t>
  </si>
  <si>
    <t>Tịnh Ấn Đông, TP Quảng Ngãi, tỉnh Quảng Ngãi</t>
  </si>
  <si>
    <t>Thôn Hòa Bình, Tịnh Ấn Đông, TP Quảng Ngãi, tỉnh Quảng Ngãi</t>
  </si>
  <si>
    <t>Hoa Binh Village, Tinh An Dong Commune, Quang Ngai City, Quang Ngai Province</t>
  </si>
  <si>
    <t xml:space="preserve">
5120198858</t>
  </si>
  <si>
    <t>0394570160</t>
  </si>
  <si>
    <t>phamthien@toray-intl.com.vn</t>
  </si>
  <si>
    <t>0399410809</t>
  </si>
  <si>
    <t>Đại học sư phạm kỹ thuật HCM</t>
  </si>
  <si>
    <t>TIQN-0166</t>
  </si>
  <si>
    <t>Lê Quang Sơn</t>
  </si>
  <si>
    <t>1027066650</t>
  </si>
  <si>
    <t>Bình Trung, Bình Sơn, Quảng Ngãi</t>
  </si>
  <si>
    <t xml:space="preserve">
3506001887</t>
  </si>
  <si>
    <t>0986288269</t>
  </si>
  <si>
    <t>leson@toray-intl.com.vn</t>
  </si>
  <si>
    <t>0357506453 vợ</t>
  </si>
  <si>
    <t>TIQN-0167</t>
  </si>
  <si>
    <t>Võ Thị Xuân Thảo</t>
  </si>
  <si>
    <t>051199011960</t>
  </si>
  <si>
    <t>Tịnh Thọ, Sơn Tịnh, Quảng Ngãi</t>
  </si>
  <si>
    <t xml:space="preserve">
5120508308</t>
  </si>
  <si>
    <t xml:space="preserve">
5199861869</t>
  </si>
  <si>
    <t>0353787217</t>
  </si>
  <si>
    <t>vothao@toray-intl.com.vn</t>
  </si>
  <si>
    <t>0353745241 chị gái</t>
  </si>
  <si>
    <t>Cao đẳng mỹ thuật trang trí Đồng Nai</t>
  </si>
  <si>
    <t>TIQN-0168</t>
  </si>
  <si>
    <t>Đỗ Thị Rơi</t>
  </si>
  <si>
    <t>051186010656</t>
  </si>
  <si>
    <t>Phường Trần Hưng Đạo, TP Quảng Ngãi, Quảng Ngãi</t>
  </si>
  <si>
    <t>Tran Hung Dao Ward, Quang Ngai City, Quang Ngai Province</t>
  </si>
  <si>
    <t>12 Phạm Xuân Hoà</t>
  </si>
  <si>
    <t>Tổ 2</t>
  </si>
  <si>
    <t xml:space="preserve">	8054705628</t>
  </si>
  <si>
    <t>0934876630</t>
  </si>
  <si>
    <t>0916361658</t>
  </si>
  <si>
    <t>TIQN-0169</t>
  </si>
  <si>
    <t>Đào Thị Thu Bình</t>
  </si>
  <si>
    <t>051193014041</t>
  </si>
  <si>
    <t>Thọ Bắc, Tịnh Thọ, Sơn Tịnh, Quảng Ngãi</t>
  </si>
  <si>
    <t>Thôn Thọ Bắc, Xã Tịnh Thọ, Huyện Sơn Tịnh, Tỉnh Quảng Ngãi</t>
  </si>
  <si>
    <t>Tho Bac Village, Tinh Tho Commune, Son Tinh District, Quang Ngai Province</t>
  </si>
  <si>
    <t>0906423051</t>
  </si>
  <si>
    <t>daobinh@toray-intl.com</t>
  </si>
  <si>
    <t>0977293712 chồng</t>
  </si>
  <si>
    <t>Cao đẳng Quảng Ngãi</t>
  </si>
  <si>
    <t>TIQN-0170</t>
  </si>
  <si>
    <t>Đồng Thị Loan</t>
  </si>
  <si>
    <t>051195016340</t>
  </si>
  <si>
    <t>212643277</t>
  </si>
  <si>
    <t>Thôn Phú Lộc, Xã Tịnh Phong,huyện Sơn Tịnh, Tỉnh Quảng Ngãi</t>
  </si>
  <si>
    <t>Thọ Đông ; Tịnh Thọ ; Sơn Tịnh ; Quảng Ngãi</t>
  </si>
  <si>
    <t>Đội 1, Thọ Đông, Tịnh Thọ, Sơn Tịnh, Quảng Ngãi</t>
  </si>
  <si>
    <t>0382004442</t>
  </si>
  <si>
    <t>0964134619</t>
  </si>
  <si>
    <t>TIQN-0171</t>
  </si>
  <si>
    <t>Trần Thị Linh Duyên</t>
  </si>
  <si>
    <t>051194000763</t>
  </si>
  <si>
    <t>Hà Nhai Nam, Tịnh Hà, Sơn Tịnh, Quảng Ngãi</t>
  </si>
  <si>
    <t>Hà Nhai Nam ; Tịnh Hà, Sơn Tịnh, Quảng Ngãi</t>
  </si>
  <si>
    <t>0986.415.443</t>
  </si>
  <si>
    <t>0961683057</t>
  </si>
  <si>
    <t>TIQN-0172</t>
  </si>
  <si>
    <t>Bùi Thị Anh</t>
  </si>
  <si>
    <t>051196001941</t>
  </si>
  <si>
    <t>Phú Lộc ; Tịnh Phong ; Sơn Tịnh ; Quảng Ngãi</t>
  </si>
  <si>
    <t>Phú Lộc, Tịnh Phong, Sơn Tịnh, Quảng Ngãi</t>
  </si>
  <si>
    <t>116.001.321</t>
  </si>
  <si>
    <t>0352.076.380</t>
  </si>
  <si>
    <t>0944416781</t>
  </si>
  <si>
    <t>Loại II (mắt)</t>
  </si>
  <si>
    <t>TIQN-0173</t>
  </si>
  <si>
    <t>Nguyễn Thị Hiền</t>
  </si>
  <si>
    <t>212299831</t>
  </si>
  <si>
    <t>Thôn 3, Bình Hòa, Bình Sơn, Quảng Ngãi</t>
  </si>
  <si>
    <t>Thôn 3 ; Bình Hòa ; Bình Sơn ; Quảng Ngãi</t>
  </si>
  <si>
    <t>Village 3, Binh Hoa Commune, Binh Son District, Quang Ngai Province</t>
  </si>
  <si>
    <t>Thôn III</t>
  </si>
  <si>
    <t>Xã Bình Hòa</t>
  </si>
  <si>
    <t>8446471032</t>
  </si>
  <si>
    <t>0339899092</t>
  </si>
  <si>
    <t>TIQN-0174</t>
  </si>
  <si>
    <t>Nguyễn Thị Ly A</t>
  </si>
  <si>
    <t>212392897</t>
  </si>
  <si>
    <t>Bầu Sơn, Sơn Nham, Sơn Hà, Quảng Ngãi</t>
  </si>
  <si>
    <t>Canh Mo ; Sơn Nham ; Sơn Hà ; Quảng Ngãi</t>
  </si>
  <si>
    <t>Son Nham Commune, Son Ha District, Quang Ngai Province</t>
  </si>
  <si>
    <t>Canh Mo, Sơn Nham, Sơn Hà, Quảng Ngãi</t>
  </si>
  <si>
    <t>Canh Mo</t>
  </si>
  <si>
    <t>Sơn Nham</t>
  </si>
  <si>
    <t>Sơn Hà</t>
  </si>
  <si>
    <t>'8611824936</t>
  </si>
  <si>
    <t>0332.306.070</t>
  </si>
  <si>
    <t>0982622079</t>
  </si>
  <si>
    <t>TIQN-0175</t>
  </si>
  <si>
    <t>Nguyễn Thị Kim Yến</t>
  </si>
  <si>
    <t>051194017105</t>
  </si>
  <si>
    <t>Đồng Nhơn Nam, Tịnh Đông, Sơn Tịnh, Quảng Ngãi</t>
  </si>
  <si>
    <t>Đồng Nhơn Nam ; Tịnh Đông ; Sơn Tịnh ; Quảng Ngãi</t>
  </si>
  <si>
    <t>Dong Nhon Nam Village, Tinh Dong Commune, Son Tinh District, Quang Ngai Province</t>
  </si>
  <si>
    <t>Tân Phước, Tịnh Đông, Sơn Tịnh, Quảng Ngãi</t>
  </si>
  <si>
    <t>'8306300541</t>
  </si>
  <si>
    <t>0357.547.240</t>
  </si>
  <si>
    <t>0385457842</t>
  </si>
  <si>
    <t>Loại II (chiều cao)</t>
  </si>
  <si>
    <t>TIQN-0176</t>
  </si>
  <si>
    <t>Đỗ Thị Thanh Nhàn</t>
  </si>
  <si>
    <t>051196004564</t>
  </si>
  <si>
    <t>Thọ Đông, Tịnh Thọ, Sơn Tịnh, Quảng Ngãi</t>
  </si>
  <si>
    <t>Thọ Trung ; Tịnh Thọ ; Sơn Tịnh ; Quảng Ngãi</t>
  </si>
  <si>
    <t>Tho Trung Village, Tinh Tho Commune, Son Tinh District, Quang Ngai Province</t>
  </si>
  <si>
    <t>Thọ Trung, Tịnh Thọ, Sơn Tịnh, Quảng Ngãi</t>
  </si>
  <si>
    <t>Thọ Trung</t>
  </si>
  <si>
    <t>0968049705</t>
  </si>
  <si>
    <t>0344252060</t>
  </si>
  <si>
    <t>TIQN-0177</t>
  </si>
  <si>
    <t>Vy Thị Thu San</t>
  </si>
  <si>
    <t>0271001028722</t>
  </si>
  <si>
    <t>051195015695</t>
  </si>
  <si>
    <t>TDP Liên Hiệp 1C, Trương Quang Trọng, TP Quảng Ngãi, Tỉnh Quảng Ngãi</t>
  </si>
  <si>
    <t>TDP Liên Hiệp 1C ; Trương Quang Trọng ; TP Quảng Ngãi ; Tỉnh Quảng Ngãi</t>
  </si>
  <si>
    <t>Lien Hiep 1C Group, Truong Quang Trong Ward, Quang Ngai City, Quang Ngai Province</t>
  </si>
  <si>
    <t>TDP Liên Hiệp 1C, Phường Trương Quang Trọng, TP Quảng Ngãi, Tỉnh Quảng Ngãi</t>
  </si>
  <si>
    <t>TDP Liên Hiệp 1C</t>
  </si>
  <si>
    <t>0961932071</t>
  </si>
  <si>
    <t>0396592665</t>
  </si>
  <si>
    <t>TIQN-0178</t>
  </si>
  <si>
    <t>Trần Thị Thu Quyên</t>
  </si>
  <si>
    <t>051302009710</t>
  </si>
  <si>
    <t>212866515</t>
  </si>
  <si>
    <t>An Phong, Bình Mỹ, Bình Sơn, Quảng Ngãi</t>
  </si>
  <si>
    <t>An Phong ; Bình Mỹ ; Bình Sơn ; Quảng Ngãi</t>
  </si>
  <si>
    <t>An Phong Village, Binh My Commune, Binh Son District, Quang Ngai Province</t>
  </si>
  <si>
    <t>Xóm II</t>
  </si>
  <si>
    <t>An Phong</t>
  </si>
  <si>
    <t>'8647933505</t>
  </si>
  <si>
    <t>0334.344.475</t>
  </si>
  <si>
    <t>0396764143 chồng</t>
  </si>
  <si>
    <t>TIQN-0179</t>
  </si>
  <si>
    <t>Nguyễn Thị Hồng Thảo</t>
  </si>
  <si>
    <t>dung Quất</t>
  </si>
  <si>
    <t>051193009060</t>
  </si>
  <si>
    <t>An Hội Nam II, Nghĩa Kỳ, Tư Nghĩa, Quảng Ngãi</t>
  </si>
  <si>
    <t>Đông Hòa ; Tịnh Hòa ; TP Quảng Ngãi ; Quảng Ngãi</t>
  </si>
  <si>
    <t>Dong Hoa Village, Tinh Hoa Commune, Quang Ngai City, Quang Ngai Province</t>
  </si>
  <si>
    <t>Thôn Hòa Thuận, Tịnh Hòa, TP Quảng Ngãi, Quảng Ngãi</t>
  </si>
  <si>
    <t>Hòa Thuận</t>
  </si>
  <si>
    <t>8291056143</t>
  </si>
  <si>
    <t>0369.773.220</t>
  </si>
  <si>
    <t>0327322627 chồng</t>
  </si>
  <si>
    <t>TIQN-0180</t>
  </si>
  <si>
    <t>Lê Thị Thu Mỹ</t>
  </si>
  <si>
    <t>051184006097</t>
  </si>
  <si>
    <t>An Khương, Bình An, Bình Sơn, Quảng Ngãi</t>
  </si>
  <si>
    <t>Châu Tử ; Bình Nguyên ; Bình Sơn ; Quảng Ngãi</t>
  </si>
  <si>
    <t>Chau Tu Village,, Binh Nguyen Commune, Binh Son District, Quang Ngai Province</t>
  </si>
  <si>
    <t>Xóm 12, Thôn Châu Tử, Bình Nguyên, Bình Sơn, Quảng Ngãi</t>
  </si>
  <si>
    <t>Xóm 12</t>
  </si>
  <si>
    <t>Châu Tử</t>
  </si>
  <si>
    <t>'8464496569</t>
  </si>
  <si>
    <t>0353.796.554</t>
  </si>
  <si>
    <t>0985376074</t>
  </si>
  <si>
    <t>TIQN-0181</t>
  </si>
  <si>
    <t>Nguyễn Thị Hòa</t>
  </si>
  <si>
    <t>0271000997826</t>
  </si>
  <si>
    <t>Thôn 3,Bình Hòa, Bình Sơn, Quảng Ngãi</t>
  </si>
  <si>
    <t>Tham Hội 3 ;  Bình Thanh ;  Bình Tân ;  Quảng Ngãi</t>
  </si>
  <si>
    <t>Tham Hoi 3 Village, Binh Thanh Commune, Binh Son District, Quang Ngai Province</t>
  </si>
  <si>
    <t>Tham Hội 3, Bình Thanh, Bình Tân, Quảng Ngãi</t>
  </si>
  <si>
    <t>Tham Hội 3</t>
  </si>
  <si>
    <t>'	8324318598</t>
  </si>
  <si>
    <t>0383.095.382</t>
  </si>
  <si>
    <t>0362701119</t>
  </si>
  <si>
    <t>TIQN-0182</t>
  </si>
  <si>
    <t>Võ Thị Thành</t>
  </si>
  <si>
    <t>QA</t>
  </si>
  <si>
    <t>QC Leader</t>
  </si>
  <si>
    <t>Tổ trưởng Tổ  Kiểm hàng</t>
  </si>
  <si>
    <t>1027973249</t>
  </si>
  <si>
    <t>Thôn 4, Bình Hòa, Bình Sơn, Quảng Ngãi</t>
  </si>
  <si>
    <t>Liêm Quang ; Bình Tân ;  Bình Sơn ; Quảng Ngãi</t>
  </si>
  <si>
    <t>Liem Quang Village, Binh Tan Commune, Binh Son District, Quang Ngai Province</t>
  </si>
  <si>
    <t>Xóm Tây, Thôn Liêm Quang, Xã Bình Tân Phú, Huyện Bình Sơn, Tỉnh Quảng Ngãi</t>
  </si>
  <si>
    <t>Liêm Quang</t>
  </si>
  <si>
    <t>Bình Tân Phú</t>
  </si>
  <si>
    <t>0906491518</t>
  </si>
  <si>
    <t>vothanh@toray-intl.com.vn</t>
  </si>
  <si>
    <t>0974538357</t>
  </si>
  <si>
    <t>Loại II (sinh mổ)</t>
  </si>
  <si>
    <t>TIQN-0183</t>
  </si>
  <si>
    <t>Đặng Thị Thuận</t>
  </si>
  <si>
    <t>Merchandiser Leader</t>
  </si>
  <si>
    <t>Tổ trưởng Tổ Quản lý đơn hàng</t>
  </si>
  <si>
    <t>0938311103</t>
  </si>
  <si>
    <t>thithuan@toray-intl.com</t>
  </si>
  <si>
    <t>0932692786</t>
  </si>
  <si>
    <t>Đại  học</t>
  </si>
  <si>
    <t>Công nghệ vật liệu</t>
  </si>
  <si>
    <t>trường đại học bách khoa đà nẵng</t>
  </si>
  <si>
    <t>TIQN-0184</t>
  </si>
  <si>
    <t>Lâm Thị Bích Thủy</t>
  </si>
  <si>
    <t>0271001106347</t>
  </si>
  <si>
    <t>TDP 3 ; TT Trà Xuân ; Trà Bồng ; Quảng Ngãi</t>
  </si>
  <si>
    <t>Cổ Lũy ; Tịnh Khê ; Sơn Tịnh ; Quảng Ngãi</t>
  </si>
  <si>
    <t xml:space="preserve">Co Luy Village, Tinh Khe Commune, Quang Ngai City, Quang Ngai Province </t>
  </si>
  <si>
    <t>Xóm Gò, Thôn Cổ Lũy, Tịnh Khê, Sơn Tịnh, Quảng Ngãi</t>
  </si>
  <si>
    <t>Xóm Gò</t>
  </si>
  <si>
    <t>Cổ Lũy</t>
  </si>
  <si>
    <t>'8354930984</t>
  </si>
  <si>
    <t>0984.589.795</t>
  </si>
  <si>
    <t>0355683539</t>
  </si>
  <si>
    <t>TIQN-0185</t>
  </si>
  <si>
    <t>Đỗ Thị Hồng Vấn</t>
  </si>
  <si>
    <t>0381000364900</t>
  </si>
  <si>
    <t>Bắc Sài Gòn</t>
  </si>
  <si>
    <t>22/02/2018</t>
  </si>
  <si>
    <t>Ngân Giang ; Tịnh Hà, Sơn Tịnh, Quảng Ngãi</t>
  </si>
  <si>
    <t>Bình Nam ; Tịnh Bình ; Sơn Tịnh ; Quảng Ngãi</t>
  </si>
  <si>
    <t>Binh Nam Village, Tinh Binh Commune, Son Tinh District, Quang Ngai Province</t>
  </si>
  <si>
    <t>Đội 10, Thôn Bình Nam, Xã Tịnh Bình, Huyện Sơn Tịnh, Tỉnh Quảng Ngãi</t>
  </si>
  <si>
    <t>Bình Nam</t>
  </si>
  <si>
    <t>0972285627</t>
  </si>
  <si>
    <t>0932117627</t>
  </si>
  <si>
    <t>TIQN-0186</t>
  </si>
  <si>
    <t>Lê Văn Khải</t>
  </si>
  <si>
    <t>Trà Bình ; Tịnh Trà ; Sơn Tịnh ; Quảng Ngãi</t>
  </si>
  <si>
    <t>Trà Bình, Tịnh Trà, Sơn Tịnh, Quảng Ngãi</t>
  </si>
  <si>
    <t>Tra Binh Village, Tinh Tra Commune, Son Tinh District, Quang Ngai Province</t>
  </si>
  <si>
    <t>Bình Bắc</t>
  </si>
  <si>
    <t>0386120383</t>
  </si>
  <si>
    <t>0399888129</t>
  </si>
  <si>
    <t>TIQN-0187</t>
  </si>
  <si>
    <t>Nguyễn Trung Hiếu</t>
  </si>
  <si>
    <t>0421000450537</t>
  </si>
  <si>
    <t>TP Hồ Chí Minh</t>
  </si>
  <si>
    <t>Bình Trung ; Bình Sơn ; Quảng Ngãi</t>
  </si>
  <si>
    <t>Đội 13 CHí Trung, Bình Trung, Bình Sơn, Quảng Ngãi</t>
  </si>
  <si>
    <t>Chi Trung Village, Binh Trung Commune, Binh Son District, Quang Ngai Province</t>
  </si>
  <si>
    <t>Phú Lễ II, Bình Trung, Bình Sơn, Quảng Ngãi</t>
  </si>
  <si>
    <t>Đôi 13</t>
  </si>
  <si>
    <t>Phú Lễ 2</t>
  </si>
  <si>
    <t xml:space="preserve">'8624650772	</t>
  </si>
  <si>
    <t>0868.169.071</t>
  </si>
  <si>
    <t>0972053623</t>
  </si>
  <si>
    <t>TIQN-0188</t>
  </si>
  <si>
    <t>Lê Hồng Thông</t>
  </si>
  <si>
    <t>Thạch Nội ; Tịnh Trà ; Sơn Tịnh ;  Quảng Ngãi</t>
  </si>
  <si>
    <t>Thạch Nội, Tịnh Trà, Sơn Tịnh, Quảng Ngãi</t>
  </si>
  <si>
    <t>0967746696</t>
  </si>
  <si>
    <t>0962215375</t>
  </si>
  <si>
    <t>TIQN-0189</t>
  </si>
  <si>
    <t>Nguyễn Văn Thông</t>
  </si>
  <si>
    <t>Nhơn Hòa 1, Bình Tân Phú, Bình Sơn, Quảng Ngãi</t>
  </si>
  <si>
    <t>Nhơn Hòa 1</t>
  </si>
  <si>
    <t xml:space="preserve">Xã Bình Tân Phú  </t>
  </si>
  <si>
    <t>0979841150</t>
  </si>
  <si>
    <t>0357680528</t>
  </si>
  <si>
    <t>TIQN-0190</t>
  </si>
  <si>
    <t>Nguyễn Vũ Luân</t>
  </si>
  <si>
    <t>212721139</t>
  </si>
  <si>
    <t>'05/09/2018</t>
  </si>
  <si>
    <t>An Kim ; Tịnh Giang ; Sơn Tịnh ; Quảng Ngãi</t>
  </si>
  <si>
    <t>An Kim Village, Tinh Giang Commune, Son Tinh District, Quang Ngai Province</t>
  </si>
  <si>
    <t>Đội 9, An Kim, Tịnh Giang, Sơn Tịnh, Quảng Ngãi</t>
  </si>
  <si>
    <t>An Kim</t>
  </si>
  <si>
    <t>Tịnh Giang</t>
  </si>
  <si>
    <t>'8746149997</t>
  </si>
  <si>
    <t>0983955349</t>
  </si>
  <si>
    <t>0395482547 mẹ</t>
  </si>
  <si>
    <t>TIQN-0191</t>
  </si>
  <si>
    <t>Trịnh Quý Linh</t>
  </si>
  <si>
    <t>051092018469</t>
  </si>
  <si>
    <t>212731054</t>
  </si>
  <si>
    <t>Đông Thuận ; Bình Trung ; Bình Sơn ; Quảng Ngãi</t>
  </si>
  <si>
    <t>Đông Thuận,Bình Trung, Bình Sơn, Quảng Ngãi</t>
  </si>
  <si>
    <t>'8532799388</t>
  </si>
  <si>
    <t>0376701755</t>
  </si>
  <si>
    <t>0333838657</t>
  </si>
  <si>
    <t>TIQN-0192</t>
  </si>
  <si>
    <t>Lê Văn Đạo</t>
  </si>
  <si>
    <t>15/06/2018</t>
  </si>
  <si>
    <t>Phú Tài ; Trà Phú ; Trà Bồng ;  Quảng Ngãi</t>
  </si>
  <si>
    <t>Bình Thanh ; Trà Bình ; Trà Bồng ; Quảng Ngãi</t>
  </si>
  <si>
    <t>Đội 3, Bình Thanh, Trà Bình, Trà Bồng, Quảng Ngãi</t>
  </si>
  <si>
    <t>Bình Thanh</t>
  </si>
  <si>
    <t>'8468063862</t>
  </si>
  <si>
    <t>0978.410.169</t>
  </si>
  <si>
    <t>0389281302</t>
  </si>
  <si>
    <t xml:space="preserve">Loại II </t>
  </si>
  <si>
    <t>TIQN-0193</t>
  </si>
  <si>
    <t>Lương Văn Hải</t>
  </si>
  <si>
    <t>0371000477981</t>
  </si>
  <si>
    <t>212754604</t>
  </si>
  <si>
    <t>26/12/2011</t>
  </si>
  <si>
    <t>TDP Vạn Mỹ ; TT Sông Vệ ; Tư Nghĩa ; Quảng Ngãi</t>
  </si>
  <si>
    <t>Van My Village, Song Ve Town, Tu Nghia District, Quang Ngai Province</t>
  </si>
  <si>
    <t>Thôn Phú Lộc, Tịnh Phong, Sơn Tịnh, Quảng Ngãi</t>
  </si>
  <si>
    <t>'8550459017</t>
  </si>
  <si>
    <t>0336.631.305</t>
  </si>
  <si>
    <t>0334303155 mẹ</t>
  </si>
  <si>
    <t>TIQN-0194</t>
  </si>
  <si>
    <t>Huỳnh Đỗ Hùng</t>
  </si>
  <si>
    <t>10/1/11994</t>
  </si>
  <si>
    <t>Đại An Đông 2 ; Hành Thuận ; Nghĩa Hành ; Quảng Ngãi</t>
  </si>
  <si>
    <t>Tổ Dân Phố Phú Vinh Tây ; TT Chợ Chùa ; Nghĩa Hành ; Quảng Ngãi</t>
  </si>
  <si>
    <t>Phu Vinh Tay Group, Cho Chua Town, Nghia Hanh District, Quang Ngai Province.</t>
  </si>
  <si>
    <t>Thôn Phú Vinh Tây, Thị Trấn Chợ Chùa, Nghĩa Hành, Quảng Ngãi</t>
  </si>
  <si>
    <t>TDP Phú Vinh Tây</t>
  </si>
  <si>
    <t>Thị trấn Chợ Chùa</t>
  </si>
  <si>
    <t>0354.861.131</t>
  </si>
  <si>
    <t>0364409107 vợ</t>
  </si>
  <si>
    <t>TIQN-0195</t>
  </si>
  <si>
    <t>Nguyễn Thị Triển</t>
  </si>
  <si>
    <t>0379262699</t>
  </si>
  <si>
    <t>0376369969</t>
  </si>
  <si>
    <t>TIQN-0196</t>
  </si>
  <si>
    <t>Nguyễn Thị Mỹ</t>
  </si>
  <si>
    <t>051188001541</t>
  </si>
  <si>
    <t>Thọ Nam ; Tịnh Thọ ; Sơn Tịnh ; Quảng Ngãi</t>
  </si>
  <si>
    <t>Bình Bắc ; Tịnh Bình ; Sơn Tịnh ; Quảng Ngãi</t>
  </si>
  <si>
    <t>Binh Bac Village, Tinh Tra Commune, Son Tinh District, Quang Ngai Province</t>
  </si>
  <si>
    <t>Thôn Bình Bắc, xã Tịnh Bình, huyện Sơn Tịnh, tỉnh Quảng Ngãi</t>
  </si>
  <si>
    <t>0986625952</t>
  </si>
  <si>
    <t>0972378125</t>
  </si>
  <si>
    <t>TIQN-0197</t>
  </si>
  <si>
    <t>Nguyễn Thị Triều</t>
  </si>
  <si>
    <t>0271001036308</t>
  </si>
  <si>
    <t>Bình Đông ; Tịnh Bình ; Sơn Tịnh ; Quảng Ngãi</t>
  </si>
  <si>
    <t>Tinh Binh Commune, Son Tinh District, Quang Ngai Province</t>
  </si>
  <si>
    <t>Đội 3,Bình Đông, Tịnh Bình, Sơn Tịnh, Quảng Ngãi</t>
  </si>
  <si>
    <t>0978916389</t>
  </si>
  <si>
    <t>0336160579</t>
  </si>
  <si>
    <t>TIQN-0198</t>
  </si>
  <si>
    <t>Đỗ Thị Ngọc Tuyết</t>
  </si>
  <si>
    <t>051191010493</t>
  </si>
  <si>
    <t>22/10/2007</t>
  </si>
  <si>
    <t>Trường Định ; Tịnh Khê ; TP Quảng Ngãi ; Quảng Ngãi</t>
  </si>
  <si>
    <t>Truong Dinh Village, Tinh Khe Commune, Quang Ngai City, Quang Ngai Province</t>
  </si>
  <si>
    <t>Khê Bình, Trường Định, Tịnh Khê, TP Quảng Ngãi, Quảng Ngãi</t>
  </si>
  <si>
    <t>Khê Bình</t>
  </si>
  <si>
    <t>Định</t>
  </si>
  <si>
    <t>0388649590</t>
  </si>
  <si>
    <t>0335817353</t>
  </si>
  <si>
    <t>TIQN-0199</t>
  </si>
  <si>
    <t>Trần Thị Thu</t>
  </si>
  <si>
    <t>0001026556245</t>
  </si>
  <si>
    <t>051183006585</t>
  </si>
  <si>
    <t>An Hội Bắc I ; Nghĩa Kỳ ; Tư nghĩa ; Quảng Ngãi</t>
  </si>
  <si>
    <t>Nghia Ky Commune, Tu Nghia District, Quang Ngai Province</t>
  </si>
  <si>
    <t>An Hội Bắc III, Nghĩa Kỳ, Tư nghĩa, Quảng Ngãi</t>
  </si>
  <si>
    <t>An Hội Bắc III</t>
  </si>
  <si>
    <t>Xã Nghĩa Kỳ</t>
  </si>
  <si>
    <t>0354440786</t>
  </si>
  <si>
    <t>0775588659 chồng</t>
  </si>
  <si>
    <t>Loại III ( răng)</t>
  </si>
  <si>
    <t>TIQN-0200</t>
  </si>
  <si>
    <t>Phan Thị Tuấn</t>
  </si>
  <si>
    <t>Mỹ Lại ; Tịnh Khê ; TP Quảng Ngãi ; Quảng Ngãi</t>
  </si>
  <si>
    <t>Mỹ Lại, Tịnh Khê, TP Quảng Ngãi, Quảng Ngãi</t>
  </si>
  <si>
    <t>Khê Hiệp</t>
  </si>
  <si>
    <t>Mỹ Lại</t>
  </si>
  <si>
    <t>'8110987538</t>
  </si>
  <si>
    <t>0333.729.378</t>
  </si>
  <si>
    <t>0976935141</t>
  </si>
  <si>
    <t>TIQN-0201</t>
  </si>
  <si>
    <t>Võ Hồng Ca</t>
  </si>
  <si>
    <t>'212225933</t>
  </si>
  <si>
    <t>Đội 6, Thôn Ngân Giang, Tịnh Hà, Sơn Tịnh, Quảng Ngãi</t>
  </si>
  <si>
    <t>Ngan Giang Village, Tinh Ha Commune, Son Tinh District, Quang Ngai Province</t>
  </si>
  <si>
    <t>Đội 6, Ngân Giang, Tịnh Hà, Sơn Tịnh, Quảng Ngãi</t>
  </si>
  <si>
    <t>Ngân Giang</t>
  </si>
  <si>
    <t>'8097919952</t>
  </si>
  <si>
    <t>0938.539.002</t>
  </si>
  <si>
    <t>TIQN-0202</t>
  </si>
  <si>
    <t>Trần Thị Vũ</t>
  </si>
  <si>
    <t>212738012</t>
  </si>
  <si>
    <t>'05/02/2013</t>
  </si>
  <si>
    <t>Thôn Thọ Lộc Tây</t>
  </si>
  <si>
    <t>'8301850781</t>
  </si>
  <si>
    <t>0386.474.058</t>
  </si>
  <si>
    <t>TIQN-0203</t>
  </si>
  <si>
    <t>Phan Thị Thu Thủy</t>
  </si>
  <si>
    <t>051196016031</t>
  </si>
  <si>
    <t>Tăng Long ; Tịnh Long ; TP Quảng Ngãi ; Quảng Ngãi</t>
  </si>
  <si>
    <t>Tang Long Village, Tinh Long Commune, Quang Ngai City, Quang Ngai Province</t>
  </si>
  <si>
    <t>Tăng Long, Tịnh Long, TP Quảng Ngãi, Quảng Ngãi</t>
  </si>
  <si>
    <t>Tăng Long</t>
  </si>
  <si>
    <t>'8523644194</t>
  </si>
  <si>
    <t>0379.806.989</t>
  </si>
  <si>
    <t>0354522713</t>
  </si>
  <si>
    <t>TIQN-0204</t>
  </si>
  <si>
    <t>Nguyễn Thị Thân</t>
  </si>
  <si>
    <t>0401001384019</t>
  </si>
  <si>
    <t>051191007782</t>
  </si>
  <si>
    <t>Thọ Lộc Tây ; Tịnh Hà ; Sơn Tịnh ; Quảng Ngãi</t>
  </si>
  <si>
    <t>Loc Tho Tay Village, Tinh Ha Commune, Son Tinh District, Quang Ngai Province</t>
  </si>
  <si>
    <t>Đội 3, Thôn Thọ Lộc Đông, Tịnh Hà, Sơn Tịnh, Quảng Ngãi</t>
  </si>
  <si>
    <t>'8126628502</t>
  </si>
  <si>
    <t>0333232369</t>
  </si>
  <si>
    <t>8/12</t>
  </si>
  <si>
    <t>TIQN-0205</t>
  </si>
  <si>
    <t>Nguyễn Thị Xuân Thuận</t>
  </si>
  <si>
    <t>0271000992489</t>
  </si>
  <si>
    <t>29/05/2019</t>
  </si>
  <si>
    <t>TDP Liên Hiệp 1B ; Phường Trương Quang Trọng ; TP Quảng Ngãi ; Tỉnh Quảng Ngãi</t>
  </si>
  <si>
    <t>Truong Quang Trong Ward, Quang Ngai City, Quang Ngai Province</t>
  </si>
  <si>
    <t>TDP Liên Hiệp 1B, phường Trương Quang Trọng, TP Quảng Ngãi, Quảng Ngãi</t>
  </si>
  <si>
    <t>DC 2B</t>
  </si>
  <si>
    <t>TDP Liên Hiệp 1</t>
  </si>
  <si>
    <t>Trương Quang Trọng</t>
  </si>
  <si>
    <t>0961818344</t>
  </si>
  <si>
    <t>0392936105</t>
  </si>
  <si>
    <t>TIQN-0206</t>
  </si>
  <si>
    <t>Lê Thị Nhân</t>
  </si>
  <si>
    <t>051301001101</t>
  </si>
  <si>
    <t>30/03/2016</t>
  </si>
  <si>
    <t>Vĩnh Tuy ; Tịnh Hiệp ; Sơn Tịnh ; Quảng Ngãi</t>
  </si>
  <si>
    <t>Vinh Tuy Village, Tinh Hiep Commune, Son Tinh District, Quảng Ngãi Province</t>
  </si>
  <si>
    <t>Vĩnh Tuy, Tịnh Hiệp, Sơn Tịnh, Quảng Ngãi</t>
  </si>
  <si>
    <t>Số giấy tờ tùy thân của NNT trùng với số giấy tờ của NNT Phan Thị Mỹ Hòa, MST 8486135710. Đề nghị NNT kiểm tra thông tin giấy tờ tùy thân và kê khai lại thông tin hợp lệ. Trường hợp thông tin đã kê khai là đúng thì đề nghị NNT nộp hồ sơ giấy đến CQT để được giải quyết.</t>
  </si>
  <si>
    <t>0968.167.401</t>
  </si>
  <si>
    <t>0339512065</t>
  </si>
  <si>
    <t>TIQN-0207</t>
  </si>
  <si>
    <t>Nguyễn Thị Kim</t>
  </si>
  <si>
    <t>051197003929</t>
  </si>
  <si>
    <t>212824224</t>
  </si>
  <si>
    <t>Phước Tích ; Bình Mỹ ; Bình Sơn ; Quảng Ngãi</t>
  </si>
  <si>
    <t>Tây Mỹ</t>
  </si>
  <si>
    <t>0975809032</t>
  </si>
  <si>
    <t>TIQN-0208</t>
  </si>
  <si>
    <t>Lê Thị Xuân Nương</t>
  </si>
  <si>
    <t>25/12/2015</t>
  </si>
  <si>
    <t>An Hòa Bắc ; Nghĩa Thắng ; Tư Nghĩa ; Quảng Ngãi</t>
  </si>
  <si>
    <t>Xóm 1, Thôn An Hòa Bắc, Nghĩa Thắng, Tư Nghĩa, Quảng Ngãi</t>
  </si>
  <si>
    <t>'8370712091</t>
  </si>
  <si>
    <t>0949 758 248</t>
  </si>
  <si>
    <t>0975681486</t>
  </si>
  <si>
    <t>TIQN-0209</t>
  </si>
  <si>
    <t>Trần Thị Tuyết Trang</t>
  </si>
  <si>
    <t>0271000977482</t>
  </si>
  <si>
    <t>04/05/2006</t>
  </si>
  <si>
    <t>Xóm Và ; Tốt Động ; Chương Mỹ ; Hà Nội</t>
  </si>
  <si>
    <t>Tot Dong Commune, Chuong My District, Ha Noi Province</t>
  </si>
  <si>
    <t>Xóm Và</t>
  </si>
  <si>
    <t>Tốt Động</t>
  </si>
  <si>
    <t>Chương Mỹ</t>
  </si>
  <si>
    <t>'8242533837</t>
  </si>
  <si>
    <t>0905.583.491</t>
  </si>
  <si>
    <t>0901797222</t>
  </si>
  <si>
    <t>TIQN-0210</t>
  </si>
  <si>
    <t>Nguyễn Tấn Tài</t>
  </si>
  <si>
    <t>Line technique</t>
  </si>
  <si>
    <t>TDP Hàng Gòn ; TT Di Lăng ; Sơn Hà ; Quảng Ngãi</t>
  </si>
  <si>
    <t>Hang Gon Group, Di Lang Town, Son Ha District, Quang Ngai Province</t>
  </si>
  <si>
    <t>TDP Hàng Gòn, TT Di Lăng, huyện Sơn Hà, tỉnh Quảng Ngãi</t>
  </si>
  <si>
    <t>Thị trấn Di Lăng</t>
  </si>
  <si>
    <t>Huyện Sơn Hà</t>
  </si>
  <si>
    <t>0976796076</t>
  </si>
  <si>
    <t>0365886030  mẹ</t>
  </si>
  <si>
    <t>Chứng chỉ sữa chữa thiết bị may công nghiệp</t>
  </si>
  <si>
    <t>Công ty TNHH Việt Trẻ</t>
  </si>
  <si>
    <t>TIQN-0211</t>
  </si>
  <si>
    <t>Phạm Văn Đủ</t>
  </si>
  <si>
    <t>0441000776463</t>
  </si>
  <si>
    <t>Long Mỹ ; Bình Long ; Bình Sơn ; Quảng Ngãi</t>
  </si>
  <si>
    <t>Long My Village, Binh Long Commune, Binh Son District, Quang Ngai Province</t>
  </si>
  <si>
    <t>Long Mỹ, Bình Long, Bình Sơn, Quảng Ngãi</t>
  </si>
  <si>
    <t>KDC Số 6</t>
  </si>
  <si>
    <t>Long Mỹ</t>
  </si>
  <si>
    <t>xã Bình Long</t>
  </si>
  <si>
    <t>0376961105</t>
  </si>
  <si>
    <t>0379004132</t>
  </si>
  <si>
    <t>TIQN-0212</t>
  </si>
  <si>
    <t>Nguyễn Thanh Sang</t>
  </si>
  <si>
    <t>Nam Thuận ; Bình Chương ; Bình Sơn ; Quảng Ngãi</t>
  </si>
  <si>
    <t>xóm 1, Nam Thuận, Bình Chương, Bình Sơn, Quảng Ngai</t>
  </si>
  <si>
    <t>'8698176074</t>
  </si>
  <si>
    <t>0355.137.378</t>
  </si>
  <si>
    <t>0966933119</t>
  </si>
  <si>
    <t>TIQN-0213</t>
  </si>
  <si>
    <t>Nguyễn Thị Kim Ngân</t>
  </si>
  <si>
    <t>075193003171</t>
  </si>
  <si>
    <t>Năng Xã ; Nghĩa Hiệp ; Tư Nghĩa ; Quảng Ngãi</t>
  </si>
  <si>
    <t>Nang Xa Village, Nghia Hiep Commune, Tu Nghia District, Quang Ngai Province</t>
  </si>
  <si>
    <t>Đội 5, Năng Xã, Nghĩa Hiệp, Tư Nghĩa, Quảng Ngãi</t>
  </si>
  <si>
    <t>Năng Xã</t>
  </si>
  <si>
    <t xml:space="preserve">	8630338177</t>
  </si>
  <si>
    <t>0393077323</t>
  </si>
  <si>
    <t>0978559173</t>
  </si>
  <si>
    <t>Cao đẳng Kinh tế - kỹ thuật Viantex TP HCM</t>
  </si>
  <si>
    <t>TIQN-0214</t>
  </si>
  <si>
    <t>Võ Thị Phương Đào</t>
  </si>
  <si>
    <t>Phú Đông ; Điện Quang ; Điện Bàn ; Quảng Nam</t>
  </si>
  <si>
    <t>Thọ Lộc Đông ; Tịnh Hà ; Sơn Tịnh ; Quảng Ngãi</t>
  </si>
  <si>
    <t>Xóm 8, Thọ Lộc Đông, Tịnh Hà, Sơn Tịnh, Quảng Ngãi</t>
  </si>
  <si>
    <t>Xóm 8</t>
  </si>
  <si>
    <t>'212898540</t>
  </si>
  <si>
    <t>0936996424</t>
  </si>
  <si>
    <t>TIQN-0215</t>
  </si>
  <si>
    <t>Võ Hồng Hạnh</t>
  </si>
  <si>
    <t>051303005329</t>
  </si>
  <si>
    <t>Phước Thọ 1 ; Bình Phước ; Bình Sơn ; Quảng Ngãi</t>
  </si>
  <si>
    <t>Phuoc Tho 1 Village, Binh Phuoc Commune, Binh Son District, Quang Ngai Province</t>
  </si>
  <si>
    <t>Xóm 2,thôn Phước Thọ 1, Xã Bình Phước, Huyện Bình Sơn, Tỉnh Quảng Ngãi</t>
  </si>
  <si>
    <t>Phước Thọ 1</t>
  </si>
  <si>
    <t>0988831052</t>
  </si>
  <si>
    <t>vohonghanh1807@gmail.com</t>
  </si>
  <si>
    <t>0363098138</t>
  </si>
  <si>
    <t>TIQN-0216</t>
  </si>
  <si>
    <t>GA</t>
  </si>
  <si>
    <t>Nhân viên Hành chính</t>
  </si>
  <si>
    <t>0781000431744</t>
  </si>
  <si>
    <t>173789595</t>
  </si>
  <si>
    <t>30/12/2009</t>
  </si>
  <si>
    <t>Thanh Hóa</t>
  </si>
  <si>
    <t>Tiểu Khu 5, Thiệu Hóa, Thiệu Hóa, Thanh Hóa</t>
  </si>
  <si>
    <t>Tiểu khu 9, Thị trấn Vạn Hà,  Thiệu Hóa, tỉnh Thanh Hóa</t>
  </si>
  <si>
    <t>Van Ha Town, Thieu Hoa District, Thanh Hoa Province</t>
  </si>
  <si>
    <t>Thôn Xuân Yên, xã Bình Hiệp, huyện Bình Sơn, tỉnh Quảng Ngãi</t>
  </si>
  <si>
    <t>Thôn Xuân Yên</t>
  </si>
  <si>
    <t>0964783486</t>
  </si>
  <si>
    <t>Chồng: 0344 610 479</t>
  </si>
  <si>
    <t>Cử nhân</t>
  </si>
  <si>
    <t xml:space="preserve">Kế toán  </t>
  </si>
  <si>
    <t>Đại học Công nghiệp TP HCM</t>
  </si>
  <si>
    <t>TIQN-0217</t>
  </si>
  <si>
    <t>Nguyễn Thị Cẩm Tuyên</t>
  </si>
  <si>
    <t>212314413</t>
  </si>
  <si>
    <t>16/11/2018</t>
  </si>
  <si>
    <t>TIQN-0218</t>
  </si>
  <si>
    <t>Nguyễn Thị Mỵ Kiều</t>
  </si>
  <si>
    <t>0271000956418</t>
  </si>
  <si>
    <t>051179015833</t>
  </si>
  <si>
    <t>Tham Hội 3 ;  Bình Thanh Đông ; Bình Sơn ; Quảng Ngãi</t>
  </si>
  <si>
    <t>Binh Thanh Dong Commune, Binh Son District, Quang Ngai Province</t>
  </si>
  <si>
    <t>Thôn 3,Bình Thanh, Bình Sơn, Quảng Ngãi</t>
  </si>
  <si>
    <t>0968534756</t>
  </si>
  <si>
    <t>0356869825</t>
  </si>
  <si>
    <t>TIQN-0219</t>
  </si>
  <si>
    <t>Đoàn Thị Phương Chi</t>
  </si>
  <si>
    <t>Sơn Trà ; Bình Đông ; Bình Sơn ; Quảng Ngãi</t>
  </si>
  <si>
    <t>Son Tra Village, Binh Dong Commune, Binh Son District, Quang Ngai Province</t>
  </si>
  <si>
    <t>Vứt 2, Sơn Trà, Bình Đông, Bình Sơn, Quảng Ngãi</t>
  </si>
  <si>
    <t>Vứt 2</t>
  </si>
  <si>
    <t>Sơn Trà</t>
  </si>
  <si>
    <t>'8446470536</t>
  </si>
  <si>
    <t>0708.151.318</t>
  </si>
  <si>
    <t>0362859880</t>
  </si>
  <si>
    <t>TIQN-0220</t>
  </si>
  <si>
    <t>Phạm Thị Bích Lam</t>
  </si>
  <si>
    <t>C&amp;B Executive</t>
  </si>
  <si>
    <t>Nhân viên Tiền lương</t>
  </si>
  <si>
    <t>Tịnh Thiện, TP Quảng Ngãi, Quảng Ngãi</t>
  </si>
  <si>
    <t>Tập Long, Long Thành, Tịnh Thiện, TP Quảng Ngãi, Quảng Ngãi</t>
  </si>
  <si>
    <t>Long Thanh Village, Tinh Thien Commune, Quang Ngai City, Quang Ngai Province</t>
  </si>
  <si>
    <t>Tập Long</t>
  </si>
  <si>
    <t>Long Thành</t>
  </si>
  <si>
    <t>'8359293697</t>
  </si>
  <si>
    <t>0932.792.614</t>
  </si>
  <si>
    <t>phamlam@toray-intl.com.vn</t>
  </si>
  <si>
    <t xml:space="preserve">Kế toán </t>
  </si>
  <si>
    <t>TIQN-0221</t>
  </si>
  <si>
    <t>Lê Thị Bích Kiều</t>
  </si>
  <si>
    <t>QC Worker</t>
  </si>
  <si>
    <t>Công nhân Kiểm hàng</t>
  </si>
  <si>
    <t>0271000977297</t>
  </si>
  <si>
    <t>Thế Long ; Tịnh Phong ; Sơn Tịnh ; Quảng Ngãi</t>
  </si>
  <si>
    <t>The Long Village, Tinh Phong Commune, Son Tinh District, Quang Ngai Province</t>
  </si>
  <si>
    <t>Thế Long, Tịnh Phong, Sơn Tịnh, Quảng Ngãi</t>
  </si>
  <si>
    <t xml:space="preserve">	5120525264</t>
  </si>
  <si>
    <t xml:space="preserve">	8134529784</t>
  </si>
  <si>
    <t>0375899991</t>
  </si>
  <si>
    <t>0983491119</t>
  </si>
  <si>
    <t>cử nhân/Trung cấp nghề</t>
  </si>
  <si>
    <t>Quản trị kinh doanh/ May công nghiệp</t>
  </si>
  <si>
    <t>ĐH tài chính Markating/ TC nghề Quảng Ngãii</t>
  </si>
  <si>
    <t>Loại II (mắt, răng)</t>
  </si>
  <si>
    <t>TIQN-0222</t>
  </si>
  <si>
    <t>Trương Văn Định</t>
  </si>
  <si>
    <t>QC Sub Leader</t>
  </si>
  <si>
    <t>Tổ Phó Tổ Kiểm hàng</t>
  </si>
  <si>
    <t>1027974645</t>
  </si>
  <si>
    <t>51092004768/212751155</t>
  </si>
  <si>
    <t>Diêm Điền ; Tịnh Hòa ; TP Quảng Ngãi ; Tỉnh Quảng Ngãi</t>
  </si>
  <si>
    <t>Diem Dien Village, Tinh Hoa Commune, Quang Ngai City, Quang Ngai Province</t>
  </si>
  <si>
    <t>Diêm Điền, Tịnh Hòa, TP Quảng Ngãi, Tỉnh Quảng Ngãi</t>
  </si>
  <si>
    <t>Diêm Điền</t>
  </si>
  <si>
    <t>0334001115</t>
  </si>
  <si>
    <t>0399513849</t>
  </si>
  <si>
    <t>TIQN-0223</t>
  </si>
  <si>
    <t>Đỗ Hữu Thọ</t>
  </si>
  <si>
    <t>0001027367523</t>
  </si>
  <si>
    <t>Mỹ Long An ; Bình Minh ; Bình Sơn ; Quảng Ngãi</t>
  </si>
  <si>
    <t>My Long Village, Binh Minh Commune, Binh Son District, Quang Ngai Province</t>
  </si>
  <si>
    <t>Mỹ Long, Bình Minh, Bình Sơn, Quảng Ngãi</t>
  </si>
  <si>
    <t>Mỹ Long</t>
  </si>
  <si>
    <t>7913031022</t>
  </si>
  <si>
    <t>0935242912</t>
  </si>
  <si>
    <t>0984553340</t>
  </si>
  <si>
    <t>Khai thác SC thiết bị cơ khí/ thiết bị may</t>
  </si>
  <si>
    <t>Cao đẳng Công nghiệp dệt may thời trang TP HCM</t>
  </si>
  <si>
    <t>TIQN-0224</t>
  </si>
  <si>
    <t>Đỗ Ngọc Hiển</t>
  </si>
  <si>
    <t>212736111</t>
  </si>
  <si>
    <t>Vinh Tuy Village, Tinh Hiep Commune, Son Tinh District, Quang Ngai Province</t>
  </si>
  <si>
    <t>7911162857</t>
  </si>
  <si>
    <t>0984223897</t>
  </si>
  <si>
    <t>0368898667</t>
  </si>
  <si>
    <t>Sửa chữa thiết  bị may</t>
  </si>
  <si>
    <t>Trung cấp kỹ thuật Quảng Ngãi</t>
  </si>
  <si>
    <t>TIQN-0225</t>
  </si>
  <si>
    <t>Nguyễn Tô Như Ý</t>
  </si>
  <si>
    <t>Warehouse &amp; Material control staff</t>
  </si>
  <si>
    <t>Nhân viên Quản lý kho và vật tư</t>
  </si>
  <si>
    <t>1027975188</t>
  </si>
  <si>
    <t>16/07/2016</t>
  </si>
  <si>
    <t>Thị trấn Sơn Tịnh, Huyện Sơn Tịnh.Tỉnh Quảng Ngãi</t>
  </si>
  <si>
    <t>An Vinh, Tây Vinh, Tây Sơn,Bình Định</t>
  </si>
  <si>
    <t>An Vinh Village, Tay Vinh Commune, Tay Son District, Binh Dinh Province</t>
  </si>
  <si>
    <t>TDP Liên Hiệp 1, Phường Trương Quang Trọng, TP Quảng Ngãi</t>
  </si>
  <si>
    <t>0339261085</t>
  </si>
  <si>
    <t>nguyeny@toray-intl.com.vn</t>
  </si>
  <si>
    <t>0909690286 chồng</t>
  </si>
  <si>
    <t>TIQN-0226</t>
  </si>
  <si>
    <t>Lê Phước Đạt</t>
  </si>
  <si>
    <t>0271000976554</t>
  </si>
  <si>
    <t>Vũng Tàu</t>
  </si>
  <si>
    <t>Thôn Thế Long, xã Tịnh Phong, huyện Sơn Tịnh, tỉnh Quảng Ngãi</t>
  </si>
  <si>
    <t>0988534967</t>
  </si>
  <si>
    <t>0914019009</t>
  </si>
  <si>
    <t>Cắt gọt kim loại</t>
  </si>
  <si>
    <t>Cao đẳng nghề cơ giới</t>
  </si>
  <si>
    <t>TIQN-0227</t>
  </si>
  <si>
    <t>Nguyễn Thị Kiều</t>
  </si>
  <si>
    <t>Tân Hy ; Bình Đông ; Bình Sơn ; Quảng Ngãi</t>
  </si>
  <si>
    <t>Binh Phuoc Commune, Binh Son District, Quang Ngai Province</t>
  </si>
  <si>
    <t>Xóm 3, Thôn Phước Thọ 1, xã Bình Phước, huyện Bình Sơn, tỉnh Quảng Ngãi</t>
  </si>
  <si>
    <t>xóm 3</t>
  </si>
  <si>
    <t xml:space="preserve">	5121570370</t>
  </si>
  <si>
    <t>0369787976</t>
  </si>
  <si>
    <t>0796740706</t>
  </si>
  <si>
    <t>TIQN-0228</t>
  </si>
  <si>
    <t>Phạm Thị Ngọc Huyền</t>
  </si>
  <si>
    <t>Phú Thuận ; Nghĩa Thuận ; Tư Nghĩa ; Quảng Ngãi</t>
  </si>
  <si>
    <t>Phu Thuan Village, Tinh Nghia Thuan Commune, Tu Nghia  District, Quang Ngai Province</t>
  </si>
  <si>
    <t>Phú Thuận, Nghĩa Thuận, Tư Nghĩa, Quảng Ngãi</t>
  </si>
  <si>
    <t>Xã Nghĩa Thuận</t>
  </si>
  <si>
    <t xml:space="preserve">	5120617447</t>
  </si>
  <si>
    <t>0392569484</t>
  </si>
  <si>
    <t>0967692056 bố</t>
  </si>
  <si>
    <t>TIQN-0229</t>
  </si>
  <si>
    <t>Nguyễn Thị Lý</t>
  </si>
  <si>
    <t>Tây Phước II, Bình An, Bình Sơn, Quảng Ngãi</t>
  </si>
  <si>
    <t>Thôn An Lộc, Bình An, Bình Sơn, Quảng Ngãi</t>
  </si>
  <si>
    <t>An Loc Village, Binh An Commune, Binh Son District, Quang Ngai Province</t>
  </si>
  <si>
    <t>Tây Phước II</t>
  </si>
  <si>
    <t>Bình An</t>
  </si>
  <si>
    <t xml:space="preserve">	8114482633</t>
  </si>
  <si>
    <t>0332204108</t>
  </si>
  <si>
    <t>0333548704</t>
  </si>
  <si>
    <t>TIQN-0230</t>
  </si>
  <si>
    <t>Bùi Ngọc Hoài Thư</t>
  </si>
  <si>
    <t>1027974478</t>
  </si>
  <si>
    <t>025311742</t>
  </si>
  <si>
    <t>Ấp 3 ; Xuân Thới Thượng ; Hóc Môn ;TP Hồ Chí Minh</t>
  </si>
  <si>
    <t>Thôn 4 ; Bình Hòa ; Bình Sơn ; Quảng Ngãi</t>
  </si>
  <si>
    <t>Thôn 4</t>
  </si>
  <si>
    <t>0975675832</t>
  </si>
  <si>
    <t>0326093380</t>
  </si>
  <si>
    <t>TIQN-0231</t>
  </si>
  <si>
    <t>Hồ Thị Thùy Trang</t>
  </si>
  <si>
    <t>1027987156</t>
  </si>
  <si>
    <t>Thôn 1 Lạc Sơn ; Bình Hòa ; Bình Sơn ; Quảng Ngãi</t>
  </si>
  <si>
    <t xml:space="preserve">Tham Hội 1, Bình Thanh, Bình Sơn, Quảng </t>
  </si>
  <si>
    <t xml:space="preserve">
5114009062</t>
  </si>
  <si>
    <t xml:space="preserve">	8324877363</t>
  </si>
  <si>
    <t>0987499683</t>
  </si>
  <si>
    <t>0967764744</t>
  </si>
  <si>
    <t>Giấy ghi trung cấp kế toán nhưng không nộp bẳng</t>
  </si>
  <si>
    <t>TIQN-0232</t>
  </si>
  <si>
    <t>Ngô Thị Trà Giang</t>
  </si>
  <si>
    <t>Tân Phước, Bình Minh, Bình Sơn, Quảng Ngãi</t>
  </si>
  <si>
    <t>Thôn Tân Phước Đông, xã Bình Minh, huyện Bình Sơn, tỉnh Quảng Ngãi</t>
  </si>
  <si>
    <t>Tân Phước Đông, Bình Minh, Bình Sơn, Quảng Ngãi</t>
  </si>
  <si>
    <t>0396141039</t>
  </si>
  <si>
    <t>0387761676</t>
  </si>
  <si>
    <t>Kỹ sư</t>
  </si>
  <si>
    <t>Công nghệ kỹ thuật Môi trường</t>
  </si>
  <si>
    <t>ĐH tài nguyên và môi trường TP HCM</t>
  </si>
  <si>
    <t>Loại II (cận thị)</t>
  </si>
  <si>
    <t>TIQN-0233</t>
  </si>
  <si>
    <t>Nguyễn Thị Hồng Hà</t>
  </si>
  <si>
    <t>1027983458</t>
  </si>
  <si>
    <t>Thạch An ; Bình Mỹ ; Bình Sơn ; Quảng Ngãi</t>
  </si>
  <si>
    <t>Phú Lễ 1 ; Bình Trung ; Bình Sơn ; Quảng Ngãi</t>
  </si>
  <si>
    <t>Phú Lễ 1, Bình Trung, Bình Sơn, Quảng Ngãi</t>
  </si>
  <si>
    <t>Phú Lễ 1</t>
  </si>
  <si>
    <t xml:space="preserve">
7413247996</t>
  </si>
  <si>
    <t>0392451052</t>
  </si>
  <si>
    <t>0978616921</t>
  </si>
  <si>
    <t>TIQN-0234</t>
  </si>
  <si>
    <t>Lê Thị Ca</t>
  </si>
  <si>
    <t>Nghĩa An, TP Quảng Ngãi, Quảng Ngãi</t>
  </si>
  <si>
    <t>Tân Thạnh,Nghĩa An, TP Quảng Ngãi, Quảng Ngãi</t>
  </si>
  <si>
    <t>Tan Thanh Village, Nghia An Commune, Quang Ngai City, Quang Ngai Province</t>
  </si>
  <si>
    <t>Tân Thạnh</t>
  </si>
  <si>
    <t>Nghĩa An</t>
  </si>
  <si>
    <t xml:space="preserve">8075799948	</t>
  </si>
  <si>
    <t>0349332880</t>
  </si>
  <si>
    <t>Loại IV (chiều cao 145cm)</t>
  </si>
  <si>
    <t>TIQN-0235</t>
  </si>
  <si>
    <t>Đặng Quang Hiệp</t>
  </si>
  <si>
    <t>0571000053692</t>
  </si>
  <si>
    <t>212284544</t>
  </si>
  <si>
    <t>Bình Phước, Bình Sơn, Quảng Ngãi</t>
  </si>
  <si>
    <t>Thôn Phước Thọ 1, xã Bình Phước, huyện Bình Sơn, tỉnh Quảng Ngãi</t>
  </si>
  <si>
    <t>Bình Phước</t>
  </si>
  <si>
    <t>5114007258</t>
  </si>
  <si>
    <t>8753436008</t>
  </si>
  <si>
    <t>0869787976</t>
  </si>
  <si>
    <t>0966719862</t>
  </si>
  <si>
    <t>TIQN-0236</t>
  </si>
  <si>
    <t>Dương Quang Khải</t>
  </si>
  <si>
    <t>0375636293</t>
  </si>
  <si>
    <t>TIQN-0237</t>
  </si>
  <si>
    <t>Lê Thị Thạnh</t>
  </si>
  <si>
    <t>Tịnh Giang, Sơn Tịnh, Quảng Ngãi</t>
  </si>
  <si>
    <t>An Hòa,Tịnh Giang, Sơn Tịnh, Quảng Ngãi</t>
  </si>
  <si>
    <t>An Hoa Village, Tinh Giang Commune, Son Tinh District, Quang Ngai Province</t>
  </si>
  <si>
    <t>An Hòa</t>
  </si>
  <si>
    <t>0375026857</t>
  </si>
  <si>
    <t>Loại I bản photo</t>
  </si>
  <si>
    <t>TIQN-0238</t>
  </si>
  <si>
    <t>Bùi Thị Minh Phụng</t>
  </si>
  <si>
    <t>0271000961623</t>
  </si>
  <si>
    <t>Thôn 3, Đức Chánh, Mộ Đức, Quảng Ngãi</t>
  </si>
  <si>
    <t>Duc Chanh Commune, Mo Duc District, Quang Ngai Province</t>
  </si>
  <si>
    <t>Thôn 2, Đức Chánh, Mộ Đức, Quảng Ngãi</t>
  </si>
  <si>
    <t>Đức Chánh</t>
  </si>
  <si>
    <t>Mộ Đức</t>
  </si>
  <si>
    <t>0973710134</t>
  </si>
  <si>
    <t>0379343160</t>
  </si>
  <si>
    <t>TIQN-0239</t>
  </si>
  <si>
    <t>Đội 8, Long Yên, Bình Long, Bình Sơn, Quảng Ngãi</t>
  </si>
  <si>
    <t>0983156201</t>
  </si>
  <si>
    <t>0378701059</t>
  </si>
  <si>
    <t>TIQN-0240</t>
  </si>
  <si>
    <t>Nguyễn Thị Hiếu</t>
  </si>
  <si>
    <t>An Hội Bắc 3, Nghĩa Kỳ, Tư Nghĩa, Quảng Ngãi</t>
  </si>
  <si>
    <t>Tư Cung, Tịnh Khê, TP Quảng Ngãi, Quảng Ngãi</t>
  </si>
  <si>
    <t>Tu Cung Village, Tinh Khe Commune, Quang Ngai City, Quang Ngai Province</t>
  </si>
  <si>
    <t>Tư Cung</t>
  </si>
  <si>
    <t xml:space="preserve">	7910060892</t>
  </si>
  <si>
    <t>0935513134</t>
  </si>
  <si>
    <t>0904455301</t>
  </si>
  <si>
    <t>TIQN-0241</t>
  </si>
  <si>
    <t>Phạm Thị Ngọc Ly</t>
  </si>
  <si>
    <t>Xóm 2, Thọ Tây, Tịnh Thọ, Sơn Tịnh. Quảng Ngãi</t>
  </si>
  <si>
    <t>Thọ Tây, Tịnh Thọ, Sơn Tịnh, Quảng Ngãi</t>
  </si>
  <si>
    <t>Tịnh Thọ</t>
  </si>
  <si>
    <t>0356948432</t>
  </si>
  <si>
    <t>0356526452</t>
  </si>
  <si>
    <t>TIQN-0242</t>
  </si>
  <si>
    <t>Nguyễn Thị Bích Quỳnh</t>
  </si>
  <si>
    <t>Bình Nguyên, Bình Sơn, Quảng Ngãi</t>
  </si>
  <si>
    <t>Binh Nguyen Commune, Binh Son District, Quang Ngai Province</t>
  </si>
  <si>
    <t xml:space="preserve">
5120309376</t>
  </si>
  <si>
    <t>0984996142</t>
  </si>
  <si>
    <t>0368759942</t>
  </si>
  <si>
    <t>Cao đẳng kinh tế- Kỹ thuật Vinatex TP HCM</t>
  </si>
  <si>
    <t>TIQN-0243</t>
  </si>
  <si>
    <t>Trần Thị Lệ Thủy</t>
  </si>
  <si>
    <t>TDP 3, TT La Hà, Tư nghĩa, Quảng Ngãi</t>
  </si>
  <si>
    <t>Tổ 9, Phường Trần Phú, TP Quảng Ngãi, Quảng Ngãi</t>
  </si>
  <si>
    <t>Group 16, Tran Phu Ward, Quang Ngai City, Quang Ngai Province</t>
  </si>
  <si>
    <t>Tổ 9, phường Trần Phú,TP Quảng Ngãi, Quảng Ngãi</t>
  </si>
  <si>
    <t>Tổ 9</t>
  </si>
  <si>
    <t>0961003854</t>
  </si>
  <si>
    <t>0394850854</t>
  </si>
  <si>
    <t>TIQN-0244</t>
  </si>
  <si>
    <t>Nguyễn Văn Tới</t>
  </si>
  <si>
    <t>Phú Sơn, Nghĩa Kỳ, Tư Nghĩa, Quảng Ngãi</t>
  </si>
  <si>
    <t>0359934768</t>
  </si>
  <si>
    <t>0362081401</t>
  </si>
  <si>
    <t>Loại III (răng)</t>
  </si>
  <si>
    <t>TIQN-0245</t>
  </si>
  <si>
    <t>Nguyễn Văn Diện</t>
  </si>
  <si>
    <t>051095010718</t>
  </si>
  <si>
    <t>Tịnh Bình, Sơn Tịnh, Quảng Ngãi</t>
  </si>
  <si>
    <t>Đội 1, Bình Bắc, Tịnh Bình, Sơn Tịnh, Quảng Ngãi</t>
  </si>
  <si>
    <t>Binh Bac Village, Tinh Binh Commune, Son Tinh District, Quang Ngai Province</t>
  </si>
  <si>
    <t>Tịnh Bình</t>
  </si>
  <si>
    <t>8748280651</t>
  </si>
  <si>
    <t>0383944894</t>
  </si>
  <si>
    <t>0377937205</t>
  </si>
  <si>
    <t>TIQN-0246</t>
  </si>
  <si>
    <t>Ao Thị Nương</t>
  </si>
  <si>
    <t>Xuân Hòa, Tịnh Hiệp, Sơn Tịnh, Quảng Ngãi</t>
  </si>
  <si>
    <t>Xuan Hoa Village, Tinh Hiep Commune, Son Tinh District, Quang Ngai Province</t>
  </si>
  <si>
    <t>Xóm 4,thôn Xuân Hòa, Xã Tịnh Hiệp, huyện Sơn Tịnh, tỉnh Quảng Ngãi</t>
  </si>
  <si>
    <t>Xóm 4</t>
  </si>
  <si>
    <t>Xuân Hòa</t>
  </si>
  <si>
    <t>0325449698</t>
  </si>
  <si>
    <t>0975510744</t>
  </si>
  <si>
    <t>TIQN-0247</t>
  </si>
  <si>
    <t>Phạm Thị Vân</t>
  </si>
  <si>
    <t>Thạch An, Bình Mỹ, Bình Sơn, Quảng Ngãi</t>
  </si>
  <si>
    <t>Xóm 1, thạch An,Bình Mỹ, Bình Sơn, Quảng Ngãi</t>
  </si>
  <si>
    <t>0969879240</t>
  </si>
  <si>
    <t>0977318475</t>
  </si>
  <si>
    <t>TIQN-0248</t>
  </si>
  <si>
    <t>Trần Thị Ngọc</t>
  </si>
  <si>
    <t>Nông Trang, Sơn Thành, Yên Thành, Nghệ An</t>
  </si>
  <si>
    <t>Trà Lăm, Bình Khương, Bình Sơn, Quảng Ngãi</t>
  </si>
  <si>
    <t>Trà Lãm, Bình Khương, Bình Sơn, Quảng Ngãi</t>
  </si>
  <si>
    <t>Trà Lãm</t>
  </si>
  <si>
    <t xml:space="preserve">
7408324072</t>
  </si>
  <si>
    <t>0356354093</t>
  </si>
  <si>
    <t>0333097127</t>
  </si>
  <si>
    <t>TIQN-0249</t>
  </si>
  <si>
    <t>Nguyễn Kim Đến</t>
  </si>
  <si>
    <t>20/05/2011</t>
  </si>
  <si>
    <t>Phường Quảng Phú, TP Quảng Ngãi, Tỉnh Quảng Ngãi</t>
  </si>
  <si>
    <t>Tổ 19, Phường Quảng Phú, TP Quảng Ngãi, Quảng Ngãi</t>
  </si>
  <si>
    <t>Group 19, Quang Phu Ward, Quang Ngai City, Quang Ngai Province</t>
  </si>
  <si>
    <t>0905928552</t>
  </si>
  <si>
    <t>0354697080</t>
  </si>
  <si>
    <t>TIQN-0250</t>
  </si>
  <si>
    <t>Hồ Thị Mỹ Thoa</t>
  </si>
  <si>
    <t>16/06/2011</t>
  </si>
  <si>
    <t>Thôn Long Hội, xã Bình Long, huyện Bình Sơn, tỉnh Quảng Ngãi</t>
  </si>
  <si>
    <t>Long Hoi Village, Binh Long Commune, Binh Son District, Quang Ngai Province</t>
  </si>
  <si>
    <t>Đội 11</t>
  </si>
  <si>
    <t>Long Hội</t>
  </si>
  <si>
    <t>5110001877</t>
  </si>
  <si>
    <t>0334110364</t>
  </si>
  <si>
    <t>0377459561 con</t>
  </si>
  <si>
    <t>TIQN-0251</t>
  </si>
  <si>
    <t>Phạm Thị Thùy Trang</t>
  </si>
  <si>
    <t>Thôn An Điềm 1, Xã Bình Chương, Huyện Bình Sơn, Tỉnh Quảng Ngãi</t>
  </si>
  <si>
    <t>An Diem 1 Village, Binh Chuong Commune, Binh Son District, Quang Ngai Province</t>
  </si>
  <si>
    <t>Thôn Tân Mỹ, xã Nghĩa An, TP Quảng Ngãi, tỉnh Quảng Ngãi</t>
  </si>
  <si>
    <t>5116028050</t>
  </si>
  <si>
    <t xml:space="preserve">	8005579716</t>
  </si>
  <si>
    <t>0969481687</t>
  </si>
  <si>
    <t>TIQN-0252</t>
  </si>
  <si>
    <t>Trần Thị Ánh Nguyệt</t>
  </si>
  <si>
    <t>Thôn Tân Mỹ, xã Nghĩa An, TP Quảng Ngãi, Quảng Ngãi</t>
  </si>
  <si>
    <t>Tan My Village, Nghia An Commune, Quang Ngai City, Quang Ngai Province</t>
  </si>
  <si>
    <t>0357109106</t>
  </si>
  <si>
    <t>0357086245</t>
  </si>
  <si>
    <t>07/12</t>
  </si>
  <si>
    <t>TIQN-0253</t>
  </si>
  <si>
    <t>Nguyễn Thị Thương</t>
  </si>
  <si>
    <t>051191009340</t>
  </si>
  <si>
    <t>Xóm 5, Thọ Trung, Tịnh Thọ, Sơn Tịnh, Quảng Ngãi</t>
  </si>
  <si>
    <t>0348156863</t>
  </si>
  <si>
    <t>0969460676 chồng</t>
  </si>
  <si>
    <t>TIQN-0254</t>
  </si>
  <si>
    <t>Nguyễn Quỳnh Như</t>
  </si>
  <si>
    <t>051198008168</t>
  </si>
  <si>
    <t>Thôn An Hội Bắc 2, xã Nghĩa Kỳ, huyện Tư Nghĩa, Quảng Ngãi</t>
  </si>
  <si>
    <t>An Hoi Bac 2 Village, Nghia Ky Commune, Tu Nghia District, Quang Ngai Province</t>
  </si>
  <si>
    <t>0986950334</t>
  </si>
  <si>
    <t>0342820257 Em ruột</t>
  </si>
  <si>
    <t>TIQN-0255</t>
  </si>
  <si>
    <t>Nguyễn Thị Mỹ Hạnh</t>
  </si>
  <si>
    <t>Thôn Xuân Vinh, xã Hành Đức, huyện Nghĩa Hành, tỉnh Quảng Ngãi</t>
  </si>
  <si>
    <t>Xuan Vinh Village, Hanh Duc Commune, Nghia Hanh District, Quang Ngai Province</t>
  </si>
  <si>
    <t>Phong Niên Hạ, Tịnh Phong, Sơn Tịnh, Quảng Ngãi</t>
  </si>
  <si>
    <t>0367579267</t>
  </si>
  <si>
    <t>0776767183 anh ruột</t>
  </si>
  <si>
    <t>TIQN-0256</t>
  </si>
  <si>
    <t>Nguyễn Thị Tường Vi</t>
  </si>
  <si>
    <t>051193006154</t>
  </si>
  <si>
    <t>Điền Hòa, Nghĩa Điền, Tư Nghĩa, Quảng Ngãi</t>
  </si>
  <si>
    <t>Điền Hòa</t>
  </si>
  <si>
    <t>0385820766</t>
  </si>
  <si>
    <t>0373349028 chồng</t>
  </si>
  <si>
    <t>Loại III (thể lực)</t>
  </si>
  <si>
    <t>TIQN-0257</t>
  </si>
  <si>
    <t>Trần Thị Nở</t>
  </si>
  <si>
    <t>051194009361</t>
  </si>
  <si>
    <t>Mỹ Long Tây, Bình Minh, Bình Sơn, Quảng Ngãi</t>
  </si>
  <si>
    <t>Xóm Chùa, Tịnh Trà, Sơn Tịnh, Quảng Ngãi</t>
  </si>
  <si>
    <t>Chua Village, Tinh Tra Commune, Son Tinh District, Quang Ngai Province</t>
  </si>
  <si>
    <t>Xóm Chùa, Thạch Nội, Tịnh Trà, Sơn Tịnh, Quảng Ngãi</t>
  </si>
  <si>
    <t>Xóm Chùa</t>
  </si>
  <si>
    <t>Thạch Nội</t>
  </si>
  <si>
    <t>0961157713</t>
  </si>
  <si>
    <t>0987686904 chồng</t>
  </si>
  <si>
    <t>TIQN-0258</t>
  </si>
  <si>
    <t>Nguyễn Thị Kim Mơ</t>
  </si>
  <si>
    <t>051194006589</t>
  </si>
  <si>
    <t>An Cường, Bình Hải, Bình Sơn, Quảng Ngãi</t>
  </si>
  <si>
    <t>An Cuong Village, Binh Hai Commune, Binh Son District, Quang Ngai Province</t>
  </si>
  <si>
    <t>Ngọc Trì, Bình Chương, Bình Sơn, Quảng Ngãi</t>
  </si>
  <si>
    <t>8750448083</t>
  </si>
  <si>
    <t>0332784265</t>
  </si>
  <si>
    <t>0969500942 chồng</t>
  </si>
  <si>
    <t>TIQN-0259</t>
  </si>
  <si>
    <t>Đỗ Thị Trang</t>
  </si>
  <si>
    <t>051195001929</t>
  </si>
  <si>
    <t>Xóm 2, Đức Sơn, Tịnh Hiệp, Sơn Tịnh, Quảng Ngãi</t>
  </si>
  <si>
    <t>Duc Son Village, Tinh Hiep Commune, Son Tinh District, Quang Ngai Province</t>
  </si>
  <si>
    <t>Đức Sơn, Tịnh Hiệp, Sơn Tịnh, Quảng Ngãi</t>
  </si>
  <si>
    <t>Đức Sơn</t>
  </si>
  <si>
    <t xml:space="preserve">	8329125399</t>
  </si>
  <si>
    <t>0363095875</t>
  </si>
  <si>
    <t>0983601200</t>
  </si>
  <si>
    <t>TIQN-0260</t>
  </si>
  <si>
    <t>Ngô Thị Huệ</t>
  </si>
  <si>
    <t>0571000043671</t>
  </si>
  <si>
    <t>Khê Thành A, Cổ Lũy, Tịnh Khê, TP Quảng Ngãi, Quảng Ngãi</t>
  </si>
  <si>
    <t>Thôn Cổ Lũy, xã Tịnh Khê, TP Quảng Ngãi, tỉnh Quảng Ngãi</t>
  </si>
  <si>
    <t>Khê Lập, Cổ Lũy, Tịnh Khê, TP Quảng Ngãi, Quảng Ngãi</t>
  </si>
  <si>
    <t>Khê Lập</t>
  </si>
  <si>
    <t>0978834005</t>
  </si>
  <si>
    <t>0366971763 chồng</t>
  </si>
  <si>
    <t>TIQN-0261</t>
  </si>
  <si>
    <t>Bùi Thị Ánh Văn</t>
  </si>
  <si>
    <t>Thôn 6, Nghĩa Lâm, Tư Nghĩa, Quảng Ngãi</t>
  </si>
  <si>
    <t>Thôn Phú An, xã Trà Phú, huyện Trà Bồng, tỉnh Quảng Ngãi</t>
  </si>
  <si>
    <t>Phu An Village, Tra Phu Commune, Tra Bong District, Quang Ngai Province</t>
  </si>
  <si>
    <t>Thôn 6</t>
  </si>
  <si>
    <t>Xã Nghĩa Lâm</t>
  </si>
  <si>
    <t xml:space="preserve">	8101460086</t>
  </si>
  <si>
    <t>0366818982</t>
  </si>
  <si>
    <t>0969190052</t>
  </si>
  <si>
    <t>Quản trị kinh doanh</t>
  </si>
  <si>
    <t>Cao đẳng Thương Mại</t>
  </si>
  <si>
    <t>TIQN-0262</t>
  </si>
  <si>
    <t>Nguyễn Thị Tám</t>
  </si>
  <si>
    <t>Thôn An Châu, TT Châu Ổ, Bình Sơn, Quảng Ngãi</t>
  </si>
  <si>
    <t>TDP An Châu, TT Châu Ổ, huyện Bình Sơn, tỉnh Quảng Ngãi</t>
  </si>
  <si>
    <t>An Chau Group, Chau O Town, Binh Son District, Quang Ngai Province</t>
  </si>
  <si>
    <t>0976359884</t>
  </si>
  <si>
    <t>0396670468</t>
  </si>
  <si>
    <t>TIQN-0263</t>
  </si>
  <si>
    <t>La Thị Thơm</t>
  </si>
  <si>
    <t>Không trả lương</t>
  </si>
  <si>
    <t>Thôn Phú Sơn, Xã Nghĩa Kỳ, Huyện Tư Nghĩa, Tỉnh Quảng Ngãi</t>
  </si>
  <si>
    <t>Phu Son Village, Nghia Ky Commune, Tu Nghia District, Quang Ngai Province</t>
  </si>
  <si>
    <t>TIQN-0264</t>
  </si>
  <si>
    <t>Đoàn Thị Thanh Trà</t>
  </si>
  <si>
    <t>Thôn Than Hội 3, Bình Thanh Đông, Bình Sơn, Quảng Ngãi</t>
  </si>
  <si>
    <t>Tham Hội 3 Village, Binh Thanh Dong Commune, Binh Son District2, Quang Ngai Province</t>
  </si>
  <si>
    <t>0338825717</t>
  </si>
  <si>
    <t>0363272485
chồng</t>
  </si>
  <si>
    <t>TIQN-0265</t>
  </si>
  <si>
    <t>Đỗ Thị Kiều Vỷ</t>
  </si>
  <si>
    <t>Bình Thới, Bình Sơn, Quảng Ngãi</t>
  </si>
  <si>
    <t>Giao Thủy, TT Châu Ổ, Bình Sơn, Quảng Ngãi</t>
  </si>
  <si>
    <t>Giao Thuy Village, Chau O Commune, Binh Son District, Quang Ngai Province</t>
  </si>
  <si>
    <t>0964989170</t>
  </si>
  <si>
    <t>0353459164</t>
  </si>
  <si>
    <t>TIQN-0266</t>
  </si>
  <si>
    <t>Cao Thị Bích Hường</t>
  </si>
  <si>
    <t>051191017900</t>
  </si>
  <si>
    <t>TDP 2,Thị Trấn La Hà, Tư Nghĩa, Quảng Ngãi</t>
  </si>
  <si>
    <t>TDP 2  Village, La Ha Commune, Tu Nghia District, Quang Ngai Province</t>
  </si>
  <si>
    <t>TDP 2</t>
  </si>
  <si>
    <t>Thị trấn La Hà</t>
  </si>
  <si>
    <t>0905742495</t>
  </si>
  <si>
    <t>0972089365</t>
  </si>
  <si>
    <t>TIQN-0267</t>
  </si>
  <si>
    <t>Nguyễn Thị Phương Thảo</t>
  </si>
  <si>
    <t>Phước Thuận, Bình Trung, Bình Sơn, Quảng Ngãi</t>
  </si>
  <si>
    <t>Thôn Nam Thuận, Xã Bình Chương, Huyện Bình Sơn, Tỉnh Quảng Ngãi</t>
  </si>
  <si>
    <t>0395080208</t>
  </si>
  <si>
    <t>0965196205</t>
  </si>
  <si>
    <t>TIQN-0268</t>
  </si>
  <si>
    <t>Hà Thị Thùy</t>
  </si>
  <si>
    <t>Bình Nam, Tịnh Bình, Sơn Tịnh, Quảng Ngãi</t>
  </si>
  <si>
    <t>Đội 6, Lâm Lộc Bắc, Tịnh Hà, Sơn Tịnh, Quảng Ngãi</t>
  </si>
  <si>
    <t>Lam Loc Bac Village, Tinh Ha Commune, Son Tinh District, Quang Ngai Province</t>
  </si>
  <si>
    <t>Lâm Lộc Bắc</t>
  </si>
  <si>
    <t>03328554668</t>
  </si>
  <si>
    <t>0987142990</t>
  </si>
  <si>
    <t>TIQN-0269</t>
  </si>
  <si>
    <t>Dương Thị Mỹ Trâm</t>
  </si>
  <si>
    <t>051198004175</t>
  </si>
  <si>
    <t xml:space="preserve"> Bình Đông, Nghĩa Hà, TP Quảng Ngãi, Quảng Ngãi</t>
  </si>
  <si>
    <t>Bình Đông, Nghĩa Hà, TP Quảng Ngãi, Quảng Ngãi</t>
  </si>
  <si>
    <t>Xóm 2, Hòa Tân,  Nghĩa Hòa, Huyện Tư Nghĩa, Quảng Ngãi</t>
  </si>
  <si>
    <t>8737173961</t>
  </si>
  <si>
    <t>0355157301</t>
  </si>
  <si>
    <t>0354532625</t>
  </si>
  <si>
    <t>TIQN-0270</t>
  </si>
  <si>
    <t>Phạm Thị Ngọc Trinh</t>
  </si>
  <si>
    <t>051184013780</t>
  </si>
  <si>
    <t>TDP Quyết Thắng, Phường Trương Quang Trọng, TP Quảng Ngãi, Quảng Ngãi</t>
  </si>
  <si>
    <t>Đội 15, thôn Châu Tử, xã Bình Nguyên, huyện Bình Sơn, tỉnh Quảng Ngãi</t>
  </si>
  <si>
    <t>Chau Tu Village, Binh Nguyen Commune, Binh Son District, Quang Ngai Province</t>
  </si>
  <si>
    <t>Đội 15, Châu Tử, Bình Nguyên, Bình Sơn, Quảng Ngãi</t>
  </si>
  <si>
    <t>Châu tử</t>
  </si>
  <si>
    <t>Bình Nguyên</t>
  </si>
  <si>
    <t>0396704552</t>
  </si>
  <si>
    <t>0389750602
chồng</t>
  </si>
  <si>
    <t>TIQN-0271</t>
  </si>
  <si>
    <t>Phạm Thị Yến Tân</t>
  </si>
  <si>
    <t>22/09/2020</t>
  </si>
  <si>
    <t>Hòa Phú, Nghĩa Hòa, Tư Nghĩa, Quảng Ngãi</t>
  </si>
  <si>
    <t>Hoa Phu Village, Nghia Hoa Commune, Tu Nghia District, Quang Ngai Province</t>
  </si>
  <si>
    <t>0976441649</t>
  </si>
  <si>
    <t>0774422637
ba</t>
  </si>
  <si>
    <t>TIQN-0272</t>
  </si>
  <si>
    <t>Nguyễn Thị Kim Kiều</t>
  </si>
  <si>
    <t>0461000625430</t>
  </si>
  <si>
    <t>Nam Bình Dương- Trụ sở chúnh</t>
  </si>
  <si>
    <t>060190004767</t>
  </si>
  <si>
    <t>Thôn 2, Phong Phú, Tịnh Phong, Sơn Tịnh, Quảng Ngãi</t>
  </si>
  <si>
    <t>Lộc Thượng, Xuân Yên, Bình Hiệp, Bình Sơn, Quảng Ngãi</t>
  </si>
  <si>
    <t>Xuan Yen Village, Binh Hiep Commune, Binh Son District, Quang Ngai Province</t>
  </si>
  <si>
    <t>Xuân Yên Tây, Bình Hiệp, Bình Sơn, Quảng Ngãi</t>
  </si>
  <si>
    <t>Xuân Yên Tây</t>
  </si>
  <si>
    <t>8748307952</t>
  </si>
  <si>
    <t>0966090065</t>
  </si>
  <si>
    <t>0974565540
chồng</t>
  </si>
  <si>
    <t>06/12</t>
  </si>
  <si>
    <t>TIQN-0273</t>
  </si>
  <si>
    <t>Lê Thị Xuân Thời</t>
  </si>
  <si>
    <t>0411001014449</t>
  </si>
  <si>
    <t>16/10/2018</t>
  </si>
  <si>
    <t>Điền Trung, Tịnh Hòa, TP Quảng Ngãi, Quảng Ngãi</t>
  </si>
  <si>
    <t>Thôn Mỹ Lại, xã Tịnh Khê, TP Quảng Ngãi, tỉnh Quảng Ngãi</t>
  </si>
  <si>
    <t>My Lai Village, My Khe Commune, Quang Ngai City, Quang Ngai Province</t>
  </si>
  <si>
    <t xml:space="preserve">	8376656012</t>
  </si>
  <si>
    <t>0347539742</t>
  </si>
  <si>
    <t>0397587539
chồng</t>
  </si>
  <si>
    <t>TIQN-0274</t>
  </si>
  <si>
    <t>Lê Thị Hạnh</t>
  </si>
  <si>
    <t>Quang Trung, Gò Vấp</t>
  </si>
  <si>
    <t>051303007717</t>
  </si>
  <si>
    <t>Xóm 1, Phú Thuận, Nghĩa Thuận, Tư Nghĩa, Quảng Ngãi</t>
  </si>
  <si>
    <t>Xóm 1, thôn Phú Thuận, Xã Nghĩa Thuận, Tư Nghĩa, Quảng Ngãi</t>
  </si>
  <si>
    <t>Nghia Thuan Commune, Tu Nghia District, Quang Ngai Province</t>
  </si>
  <si>
    <t>Phú Thuận</t>
  </si>
  <si>
    <t>0373667463</t>
  </si>
  <si>
    <t>0382763962 mẹ</t>
  </si>
  <si>
    <t>TIQN-0275</t>
  </si>
  <si>
    <t>Nguyễn Thành Vinh</t>
  </si>
  <si>
    <t>0271000859625</t>
  </si>
  <si>
    <t>Kim Lộc</t>
  </si>
  <si>
    <t>0971524547</t>
  </si>
  <si>
    <t>0964934059</t>
  </si>
  <si>
    <t>Công nghệ ô tô</t>
  </si>
  <si>
    <t>TIQN-0276</t>
  </si>
  <si>
    <t>Võ Thị Kim Ly</t>
  </si>
  <si>
    <t>Thôn 1 Lạc Sơn, Bình Hòa, Bình Sơn, Quảng Ngãi</t>
  </si>
  <si>
    <t>Lạc Sơn, Bình Hòa, Bình Sơn, Quảng Ngãi</t>
  </si>
  <si>
    <t>Thôn 1, Lạc Sơn, Bình Hòa, Bình Sơn, Quảng Ngãi</t>
  </si>
  <si>
    <t>Thôn 1</t>
  </si>
  <si>
    <t>Lạc Sơn</t>
  </si>
  <si>
    <t>0392233085</t>
  </si>
  <si>
    <t>0979038471
chồng</t>
  </si>
  <si>
    <t>TIQN-0277</t>
  </si>
  <si>
    <t>Phạm Tấn Vương</t>
  </si>
  <si>
    <t>0001027362739</t>
  </si>
  <si>
    <t>Đội 6, Bình Long, Bình Sơn, Quảng Ngãi</t>
  </si>
  <si>
    <t>Binh Long Commune, Binh Son District, Quang Ngai Province</t>
  </si>
  <si>
    <t>Đội 6, Long Mỹ, Bình Long, Bình Sơn, Quảng Ngãi</t>
  </si>
  <si>
    <t>0909834635</t>
  </si>
  <si>
    <t>0867550277
vợ</t>
  </si>
  <si>
    <t>TIQN-0278</t>
  </si>
  <si>
    <t>Bùi Tấn Việt</t>
  </si>
  <si>
    <t>Phước Toàn, Đức Hòa, Mộ Đức, Quảng Ngãi</t>
  </si>
  <si>
    <t>Phuoc Toan Village, Duc Hoa Commune, Mo Duc District, Quang Ngai Province</t>
  </si>
  <si>
    <t>Phước Toàn</t>
  </si>
  <si>
    <t>Đức Hòa</t>
  </si>
  <si>
    <t>0987978493</t>
  </si>
  <si>
    <t>0338018757
Cha</t>
  </si>
  <si>
    <t>TIQN-0279</t>
  </si>
  <si>
    <t>Lê Văn Thành</t>
  </si>
  <si>
    <t>Pattern seamer</t>
  </si>
  <si>
    <t>Nhân viên Rập cải tiến</t>
  </si>
  <si>
    <t>Thôn Lệ Thủy, xã Bình Trị, huyện Bình Sơn, tỉnh Quảng Ngãi</t>
  </si>
  <si>
    <t>Le Thuy Village, Binh Tri Commune, Binh Son District, Quang Ngai Province</t>
  </si>
  <si>
    <t>0987978494</t>
  </si>
  <si>
    <t>0376907508 ba</t>
  </si>
  <si>
    <t>Điện</t>
  </si>
  <si>
    <t>TIQN-0280</t>
  </si>
  <si>
    <t>Nguyễn Thị Trà My</t>
  </si>
  <si>
    <t>0271001052404</t>
  </si>
  <si>
    <t>Thôn Mỹ Long Tây, xã Bình Minh, huyện Bình Sơn, tỉnh Quảng Ngãi</t>
  </si>
  <si>
    <t>0365928864</t>
  </si>
  <si>
    <t>0366365951 chồng</t>
  </si>
  <si>
    <t>TIQN-0281</t>
  </si>
  <si>
    <t>Trần Thị Thuận</t>
  </si>
  <si>
    <t>0271000607542</t>
  </si>
  <si>
    <t>Tịnh An, TP Quảng Ngãi, tỉnh Quảng Ngãi</t>
  </si>
  <si>
    <t>Liên Hiệp 1, phường Trương Quang Trọng, TP Quảng Ngãi, tỉnh Quảng Ngãi</t>
  </si>
  <si>
    <t>Truong Quang Trong Commune, Quang Ngai City, Quang Ngai Province</t>
  </si>
  <si>
    <t>TDP Liên Hiệp 1B, phường Trương Quang Trọng, TP Quảng Ngãi</t>
  </si>
  <si>
    <t xml:space="preserve">	8033637014</t>
  </si>
  <si>
    <t>0935585061</t>
  </si>
  <si>
    <t>0768765002 chồng</t>
  </si>
  <si>
    <t>TIQN-0282</t>
  </si>
  <si>
    <t>Võ Thị Thúy Hiền</t>
  </si>
  <si>
    <t>Warehouse worker</t>
  </si>
  <si>
    <t>Công nhân Kho</t>
  </si>
  <si>
    <t>20/12/2006</t>
  </si>
  <si>
    <t>051190009550</t>
  </si>
  <si>
    <t>Thôn Liêm Quang, xã Bình Tân, huyện Bình Sơn,  tỉnh Quảng Ngãi</t>
  </si>
  <si>
    <t>Thôn Liêm Quang, Bình Tân Phú, Bình Sơn, Quảng Ngãi</t>
  </si>
  <si>
    <t>0396493147</t>
  </si>
  <si>
    <t>0979807576 chồng</t>
  </si>
  <si>
    <t>Công nghệ hữu cơ- Hóa dầu</t>
  </si>
  <si>
    <t>Đại học Bách khoa Hà Nội</t>
  </si>
  <si>
    <t>TIQN-0283</t>
  </si>
  <si>
    <t>Nguyễn Thị Hồng Phúc</t>
  </si>
  <si>
    <t>Needle change worker</t>
  </si>
  <si>
    <t>Công nhân Đổi kim</t>
  </si>
  <si>
    <t>0271000973627</t>
  </si>
  <si>
    <t xml:space="preserve">Sơn Tịnh </t>
  </si>
  <si>
    <t>Thôn Phong Niên Thượng, xã Tịnh Phong, huyện Sơn Tịnh, tỉnh Quảng Ngãi</t>
  </si>
  <si>
    <t>Phong Nien Thuong Village, Tinh Phong Commune, Son Tinh District, Quang Ngai Province</t>
  </si>
  <si>
    <t>8464386s414</t>
  </si>
  <si>
    <t>0915965974</t>
  </si>
  <si>
    <t>0983836132 cha</t>
  </si>
  <si>
    <t xml:space="preserve">Kế toán/ Công nghệ kỹ thuật Môi trường  </t>
  </si>
  <si>
    <t>Đại học Tài chính Kế toán/ ĐH Khoa học Tự nhiên</t>
  </si>
  <si>
    <t>TIQN-0284</t>
  </si>
  <si>
    <t>Trần Thị Thanh Huyền</t>
  </si>
  <si>
    <t>Xã Bình Dương, huyện Bình Sơn, tỉnh Quảng Ngãi</t>
  </si>
  <si>
    <t>Binh Duong Commune, Binh Son District, Quang Ngai Province</t>
  </si>
  <si>
    <t>Xã Bình Dương</t>
  </si>
  <si>
    <t xml:space="preserve">
8708637954</t>
  </si>
  <si>
    <t>0852945242</t>
  </si>
  <si>
    <t>0702407959 mẹ</t>
  </si>
  <si>
    <t>Luật</t>
  </si>
  <si>
    <t>Đại học Luật, Đại học Huế</t>
  </si>
  <si>
    <t>TIQN-0285</t>
  </si>
  <si>
    <t>Dương Thị Ái</t>
  </si>
  <si>
    <t>An Lộc, Bình Trị, Bình Sơn, Quảng Ngãi</t>
  </si>
  <si>
    <t>An Lộc</t>
  </si>
  <si>
    <t>Bình Trị</t>
  </si>
  <si>
    <t>0869324290</t>
  </si>
  <si>
    <t>0935461657 mẹ</t>
  </si>
  <si>
    <t>TIQN-0286</t>
  </si>
  <si>
    <t>Bồ Trọng Giang</t>
  </si>
  <si>
    <t>051090002203</t>
  </si>
  <si>
    <t>Thôn Vĩnh Tuy, xã Tịnh Hiệp, huyện Sơn Tịnh, tỉnh Quảng Ngãi</t>
  </si>
  <si>
    <t>0966453211</t>
  </si>
  <si>
    <t>0326613598 vợ</t>
  </si>
  <si>
    <t>TIQN-0287</t>
  </si>
  <si>
    <t>Bùi Đức Lợi</t>
  </si>
  <si>
    <t>0071001100581</t>
  </si>
  <si>
    <t>0204373437</t>
  </si>
  <si>
    <t>0909174976</t>
  </si>
  <si>
    <t>0902528027 vợ</t>
  </si>
  <si>
    <t>Công nghệ Hóa học</t>
  </si>
  <si>
    <t>Cao đẳng kinh tế Kỹ thuật Công nghiệp II</t>
  </si>
  <si>
    <t>TIQN-0288</t>
  </si>
  <si>
    <t>Nguyễn Thị Thi</t>
  </si>
  <si>
    <t>Xóm 5, Cộng hòa II, Tịnh ấn Tây, TP Quảng Ngãi, Quảng Ngãi</t>
  </si>
  <si>
    <t>Cong Hoa Village, Tinh An Tay Commune, Nghia Hanh District, Quang Ngai Province</t>
  </si>
  <si>
    <t>Tịnh Ấn Tây</t>
  </si>
  <si>
    <t>0976451233</t>
  </si>
  <si>
    <t>0977482132 chồng</t>
  </si>
  <si>
    <t>TIQN-0289</t>
  </si>
  <si>
    <t>Phạm Hồng Phúc</t>
  </si>
  <si>
    <t>0571000041493</t>
  </si>
  <si>
    <t>Đội 4, Hải Môn,Nghĩa Hiệp , Tư Nghĩa, Quảng Ngãi</t>
  </si>
  <si>
    <t>0369766033</t>
  </si>
  <si>
    <t>0397907085</t>
  </si>
  <si>
    <t>Cao đẳng Công nghệ Thủ Đức</t>
  </si>
  <si>
    <t>TIQN-0290</t>
  </si>
  <si>
    <t>Võ Chí Linh</t>
  </si>
  <si>
    <t>Công nhân kho</t>
  </si>
  <si>
    <t>Tịnh Phong , Sơn Tịnh, Quảng Ngãi</t>
  </si>
  <si>
    <t>Trường Thọ, Tịnh Phong, Sơn Tịnh, Quảng Ngãi</t>
  </si>
  <si>
    <t>Tinh Phong Commune, Son Tinh District, Quang Ngai Province</t>
  </si>
  <si>
    <t>Xóm 2, Trường Thọ, Tịnh Phong, Sơn Tịnh, Quảng Ngãi</t>
  </si>
  <si>
    <t>Trường Thọ</t>
  </si>
  <si>
    <t xml:space="preserve">	8293603225</t>
  </si>
  <si>
    <t>0982933690</t>
  </si>
  <si>
    <t>0379327421 vợ</t>
  </si>
  <si>
    <t>TIQN-0291</t>
  </si>
  <si>
    <t>Nguyễn Duy Toàn</t>
  </si>
  <si>
    <t>Xóm 5, Thọ Bắc, Tịnh Thọ, Sơn Tịnh, Quảng Ngãi</t>
  </si>
  <si>
    <t>TIQN-0292</t>
  </si>
  <si>
    <t>Thôn Thế Lợi, xã Tịnh Phong, huyện Sơn Tịnh, tỉnh Quảng Ngãi</t>
  </si>
  <si>
    <t>The Loi Village, Tinh Phong Commune, Son Tinh District, Quang Ngai Province</t>
  </si>
  <si>
    <t>Tịnh Ấn Đông, TP Quảng Ngãi, Quảng Ngãi</t>
  </si>
  <si>
    <t>0985142596</t>
  </si>
  <si>
    <t>0979459053 chồng</t>
  </si>
  <si>
    <t>TIQN-0293</t>
  </si>
  <si>
    <t>Phạm Thị Bích Hồng</t>
  </si>
  <si>
    <t>0271000891478</t>
  </si>
  <si>
    <t>Xóm 3, Ngọc Trì, Bình Chương, Bình Sơn, Quảng Ngãi</t>
  </si>
  <si>
    <t>0365635986</t>
  </si>
  <si>
    <t>0865337365</t>
  </si>
  <si>
    <t>Đại học Phạm Văn Đồng</t>
  </si>
  <si>
    <t>TIQN-0294</t>
  </si>
  <si>
    <t>Võ Thị Lan</t>
  </si>
  <si>
    <t>Sơn Trà, Bình Đông, Bình Sơn, Quảng Ngãi</t>
  </si>
  <si>
    <t>Sơn Trà 1, Bình Đông, Bình Sơn, Quảng Ngãi</t>
  </si>
  <si>
    <t>Vức I, Sơn Trà, Bình Đông, Bình Sơn, Quảng Ngãi</t>
  </si>
  <si>
    <t>Vức 1</t>
  </si>
  <si>
    <t xml:space="preserve">	8335615680</t>
  </si>
  <si>
    <t>0787543775</t>
  </si>
  <si>
    <t>0973801203</t>
  </si>
  <si>
    <t>TIQN-0295</t>
  </si>
  <si>
    <t>Nguyễn Thị Thu</t>
  </si>
  <si>
    <t>Thế Lợi, Tịnh Phong, Sơn Tịnh, Quảng Ngãi</t>
  </si>
  <si>
    <t>Thôn Minh Long, xã Tịnh Minh, huyện Sơn Tịnh, tỉnh Quảng Ngãi</t>
  </si>
  <si>
    <t>Minh Long Village, Tinh Minh Commune, Son Tinh District, Quang Ngai Province</t>
  </si>
  <si>
    <t>Xóm 5, Minh Long, Tịnh Minh, Sơn Tịnh, Quảng Ngãi</t>
  </si>
  <si>
    <t>Minh Long</t>
  </si>
  <si>
    <t>0520522894</t>
  </si>
  <si>
    <t>0982533843</t>
  </si>
  <si>
    <t>0382834833</t>
  </si>
  <si>
    <t>TIQN-0296</t>
  </si>
  <si>
    <t>Đoàn Thị Thanh Thùy</t>
  </si>
  <si>
    <t>0381000493363</t>
  </si>
  <si>
    <t>Q. Thủ Đức</t>
  </si>
  <si>
    <t>Tổ 10, Quảng Phú, TP Quảng Ngãi, Quảng Ngãi</t>
  </si>
  <si>
    <t>Group 10. Quang Phu Ward, Quang Ngai City, Quang Ngai Province</t>
  </si>
  <si>
    <t>Tổ 10</t>
  </si>
  <si>
    <t>0986640275</t>
  </si>
  <si>
    <t>0386155951 mẹ</t>
  </si>
  <si>
    <t>Huấn luyện thể thao</t>
  </si>
  <si>
    <t>Đại học TDTT TP HCM</t>
  </si>
  <si>
    <t>TIQN-0297</t>
  </si>
  <si>
    <t>Huỳnh Quang Trung</t>
  </si>
  <si>
    <t>30/11/2011</t>
  </si>
  <si>
    <t>Phổ An, Đức Phổ, Quảng Ngãi</t>
  </si>
  <si>
    <t>Cụm 2, Nghĩa Chánh, TP Quảng Ngãi, Quảng Ngãi</t>
  </si>
  <si>
    <t>Nghia Chanh Commune, Quang Ngai City, Quang Ngai Province</t>
  </si>
  <si>
    <t>27 Lê Khiết, Tổ 3, Nghĩa Chánh, TP Quảng Ngãi, Quảng Ngãi</t>
  </si>
  <si>
    <t>Tổ 3</t>
  </si>
  <si>
    <t>Phường Nghĩa Chánh</t>
  </si>
  <si>
    <t>0935526401</t>
  </si>
  <si>
    <t>'0972375784</t>
  </si>
  <si>
    <t>Giấy ghi Cử nhân nhưng không nộp bằng</t>
  </si>
  <si>
    <t>TIQN-0298</t>
  </si>
  <si>
    <t>Nguyễn Thùy Dương</t>
  </si>
  <si>
    <t>Xóm 4, An Hà 3, Nghĩa Trung, Tư Nghĩa, Quảng Ngãi</t>
  </si>
  <si>
    <t>Xóm 5, Năng Xã, Nghĩa Hiệp , Tư Nghĩa, Quảng Ngãi</t>
  </si>
  <si>
    <t xml:space="preserve">	8326774003</t>
  </si>
  <si>
    <t>0985383323/0984861475</t>
  </si>
  <si>
    <t>0376782447</t>
  </si>
  <si>
    <t>TIQN-0299</t>
  </si>
  <si>
    <t>Nguyễn Đức Trọng</t>
  </si>
  <si>
    <t>Tân Bình- HCM</t>
  </si>
  <si>
    <t>25/02/2015</t>
  </si>
  <si>
    <t>Tịnh Châu, TP Quảng Ngãi, Quảng Ngãi</t>
  </si>
  <si>
    <t>Đội 7, Kim Lộc, Tịnh Châu, TP Quảng Ngãi, Quảng Ngãi</t>
  </si>
  <si>
    <t>Tinh Chau Commune, Quang Ngai City, Quang Ngai Province</t>
  </si>
  <si>
    <t>Tịnh Châu</t>
  </si>
  <si>
    <t>0936360864</t>
  </si>
  <si>
    <t>TIQN-0300</t>
  </si>
  <si>
    <t>Nguyễn Thị Mỹ Thuyền</t>
  </si>
  <si>
    <t>Đội 12, Châu Tử, Bình Nguyên, Bình Sơn, Quảng Ngãi</t>
  </si>
  <si>
    <t>Đội 12</t>
  </si>
  <si>
    <t>0969862544</t>
  </si>
  <si>
    <t>0383498282 em</t>
  </si>
  <si>
    <t>TIQN-0301</t>
  </si>
  <si>
    <t>Nguyễn Văn Thất</t>
  </si>
  <si>
    <t>261341613</t>
  </si>
  <si>
    <t>Phú Điền, Phú Lạc,Tuy Phong,Bình Thuận</t>
  </si>
  <si>
    <t>Thôn Phú Điền, Xã Phú Lạc, Huyện Tuy Phong, Tỉnh Bình Thuận</t>
  </si>
  <si>
    <t>Phu Lac Commune, Tuy Phong District, Binh Thuan Province</t>
  </si>
  <si>
    <t>An Đạo, Tịnh Long, TP Quảng Ngãi, Quảng Ngãi</t>
  </si>
  <si>
    <t>An Đạo</t>
  </si>
  <si>
    <t>Tịnh Long</t>
  </si>
  <si>
    <t>0347788992</t>
  </si>
  <si>
    <t>0783604298</t>
  </si>
  <si>
    <t>TIQN-0302</t>
  </si>
  <si>
    <t>Nguyễn Thị Mỹ Danh</t>
  </si>
  <si>
    <t>Đức Chánh, Mộ Đức, Quảng Ngãi</t>
  </si>
  <si>
    <t>Tịnh Minh, Sơn Tịnh, Quảng Ngãi</t>
  </si>
  <si>
    <t>Tinh Minh Commune, Son Tinh District, Quang Ngai Province</t>
  </si>
  <si>
    <t>Minh Khánh, Tịnh Minh, Sơn Tịnh, Quảng Ngãi</t>
  </si>
  <si>
    <t>Minh Khánh</t>
  </si>
  <si>
    <t>0342422218</t>
  </si>
  <si>
    <t>0377818877 chồng</t>
  </si>
  <si>
    <t>TIQN-0303</t>
  </si>
  <si>
    <t>Phan Thị Thu Nhi</t>
  </si>
  <si>
    <t>0271000988820</t>
  </si>
  <si>
    <t>051195014131</t>
  </si>
  <si>
    <t>Tân Mỹ, Tịnh An, TP Quảng Ngãi, Quảng Ngãi</t>
  </si>
  <si>
    <t>Đội 12, Tân Mỹ, Tịnh An, TP Quảng Ngãi, Quảng Ngãi</t>
  </si>
  <si>
    <t>Tinh An Commune, Quang Ngai City, Quang Ngai Province</t>
  </si>
  <si>
    <t>Phước lộc Đông, Tịnh Sơn, Sơn Tịnh, Quảng Ngãi</t>
  </si>
  <si>
    <t>0989931695</t>
  </si>
  <si>
    <t>phannhi@toray-intl.com.vn</t>
  </si>
  <si>
    <t>0975487517</t>
  </si>
  <si>
    <t>TIQN-0304</t>
  </si>
  <si>
    <t>Võ Đăng Trình</t>
  </si>
  <si>
    <t>Purchasing officer</t>
  </si>
  <si>
    <t>Nhân viên Mua hàng</t>
  </si>
  <si>
    <t>Đà Nẵng</t>
  </si>
  <si>
    <t>Khu 2, TT Ái Nghĩa, huyện Đại Lộc, tỉnh Quảng Nam</t>
  </si>
  <si>
    <t>Phường Hòa Xuân, Quận Cẩm Lệ, TP Đà Nẵng</t>
  </si>
  <si>
    <t>Hoa Xuan Ward, Cam Le District, Da Nang City</t>
  </si>
  <si>
    <t>18/10 Phan Huy Ích, phường Trần Hưng Đạo, thành phố Quảng Ngãi, tỉnh Quảng Ngãi</t>
  </si>
  <si>
    <t>Phan Huy Ích</t>
  </si>
  <si>
    <t>votrinh@toray-intl.com</t>
  </si>
  <si>
    <t>Cao học</t>
  </si>
  <si>
    <t>Đại học Toyama- Nhật Bản</t>
  </si>
  <si>
    <t>TIQN-0305</t>
  </si>
  <si>
    <t>Trần Ngọc Chế Duy</t>
  </si>
  <si>
    <t>212662896</t>
  </si>
  <si>
    <t>Thôn La Hà 3, xã Nghĩa Thương, huyện Tư Nghĩa, tỉnh Quảng Ngãi</t>
  </si>
  <si>
    <t>La ha 3 Village, Nghia Thuong Commune, Tu Nghia District, Quang Ngai Province</t>
  </si>
  <si>
    <t>La Hà 3, Nghĩa Thương, Tư Nghĩa, Quảng Ngãi</t>
  </si>
  <si>
    <t>La Hà 3</t>
  </si>
  <si>
    <t>0988946220</t>
  </si>
  <si>
    <t xml:space="preserve">0388811342 mẹ </t>
  </si>
  <si>
    <t>Vận hành sửa chữa thiết bị lạnh</t>
  </si>
  <si>
    <t>Loại II (cận)</t>
  </si>
  <si>
    <t>TIQN-0306</t>
  </si>
  <si>
    <t>Hồ Ngọc Vũ</t>
  </si>
  <si>
    <t>Nghĩa Lộ, TP Quảng Ngãi, Quảng Ngãi</t>
  </si>
  <si>
    <t>Tổ 4, Chánh Lộ, TP Quảng Ngãi, Quảng Ngãi</t>
  </si>
  <si>
    <t>Chanh Lo Commune, Quang Ngai City, Quang Ngai Province</t>
  </si>
  <si>
    <t>82/46 Lê Lợi, TP Quảng Ngãi, Quảng Ngãi</t>
  </si>
  <si>
    <t>Phường Chánh Lộ</t>
  </si>
  <si>
    <t xml:space="preserve">	8103977017</t>
  </si>
  <si>
    <t>0915624651</t>
  </si>
  <si>
    <t>0353959365 vợ</t>
  </si>
  <si>
    <t>Đại học Tài chính Kế toán</t>
  </si>
  <si>
    <t>TIQN-0307</t>
  </si>
  <si>
    <t>Nguyễn Thị Yến Loan</t>
  </si>
  <si>
    <t>Xác nhận với c Thơm</t>
  </si>
  <si>
    <t>Phú Phụng, Chợ Lách, Bến Tre</t>
  </si>
  <si>
    <t>Đội 5, thôn Tăng Long,  xã Tịnh Long, TP Quảng Ngãi, Quảng Ngãi</t>
  </si>
  <si>
    <t>Đội 5, Tăng Long, TP Quảng Ngãi, Quảng Ngãi</t>
  </si>
  <si>
    <t>0902528027</t>
  </si>
  <si>
    <t>TIQN-0308</t>
  </si>
  <si>
    <t>Phùng Nguyễn Tố Uyên</t>
  </si>
  <si>
    <t>Canteen</t>
  </si>
  <si>
    <t>Canteen Manager</t>
  </si>
  <si>
    <t>Quản lý Nhà ăn</t>
  </si>
  <si>
    <t>0071000695079</t>
  </si>
  <si>
    <t>Lê Thánh Tôn- HCM</t>
  </si>
  <si>
    <t>Xã Thủy Dương, thị xã Hương Thủy, tỉnh Thừa Thiên Huế</t>
  </si>
  <si>
    <t>Đường Tây Thạnh, phường Tây Thạnh, quận Tân Phú, TPHCM</t>
  </si>
  <si>
    <t>Tay Thanh Street, Tay Thanh Ward, Tan Phu District, Ho Chi Minh City</t>
  </si>
  <si>
    <t>Phường Nghĩa Chánh, TP Quảng Ngãi, tỉnh Quảng Ngãi</t>
  </si>
  <si>
    <t>phunguyen@toray-intl.com.vn</t>
  </si>
  <si>
    <t>0777229068 mẹ</t>
  </si>
  <si>
    <t>TIQN-0309</t>
  </si>
  <si>
    <t>Bùi Thị Mỹ Vận</t>
  </si>
  <si>
    <t>Xã Tịnh Minh, huyện Sơn Tịnh, tỉnh Quảng Ngãi</t>
  </si>
  <si>
    <t>Thôn An Bình, xã Tịnh Đông, huyện Sơn Tịnh, tỉnh Quảng Ngãi</t>
  </si>
  <si>
    <t>An Binh Village, Tinh Dong Commune, Son Tinh District, Quang Ngai Province</t>
  </si>
  <si>
    <t>Đội 13</t>
  </si>
  <si>
    <t>An Bình</t>
  </si>
  <si>
    <t>0981110336</t>
  </si>
  <si>
    <t>0396167485</t>
  </si>
  <si>
    <t>Cao đẳng Kỹ nghệ Dung Quất</t>
  </si>
  <si>
    <t>TIQN-0310</t>
  </si>
  <si>
    <t>Trần Thị Ngọc Trang</t>
  </si>
  <si>
    <t>xã Nghĩa Hà, Tp Quảng Ngãi, tỉnh Quảng Ngãi</t>
  </si>
  <si>
    <t>Thôn Hòa Bình, xã Nghĩa Hòa, huyện Tư Nghĩa, tỉnh Quảng Ngãi</t>
  </si>
  <si>
    <t>Hoa Binh Village, Nghia Hoa Commune, Tu Nghia District, Quang Ngai Province</t>
  </si>
  <si>
    <t>Hòa Bình</t>
  </si>
  <si>
    <t>0976107930</t>
  </si>
  <si>
    <t>0969527652 chồng</t>
  </si>
  <si>
    <t>TIQN-0311</t>
  </si>
  <si>
    <t>Nguyễn Thị Chi</t>
  </si>
  <si>
    <t>051190008196</t>
  </si>
  <si>
    <t>Thôn Tây, xã Nghĩa Thắng, huyện Tư Nghĩa, tỉnh Quảng Ngãi</t>
  </si>
  <si>
    <t>Tay Village, Nghia Thang Commune, Tu Nghia District, Quang Ngai Province</t>
  </si>
  <si>
    <t>0899474376</t>
  </si>
  <si>
    <t>0384032668 Chồng</t>
  </si>
  <si>
    <t>TIQN-0312</t>
  </si>
  <si>
    <t>Bùi Nguyễn Thị Thúy Oanh</t>
  </si>
  <si>
    <t>0271001043438</t>
  </si>
  <si>
    <t>TDP Trường Thọ Đông B, Phường Trương Quang Trọng, TP Quảng Ngãi, tỉnh Quảng Ngãi</t>
  </si>
  <si>
    <t>TDP Trường Thọ Đông B</t>
  </si>
  <si>
    <t>0367798318</t>
  </si>
  <si>
    <t>TIQN-0313</t>
  </si>
  <si>
    <t>Trần Thị Nha</t>
  </si>
  <si>
    <t>Tân An</t>
  </si>
  <si>
    <t>0976548620</t>
  </si>
  <si>
    <t>0376027726 chồng</t>
  </si>
  <si>
    <t>TIQN-0314</t>
  </si>
  <si>
    <t>0271001105439</t>
  </si>
  <si>
    <t>TDP 4, Thị trấn La Hà, huyện Tư Nghĩa, tỉnh Quảng Ngãi</t>
  </si>
  <si>
    <t>Group 4, La Ha Town, Tu Nghia District, Quang Ngai Province</t>
  </si>
  <si>
    <t>TDP 4</t>
  </si>
  <si>
    <t>0343054521</t>
  </si>
  <si>
    <t>0352797154 chồng</t>
  </si>
  <si>
    <t>TIQN-0315</t>
  </si>
  <si>
    <t>Lê Thị Hồng Phấn</t>
  </si>
  <si>
    <t>051195015796</t>
  </si>
  <si>
    <t>Thôn Liên Trì Tây, xã Bình Hiệp, huyện Bình Sơn, tỉnh Quảng Ngãi</t>
  </si>
  <si>
    <t>Lien Tri Tay Village, Binh Hiep Commune, Binh Son District, Quang Ngai Province</t>
  </si>
  <si>
    <t>Xóm Mỹ Trung</t>
  </si>
  <si>
    <t>Liên Trì Tây</t>
  </si>
  <si>
    <t>05115006803</t>
  </si>
  <si>
    <t>0332339581</t>
  </si>
  <si>
    <t>0788613954 Chồng</t>
  </si>
  <si>
    <t>TIQN-0316</t>
  </si>
  <si>
    <t>Trần Thị Tài</t>
  </si>
  <si>
    <t>051192013017</t>
  </si>
  <si>
    <t>Thị trấn Châu Ổ, huyện Bình Sơn, tỉnh Quảng Ngãi</t>
  </si>
  <si>
    <t>Thôn Cộng Hòa 2, xã Tịnh Ấn Tây, TP Quảng Ngãi, tỉnh Quảng Ngãi</t>
  </si>
  <si>
    <t>Cong Hoa 2 Village, Tinh An Tay Commune, TP Quang Ngai District, Quang Ngai Province</t>
  </si>
  <si>
    <t>Cộng Hòa 2</t>
  </si>
  <si>
    <t>0394113162</t>
  </si>
  <si>
    <t>0365323290 chồng</t>
  </si>
  <si>
    <t>TIQN-0317</t>
  </si>
  <si>
    <t>051300009156</t>
  </si>
  <si>
    <t>Xã Trà Phú, huyện Trà Bồng, tỉnh Quảng Ngãi</t>
  </si>
  <si>
    <t>Thôn Bình Thnah, xã Trà Bình, huyện Trà Bồng, tỉnh Quảng Ngãi</t>
  </si>
  <si>
    <t>Đôội 3</t>
  </si>
  <si>
    <t>0338531513</t>
  </si>
  <si>
    <t>TIQN-0318</t>
  </si>
  <si>
    <t>Phạm Thị Phúc</t>
  </si>
  <si>
    <t>0271001107490</t>
  </si>
  <si>
    <t>Thôn Phước Thiện, xã Bình Hải, huyện Bình Sơn, tỉnh Quảng Ngãi</t>
  </si>
  <si>
    <t>Xã BÌnh Hải</t>
  </si>
  <si>
    <t>0399147977</t>
  </si>
  <si>
    <t>0367416306 chồng</t>
  </si>
  <si>
    <t>TIQN-0319</t>
  </si>
  <si>
    <t>Phạm Văn Trực</t>
  </si>
  <si>
    <t>Thôn 2, xã Nghĩa Dũng, TP Quảng Ngãi, tỉnh Quảng Ngãi</t>
  </si>
  <si>
    <t>Village 2, Nghia Dung Commune, Quang Ngai City, Quang Ngai Province</t>
  </si>
  <si>
    <t>Nghĩa Dũng</t>
  </si>
  <si>
    <t>0903082365</t>
  </si>
  <si>
    <t>0986382744 cha</t>
  </si>
  <si>
    <t>TIQN-0320</t>
  </si>
  <si>
    <t>Nguyễn Thị Ly</t>
  </si>
  <si>
    <t>Hành Dũng, Nghĩa Hành, Quảng Ngãi</t>
  </si>
  <si>
    <t>Lê Hồng Phong, TP Quảng Ngãi, Quảng Ngãi</t>
  </si>
  <si>
    <t>Le Hong Phong Commune, TP Quang Ngai District, Quang Ngai Province</t>
  </si>
  <si>
    <t>0967892967</t>
  </si>
  <si>
    <t>0976697393 Chồng</t>
  </si>
  <si>
    <t>TIQN-0321</t>
  </si>
  <si>
    <t>Nguyễn Thị Phương Thi</t>
  </si>
  <si>
    <t>0963001684</t>
  </si>
  <si>
    <t>0348517424 em ruột</t>
  </si>
  <si>
    <t>TIQN-0322</t>
  </si>
  <si>
    <t>Lê Thị Lài</t>
  </si>
  <si>
    <t>Thôn Hà Nhai, xã Tịnh Hà, huyện Sơn Tịnh, tỉnh Quảng Ngãi</t>
  </si>
  <si>
    <t>Xóm 11</t>
  </si>
  <si>
    <t>0387807597</t>
  </si>
  <si>
    <t>0966545554 chồng</t>
  </si>
  <si>
    <t>TIQN-0323</t>
  </si>
  <si>
    <t>Lê Thị Hoài Thu</t>
  </si>
  <si>
    <t>051190015909</t>
  </si>
  <si>
    <t>Thôn Phước Lộc Đông, xã Tịnh Sơn, huyện Sơn Tịnh, tỉnh Quảng Ngãi</t>
  </si>
  <si>
    <t>0337486378</t>
  </si>
  <si>
    <t>TIQN-0324</t>
  </si>
  <si>
    <t>Nguyễn Thị Thu Thùy</t>
  </si>
  <si>
    <t>0271001007340</t>
  </si>
  <si>
    <t>Thôn Trà Lăm, xã Bình Khương, huyện Bình Sơn, tỉnh Quảng Ngãi</t>
  </si>
  <si>
    <t>Xã Bình Khương</t>
  </si>
  <si>
    <t>0377886752</t>
  </si>
  <si>
    <t>0974616987 chồng</t>
  </si>
  <si>
    <t>Kỹ thuật thiết kế thời trang</t>
  </si>
  <si>
    <t>Cao đẳng Kinh tế- Kỹ Thuật Vinatex TP HCM</t>
  </si>
  <si>
    <t>TIQN-0325</t>
  </si>
  <si>
    <t>051194008149</t>
  </si>
  <si>
    <t>Thôn Trường Thọ, xã Tịnh Phong, huyện Sơn Tịnh, tỉnh Quảng Ngãi</t>
  </si>
  <si>
    <t>Truong Tho Village, Tinh Phong Commune, Son Tinh District, Quang Ngai Province</t>
  </si>
  <si>
    <t>Tiịnh Phong</t>
  </si>
  <si>
    <t>0795773532</t>
  </si>
  <si>
    <t>TIQN-0326</t>
  </si>
  <si>
    <t>Ngô Thị Kim Trúc</t>
  </si>
  <si>
    <t>xã Bình Mỹ, huyện Bình Sơn, tỉnh Quảng Ngãi</t>
  </si>
  <si>
    <t>Xóm Đông Thạnh</t>
  </si>
  <si>
    <t>0358564735</t>
  </si>
  <si>
    <t>0975992303 chồng</t>
  </si>
  <si>
    <t>TIQN-0327</t>
  </si>
  <si>
    <t>Nguyễn Thị Lợi</t>
  </si>
  <si>
    <t>Thôn Long Mỹ, xã Bình Long, huyện Bình Sơn, tỉnh Quảng Ngãi</t>
  </si>
  <si>
    <t>KDC 7</t>
  </si>
  <si>
    <t>0332896821</t>
  </si>
  <si>
    <t>0787579888 chồng</t>
  </si>
  <si>
    <t>Giấy ghi Cao đẳng nhưng k nộp bằng</t>
  </si>
  <si>
    <t>TIQN-0328</t>
  </si>
  <si>
    <t>Lê Thị Diệu</t>
  </si>
  <si>
    <t>0867853273</t>
  </si>
  <si>
    <t>TIQN-0329</t>
  </si>
  <si>
    <t>Lê Thị Anh Vũ</t>
  </si>
  <si>
    <t>051189005396</t>
  </si>
  <si>
    <t>Thach An</t>
  </si>
  <si>
    <t>0396507406</t>
  </si>
  <si>
    <t>0971018533 chồng</t>
  </si>
  <si>
    <t>TIQN-0330</t>
  </si>
  <si>
    <t>Nguyễn Thị Hạnh</t>
  </si>
  <si>
    <t>Hanh Nhan Commune, Nghia Hanh District, Quang Ngai Province</t>
  </si>
  <si>
    <t>Xã Hành Nhân</t>
  </si>
  <si>
    <t>0966232501</t>
  </si>
  <si>
    <t>0964622824 chồng</t>
  </si>
  <si>
    <t>TIQN-0331</t>
  </si>
  <si>
    <t>Lê Thanh Hiền</t>
  </si>
  <si>
    <t>TIQN-0332</t>
  </si>
  <si>
    <t>Trương Thị Thủy</t>
  </si>
  <si>
    <t>0271001072778</t>
  </si>
  <si>
    <t>051199009426</t>
  </si>
  <si>
    <t>Thôn Khánh Lâm, xã Tịnh Thiện, TP Quảng Ngãi, tỉnh Quảng Ngãi</t>
  </si>
  <si>
    <t>Khanh Lam Village, Tinh Thien Commune, Quang Ngai City, Quang Ngai Province</t>
  </si>
  <si>
    <t>Khánh Vân</t>
  </si>
  <si>
    <t>Khánh Lâm</t>
  </si>
  <si>
    <t>0376504012</t>
  </si>
  <si>
    <t xml:space="preserve">0799313506 mẹ </t>
  </si>
  <si>
    <t>TIQN-0333</t>
  </si>
  <si>
    <t>Trương Thế Trọng</t>
  </si>
  <si>
    <t>051099001019</t>
  </si>
  <si>
    <t>0352902548</t>
  </si>
  <si>
    <t>TIQN-0334</t>
  </si>
  <si>
    <t>Nguyễn Thị Duyên</t>
  </si>
  <si>
    <t>Xã Tịnh Đông, huyện Sơn Tịnh, tỉnh Quảng Ngãi</t>
  </si>
  <si>
    <t>TDP Cộng Hòa 2, xã Tịnh Ấn Tây, TP Quảng Ngãi, tỉnh Quảng Ngãi</t>
  </si>
  <si>
    <t>Group Cong Hoa 2, Tinh An Tay Commune, Quang Ngai City, Quang Ngai Province</t>
  </si>
  <si>
    <t>TDP Cộng Hòa 2</t>
  </si>
  <si>
    <t>0368689152</t>
  </si>
  <si>
    <t>TIQN-0335</t>
  </si>
  <si>
    <t>Nguyễn Ngọc Tâm</t>
  </si>
  <si>
    <t>Thôn An Phong, xã Bình Mỹ, huyện Bình Sơn, tỉnh Quảng Ngãi</t>
  </si>
  <si>
    <t>0349779617</t>
  </si>
  <si>
    <t>TIQN-0336</t>
  </si>
  <si>
    <t>Phạm Thị Kiều</t>
  </si>
  <si>
    <t>Thọ Tây</t>
  </si>
  <si>
    <t>0962916351</t>
  </si>
  <si>
    <t xml:space="preserve">0961897061 chồng </t>
  </si>
  <si>
    <t>TIQN-0337</t>
  </si>
  <si>
    <t>Phạm Thị Hồng Kiều</t>
  </si>
  <si>
    <t>0271000983924</t>
  </si>
  <si>
    <t>212760146</t>
  </si>
  <si>
    <t>Hòa Nam</t>
  </si>
  <si>
    <t>Hòa Bân</t>
  </si>
  <si>
    <t>0979835513</t>
  </si>
  <si>
    <t>TIQN-0338</t>
  </si>
  <si>
    <t>Đặng Thị Họa My</t>
  </si>
  <si>
    <t>Thôn Bình Đông, xã Nghĩa Hà, TP Quảng Ngãi, tỉnh Quảng Ngãi</t>
  </si>
  <si>
    <t>Binh Dong Village, Nghia Ha Commune, Quang Ngai City, Quang Ngai Province</t>
  </si>
  <si>
    <t xml:space="preserve">	8190384067</t>
  </si>
  <si>
    <t>0968633230</t>
  </si>
  <si>
    <t>0987664990</t>
  </si>
  <si>
    <t>TIQN-0339</t>
  </si>
  <si>
    <t>Phan Thị Kiều Giang</t>
  </si>
  <si>
    <t>Thôn Thanh An, xã Nghĩa Phú, huyện Tư Nghĩa, tỉnh Quảng Ngãi</t>
  </si>
  <si>
    <t>Nghia Phu Commune, Tu Nghia District, Quang Ngai Province</t>
  </si>
  <si>
    <t>Tổ 1, Phường Nghĩa Lộ, TP Quảng Ngãi, Quảng Ngãi</t>
  </si>
  <si>
    <t>Tổ 1</t>
  </si>
  <si>
    <t>0905669365</t>
  </si>
  <si>
    <t>0903765891</t>
  </si>
  <si>
    <t>Kinh doanh quốc tế</t>
  </si>
  <si>
    <t>Đại học kinh tế HCM</t>
  </si>
  <si>
    <t>TIQN-0340</t>
  </si>
  <si>
    <t>Huỳnh Thị Thu My</t>
  </si>
  <si>
    <t>0381000523137</t>
  </si>
  <si>
    <t>Quận 9- HCM</t>
  </si>
  <si>
    <t>051196000476</t>
  </si>
  <si>
    <t>Thôn Xuân Mỹ, Xã Tịnh Hiệp, huyện Sơn Tịnh, tỉnh Quảng Ngãi</t>
  </si>
  <si>
    <t>Thôn Minh Lộc, xã Tịnh Bắc, huyện Sơn Tịnh, tỉnh Quảng Ngãi</t>
  </si>
  <si>
    <t>Minh Loc Village, Tinh Bac Commune, Son Tinh District, Quang Ngai Province</t>
  </si>
  <si>
    <t>Minh Lộc</t>
  </si>
  <si>
    <t>Xã Tịnh Bắc</t>
  </si>
  <si>
    <t>0347565996/0915813563</t>
  </si>
  <si>
    <t>0916125363</t>
  </si>
  <si>
    <t>Cao đẳng Công thương TP HCM</t>
  </si>
  <si>
    <t>TIQN-0341</t>
  </si>
  <si>
    <t>Huỳnh Thị Nhân</t>
  </si>
  <si>
    <t>0271000606968</t>
  </si>
  <si>
    <t>Thôn Nam Thuận, Xã Bình Chương, huyện Bình Sơn, tỉnh Quảng Ngãi</t>
  </si>
  <si>
    <t>Thôn Long Xuân, xã Bình Long, huyện Bình Sơn, tỉnh Quảng Ngãi</t>
  </si>
  <si>
    <t>Long Xuan Village, Binh Long Commune, Binh Son Commune, Quang Ngai Province</t>
  </si>
  <si>
    <t>Long Xuan</t>
  </si>
  <si>
    <t>0702493706</t>
  </si>
  <si>
    <t>0335156145</t>
  </si>
  <si>
    <t>Loại II (sinh mổ 1 lần)</t>
  </si>
  <si>
    <t>TIQN-0342</t>
  </si>
  <si>
    <t>Nguyễn Thị Thúy Kiều</t>
  </si>
  <si>
    <t>TDP 2, TT La Hà, huyện Tư Nghĩa, tỉnh Quảng Ngãi</t>
  </si>
  <si>
    <t>Group 2, La Ha Town, Tu Nghia District, Quang Ngai Province</t>
  </si>
  <si>
    <t>0932416928</t>
  </si>
  <si>
    <t>0907263644</t>
  </si>
  <si>
    <t>Kỹ thuật môi trường</t>
  </si>
  <si>
    <t>Trường Cán bộ khí tượng thủy văn TP HCM</t>
  </si>
  <si>
    <t>TIQN-0343</t>
  </si>
  <si>
    <t>Nguyễn Thị Ngọc Lệ</t>
  </si>
  <si>
    <t>051194005973</t>
  </si>
  <si>
    <t>Thôn Hổ Tiếu, Xã Nghĩa Hà, huyện Tư Nghĩa, tỉnh Quảng Ngãi</t>
  </si>
  <si>
    <t>Thôn Phú Long 3, Xã Bình Phước Huyện Bình Sơn, Tỉnh Quảng Ngãi</t>
  </si>
  <si>
    <t>Thôn Phú Long 3</t>
  </si>
  <si>
    <t>0338952034</t>
  </si>
  <si>
    <t>0337726033</t>
  </si>
  <si>
    <t>Giấy ghi Trung cấp dược sĩ nhưng không nộp bằng</t>
  </si>
  <si>
    <t>Loại II ((thể lực)</t>
  </si>
  <si>
    <t>TIQN-0344</t>
  </si>
  <si>
    <t>Lê Thị Vương</t>
  </si>
  <si>
    <t>212755708/212755708QNG</t>
  </si>
  <si>
    <t>051194011916</t>
  </si>
  <si>
    <t>Thôn 1, xã Nghĩa Dõng, TP Quảng Ngãi, tỉnh Quảng Ngãi</t>
  </si>
  <si>
    <t>Village 1, Nghia Dong Commune, Quang Ngai City, Quang Ngai Province</t>
  </si>
  <si>
    <t>Xã Nghĩa Dõng</t>
  </si>
  <si>
    <t>0397913569</t>
  </si>
  <si>
    <t>0965877960 chồng</t>
  </si>
  <si>
    <t>TIQN-0345</t>
  </si>
  <si>
    <t>Đào Thị Thu Thảo</t>
  </si>
  <si>
    <t>051191012981</t>
  </si>
  <si>
    <t>'212744202</t>
  </si>
  <si>
    <t>Thôn Thọ Bắc, xã Tịnh Thọ, huyện Sơn Tịnh, tỉnh Quảng Ngãi</t>
  </si>
  <si>
    <t>0382952279</t>
  </si>
  <si>
    <t>0985847149</t>
  </si>
  <si>
    <t>TIQN-0346</t>
  </si>
  <si>
    <t>Trịnh Yến Nhi</t>
  </si>
  <si>
    <t>0979527718</t>
  </si>
  <si>
    <t>036834491 chồng</t>
  </si>
  <si>
    <t>TIQN-0347</t>
  </si>
  <si>
    <t>Lê Thị Ngọc Huyền</t>
  </si>
  <si>
    <t>0571000045143</t>
  </si>
  <si>
    <t>051195001718</t>
  </si>
  <si>
    <t>Thôn Đức Sơn, xã Tịnh Hiệp, huyện Sơn Tịnh, tỉnh Quảng Ngãi</t>
  </si>
  <si>
    <t>0973121114</t>
  </si>
  <si>
    <t>0394371353 chồng</t>
  </si>
  <si>
    <t>TIQN-0348</t>
  </si>
  <si>
    <t>Nguyễn Duy Vương</t>
  </si>
  <si>
    <t>Sous Chef</t>
  </si>
  <si>
    <t>Bếp Phó</t>
  </si>
  <si>
    <t>0281000399374</t>
  </si>
  <si>
    <t>Bình Dương</t>
  </si>
  <si>
    <t>Lục Thương</t>
  </si>
  <si>
    <t>Bình Hiệp</t>
  </si>
  <si>
    <t>0362281112</t>
  </si>
  <si>
    <t>TIQN-0349</t>
  </si>
  <si>
    <t>Trương Văn Thọ</t>
  </si>
  <si>
    <t>Chef</t>
  </si>
  <si>
    <t>Bếp Trưởng</t>
  </si>
  <si>
    <t>0271000419263</t>
  </si>
  <si>
    <t>Tịnh Phong</t>
  </si>
  <si>
    <t>0911387346</t>
  </si>
  <si>
    <t>TIQN-0350</t>
  </si>
  <si>
    <t>Trương Thị Mai Sương</t>
  </si>
  <si>
    <t>Canteen Officer</t>
  </si>
  <si>
    <t>Nhân viên Bếp</t>
  </si>
  <si>
    <t>0271001006443</t>
  </si>
  <si>
    <t>051196006433</t>
  </si>
  <si>
    <t>Thôn Phước Hòa, xã Bình Thanh, huyện Bình Sơn, tỉnh Quảng Ngãi</t>
  </si>
  <si>
    <t>Phuoc Hoa Village, Binh Thanh Commune, Binh Son District, Quang Ngai Province</t>
  </si>
  <si>
    <t>Phước Hòa</t>
  </si>
  <si>
    <t>0377080269</t>
  </si>
  <si>
    <t>maisuong1412@gmail.com</t>
  </si>
  <si>
    <t>0372981455 chồng</t>
  </si>
  <si>
    <t>Kê toán</t>
  </si>
  <si>
    <t>TIQN-0351</t>
  </si>
  <si>
    <t>Lê Thị Mai</t>
  </si>
  <si>
    <t>Canteen supporter</t>
  </si>
  <si>
    <t>Phụ Bếp</t>
  </si>
  <si>
    <t>1028619201</t>
  </si>
  <si>
    <t>Thôn Thọ Trung, xã Tịnh Thọ, huyện Sơn Tịnh, tỉnh Quảng Ngãi</t>
  </si>
  <si>
    <t>Số giấy tờ tùy thân của NNT trùng với số giấy tờ của NNT Võ Thị Thu Phúc, MST 8071382529. Đề nghị NNT kiểm tra thông tin giấy tờ tùy thân và kê khai lại thông tin hợp lệ. Trường hợp thông tin đã kê khai là đúng thì đề nghị NNT nộp hồ sơ giấy đến CQT để được giải quyết.</t>
  </si>
  <si>
    <t>0385684096</t>
  </si>
  <si>
    <t>0989820632 chồng</t>
  </si>
  <si>
    <t>TIQN-0352</t>
  </si>
  <si>
    <t>Lê Thị Phương</t>
  </si>
  <si>
    <t>0271001051840</t>
  </si>
  <si>
    <t>051183010214</t>
  </si>
  <si>
    <t>0382437128</t>
  </si>
  <si>
    <t>0342618993 chồng</t>
  </si>
  <si>
    <t>TIQN-0353</t>
  </si>
  <si>
    <t>Nguyễn Thị Trinh</t>
  </si>
  <si>
    <t>Hậu Giang</t>
  </si>
  <si>
    <t>Tổ 6, phường Lê Hồng Phong, TP Quảng Ngãi, tỉnh Quảng Ngãi</t>
  </si>
  <si>
    <t>Group 6. Le Hong Phong Ward, Quang Ngai City, Quang Ngai Province</t>
  </si>
  <si>
    <t>0972141607</t>
  </si>
  <si>
    <t>TIQN-0354</t>
  </si>
  <si>
    <t>Phạm Văn Tư</t>
  </si>
  <si>
    <t>K có giấy thông tin NV</t>
  </si>
  <si>
    <t>Thôn Bình Đẳng, xã Tịnh Ấn Đông, TP Quảng Ngãi, tỉnh Quảng Ngãi</t>
  </si>
  <si>
    <t>Binh Dang Village, Tinh An Dong Commune, Quang Ngai City, Quang Ngai Province</t>
  </si>
  <si>
    <t>Bình Đẳng</t>
  </si>
  <si>
    <t>Tịnh Ấn Đông</t>
  </si>
  <si>
    <t xml:space="preserve">	8329943965</t>
  </si>
  <si>
    <t>0393609543</t>
  </si>
  <si>
    <t>TIQN-0355</t>
  </si>
  <si>
    <t>Nguyễn Thị Tâm</t>
  </si>
  <si>
    <t>049192016645</t>
  </si>
  <si>
    <t>0766733998</t>
  </si>
  <si>
    <t>TIQN-0356</t>
  </si>
  <si>
    <t>Nguyễn Thị Mỵ Tuyết</t>
  </si>
  <si>
    <t>0271001047700</t>
  </si>
  <si>
    <t>212312729</t>
  </si>
  <si>
    <t>051189012554</t>
  </si>
  <si>
    <t>Thôn Sơn Trà, xã Bình Đông, huyện Bình Sơn, tỉnh Quảng Ngãi</t>
  </si>
  <si>
    <t>0984968490</t>
  </si>
  <si>
    <t>0777494360/ 0393773327</t>
  </si>
  <si>
    <t>TIQN-0357</t>
  </si>
  <si>
    <t>212325525</t>
  </si>
  <si>
    <t>'0399879515</t>
  </si>
  <si>
    <t>TIQN-0358</t>
  </si>
  <si>
    <t>Võ Thị Linh</t>
  </si>
  <si>
    <t>Thôn Hòa Phú, xã Nghĩa Hòa, huyện Tư Nghĩa, tỉnh Quảng Ngãi</t>
  </si>
  <si>
    <t>Hòa Phú</t>
  </si>
  <si>
    <t>Nghĩa Hòa</t>
  </si>
  <si>
    <t>0327013401</t>
  </si>
  <si>
    <t>Loại II (tật khúc xạ)</t>
  </si>
  <si>
    <t>TIQN-0359</t>
  </si>
  <si>
    <t>Đoàn Thị Sen</t>
  </si>
  <si>
    <t>0271001057203</t>
  </si>
  <si>
    <t>0775493260</t>
  </si>
  <si>
    <t>0932561656</t>
  </si>
  <si>
    <t>TIQN-0360</t>
  </si>
  <si>
    <t>Hoàng Thị Diệu</t>
  </si>
  <si>
    <t>052191019903</t>
  </si>
  <si>
    <t>Xã Ân Đức, huyện Hoài Ân, tỉnh Bình Định</t>
  </si>
  <si>
    <t>Thôn Phú Lễ 1, xã Bình Trung, huyện Bình Sơn, tỉnh Quảng Ngãi</t>
  </si>
  <si>
    <t>Phu Le 1 Village, Binh Trung Commune, Binh Son District, Quang Ngai Province</t>
  </si>
  <si>
    <t>Tổ 3- Xóm Chí Hòa</t>
  </si>
  <si>
    <t>'0961638447</t>
  </si>
  <si>
    <t xml:space="preserve">0988468278 Chị </t>
  </si>
  <si>
    <t>Đại học Lao động- Xã hội</t>
  </si>
  <si>
    <t>TIQN-0361</t>
  </si>
  <si>
    <t>Nguyễn Thị Như Lý</t>
  </si>
  <si>
    <t>212030163</t>
  </si>
  <si>
    <t>051179009695</t>
  </si>
  <si>
    <t>Thọ Tring</t>
  </si>
  <si>
    <t>0338636122</t>
  </si>
  <si>
    <t>0382549102</t>
  </si>
  <si>
    <t>TIQN-0362</t>
  </si>
  <si>
    <t>Huỳnh Thị Bé Dự</t>
  </si>
  <si>
    <t>0561000518721</t>
  </si>
  <si>
    <t>212328675</t>
  </si>
  <si>
    <t>Thôn An Cường, xã Bình Hải, huyện Bình Sơn, tỉnh Quảng Ngãi</t>
  </si>
  <si>
    <t>An Cường</t>
  </si>
  <si>
    <t>0346943722</t>
  </si>
  <si>
    <t>0987384764 mẹ</t>
  </si>
  <si>
    <t>TIQN-0363</t>
  </si>
  <si>
    <t>Bùi Lê Trí Viễn</t>
  </si>
  <si>
    <t>Thọ Lộc</t>
  </si>
  <si>
    <t>0877397676 vợ</t>
  </si>
  <si>
    <t>TIQN-0364</t>
  </si>
  <si>
    <t>Võ Đình Mạnh</t>
  </si>
  <si>
    <t>Thôn An Đại 1, xã Nghĩa Phương, huyện Tư Nghĩa, tỉnh Quảng Ngãi</t>
  </si>
  <si>
    <t>An Đại 1</t>
  </si>
  <si>
    <t xml:space="preserve">	8095087152</t>
  </si>
  <si>
    <t>0357759422</t>
  </si>
  <si>
    <t>0352318831</t>
  </si>
  <si>
    <t>TIQN-0365</t>
  </si>
  <si>
    <t>Nguyễn Thị Như Tuyền</t>
  </si>
  <si>
    <t>0271001009388</t>
  </si>
  <si>
    <t>051184005842</t>
  </si>
  <si>
    <t>Thôn Long Bình, xã Bình Long, huyện Bình Sơn, tỉnh Quảng Ngãi</t>
  </si>
  <si>
    <t>Long Binh Village, Binh Long Commune, Binh Son District, Quang Ngai Province</t>
  </si>
  <si>
    <t>KDc13</t>
  </si>
  <si>
    <t>Long Bình</t>
  </si>
  <si>
    <t>0905486802</t>
  </si>
  <si>
    <t>0915343525</t>
  </si>
  <si>
    <t>Đại học sư phạm Kỹ thuật HCM</t>
  </si>
  <si>
    <t>TIQN-0366</t>
  </si>
  <si>
    <t>Thôn Bình Nam, xã Tịnh Bình, huyện Sơn Tịnh, tỉnh Quảng Ngãi</t>
  </si>
  <si>
    <t>0325921786</t>
  </si>
  <si>
    <t>0399190232</t>
  </si>
  <si>
    <t>Sư phạm</t>
  </si>
  <si>
    <t>Đại học sư phạm, Đại học Huế</t>
  </si>
  <si>
    <t>TIQN-0367</t>
  </si>
  <si>
    <t>Lê Thị Trinh Nữ</t>
  </si>
  <si>
    <t>Núi Thành- Quảng Nam</t>
  </si>
  <si>
    <t>Lộc Thắng, Bảo Lâm, Lâm Đồng</t>
  </si>
  <si>
    <t>Thôn Hoà Đông, xã Tam Nghĩa, huyện Núi Thành, tỉnh Quảng Nam</t>
  </si>
  <si>
    <t>Hoa Dong Village, Tam Nghia Commune, Nui Thanh District, Quang Nam Province</t>
  </si>
  <si>
    <t>Hòa Đông</t>
  </si>
  <si>
    <t>Xã Tam Nghĩa</t>
  </si>
  <si>
    <t xml:space="preserve">Huyện Núi Thành </t>
  </si>
  <si>
    <t xml:space="preserve">	8413060206	</t>
  </si>
  <si>
    <t>0352243553</t>
  </si>
  <si>
    <t>0779411766</t>
  </si>
  <si>
    <t>2/2</t>
  </si>
  <si>
    <t>TIQN-0368</t>
  </si>
  <si>
    <t>Dương Thị Như Trâm</t>
  </si>
  <si>
    <t>Thôn 4, xã Đức Chánh, huyện Mộ Đức, tỉnh Quảng Ngãi</t>
  </si>
  <si>
    <t>Village 4, Duc Chanh Commune, Mo Duc District, Quang Ngai Province</t>
  </si>
  <si>
    <t>KDC 26</t>
  </si>
  <si>
    <t>Xã Đức Chánh</t>
  </si>
  <si>
    <t>0933486046</t>
  </si>
  <si>
    <t>0363880085</t>
  </si>
  <si>
    <t>Tài chính ngân hàng hiện đại</t>
  </si>
  <si>
    <t>Đại học kinh tế TPHCM</t>
  </si>
  <si>
    <t>TIQN-0369</t>
  </si>
  <si>
    <t>Đặng Thị Mỹ</t>
  </si>
  <si>
    <t>Quang Trung- Quảng Ngãi</t>
  </si>
  <si>
    <t>212743703</t>
  </si>
  <si>
    <t>Xuân Mỹ, Xã Tịnh Hiệp, huyện Sơn Tịnh, tỉnh Quảng Ngãi</t>
  </si>
  <si>
    <t>0972157310</t>
  </si>
  <si>
    <t>0984050669 Chồng</t>
  </si>
  <si>
    <t>Việt Nam học</t>
  </si>
  <si>
    <t>Đại học sư phạm, Đại học Đà Nẵng</t>
  </si>
  <si>
    <t>TIQN-0370</t>
  </si>
  <si>
    <t>Đặng Thị Thùy Vân</t>
  </si>
  <si>
    <t>Công nhân Chuẩn Bị</t>
  </si>
  <si>
    <t>0271001096070</t>
  </si>
  <si>
    <t>Thôn Thế Long, Xã Tịnh Phong, huyện Sơn Tịnh, tỉnh Quảng Ngãi</t>
  </si>
  <si>
    <t>Thế Long</t>
  </si>
  <si>
    <t xml:space="preserve">	8406315439</t>
  </si>
  <si>
    <t>0982727261</t>
  </si>
  <si>
    <t>0855388467 Chồng</t>
  </si>
  <si>
    <t>Điều dưỡng đa khoa</t>
  </si>
  <si>
    <t>Cao đẳng Kỹ thuật - Công nghiệp Quảng Ngãi</t>
  </si>
  <si>
    <t>TIQN-0371</t>
  </si>
  <si>
    <t>Thôn 2, xã Long Hiệp, huyện Minh Long, tỉnh Quảng Ngãi</t>
  </si>
  <si>
    <t>Village 2, Long Hiep Commune, Minh Long District, Quang Ngai Province</t>
  </si>
  <si>
    <t>Xã Long Hiệp</t>
  </si>
  <si>
    <t>Huyện Minh Long</t>
  </si>
  <si>
    <t>0342822269</t>
  </si>
  <si>
    <t>0947997248 Ba</t>
  </si>
  <si>
    <t>Cao đẳng Phương Đông</t>
  </si>
  <si>
    <t>TIQN-0372</t>
  </si>
  <si>
    <t>Đỗ Hoàng Phương Trang</t>
  </si>
  <si>
    <t>212473301</t>
  </si>
  <si>
    <t>Trường Xuân</t>
  </si>
  <si>
    <t>0366489570</t>
  </si>
  <si>
    <t>0373802898 Chồng</t>
  </si>
  <si>
    <t>TIQN-0373</t>
  </si>
  <si>
    <t>Phan Đình Quý</t>
  </si>
  <si>
    <t>051092001459</t>
  </si>
  <si>
    <t>Thọ Lộc Tây</t>
  </si>
  <si>
    <t>0869852467</t>
  </si>
  <si>
    <t>0974446019 mẹ</t>
  </si>
  <si>
    <t>TIQN-0374</t>
  </si>
  <si>
    <t>Nguyễn Văn Trọng</t>
  </si>
  <si>
    <t>0963840539</t>
  </si>
  <si>
    <t xml:space="preserve">0935142566 </t>
  </si>
  <si>
    <t>Cao Đẳng</t>
  </si>
  <si>
    <t>Công nghệ thông tin</t>
  </si>
  <si>
    <t>Đại Học Phạm Văn Đồng</t>
  </si>
  <si>
    <t>TIQN-0375</t>
  </si>
  <si>
    <t>Huỳnh Hoàng Vương</t>
  </si>
  <si>
    <t>k có giấy TTNV</t>
  </si>
  <si>
    <t>Xã Hoài Thanh Tây,  huyện Hoài Nhơn, tỉnh Bình Định</t>
  </si>
  <si>
    <t>0866460713</t>
  </si>
  <si>
    <t>TIQN-0376</t>
  </si>
  <si>
    <t>Trần Thị Hậu</t>
  </si>
  <si>
    <t>0571000048024</t>
  </si>
  <si>
    <t>051192012370</t>
  </si>
  <si>
    <t>Thế Loợi</t>
  </si>
  <si>
    <t>0933956990</t>
  </si>
  <si>
    <t>0935241131 Chồng</t>
  </si>
  <si>
    <t>Cao đẳng KT - KH Đà Nẵng</t>
  </si>
  <si>
    <t>TIQN-0377</t>
  </si>
  <si>
    <t>Lê Thị Phúc</t>
  </si>
  <si>
    <t>212188383</t>
  </si>
  <si>
    <t>Xã Đức Phong, huyện Mộ Đức, tỉnh Quảng Ngãi</t>
  </si>
  <si>
    <t>0935233345</t>
  </si>
  <si>
    <t>0935097568 Chồng</t>
  </si>
  <si>
    <t>Đại Học</t>
  </si>
  <si>
    <t>Đại học Kinh Tế, Đại Học Đà Nẵng</t>
  </si>
  <si>
    <t>TIQN-0378</t>
  </si>
  <si>
    <t>Nguyễn Thị Vi</t>
  </si>
  <si>
    <t>Chưa có thẻ</t>
  </si>
  <si>
    <t>051195005345</t>
  </si>
  <si>
    <t>Thôn Bình An Nội, xã Bình Chánh, huyện Bình Sơn, tỉnh Quảng Ngãi</t>
  </si>
  <si>
    <t>Binh An Noi Village, Binh Chanh Commune, Binh Son District, Quang Ngai Province</t>
  </si>
  <si>
    <t>Trung Minh</t>
  </si>
  <si>
    <t>Bình An Nội</t>
  </si>
  <si>
    <t>0396908820</t>
  </si>
  <si>
    <t>0866460713 Chồng</t>
  </si>
  <si>
    <t xml:space="preserve">Đại Học </t>
  </si>
  <si>
    <t>Hóa học</t>
  </si>
  <si>
    <t>Đại Học Thủ Dầu Một</t>
  </si>
  <si>
    <t>TIQN-0379</t>
  </si>
  <si>
    <t>Costing accountant</t>
  </si>
  <si>
    <t>Kế toán giá thành</t>
  </si>
  <si>
    <t>0281000385944</t>
  </si>
  <si>
    <t>51192014219/212784959</t>
  </si>
  <si>
    <t>Thôn Đại An Tây, xã Hành Thuận, huyện Nghĩa Hành, tỉnh Quảng Ngãi</t>
  </si>
  <si>
    <t>Thôn Điền Chánh, xã Nghĩa Điền, huyện Tư Nghĩa, tỉnh Quảng Ngãi</t>
  </si>
  <si>
    <t>Dien Chanh Village, Nghia Dien Commune, Tu Nghia District, Quang Ngai Province</t>
  </si>
  <si>
    <t>Nguyễn Công Phương, phường Nghĩa Lộ, TP Quảng Ngãi, tỉnh Quảng Ngãi</t>
  </si>
  <si>
    <t>Điền Chánh</t>
  </si>
  <si>
    <t>0962350057</t>
  </si>
  <si>
    <t>0974740140 chồng</t>
  </si>
  <si>
    <t>đại học</t>
  </si>
  <si>
    <t>Đại Học ngân hàng thành phố Hồ Chí Minh</t>
  </si>
  <si>
    <t>TIQN-0380</t>
  </si>
  <si>
    <t>Nguyễn Thị Thùy Trang</t>
  </si>
  <si>
    <t>KDC 23</t>
  </si>
  <si>
    <t>0325267100</t>
  </si>
  <si>
    <t>0376496827 mẹ</t>
  </si>
  <si>
    <t>TIQN-0381</t>
  </si>
  <si>
    <t>Nguyễn Tấn Việt</t>
  </si>
  <si>
    <t>0271000971877</t>
  </si>
  <si>
    <t>051094000877</t>
  </si>
  <si>
    <t>Thôn Trà Bình, xã Tịnh Trà, huyện Sơn Tịnh, tỉnh Quảng Ngãi</t>
  </si>
  <si>
    <t>0339939324</t>
  </si>
  <si>
    <t>0398778654 Mẹ</t>
  </si>
  <si>
    <t>TIQN-0382</t>
  </si>
  <si>
    <t>Lê Thị Phượng</t>
  </si>
  <si>
    <t>212318676</t>
  </si>
  <si>
    <t>051189008633</t>
  </si>
  <si>
    <t>Liên Hiệp 2, Phường Trương Quang Trọng, TP Quảng Ngãi, Quảng Ngãi</t>
  </si>
  <si>
    <t>Group 2, Truong Quang Trong Commune, Quang Ngai City, Quang Ngai Province</t>
  </si>
  <si>
    <t>Liên Hiệp 2</t>
  </si>
  <si>
    <t>0886086438</t>
  </si>
  <si>
    <t>TIQN-0383</t>
  </si>
  <si>
    <t>Phạm Thị Thu Kiều</t>
  </si>
  <si>
    <t>212820472</t>
  </si>
  <si>
    <t>051196012803</t>
  </si>
  <si>
    <t>Thôn An Điềm II, Xã Bình Chương, huyện Bình Sơn, tỉnh Quảng Ngãi</t>
  </si>
  <si>
    <t>An Diem II Village, Binh Chuong Commune, Binh Son District, Quang Ngai Province</t>
  </si>
  <si>
    <t>Thôn An Điềm II, Xã Chương, huyện Bình Sơn, tỉnh Quảng Ngãi</t>
  </si>
  <si>
    <t>An Điềm II</t>
  </si>
  <si>
    <t>0368455627</t>
  </si>
  <si>
    <t>0382429763</t>
  </si>
  <si>
    <t>TIQN-0384</t>
  </si>
  <si>
    <t>Trần Thị Ly</t>
  </si>
  <si>
    <t>051185016874</t>
  </si>
  <si>
    <t>Thôn Tân Thạnh,Xã Nghĩa An, TP Quảng Ngãi, tỉnh Quảng Ngãi</t>
  </si>
  <si>
    <t>0969074136</t>
  </si>
  <si>
    <t>0393075372 Mẹ</t>
  </si>
  <si>
    <t>5/12</t>
  </si>
  <si>
    <t>TIQN-0385</t>
  </si>
  <si>
    <t>Bạch Thị Tịnh</t>
  </si>
  <si>
    <t> </t>
  </si>
  <si>
    <t>051192006799</t>
  </si>
  <si>
    <t>Thôn Thọ Trung, Xã Tịnh Thọ, huyện Sơn Tịnh, tỉnh Quảng Ngãi</t>
  </si>
  <si>
    <t>0394412153</t>
  </si>
  <si>
    <t>0965396420 Chồng</t>
  </si>
  <si>
    <t>TIQN-0386</t>
  </si>
  <si>
    <t>Nguyễn Thị Diệu</t>
  </si>
  <si>
    <t>0271000671870</t>
  </si>
  <si>
    <t>051187005099</t>
  </si>
  <si>
    <t>Thôn Thọ Tây, xã Tịnh Thọ, huyện Sơn Tịnh, tỉnh Quảng Ngãi</t>
  </si>
  <si>
    <t>0974422311</t>
  </si>
  <si>
    <t>0388254153 Em</t>
  </si>
  <si>
    <t>TIQN-0387</t>
  </si>
  <si>
    <t>Nguyễn Thị Kim Hạnh</t>
  </si>
  <si>
    <t xml:space="preserve">:051179013763 </t>
  </si>
  <si>
    <t>051179013763</t>
  </si>
  <si>
    <t>Xóm 1, Thôn Thọ Đông, Xã Tịnh Thọ, TP Quảng Ngãi, tỉnh Quảng Ngãi</t>
  </si>
  <si>
    <t>0971019175</t>
  </si>
  <si>
    <t>0398408991</t>
  </si>
  <si>
    <t>Loại III (chiều cao)</t>
  </si>
  <si>
    <t>TIQN-0388</t>
  </si>
  <si>
    <t>Xóm Tây Mỹ, thôn Phước Tích, Xã Bình Mỹ, huyện Bình Sơn, tỉnh Quảng Ngãi</t>
  </si>
  <si>
    <t>0367639394</t>
  </si>
  <si>
    <t>0978781244 chồng</t>
  </si>
  <si>
    <t>TIQN-0389</t>
  </si>
  <si>
    <t>Lê Thị Danh</t>
  </si>
  <si>
    <t>0271000989322</t>
  </si>
  <si>
    <t>Thôn Thọ Lộc Đông, Xã Tịnh Hà, huyện Sơn Tịnh, tỉnh Quảng Ngãi</t>
  </si>
  <si>
    <t>Thôn Phước Lộc Đông, Xã Tịnh Sơn, huyện Sơn Tịnh, tỉnh Quảng Ngãi</t>
  </si>
  <si>
    <t>0963869648</t>
  </si>
  <si>
    <t>0336622355 Chồng</t>
  </si>
  <si>
    <t>Sư phạm Hóa Học</t>
  </si>
  <si>
    <t>TIQN-0390</t>
  </si>
  <si>
    <t>Nguyễn Phú Phú</t>
  </si>
  <si>
    <t>Thôn Mỹ Thạnh Nam, Xã Nghĩa Thuận, huyện Tư Nghĩa, tỉnh Quảng Ngãi</t>
  </si>
  <si>
    <t>My Thanh Nam Village, Nghia Thuan Commune, Tu Nghia District, Quang Ngai Province</t>
  </si>
  <si>
    <t>Mỹ Thạnh Nam</t>
  </si>
  <si>
    <t>Nghĩa Thuận</t>
  </si>
  <si>
    <t>0364707690</t>
  </si>
  <si>
    <t>Loại  III (răng)</t>
  </si>
  <si>
    <t>TIQN-0391</t>
  </si>
  <si>
    <t>Lê Trọng Thái</t>
  </si>
  <si>
    <t>051095015949</t>
  </si>
  <si>
    <t>Đội 1, Thôn Bình Đông, Xã Tịnh Bình, huyện Sơn Tịnh, tỉnh Quảng Ngãi</t>
  </si>
  <si>
    <t>Binh Dong Village, Tinh Binh Commune, Son Tinh District, Quang Ngai Province</t>
  </si>
  <si>
    <t>0962062342</t>
  </si>
  <si>
    <t>0336606863 ba</t>
  </si>
  <si>
    <t>TIQN-0392</t>
  </si>
  <si>
    <t>Lê Hồng Nha</t>
  </si>
  <si>
    <t>0353060459</t>
  </si>
  <si>
    <t>0342679558 Mẹ</t>
  </si>
  <si>
    <t>TIQN-0393</t>
  </si>
  <si>
    <t>Nguyễn Thành Đạt</t>
  </si>
  <si>
    <t>051200000380</t>
  </si>
  <si>
    <t>Mỹ Long Tây</t>
  </si>
  <si>
    <t>0965529938</t>
  </si>
  <si>
    <t>0362942437 Mẹ</t>
  </si>
  <si>
    <t>TIQN-0394</t>
  </si>
  <si>
    <t>Nguyễn Minh Trí</t>
  </si>
  <si>
    <t>051083017826</t>
  </si>
  <si>
    <t>Xã Nghĩa Chánh, TP Quảng Ngãi, tỉnh Quảng Ngãi</t>
  </si>
  <si>
    <t>Tổ 10, Xã Nghĩa Chánh, TP Quảng Ngãi, tỉnh Quảng Ngãi</t>
  </si>
  <si>
    <t>Group 10, Nghia Chanh Ward, Quang Ngai City, Quang Ngai Province</t>
  </si>
  <si>
    <t>0366371358</t>
  </si>
  <si>
    <t>0867905548 vợ</t>
  </si>
  <si>
    <t>Bằng nghề</t>
  </si>
  <si>
    <t>TIQN-0395</t>
  </si>
  <si>
    <t>Trương Thế Hiếu</t>
  </si>
  <si>
    <t>Thôn An Đạo, Xã Tịnh Long, TP Quảng Ngãi, tỉnh Quảng Ngãi</t>
  </si>
  <si>
    <t>Đội 10, Thôn An Đạo, Xã Tịnh Long, TP Quảng Ngãi, tỉnh Quảng Ngãi</t>
  </si>
  <si>
    <t>An Dao Village, Tinh Long Commune, Quang Ngai City, Quang Ngai Province</t>
  </si>
  <si>
    <t>0369177941</t>
  </si>
  <si>
    <t>0398893437 mẹ</t>
  </si>
  <si>
    <t>TIQN-0396</t>
  </si>
  <si>
    <t>Lê Văn Hường</t>
  </si>
  <si>
    <t> 1029759262</t>
  </si>
  <si>
    <t>051091001307</t>
  </si>
  <si>
    <t>xã Nghĩa Thắng, huyện Tư Nghĩa, tỉnh Quảng Ngãi</t>
  </si>
  <si>
    <t>Thôn Đông, xã Nghĩa Thắng, huyện Tư Nghĩa, tỉnh Quảng Ngãi</t>
  </si>
  <si>
    <t>Thon Dong Village, Nghia Thang Commune, Tu Nghia District, Quang Ngai Province</t>
  </si>
  <si>
    <t>Thôn An Hòa Nam, xã Nghĩa Thắng, huyện Tư Nghĩa, tỉnh Quảng Ngãi</t>
  </si>
  <si>
    <t>An Hòa Nam</t>
  </si>
  <si>
    <t xml:space="preserve">	8305387363</t>
  </si>
  <si>
    <t>0975752988</t>
  </si>
  <si>
    <t>TIQN-0397</t>
  </si>
  <si>
    <t>Lương Văn Vũ Trí</t>
  </si>
  <si>
    <t>Vĩnh Long</t>
  </si>
  <si>
    <t>Ấp Thanh Phong, xã Thanh Bình, huyện Vũng Liêm, tỉnh Vĩnh Long</t>
  </si>
  <si>
    <t>Thanh Phong Village, Thanh Binh Commune, Vung Liem District, Vinh Long Province</t>
  </si>
  <si>
    <t xml:space="preserve">	8412540961</t>
  </si>
  <si>
    <t>0987097886</t>
  </si>
  <si>
    <t>0347662756 vợ</t>
  </si>
  <si>
    <t>TIQN-0398</t>
  </si>
  <si>
    <t>Nguyễn Hoàng Điền</t>
  </si>
  <si>
    <t>051098011778</t>
  </si>
  <si>
    <t>Tinh Ha Commune, Son Tinh District, Quang Ngai Province</t>
  </si>
  <si>
    <t>0369946165</t>
  </si>
  <si>
    <t>0339213182</t>
  </si>
  <si>
    <t>TIQN-0399</t>
  </si>
  <si>
    <t>Lê Thị Như Ý</t>
  </si>
  <si>
    <t>Thôn Thạnh Thiện, xã Bình Thanh Tây, huyện Bình Sơn, tỉnh Quảng Ngãi</t>
  </si>
  <si>
    <t>Thanh Thien Village, Binh Thanh Tay Commune, Binh Son District, Quang Ngai Province</t>
  </si>
  <si>
    <t>Thanh Thiện</t>
  </si>
  <si>
    <t>0961067072</t>
  </si>
  <si>
    <t>Loại II (sinh mổ 2 lần)</t>
  </si>
  <si>
    <t>TIQN-0400</t>
  </si>
  <si>
    <t>Nguyễn Thị Em</t>
  </si>
  <si>
    <t>0081001285713</t>
  </si>
  <si>
    <t>051185018117</t>
  </si>
  <si>
    <t>Xã Nghĩa Dũng, TP Quảng Ngãi. tỉnh Quảng Ngãi</t>
  </si>
  <si>
    <t>Thôn 4, Xã Nghĩa Dũng, TP Quảng Ngãi. tỉnh Quảng Ngãi</t>
  </si>
  <si>
    <t>Village 4, Nghia Dung Commune, Quang Ngai City, Quang Ngai Province</t>
  </si>
  <si>
    <t>Xã Nghĩa Dũng</t>
  </si>
  <si>
    <t>0784651738</t>
  </si>
  <si>
    <t>0934831935 chị gái</t>
  </si>
  <si>
    <t>6/12</t>
  </si>
  <si>
    <t>TIQN-0401</t>
  </si>
  <si>
    <t>Phạm Viết Hoài Nhân</t>
  </si>
  <si>
    <t>0271000643317</t>
  </si>
  <si>
    <t>051185004670</t>
  </si>
  <si>
    <t>Thôn Ngọc Thạch, Xã Tịnh An, TP Quảng Ngãi, tỉnh Quảng Ngãi</t>
  </si>
  <si>
    <t>Ngoc Thach Village, Tinh An Commune, Quang Ngai City, Quang Ngai Province</t>
  </si>
  <si>
    <t>Ngọc Thạch</t>
  </si>
  <si>
    <t>0981644905</t>
  </si>
  <si>
    <t>0335180864</t>
  </si>
  <si>
    <t>Loại IV (chiều cao 146 cm)</t>
  </si>
  <si>
    <t>TIQN-0402</t>
  </si>
  <si>
    <t>Trần Thị Xinh</t>
  </si>
  <si>
    <t>051189001244</t>
  </si>
  <si>
    <t>Thôn An Kỳ, Xã Tịnh Kỳ, TP Quảng Ngãi. tỉnh Quảng Ngãi</t>
  </si>
  <si>
    <t>Thon An Ky Village, Tinh Ky Commune, Quang Ngai City, Quang Ngai Province</t>
  </si>
  <si>
    <t>An Kỳ</t>
  </si>
  <si>
    <t>Xã Tịnh Kỳ</t>
  </si>
  <si>
    <t>0389773254</t>
  </si>
  <si>
    <t>0357238143 chồng</t>
  </si>
  <si>
    <t>TIQN-0403</t>
  </si>
  <si>
    <t>031248603</t>
  </si>
  <si>
    <t>031181003858</t>
  </si>
  <si>
    <t>Thôn Rãu, Xã Giang Biên, huyện Vĩnh Bảo, tỉnh Hải Phòng</t>
  </si>
  <si>
    <t>Thôn Hà Phương, Xã Thắng Thủy, huyện Vĩnh Bảo, TP Hải Phòng</t>
  </si>
  <si>
    <t>Ha Phuong Village, Thang Thuy Commune, Vinh Bao District, Hai Phong City</t>
  </si>
  <si>
    <t>Đội 12, thôn An Bình, Xã Tịnh Đông, huyện Sơn Tịnh, tỉnh Quảng Ngãi</t>
  </si>
  <si>
    <t>0941498258</t>
  </si>
  <si>
    <t> '0349690049</t>
  </si>
  <si>
    <t>TIQN-0404</t>
  </si>
  <si>
    <t>Nguyễn Thị Ánh Nguyệt</t>
  </si>
  <si>
    <t>Thôn Phúc Lâm, Xã Bình An, huyện Bình Sơn, tỉnh Quảng Ngãi</t>
  </si>
  <si>
    <t>Phuc Lam Village, Binh An Commune, Binh Son District, Quang Ngai Province</t>
  </si>
  <si>
    <t>Phúc Lâm</t>
  </si>
  <si>
    <t xml:space="preserve">	8053279977</t>
  </si>
  <si>
    <t>0983546607</t>
  </si>
  <si>
    <t>TIQN-0405</t>
  </si>
  <si>
    <t>Nguyễn Thị Tuyết Trinh</t>
  </si>
  <si>
    <t>0571000058159</t>
  </si>
  <si>
    <t>Thôn Đông, xã Tịnh Sơn, huyện Sơn Tịnh, tỉnh Quảng Ngãi</t>
  </si>
  <si>
    <t>Thôn Nhơn Hòa 1, Xã Bình Tân Phú, huyện Bình Sơn, tỉnh Quảng Ngãi</t>
  </si>
  <si>
    <t>Nhon Hoa 1 Village, Binh Tan Phu Commune, Binh Son District, Quang Ngai Province</t>
  </si>
  <si>
    <t>0978378493</t>
  </si>
  <si>
    <t>0868137123 chồng</t>
  </si>
  <si>
    <t>TIQN-0406</t>
  </si>
  <si>
    <t>Lâm Thị Tuyết Nhi</t>
  </si>
  <si>
    <t>Xã Tịnh Bắc, huyện Sơn Tịnh, tỉnh Quảng Ngãi</t>
  </si>
  <si>
    <t>Xóm 4, thôn Thọ Nam, xã Tịnh Thọ, huyện Sơn Tịnh, tỉnh Quảng Ngãi</t>
  </si>
  <si>
    <t>Tho Nam Village, Tinh Tho Commune, Son Tinh District, Quang Ngai Province</t>
  </si>
  <si>
    <t>Xã Tịnh Thọ, huyện Sơn Tịnh, tỉnh Quảng Ngãi</t>
  </si>
  <si>
    <t>0373960763</t>
  </si>
  <si>
    <t>TIQN-0407</t>
  </si>
  <si>
    <t>Phan Thị Nhật Lệ</t>
  </si>
  <si>
    <t>051195014172</t>
  </si>
  <si>
    <t>TDP Trường Thọ Tây C, Phường Trương Quang Trọng, TP Quảng Ngãi, tỉnh Quảng Ngãi</t>
  </si>
  <si>
    <t>Truong Tho Tay C Group, Truong Quang Trong Commune, Quang Ngai City, Quang Ngai Province</t>
  </si>
  <si>
    <t>Phường Trương Quang Trọng, TP Quảng Ngãi, tỉnh Quảng Ngãi</t>
  </si>
  <si>
    <t>0359135027</t>
  </si>
  <si>
    <t>TIQN-0408</t>
  </si>
  <si>
    <t>Lê Thị Hải Tuyến</t>
  </si>
  <si>
    <t> 1030224892</t>
  </si>
  <si>
    <t>051196001759</t>
  </si>
  <si>
    <t>thôn Thọ Bắc, xã Tịnh Hiệp, huyện Sơn Tịnh, tỉnh Quảng Ngãi</t>
  </si>
  <si>
    <t>Xóm 3, thôn Đức Sơn, Xã Tịnh Thọ, huyện Sơn Tịnh, tỉnh Quảng Ngãi</t>
  </si>
  <si>
    <t>thôn Thọ Bắc, xã Tịnh Thọ, huyện Sơn Tịnh, tỉnh Quảng Ngãi</t>
  </si>
  <si>
    <t>0969913548</t>
  </si>
  <si>
    <t xml:space="preserve">0945086354 bố </t>
  </si>
  <si>
    <t>TIQN-0409</t>
  </si>
  <si>
    <t>Nguyễn Thị Lan Vy</t>
  </si>
  <si>
    <t>051197004011</t>
  </si>
  <si>
    <t>Thôn xuân Yên Tây, Xã Bình Hiệp, huyện Bình Sơn, tỉnh Quảng Ngãi</t>
  </si>
  <si>
    <t>Thôn Xuân Yên Tây, Xã Bình Hiệp, huyện Bình Sơn, tỉnh Quảng Ngãi</t>
  </si>
  <si>
    <t xml:space="preserve"> Xuan Yen Tay Village, Binh Hiep Commune, Binh Son District, Quang Ngai Province</t>
  </si>
  <si>
    <t>0356476643</t>
  </si>
  <si>
    <t>TIQN-0410</t>
  </si>
  <si>
    <t>Phạm Thị May Hân</t>
  </si>
  <si>
    <t>Thôn Phước Hòa, Xã Bình Trị, huyện Bình Sơn, tỉnh Quảng Ngãi</t>
  </si>
  <si>
    <t>Phuoc Hoa Village, Binh Tri Commune, Binh Son District, Quang Ngai Province</t>
  </si>
  <si>
    <t>0385753356</t>
  </si>
  <si>
    <t>TIQN-0411</t>
  </si>
  <si>
    <t>Võ Thị Lệ Thúy</t>
  </si>
  <si>
    <t>212829942</t>
  </si>
  <si>
    <t>068197012312</t>
  </si>
  <si>
    <t>0393633852</t>
  </si>
  <si>
    <t> '0392022332</t>
  </si>
  <si>
    <t>TIQN-0412</t>
  </si>
  <si>
    <t>Nguyễn Thị Thúy</t>
  </si>
  <si>
    <t> '0271000437586</t>
  </si>
  <si>
    <t>Xã Bình Thanh Tây, huyện Bình Sơn, tỉnh Quảng Ngãi</t>
  </si>
  <si>
    <t>Xã Bình Thanh, huyện Bình Sơn, tỉnh Quảng Ngãi</t>
  </si>
  <si>
    <t>0914321825 chồng</t>
  </si>
  <si>
    <t>không đề cập</t>
  </si>
  <si>
    <t>TIQN-0413</t>
  </si>
  <si>
    <t>Đặng Thị Thu Thảo</t>
  </si>
  <si>
    <t>Xã Hoài Thanh, huyện Hoài Nhơn, tỉnh Bình Định</t>
  </si>
  <si>
    <t>Xóm 1, thôn Hà Tây, xã Tịnh Hà, huyện Sơn Tịnh, tỉnh Quảng Ngãi</t>
  </si>
  <si>
    <t>Ha Tay Village, Tinh Ha Commune, Son Tinh District, Quang Ngai Province</t>
  </si>
  <si>
    <t xml:space="preserve">0931928598 </t>
  </si>
  <si>
    <t>TIQN-0414</t>
  </si>
  <si>
    <t>Bạch Như Thảo</t>
  </si>
  <si>
    <t>0271001091123</t>
  </si>
  <si>
    <t>075196000496</t>
  </si>
  <si>
    <t>Xã Xuân Tâm, huyện Xuân Lộc, tỉnh Đồng Nai</t>
  </si>
  <si>
    <t>0345279800</t>
  </si>
  <si>
    <t>TIQN-0415</t>
  </si>
  <si>
    <t>Châu Thị Tâm</t>
  </si>
  <si>
    <t>Đội 10, Xã Bình Hiệp, huyện Bình Sơn, tỉnh Quảng Ngãi</t>
  </si>
  <si>
    <t>0355771512</t>
  </si>
  <si>
    <t> '0339851752</t>
  </si>
  <si>
    <t>TIQN-0416</t>
  </si>
  <si>
    <t>Hồ Thị Bích Hiệp</t>
  </si>
  <si>
    <t>0271000993979</t>
  </si>
  <si>
    <t>Liên Hiệp 1C, phường Trương Quang Trọng, TP Quảng Ngãi, tỉnh Quảng Ngãi</t>
  </si>
  <si>
    <t>Group 1C, Truong Quang Trong Commune, Quang Ngai City, Quang Ngai Province</t>
  </si>
  <si>
    <t>Liên Hiệp 1C</t>
  </si>
  <si>
    <t xml:space="preserve">	8054706290</t>
  </si>
  <si>
    <t>0857244116</t>
  </si>
  <si>
    <t>TIQN-0417</t>
  </si>
  <si>
    <t>Bùi Thị Diễm Quyên</t>
  </si>
  <si>
    <t>0271000982007</t>
  </si>
  <si>
    <t>Xã Tịnh Giang, huyện Sơn Tịnh, tỉnh Quảng Ngãi</t>
  </si>
  <si>
    <t>Thôn Minh Long, Xã Tịnh Minh, huyện Sơn Tịnh, tỉnh Quảng Ngãi</t>
  </si>
  <si>
    <t xml:space="preserve">	8301852612</t>
  </si>
  <si>
    <t>0375070300</t>
  </si>
  <si>
    <t>0962076962</t>
  </si>
  <si>
    <t>TIQN-0418</t>
  </si>
  <si>
    <t>Lê Thị Kiều Hoanh</t>
  </si>
  <si>
    <t>HSE Officer</t>
  </si>
  <si>
    <t>Nhân viên An toàn</t>
  </si>
  <si>
    <t>0271000993819</t>
  </si>
  <si>
    <t>051188000977</t>
  </si>
  <si>
    <t>Thôn Phú Lễ 1, Xã Bình Trung, huyện Bình Sơn, tỉnh Quảng Ngãi</t>
  </si>
  <si>
    <t>Công nghệ môi trường</t>
  </si>
  <si>
    <t>Đại học Nông lâm</t>
  </si>
  <si>
    <t>TIQN-0419</t>
  </si>
  <si>
    <t>Bếp trưởng</t>
  </si>
  <si>
    <t>0271000615625</t>
  </si>
  <si>
    <t>051087011356</t>
  </si>
  <si>
    <t>Hanh Thuan Commune, Nghia Hanh District, Quang Ngai Province</t>
  </si>
  <si>
    <t>Thôn Đại An Đông II, Xã Hành Thuận, huyện Nghĩa Hành, tỉnh Quảng Ngãi</t>
  </si>
  <si>
    <t>Đại An Đông II</t>
  </si>
  <si>
    <t>0382323695 vợ</t>
  </si>
  <si>
    <t>Kỹ thuật chế biến món ăn</t>
  </si>
  <si>
    <t>Cao đẳng nghề Việt - Úc</t>
  </si>
  <si>
    <t>TIQN-0420</t>
  </si>
  <si>
    <t>Nguyễn Dụng Ngọc</t>
  </si>
  <si>
    <t>Warehouse Team Leader</t>
  </si>
  <si>
    <t>Tổ trưởng Tổ Kho</t>
  </si>
  <si>
    <t>0271000979194</t>
  </si>
  <si>
    <t>Thôn Nguyên Trung, xã Thiệu Nguyên, huyện Thiệu Hóa, tỉnh Thanh Hóa</t>
  </si>
  <si>
    <t>Nguyen Trung Village, Thieu Nguyen Commune, Thieu Hoa District, Thanh Hoa Province</t>
  </si>
  <si>
    <t>178 Nguyễn Tự Tân, Tp Quảng Ngãi, tỉnh Quảng Ngãi</t>
  </si>
  <si>
    <t>Nguyên Trung</t>
  </si>
  <si>
    <t>Xã Thiệu Nguyên</t>
  </si>
  <si>
    <t>Huyện Thiệu Hóa</t>
  </si>
  <si>
    <t>Tỉnh Thanh Hóa</t>
  </si>
  <si>
    <t xml:space="preserve">	8085384364</t>
  </si>
  <si>
    <t>0935564736</t>
  </si>
  <si>
    <t>0978066057 vợ</t>
  </si>
  <si>
    <t>Đại học Bình Dương</t>
  </si>
  <si>
    <t>TIQN-0421</t>
  </si>
  <si>
    <t>051186013942</t>
  </si>
  <si>
    <t>212284460</t>
  </si>
  <si>
    <t>Thôn Tân Hy, Xã Bình Đông, huyện Bình Sơn, tỉnh Quảng Ngãi</t>
  </si>
  <si>
    <t>Tan Hy Village, Binh Dong Commune, Binh Son District, Quang Ngai Province</t>
  </si>
  <si>
    <t>Cây Bàng</t>
  </si>
  <si>
    <t>Tân Hy</t>
  </si>
  <si>
    <t>0393998566</t>
  </si>
  <si>
    <t>0343863150 Chồng</t>
  </si>
  <si>
    <t>TIQN-0422</t>
  </si>
  <si>
    <t>Huỳnh Thị Thơm</t>
  </si>
  <si>
    <t>Sewing worker</t>
  </si>
  <si>
    <t>0271001043860</t>
  </si>
  <si>
    <t>051198008769</t>
  </si>
  <si>
    <t>Thế Lợi</t>
  </si>
  <si>
    <t>0962871401</t>
  </si>
  <si>
    <t>0393010491 ba</t>
  </si>
  <si>
    <t>TIQN-0423</t>
  </si>
  <si>
    <t>Trần Thị Tin</t>
  </si>
  <si>
    <t>Xã Tịnh Châu, TP Quảng Ngãi, tỉnh Quảng Ngãi</t>
  </si>
  <si>
    <t>Thôn Phong Niên Hạ, xã Tịnh Phong, huyện Sơn Tịnh, tỉnh Quảng Ngãi</t>
  </si>
  <si>
    <t>Phong Nien Ha Village, Tinh Phong Commune, Son Tinh District, Quang Ngai Province</t>
  </si>
  <si>
    <t>Phong Niên Hạ</t>
  </si>
  <si>
    <t xml:space="preserve">	8293553944</t>
  </si>
  <si>
    <t>0383509338</t>
  </si>
  <si>
    <t>0915539928 chồng</t>
  </si>
  <si>
    <t>TIQN-0424</t>
  </si>
  <si>
    <t>Trần Thị Thu Thảo</t>
  </si>
  <si>
    <t>212478618</t>
  </si>
  <si>
    <t>051194016809</t>
  </si>
  <si>
    <t>Thôn Hà Tây, Xã Tịnh Hà, huyện Sơn Tịnh, tỉnh Quảng Ngãi</t>
  </si>
  <si>
    <t>Hà Tây</t>
  </si>
  <si>
    <t>0345252419</t>
  </si>
  <si>
    <t>0966490023 em gái</t>
  </si>
  <si>
    <t>TIQN-0425</t>
  </si>
  <si>
    <t>Trương Thị Minh Hòa</t>
  </si>
  <si>
    <t>0375513028</t>
  </si>
  <si>
    <t>0366614632 chồng</t>
  </si>
  <si>
    <t>TIQN-0426</t>
  </si>
  <si>
    <t>Võ Thị Lệ Hiền</t>
  </si>
  <si>
    <t>051182011905</t>
  </si>
  <si>
    <t>212146172</t>
  </si>
  <si>
    <t>Thôn Phú Quý, xã Bình Châu, huyện Bình Sơn, tỉnh Quảng Ngãi</t>
  </si>
  <si>
    <t>Phu Quy Village, Binh Chau Commune, Binh Son District, Quang Ngai Province</t>
  </si>
  <si>
    <t>0905653029/ 0964146365</t>
  </si>
  <si>
    <t>0909272039 chồng</t>
  </si>
  <si>
    <t>TIQN-0427</t>
  </si>
  <si>
    <t>Lâm Thị Kim Thanh</t>
  </si>
  <si>
    <t>Thôn Diên Niên, xã Tịnh Sơn, huyện Sơn Tịnh, tỉnh Quảng Ngãi</t>
  </si>
  <si>
    <t>Dien Nien Village, Tinh Son Commune, Son Tinh District, Quang Ngai Province</t>
  </si>
  <si>
    <t>Diên Niên</t>
  </si>
  <si>
    <t xml:space="preserve">	8286763468</t>
  </si>
  <si>
    <t>0383642779</t>
  </si>
  <si>
    <t>0969107987 chồng</t>
  </si>
  <si>
    <t>TIQN-0428</t>
  </si>
  <si>
    <t>Đỗ Thị Diễm Liễu</t>
  </si>
  <si>
    <t>Thôn Phong  Niên Hạ, xã Tịnh Phong, huyện Sơn Tịnh, tỉnh Quảng Ngãi</t>
  </si>
  <si>
    <t>0396519237</t>
  </si>
  <si>
    <t>0347479456 chồng</t>
  </si>
  <si>
    <t>TIQN-0429</t>
  </si>
  <si>
    <t>Nguyễn Thị Hoàng Trinh</t>
  </si>
  <si>
    <t>Tổ 6, phường Chánh Lộ, TP Quảng Ngãi, tỉnh Quảng Ngãi</t>
  </si>
  <si>
    <t>Tổ 17, phường Chánh Lộ, TP Quảng Ngãi, tỉnh Quảng Ngãi</t>
  </si>
  <si>
    <t>Group 17, Chanh Lo Commune, Quang Ngai City, Quang Ngai Province</t>
  </si>
  <si>
    <t>Tổ 17</t>
  </si>
  <si>
    <t>0782550782</t>
  </si>
  <si>
    <t>0902170957 chồng</t>
  </si>
  <si>
    <t>loại II</t>
  </si>
  <si>
    <t>TIQN-0430</t>
  </si>
  <si>
    <t>Võ Duy Trị</t>
  </si>
  <si>
    <t>0777583649</t>
  </si>
  <si>
    <t>0868389887 ba</t>
  </si>
  <si>
    <t>TIQN-0431</t>
  </si>
  <si>
    <t>Phạm Thị Thu Thùy</t>
  </si>
  <si>
    <t>051301010441</t>
  </si>
  <si>
    <t>212860372</t>
  </si>
  <si>
    <t>Thôn Tham Hội 2, xã Bình Thanh Đông, huyện Bình Sơn, tỉnh Quảng Ngãi</t>
  </si>
  <si>
    <t>Tham Hội 2 Village, Binh Thanh Dong Commune, Binh Son District, Quang Ngai Province</t>
  </si>
  <si>
    <t xml:space="preserve">Xã Bình Thanh
</t>
  </si>
  <si>
    <t>0372342893 chồng</t>
  </si>
  <si>
    <t>TIQN-0432</t>
  </si>
  <si>
    <t>Lý Thị Nữ</t>
  </si>
  <si>
    <t>0271001066509</t>
  </si>
  <si>
    <t>051199004650</t>
  </si>
  <si>
    <t>0399805280 mẹ</t>
  </si>
  <si>
    <t>Đại học sư phạm kỹ thuật</t>
  </si>
  <si>
    <t>TIQN-0433</t>
  </si>
  <si>
    <t>Đỗ Thị Bích Liên</t>
  </si>
  <si>
    <t>Thôn An Điềm 1, Xã Bình Chương, huyện Bình Sơn, tỉnh Quảng Ngãi</t>
  </si>
  <si>
    <t>0386704329</t>
  </si>
  <si>
    <t>0899480206 chồng</t>
  </si>
  <si>
    <t>TIQN-0434</t>
  </si>
  <si>
    <t>Huỳnh Văn Khánh</t>
  </si>
  <si>
    <t>212746700</t>
  </si>
  <si>
    <t>Thôn Thạch Nội, xã Tịnh Trà, huyện Sơn Tịnh, tỉnh Quảng Ngãi</t>
  </si>
  <si>
    <t>Thach Noi Village, Tinh Tra Commune, Son Tinh District, Quang Ngai Province</t>
  </si>
  <si>
    <t>Tịnh Trà</t>
  </si>
  <si>
    <t>0988572949</t>
  </si>
  <si>
    <t>TIQN-0435</t>
  </si>
  <si>
    <t>CAD Leader</t>
  </si>
  <si>
    <t>Tổ trưởng Tổ Rập</t>
  </si>
  <si>
    <t>Xã Tịnh Ấn Tây, TP Quảng Ngãi. tỉnh Quảng Ngãi</t>
  </si>
  <si>
    <t>Thôn Độc Lập, Xã Tịnh Ấn Tây, TP Quảng Ngãi. tỉnh Quảng Ngãi</t>
  </si>
  <si>
    <t>Doc Lap Village, Tinh An Tay Commune, Quang Ngai City, Quang Ngai Province</t>
  </si>
  <si>
    <t>Độc Lập</t>
  </si>
  <si>
    <t>0933473608</t>
  </si>
  <si>
    <t>0901391446</t>
  </si>
  <si>
    <t>Đại học sư phạm kỹ thuật Hưng Yên</t>
  </si>
  <si>
    <t>TIQN-0436</t>
  </si>
  <si>
    <t>Đặng Thị Kim Cúc</t>
  </si>
  <si>
    <t>051184001676</t>
  </si>
  <si>
    <t>0393209875</t>
  </si>
  <si>
    <t>0359684252 chồng</t>
  </si>
  <si>
    <t>TIQN-0437</t>
  </si>
  <si>
    <t>Trần Thị Bích Phượng</t>
  </si>
  <si>
    <t>0371000455187</t>
  </si>
  <si>
    <t>Thôn An Đạo, xã Tịnh Long, TP Quảng Ngãi, tỉnh Quảng Ngãi</t>
  </si>
  <si>
    <t>0383157287</t>
  </si>
  <si>
    <t>0983188507</t>
  </si>
  <si>
    <t>CĐ Kinh tế - Kỹ thuật Công nghiệp II</t>
  </si>
  <si>
    <t>TIQN-0438</t>
  </si>
  <si>
    <t>Trần Kim Dung</t>
  </si>
  <si>
    <t>Logistics team Leader</t>
  </si>
  <si>
    <t>Tổ trưởng Tổ Xuất Nhập Khẩu</t>
  </si>
  <si>
    <t>0071001046357</t>
  </si>
  <si>
    <t>051193000760</t>
  </si>
  <si>
    <t>212363936</t>
  </si>
  <si>
    <t>xã Nghĩa Chánh, TP Quảng Ngãi, tỉnh Quảng Ngãi</t>
  </si>
  <si>
    <t>Tổ 12, xã Nghĩa Chánh, TP Quảng Ngãi, tỉnh Quảng Ngãi</t>
  </si>
  <si>
    <t>To 12 Village, Nghia Chanh Commune, Quang Ngai City, Quang Ngai Province</t>
  </si>
  <si>
    <t>Tổ 6, xã Nghĩa Chánh, TP Quảng Ngãi, tỉnh Quảng Ngãi</t>
  </si>
  <si>
    <t>0948876294</t>
  </si>
  <si>
    <t>0914144124</t>
  </si>
  <si>
    <t>Thạc Sĩ</t>
  </si>
  <si>
    <t>Đại học Kinh tế TP HCM</t>
  </si>
  <si>
    <t>TIQN-0439</t>
  </si>
  <si>
    <t>Phạm Xuân Tâm</t>
  </si>
  <si>
    <t>Statistical staff</t>
  </si>
  <si>
    <t>Nhân viên Thống kê</t>
  </si>
  <si>
    <t>0571000043059</t>
  </si>
  <si>
    <t>Tổ 17, xã Nghĩa Chánh, TP Quảng Ngãi, tỉnh Quảng Ngãi</t>
  </si>
  <si>
    <t>To 17 Village, Nghia Chanh Commune, Quang Ngai City, Quang Ngai Province</t>
  </si>
  <si>
    <t>Tổ 7, xã Nghĩa Chánh, TP Quảng Ngãi, tỉnh Quảng Ngãi</t>
  </si>
  <si>
    <t>0903031706</t>
  </si>
  <si>
    <t>0868763432 chồng</t>
  </si>
  <si>
    <t>TIQN-0440</t>
  </si>
  <si>
    <t>Lưu Thái Hiền</t>
  </si>
  <si>
    <t>212725349</t>
  </si>
  <si>
    <t>051186010199</t>
  </si>
  <si>
    <t>Thôn Phong Niên Thượng, Xã Tịnh Phong, huyện Sơn Tịnh, tỉnh Quảng Ngãi</t>
  </si>
  <si>
    <t>Phong Niên Thượng</t>
  </si>
  <si>
    <t>0766605846</t>
  </si>
  <si>
    <t>TIQN-0441</t>
  </si>
  <si>
    <t>Trần Thị Ngọc Sen</t>
  </si>
  <si>
    <t>Công nhân kiểm hàng</t>
  </si>
  <si>
    <t>0271000976253</t>
  </si>
  <si>
    <t>Thôn 4, xã Nghĩa Lâm, huyện Tư Nghĩa, tỉnh Quảng Ngãi</t>
  </si>
  <si>
    <t>Village 4, Nghia Lam Commune, Tu Nghia District, Quang Ngai Province</t>
  </si>
  <si>
    <t>0774403629</t>
  </si>
  <si>
    <t>0334526193 ba</t>
  </si>
  <si>
    <t>Ghi ĐH sư phạm Mỹ Thuật nhwung k nộp bằng</t>
  </si>
  <si>
    <t>TIQN-0442</t>
  </si>
  <si>
    <t>Lê Thị Thu Hồng</t>
  </si>
  <si>
    <t>thôn Lâm Lộc Bắc, Xã Tịnh Hà, huyện Sơn Tịnh, tỉnh Quảng Ngãi</t>
  </si>
  <si>
    <t>0988123135</t>
  </si>
  <si>
    <t>TIQN-0443</t>
  </si>
  <si>
    <t>Nguyễn Thị Tuyết Nhung</t>
  </si>
  <si>
    <t>051195013302</t>
  </si>
  <si>
    <t>212275003</t>
  </si>
  <si>
    <t>thôn Bàn An, xã Phổ Quang, huyện Đức Phổ, tỉnh Quảng Ngãi</t>
  </si>
  <si>
    <t>Ban An Village, Pho Quang Commune, Duc Pho District, Quang Ngai Province</t>
  </si>
  <si>
    <t>Xã Phổ Quang</t>
  </si>
  <si>
    <t>0336634050</t>
  </si>
  <si>
    <t>0899391527</t>
  </si>
  <si>
    <t xml:space="preserve">Cao đẳng </t>
  </si>
  <si>
    <t>CĐ Công thương TP HCM</t>
  </si>
  <si>
    <t>TIQN-0444</t>
  </si>
  <si>
    <t>Nguyễn Thị Ly Na</t>
  </si>
  <si>
    <t>049176000868</t>
  </si>
  <si>
    <t>201389730</t>
  </si>
  <si>
    <t>Huyện Núi Thành, tỉnh Quảng Nam</t>
  </si>
  <si>
    <t>Phường Mỹ An, Quận Ngũ Hành Sơn, TP Đà Nẵng</t>
  </si>
  <si>
    <t>My An Ward, Ngu Hanh Son District, Da Nang City</t>
  </si>
  <si>
    <t>836 Phạm Văn Đồng, huyện Núi Thành, tỉnh Quảng Nam</t>
  </si>
  <si>
    <t>Phường Mỹ An</t>
  </si>
  <si>
    <t>Quận Ngũ Hành Sơn</t>
  </si>
  <si>
    <t>Thành phố Đà Nẵng</t>
  </si>
  <si>
    <t>TIQN-0445</t>
  </si>
  <si>
    <t>Tạ Thị Lan Huyền</t>
  </si>
  <si>
    <t>Thôn Mỹ Danh, xã Tịnh Hiệp. Huyện Sơn Tịnh, tỉnh Quảng Ngãi</t>
  </si>
  <si>
    <t>My Danh Village, Tinh Hiep Commune, Son Tinh District, Quang Ngai Province</t>
  </si>
  <si>
    <t>thôn Mỹ Danh, xã Tịnh Hiệp, huyện Sơn Tịnh, tỉnh Quảng Ngãi</t>
  </si>
  <si>
    <t>Mỹ Danh</t>
  </si>
  <si>
    <t>0354076631</t>
  </si>
  <si>
    <t>0393975926 mẹ</t>
  </si>
  <si>
    <t>ĐH Công nghiệp TP HCM</t>
  </si>
  <si>
    <t>TIQN-0446</t>
  </si>
  <si>
    <t>Lê Thị Nguyên Thư</t>
  </si>
  <si>
    <t>0651000644213</t>
  </si>
  <si>
    <t>205725846</t>
  </si>
  <si>
    <t>049190014749</t>
  </si>
  <si>
    <t>xã Tam An, huyện Phú Ninh, tỉnh Quảng Nam</t>
  </si>
  <si>
    <t xml:space="preserve">Thôn An Thiện, xã Tam An, huyện Phú Ninh, tỉnh Quảng Nam </t>
  </si>
  <si>
    <t>An Thien Village, Tam An Commune, Phu Ninh District, Quang Nam Province</t>
  </si>
  <si>
    <t>Xã Tam An</t>
  </si>
  <si>
    <t>Huyện Phú Ninh</t>
  </si>
  <si>
    <t>0366547329 em trai</t>
  </si>
  <si>
    <t>Tiếng Anh</t>
  </si>
  <si>
    <t>Đại học Ngoại Ngữ Đà Nẵng</t>
  </si>
  <si>
    <t>TIQN-0447</t>
  </si>
  <si>
    <t>Nguyễn Thành Khoa</t>
  </si>
  <si>
    <t>0271001102914</t>
  </si>
  <si>
    <t>Thôn Đồng Nhơn Bắc, Xã Tịnh Đông, huyện Sơn Tịnh, tỉnh Quảng Ngãi</t>
  </si>
  <si>
    <t>Dong Nhon Bac Village, Tinh Dong Commune, Son Tinh District, Quang Ngai Province</t>
  </si>
  <si>
    <t>Đồng Nhơn Bắc</t>
  </si>
  <si>
    <t>Tịnh Đông</t>
  </si>
  <si>
    <t xml:space="preserve"> Quảng Ngãi</t>
  </si>
  <si>
    <t>0898981376</t>
  </si>
  <si>
    <t>TIQN-0448</t>
  </si>
  <si>
    <t>Dương Thị Kim Thoa</t>
  </si>
  <si>
    <t>Xã Tịnh Ấn Tây, TP Quảng Ngãi, tỉnh Quảng Ngãi</t>
  </si>
  <si>
    <t>Thôn Cộng Hòa 1, Xã Tịnh Ấn Tây, TP Quảng Ngãi, tỉnh Quảng Ngãi</t>
  </si>
  <si>
    <t>Cong Hoa 1 Village, Tinh An Tay Commune, Quang Ngai City, Quang Ngai Province</t>
  </si>
  <si>
    <t>Cộng Hòa 1</t>
  </si>
  <si>
    <t>0774470827</t>
  </si>
  <si>
    <t>TIQN-0449</t>
  </si>
  <si>
    <t>Hồ Thị Thúy Kiều</t>
  </si>
  <si>
    <t>Xã Bình Long, huyện Bình Sơn, tỉnh Quảng Ngãi</t>
  </si>
  <si>
    <t>Thôn Thạnh Thiện, xã Bình Thanh, huyện Bình Sơn, Tỉnh Quảng Ngãi</t>
  </si>
  <si>
    <t>Thanh Thien Village, Binh Thanh Commune, Binh Son District, Quang Ngai Province</t>
  </si>
  <si>
    <t>Thạnh Thiện</t>
  </si>
  <si>
    <t>0969171107</t>
  </si>
  <si>
    <t>0348011513 chồng</t>
  </si>
  <si>
    <t>TIQN-0450</t>
  </si>
  <si>
    <t>Trần Thị Hoa</t>
  </si>
  <si>
    <t>0271001102295</t>
  </si>
  <si>
    <t>Xã Bình Tân, huyện Bình Sơn, tỉnh Quảng Ngãi</t>
  </si>
  <si>
    <t>Thôn Liêm Quang, Xã Bình Tân, huyện Bình Sơn, tỉnh Quảng Ngãi</t>
  </si>
  <si>
    <t>Thôn Tây, xã Bình Tân Phú, huyện Bình Sơn, tỉnh Quảng Ngãi</t>
  </si>
  <si>
    <t>Tây</t>
  </si>
  <si>
    <t>0345486676</t>
  </si>
  <si>
    <t>0372342627 mẹ</t>
  </si>
  <si>
    <t>Công nghệ sau thu hoạch</t>
  </si>
  <si>
    <t>ĐH Nông Lâm, ĐH Huế</t>
  </si>
  <si>
    <t>TIQN-0451</t>
  </si>
  <si>
    <t>Hoàng Thị Loan</t>
  </si>
  <si>
    <t>0571000041420</t>
  </si>
  <si>
    <t>thôn Kim Thạch, Xã Nghĩa Hà, huyện Tư Nghĩa, tỉnh Quảng Ngãi</t>
  </si>
  <si>
    <t>Thôn Đại An Tây 1, xã Hành Thuận, huyện Nghĩa Hành, tỉnh Quảng Ngãi</t>
  </si>
  <si>
    <t>Dai An Tay 1 Village, Hanh Thuan Commune, Nghia Hanh District, Quang Ngai Province</t>
  </si>
  <si>
    <t>Thôn Đại Xuân, xã Hành Thuận, huyện Nghĩa Hành, tỉnh Quảng Ngãi</t>
  </si>
  <si>
    <t>Đại Xuân</t>
  </si>
  <si>
    <t>0768409357</t>
  </si>
  <si>
    <t>0935490907 chồng</t>
  </si>
  <si>
    <t>TIQN-0452</t>
  </si>
  <si>
    <t>Đặng Thị Chi</t>
  </si>
  <si>
    <t>Thôn Phú Bình, xã Tịnh Châu, TP Quảng Ngãi, tỉnh Quảng Ngãi</t>
  </si>
  <si>
    <t>Phu Binh Village, Tinh Chau Commune, Quang Ngai City, Quang Ngai Province</t>
  </si>
  <si>
    <t>Phú Bình</t>
  </si>
  <si>
    <t xml:space="preserve">	8451422030	</t>
  </si>
  <si>
    <t>0363299919</t>
  </si>
  <si>
    <t>0986385245 chồng</t>
  </si>
  <si>
    <t>Loại  I</t>
  </si>
  <si>
    <t>TIQN-0453</t>
  </si>
  <si>
    <t>Lê Thị Thuyền</t>
  </si>
  <si>
    <t>0271000900455</t>
  </si>
  <si>
    <t>051190008162</t>
  </si>
  <si>
    <t>TT Châu Ổ, huyện Bình Sơn, tỉnh Quảng Ngãi</t>
  </si>
  <si>
    <t>Thôn Phú Long, xã Bình Phước, huyện Bình Sơn, tỉnh Quảng Ngãi</t>
  </si>
  <si>
    <t>Phu Long Village, Binh Phuoc Commune, Binh Son District, Quang Ngai Province</t>
  </si>
  <si>
    <t>Phú Long</t>
  </si>
  <si>
    <t xml:space="preserve">	8132995229	</t>
  </si>
  <si>
    <t>0989862149</t>
  </si>
  <si>
    <t>0965026252 chồng</t>
  </si>
  <si>
    <t>CĐ Kinh tế -Kỹ Thuật Vinatex TP HCM</t>
  </si>
  <si>
    <t>TIQN-0454</t>
  </si>
  <si>
    <t>Đoàn Thị Phùng</t>
  </si>
  <si>
    <t>Xã Bình Thanh Đông, huyện Bình Sơn, tỉnh Quảng Ngãi</t>
  </si>
  <si>
    <t>Thôn Tham Hội 3, xã Bình Thanh, huyện Bình Sơn, tỉnh Quảng Ngãi</t>
  </si>
  <si>
    <t>0329160359</t>
  </si>
  <si>
    <t>0384325029 ba</t>
  </si>
  <si>
    <t>TIQN-0455</t>
  </si>
  <si>
    <t>Huỳnh Thị Cẩm Tiên</t>
  </si>
  <si>
    <t>051196005501</t>
  </si>
  <si>
    <t>212478652</t>
  </si>
  <si>
    <t>0373397993</t>
  </si>
  <si>
    <t>0373397993 chồng</t>
  </si>
  <si>
    <t>Loại II thể lực</t>
  </si>
  <si>
    <t>TIQN-0456</t>
  </si>
  <si>
    <t>Phạm Thị Đào</t>
  </si>
  <si>
    <t>0271001089848</t>
  </si>
  <si>
    <t>xã Bình Thuận, huyện Bình Sơn, tỉnh Quảng Ngãi</t>
  </si>
  <si>
    <t>Tuyet Diem 3 Village, Binh Thuan Commune, Binh Son District, Quang Ngai Province</t>
  </si>
  <si>
    <t>Bình Thuận</t>
  </si>
  <si>
    <t>0374377366/ 0373967559</t>
  </si>
  <si>
    <t>TIQN-0457</t>
  </si>
  <si>
    <t>Võ Thị Thu Tiền</t>
  </si>
  <si>
    <t>Xã Phước Thuận, huyện Tuy Phước, tỉnh Bình Định</t>
  </si>
  <si>
    <t>Thôn An Quang, xã Bình Thanh Tây, huyện Bình Sơn, tỉnh Quảng Ngãi</t>
  </si>
  <si>
    <t>An Quang Village, Binh Thanh Tay Commune, Binh Son District, Quang Ngai Province</t>
  </si>
  <si>
    <t>An Quang</t>
  </si>
  <si>
    <t xml:space="preserve">	8614975309</t>
  </si>
  <si>
    <t>0946625908</t>
  </si>
  <si>
    <t>0988017701 chồng</t>
  </si>
  <si>
    <t>Loại II cận thị</t>
  </si>
  <si>
    <t>TIQN-0458</t>
  </si>
  <si>
    <t>Nguyễn Thị Lưu</t>
  </si>
  <si>
    <t>051188009726</t>
  </si>
  <si>
    <t>Thôn Thọ Nam, xã Tịnh Thọ, huyện Sơn Tịnh, tỉnh Quảng Ngãi</t>
  </si>
  <si>
    <t>0345744969</t>
  </si>
  <si>
    <t>0973918847 chồng</t>
  </si>
  <si>
    <t>TIQN-0459</t>
  </si>
  <si>
    <t>Nguyễn Thị Thu Hằng</t>
  </si>
  <si>
    <t>212754850</t>
  </si>
  <si>
    <t>051190018092</t>
  </si>
  <si>
    <t>Thon 3 Village, Nghia Lam Commune, Tu Nghia District, Quang Ngai Province</t>
  </si>
  <si>
    <t>0932444847</t>
  </si>
  <si>
    <t>0932446649 chồng</t>
  </si>
  <si>
    <t>Giấy ghi học Cao đẳng nhưng k nộp bằng</t>
  </si>
  <si>
    <t>TIQN-0460</t>
  </si>
  <si>
    <t>Nguyễn Thanh Đoàn</t>
  </si>
  <si>
    <t>212307933</t>
  </si>
  <si>
    <t>051090007337</t>
  </si>
  <si>
    <t>Xã Bình Hiệp, huyện Bình Sơn, Tỉnh Quảng Ngãi</t>
  </si>
  <si>
    <t>0788613954</t>
  </si>
  <si>
    <t>TIQN-0461</t>
  </si>
  <si>
    <t>Nguyễn Thị Dung</t>
  </si>
  <si>
    <t>0271000709149</t>
  </si>
  <si>
    <t>051183009131</t>
  </si>
  <si>
    <t>Trường Xiuân</t>
  </si>
  <si>
    <t>0868408752</t>
  </si>
  <si>
    <t>0908537295 chồng</t>
  </si>
  <si>
    <t>TIQN-0462</t>
  </si>
  <si>
    <t>Nguyễn Thị Ngọc Huyền</t>
  </si>
  <si>
    <t>Thôn Đông, Xã Tịnh Sơn, huyện Sơn Tịnh, tỉnh Quảng Ngãi</t>
  </si>
  <si>
    <t>Thon Dong Village Tinh Son Commune, Sơn Tinh District, Quang Ngai Province</t>
  </si>
  <si>
    <t>Thôn Đông</t>
  </si>
  <si>
    <t>0937688392</t>
  </si>
  <si>
    <t>0363763657</t>
  </si>
  <si>
    <t>TIQN-0463</t>
  </si>
  <si>
    <t>Nguyễn Lê Thục Trinh</t>
  </si>
  <si>
    <t>xã Hành Tín Tây, huyện Nghĩa Hành, tỉnh Quảng Ngãi</t>
  </si>
  <si>
    <t>Thôn 3, xã Đức Nhuận, huyện Mộ Đức, tỉnh Quảng Ngãi</t>
  </si>
  <si>
    <t>Village 3, Duc Nhuan Commune, Mo Duc District, Quang Ngai Province</t>
  </si>
  <si>
    <t>0973654704</t>
  </si>
  <si>
    <t>0905559931 ba</t>
  </si>
  <si>
    <t>Loại II mắt</t>
  </si>
  <si>
    <t>TIQN-0464</t>
  </si>
  <si>
    <t>Võ Thị Thanh Thúy</t>
  </si>
  <si>
    <t>TIQN-0465</t>
  </si>
  <si>
    <t>Đặng Thị Kim Cường</t>
  </si>
  <si>
    <t>0779447610</t>
  </si>
  <si>
    <t>0902025087 chồng</t>
  </si>
  <si>
    <t>TIQN-0466</t>
  </si>
  <si>
    <t>Phạm Thị Thu Như</t>
  </si>
  <si>
    <t>0071001161351</t>
  </si>
  <si>
    <t>Tân Phú-HCM</t>
  </si>
  <si>
    <t>0373039547</t>
  </si>
  <si>
    <t>0976441647 Em ruột</t>
  </si>
  <si>
    <t>TIQN-0467</t>
  </si>
  <si>
    <t>Nguyễn Thị Nhi</t>
  </si>
  <si>
    <t>Thôn Phổ Trung, xã Nghĩa An, TP Quảng Ngãi, tỉnh Quảng Ngãi</t>
  </si>
  <si>
    <t>Pho Trung Village, Nghia An Commune, Quang Ngai City, Quang Ngai Province</t>
  </si>
  <si>
    <t>0377060640</t>
  </si>
  <si>
    <t>0962905070 chồng</t>
  </si>
  <si>
    <t>TIQN-0468</t>
  </si>
  <si>
    <t>Võ Thị Xuân</t>
  </si>
  <si>
    <t>Xã Bình Tân Phú, huyện Bình Sơn, tỉnh Quảng Ngãi</t>
  </si>
  <si>
    <t>Thôn Phú Nhiêu 1, xã Bình Phú, huyện Bình Sơn, tỉnh Quảng Ngãi</t>
  </si>
  <si>
    <t>Phu Nhieu 1 Village, Binh Tan Phu Commune, Binh Son District, Quang Ngai Province</t>
  </si>
  <si>
    <t>Phú Nhiêu 1</t>
  </si>
  <si>
    <t>0382730304</t>
  </si>
  <si>
    <t>0397367957 chồng</t>
  </si>
  <si>
    <t>TIQN-0469</t>
  </si>
  <si>
    <t>Trương Thị Thúy Hằng</t>
  </si>
  <si>
    <t>0271001005775</t>
  </si>
  <si>
    <t>QUảng Ngãi</t>
  </si>
  <si>
    <t>Huyện Phú Vang, tỉnh Thừa Thiên Huế</t>
  </si>
  <si>
    <t>Tổ 13, phường Trần Phú, TP Quảng Ngãi, tỉnh Quảng Ngãi</t>
  </si>
  <si>
    <t>Group 13, Tran Phu Ward, Quang Ngai City, Quang Ngai Province</t>
  </si>
  <si>
    <t>Tổ 13</t>
  </si>
  <si>
    <t>0388663441</t>
  </si>
  <si>
    <t>0899216246 chồng</t>
  </si>
  <si>
    <t>TIQN-0470</t>
  </si>
  <si>
    <t>Bùi Việt Nhân</t>
  </si>
  <si>
    <t>0281000424343</t>
  </si>
  <si>
    <t>051095018072</t>
  </si>
  <si>
    <t>Thôn Thọ Lộc Bắc, xã Tịnh Hà, huyện Sơn Tịnh, tỉnh Quảng Ngãi</t>
  </si>
  <si>
    <t>Tho Loc Bac Village, Tinh Ha Commune, Son Tinh District, Quang Ngai Province</t>
  </si>
  <si>
    <t>Thọ Lộc Bắc</t>
  </si>
  <si>
    <t>0964878075</t>
  </si>
  <si>
    <t>0977148856 vợ</t>
  </si>
  <si>
    <t>TIQN-0471</t>
  </si>
  <si>
    <t>Hà Xuân Thanh</t>
  </si>
  <si>
    <t>051092010504</t>
  </si>
  <si>
    <t>Thôn Ngọc Trì, xã Bình Chương, huyện Bình Sơn, tỉnh Quảng Ngãi</t>
  </si>
  <si>
    <t>0352003676</t>
  </si>
  <si>
    <t>0787594230</t>
  </si>
  <si>
    <t>TIQN-0472</t>
  </si>
  <si>
    <t>Phan Văn Tiên</t>
  </si>
  <si>
    <t>051090010045</t>
  </si>
  <si>
    <t>212313772</t>
  </si>
  <si>
    <t>Thôn Lộc Thanh, xã Bình Minh, huyện Sơn Tịnh, tỉnh Quảng Ngãi</t>
  </si>
  <si>
    <t>0307151129</t>
  </si>
  <si>
    <t>0362141190</t>
  </si>
  <si>
    <t>0334859335 em gái</t>
  </si>
  <si>
    <t>TIQN-0473</t>
  </si>
  <si>
    <t>Phạm Thị Nữ</t>
  </si>
  <si>
    <t>Thôn Diêm Điền, Xã Tịnh Hòa, TP Quảng Ngãi, tỉnh Quảng Ngãi</t>
  </si>
  <si>
    <t>Diem Dien Village Tinh Hoa Commune, Quang Ngai City, Quang Ngai Province</t>
  </si>
  <si>
    <t>0366815423</t>
  </si>
  <si>
    <t>0907905841</t>
  </si>
  <si>
    <t>TIQN-0474</t>
  </si>
  <si>
    <t>Lê Thị Hồng Tin</t>
  </si>
  <si>
    <t>051186011413</t>
  </si>
  <si>
    <t>Đội 7, xóm Nhì Đông</t>
  </si>
  <si>
    <t>0935682529</t>
  </si>
  <si>
    <t>0909945609 chồng</t>
  </si>
  <si>
    <t>TIQN-0475</t>
  </si>
  <si>
    <t>Nguyễn Thị Ái Nam</t>
  </si>
  <si>
    <t>051196008482</t>
  </si>
  <si>
    <t>Thôn Phong Niên Hạ, Xã Tịnh Phong, huyện Sơn Tịnh, tỉnh Quảng Ngãi</t>
  </si>
  <si>
    <t>TDP Trường Thọ Tây A, phường Trương Quang Trọng, TP Quảng Ngãi, tỉnh Quảng Ngãi</t>
  </si>
  <si>
    <t>Truong Tho Tay A Group, Truong Quang Trong Ward, Quang Ngai City, Quang Ngai Province</t>
  </si>
  <si>
    <t>TDP Trường Thọ Tây A</t>
  </si>
  <si>
    <t>0348111163-0396201652</t>
  </si>
  <si>
    <t>0363131191 chồng</t>
  </si>
  <si>
    <t>TIQN-0476</t>
  </si>
  <si>
    <t>Bùi Thị Lắm</t>
  </si>
  <si>
    <t>1030223696/ 0571000395099</t>
  </si>
  <si>
    <t>Thôn Lệ Thủy, Xã Bình Trị, huyện Bình Sơn, tỉnh Quảng Ngãi</t>
  </si>
  <si>
    <t>Xóm 9</t>
  </si>
  <si>
    <t>0386477210</t>
  </si>
  <si>
    <t>0986734949 chồng</t>
  </si>
  <si>
    <t>Kế toán- Tin học</t>
  </si>
  <si>
    <t>Đại học Đà Nẵng</t>
  </si>
  <si>
    <t>TIQN-0477</t>
  </si>
  <si>
    <t>Huỳnh Thị Cẩm Lệ</t>
  </si>
  <si>
    <t>Thôn Vĩnh Tuy, Xã Tịnh Hiệp, huyện Sơn Tịnh, tỉnh Quảng Ngãi</t>
  </si>
  <si>
    <t>0941091218</t>
  </si>
  <si>
    <t>6'0941106517 chồng</t>
  </si>
  <si>
    <t>TIQN-0478</t>
  </si>
  <si>
    <t>Bùi Thị Thu Thuyền</t>
  </si>
  <si>
    <t>051194010982</t>
  </si>
  <si>
    <t>0378377039</t>
  </si>
  <si>
    <t>0355756049 cha</t>
  </si>
  <si>
    <t>TIQN-0479</t>
  </si>
  <si>
    <t>Nguyễn Thị Nam</t>
  </si>
  <si>
    <t>0271001059546</t>
  </si>
  <si>
    <t>051185008585</t>
  </si>
  <si>
    <t>Thọ Nam</t>
  </si>
  <si>
    <t>0984509672</t>
  </si>
  <si>
    <t>0355756022</t>
  </si>
  <si>
    <t>TIQN-0480</t>
  </si>
  <si>
    <t>Thôn Điền Long, Xã Nghĩa Điền, huyện Tư Nghĩa, tỉnh Quảng Ngãi</t>
  </si>
  <si>
    <t>Thôn Lâm Lộc Nam, xã Tịnh Hà, huyện Sơn Tịnh, tỉnh Quảng Ngãi</t>
  </si>
  <si>
    <t>Lam Loc Nam Village, Tinh Ha Commune, Son Tinh District, Quang Ngai Province</t>
  </si>
  <si>
    <t>Điền Long</t>
  </si>
  <si>
    <t>0334656457</t>
  </si>
  <si>
    <t>0946346113</t>
  </si>
  <si>
    <t>TIQN-0481</t>
  </si>
  <si>
    <t>Nguyễn Thị Tuyết Phương</t>
  </si>
  <si>
    <t>Thôn Hà Lâm, xã Tịnh Hà, huyện Sơn Tịnh, tỉnh Quảng Ngãi</t>
  </si>
  <si>
    <t>Ha Lam Village, Tinh Ha Commune, Son Tinh District, Quang Ngai Province</t>
  </si>
  <si>
    <t>Hà Lâm</t>
  </si>
  <si>
    <t>0986914352</t>
  </si>
  <si>
    <t>0978871362 chồng</t>
  </si>
  <si>
    <t>TIQN-0482</t>
  </si>
  <si>
    <t>Trịnh Thị Lê</t>
  </si>
  <si>
    <t>0271000378682</t>
  </si>
  <si>
    <t>051187007529</t>
  </si>
  <si>
    <t>0985687760</t>
  </si>
  <si>
    <t>0935229366</t>
  </si>
  <si>
    <t>Giấy ghi cao đẳng Kế toán nhưng k nộp bằng</t>
  </si>
  <si>
    <t>Loại III (sinh mổ 3 lần)</t>
  </si>
  <si>
    <t>TIQN-0483</t>
  </si>
  <si>
    <t>Nguyễn Thị Chung</t>
  </si>
  <si>
    <t>Thôn Long Vĩnh, xã Bình Long, huyện Bình Sơn, tỉnh Quảng Ngãi</t>
  </si>
  <si>
    <t>Long Vinh Village, Binh Long Commune, Binh Son District, Quang Ngai Province</t>
  </si>
  <si>
    <t>KDC 3</t>
  </si>
  <si>
    <t>Long Vĩnh</t>
  </si>
  <si>
    <t>0376835219</t>
  </si>
  <si>
    <t>0942325037 chồng</t>
  </si>
  <si>
    <t>TIQN-0484</t>
  </si>
  <si>
    <t>Đoàn Minh Chung</t>
  </si>
  <si>
    <t>051098000456</t>
  </si>
  <si>
    <t>Thôn Minh Khánh, xã Tịnh Minh, huyện Sơn Tịnh, tỉnh Quảng Ngãi</t>
  </si>
  <si>
    <t>Minh Khanh Village, Tinh Minh Commune, Son Tinh District, Quang Ngai Province</t>
  </si>
  <si>
    <t>0399546397</t>
  </si>
  <si>
    <t>0964740572 mẹ</t>
  </si>
  <si>
    <t>TIQN-0485</t>
  </si>
  <si>
    <t>Kiều Thị Mỹ Lan</t>
  </si>
  <si>
    <t>Thôn Phú Long 3, xã Bình Phước, huyện Bình Sơn, tỉnh Quảng Ngãi</t>
  </si>
  <si>
    <t>Phú Long 3</t>
  </si>
  <si>
    <t>0976417273</t>
  </si>
  <si>
    <t>0394691923 chồng</t>
  </si>
  <si>
    <t>P-01 26/8/22</t>
  </si>
  <si>
    <t>TIQN-0486</t>
  </si>
  <si>
    <t>Huỳnh Thị Phương</t>
  </si>
  <si>
    <t xml:space="preserve">Thôn 1, Dlieyang, Eahleo, Đắk Lắk </t>
  </si>
  <si>
    <t>Village 1, Dlieyang Commune, Eahleo District, Đắk Lắk Province</t>
  </si>
  <si>
    <t>Thôn Châu Lộc, xã Bình Khương, huyện Bình Sơn, tỉnh Quảng Ngãi</t>
  </si>
  <si>
    <t>Châu Lộc</t>
  </si>
  <si>
    <t>0966767841</t>
  </si>
  <si>
    <t>0976465272 chồng</t>
  </si>
  <si>
    <t>Loại II (cận thị )</t>
  </si>
  <si>
    <t>TIQN-0487</t>
  </si>
  <si>
    <t>Lê Thị Trinh</t>
  </si>
  <si>
    <t>Thôn Tân Quý, Xã Tam Vinh, huyện Phú Ninh, tỉnh Quảng Nam</t>
  </si>
  <si>
    <t>Tan Quy Village , Tam Vinh Commune, Phu Ninh District, Quang Nam Province</t>
  </si>
  <si>
    <t>Tân Quý</t>
  </si>
  <si>
    <t>Xã Tam Vinh</t>
  </si>
  <si>
    <t>0799444258</t>
  </si>
  <si>
    <t>0328225197</t>
  </si>
  <si>
    <t xml:space="preserve">loại II  </t>
  </si>
  <si>
    <t>TIQN-0488</t>
  </si>
  <si>
    <t>Dương Thị Thu Thúy</t>
  </si>
  <si>
    <t>051188005938</t>
  </si>
  <si>
    <t>Thôn Long Bình, Xã Bình Long, huyện Bình Sơn, tỉnh Quảng Ngãi</t>
  </si>
  <si>
    <t>Xuân Yên, xã Bình Hiệp, huyện Bình Sơn, tỉnh Quảng Ngãi</t>
  </si>
  <si>
    <t>Nhơn Hòa</t>
  </si>
  <si>
    <t>0343415840/ 0393570396</t>
  </si>
  <si>
    <t>0366621486</t>
  </si>
  <si>
    <t>TIQN-0489</t>
  </si>
  <si>
    <t>Võ Thị Nguyệt</t>
  </si>
  <si>
    <t>02710010570</t>
  </si>
  <si>
    <t>Thôn Hòa Bình, Xã Quảng Hưng, huyện Quảng Trạch, tỉnh Quảng Bình</t>
  </si>
  <si>
    <t>Xuân Mỹ</t>
  </si>
  <si>
    <t>0356144185</t>
  </si>
  <si>
    <t>0986395880 chồng</t>
  </si>
  <si>
    <t>TIQN-0490</t>
  </si>
  <si>
    <t>Nguyễn Thị Ngọt</t>
  </si>
  <si>
    <t>051192005748</t>
  </si>
  <si>
    <t>Thôn Trung An, Xã Bình Thạnh, huyện Bình Sơn, tỉnh Quảng Ngãi</t>
  </si>
  <si>
    <t>0973337877</t>
  </si>
  <si>
    <t>0857427686</t>
  </si>
  <si>
    <t>Cao đẳng Kinh tế- Kỹ thuật Quảng Nam</t>
  </si>
  <si>
    <t>TIQN-0491</t>
  </si>
  <si>
    <t>Đỗ Thị Truyền</t>
  </si>
  <si>
    <t>0935228938-0908069805</t>
  </si>
  <si>
    <t>0909559594 chồng</t>
  </si>
  <si>
    <t>TIQN-0492</t>
  </si>
  <si>
    <t>Nguyễn Thị Ngọc Quý</t>
  </si>
  <si>
    <t>0271001066153</t>
  </si>
  <si>
    <t>Tổ 8, phường Quảng Phú, Tp Quảng Ngãi, tỉnh Quảng Ngãi</t>
  </si>
  <si>
    <t>Tổ 19</t>
  </si>
  <si>
    <t>0966528814</t>
  </si>
  <si>
    <t>0935065783 anh</t>
  </si>
  <si>
    <t>TIQN-0493</t>
  </si>
  <si>
    <t>Nguyễn Thị Ái Nhi</t>
  </si>
  <si>
    <t>051193008086</t>
  </si>
  <si>
    <t>:051193008086</t>
  </si>
  <si>
    <t>:0865604355</t>
  </si>
  <si>
    <t>0396948167 chồng</t>
  </si>
  <si>
    <t>TIQN-0494</t>
  </si>
  <si>
    <t>Mai Thị Thúy Trinh</t>
  </si>
  <si>
    <t>Thôn Hòa Tân, Xã Nghĩa Hòa, huyện Tư Nghĩa, tỉnh Quảng Ngãi</t>
  </si>
  <si>
    <t>0968691466</t>
  </si>
  <si>
    <t>0984376544</t>
  </si>
  <si>
    <t>TIQN-0495</t>
  </si>
  <si>
    <t>Võ Thị Tuyết Nhung</t>
  </si>
  <si>
    <t>:0394736558</t>
  </si>
  <si>
    <t>0352499858 chồng</t>
  </si>
  <si>
    <t>TIQN-0496</t>
  </si>
  <si>
    <t>Nguyễn Thị Thu Vân</t>
  </si>
  <si>
    <t>051187002517</t>
  </si>
  <si>
    <t>Thôn Thượng Hòa, Xã Bình Đông, huyện Bình Sơn, tỉnh Quảng Ngãi</t>
  </si>
  <si>
    <t>Thuong Hoa Village, Binh Dong Commune, Binh Son District, Quang Ngai Province</t>
  </si>
  <si>
    <t>0984908249</t>
  </si>
  <si>
    <t>0339484139 mẹ</t>
  </si>
  <si>
    <t>TIQN-0497</t>
  </si>
  <si>
    <t>Lương Mai Như Nguyệt</t>
  </si>
  <si>
    <t>Phiên dịch tiếng Nhật</t>
  </si>
  <si>
    <t>0271000793059</t>
  </si>
  <si>
    <t>Xã Tịnh Ấn Tây, huyện Sơn Tịnh, tỉnh Quảng Ngãi</t>
  </si>
  <si>
    <t>Thôn Trường Thọ Đông, phường Trương Quang Trọng, TP Quảng Ngãi, tỉnh Quảng Ngãi</t>
  </si>
  <si>
    <t>Truong Tho Dong, Truong Quang Trong Ward, Quang Ngai City, Quang Ngai Province</t>
  </si>
  <si>
    <t>KDC 8A</t>
  </si>
  <si>
    <t>0838375576</t>
  </si>
  <si>
    <t>0935007858 mẹ</t>
  </si>
  <si>
    <t>TIQN-0498</t>
  </si>
  <si>
    <t>Nguyễn Thị Liễu</t>
  </si>
  <si>
    <t>Nhân viên Rập</t>
  </si>
  <si>
    <t>051300011582</t>
  </si>
  <si>
    <t>0385492304</t>
  </si>
  <si>
    <t>0364125977</t>
  </si>
  <si>
    <t>Công nghệ dệt, may</t>
  </si>
  <si>
    <t>Đại học công nghiệp thực phẩm HCM</t>
  </si>
  <si>
    <t>TIQN-0499</t>
  </si>
  <si>
    <t>Hồ Thị Tam Nữ</t>
  </si>
  <si>
    <t>051194002281</t>
  </si>
  <si>
    <t>Thôn Gia Hòa, xã Tịnh Long, TP Quảng Ngãi, tỉnh Quảng Ngãi</t>
  </si>
  <si>
    <t>Gia Hoa Village, Tinh Long Commune, Quang Ngai City, Quang Ngai Province</t>
  </si>
  <si>
    <t>Gia Hòa</t>
  </si>
  <si>
    <t>0397127710</t>
  </si>
  <si>
    <t>0395403210 chồng</t>
  </si>
  <si>
    <t>TIQN-0500</t>
  </si>
  <si>
    <t>Lê Thị Trà Giang</t>
  </si>
  <si>
    <t>0271001098874</t>
  </si>
  <si>
    <t>051194017152</t>
  </si>
  <si>
    <t>0969401470</t>
  </si>
  <si>
    <t>0868077768 chồng</t>
  </si>
  <si>
    <t>Ghi học trường CĐ y tế Đặng Thùy Trâm nhưng k nộp bằng</t>
  </si>
  <si>
    <t>TIQN-0501</t>
  </si>
  <si>
    <t>Bạch Thị Minh Hiếu</t>
  </si>
  <si>
    <t>Thôn Ngọc Thạch, xã Tịnh An, TP Quảng Ngãi, tỉnh Quảng Ngãi</t>
  </si>
  <si>
    <t>0977241879</t>
  </si>
  <si>
    <t>0981845457</t>
  </si>
  <si>
    <t>TIQN-0502</t>
  </si>
  <si>
    <t>Đinh Thị Yến</t>
  </si>
  <si>
    <t>0271000889502</t>
  </si>
  <si>
    <t>051190012108</t>
  </si>
  <si>
    <t>Thôn Điện An 2, Xã Nghĩa Thương, huyện Tư Nghĩa, tỉnh Quảng Ngãi</t>
  </si>
  <si>
    <t>0969008837</t>
  </si>
  <si>
    <t>0365069168 chồng</t>
  </si>
  <si>
    <t>TIQN-0503</t>
  </si>
  <si>
    <t>Đinh Văn Trung</t>
  </si>
  <si>
    <t>Ironing</t>
  </si>
  <si>
    <t>Supporting worker</t>
  </si>
  <si>
    <t>Công nhân hỗ trợ</t>
  </si>
  <si>
    <t>0271001092831</t>
  </si>
  <si>
    <t>051097013726</t>
  </si>
  <si>
    <t>0393514950</t>
  </si>
  <si>
    <t>0397893181 mẹ</t>
  </si>
  <si>
    <t>TIQN-0504</t>
  </si>
  <si>
    <t>Lê Văn Tiền</t>
  </si>
  <si>
    <t>Thôn An Hòa Bắc, xã Nghĩa Thắng, huyện Tư Nghĩa, tỉnh Quảng Ngãi</t>
  </si>
  <si>
    <t>0363810191</t>
  </si>
  <si>
    <t>0384651167 vợ</t>
  </si>
  <si>
    <t>TIQN-0505</t>
  </si>
  <si>
    <t>Lê Dữ</t>
  </si>
  <si>
    <t>212671965</t>
  </si>
  <si>
    <t>0984979507 vợ</t>
  </si>
  <si>
    <t>TIQN-0506</t>
  </si>
  <si>
    <t>Nguyễn Bính</t>
  </si>
  <si>
    <t>051089014009</t>
  </si>
  <si>
    <t>Thôn Đông yên 1, Xã Bình Dương, huyện Bình Sơn, tỉnh Quảng Ngãi</t>
  </si>
  <si>
    <t>Dong Yen 1 Village, Binh Duong Commune, Binh Son District, Quang Ngai Province</t>
  </si>
  <si>
    <t>Đông yên 1</t>
  </si>
  <si>
    <t>0968750370</t>
  </si>
  <si>
    <t>0377946507 vợ</t>
  </si>
  <si>
    <t>TIQN-0507</t>
  </si>
  <si>
    <t>Trần Văn Vủ</t>
  </si>
  <si>
    <t>Xã Bình An</t>
  </si>
  <si>
    <t>0971962683</t>
  </si>
  <si>
    <t>0337734306</t>
  </si>
  <si>
    <t>TIQN-0508</t>
  </si>
  <si>
    <t>Nguyễn Thị Thanh Trà</t>
  </si>
  <si>
    <t>058187000185</t>
  </si>
  <si>
    <t>Thôn Thái An, xã Vĩnh Hải, huyện Ninh Hải, tỉnh Ninh Thuận</t>
  </si>
  <si>
    <t>Thai An Village, Vinh Hai Commune, Ninh Hai District, Ninh Thuan Province</t>
  </si>
  <si>
    <t>Thái An</t>
  </si>
  <si>
    <t>Xã Vĩnh Hải</t>
  </si>
  <si>
    <t>Huyện Ninh Hải</t>
  </si>
  <si>
    <t>Tỉnh Ninh Thuận</t>
  </si>
  <si>
    <t>0828711952</t>
  </si>
  <si>
    <t>0395302664 chồng</t>
  </si>
  <si>
    <t>TIQN-0509</t>
  </si>
  <si>
    <t>Nguyễn Ngọc Phương</t>
  </si>
  <si>
    <t>Cutting Leader</t>
  </si>
  <si>
    <t>Tổ trưởng Tổ Cắt</t>
  </si>
  <si>
    <t>Đại Lộc</t>
  </si>
  <si>
    <t>051081000502</t>
  </si>
  <si>
    <t>212633975</t>
  </si>
  <si>
    <t>Thôn An Lạc, xã Nghĩa Thắng, huyện Tư Nghĩa, tỉnh Quảng Ngãi</t>
  </si>
  <si>
    <t>An Lac Village, Nghia Thang Commune, Tu Nghia District, Quang Ngai Province</t>
  </si>
  <si>
    <t>An Lạc</t>
  </si>
  <si>
    <t>0914791043</t>
  </si>
  <si>
    <t>0359524486 vợ</t>
  </si>
  <si>
    <t>Cao đẳng Công Nghiệp 4</t>
  </si>
  <si>
    <t>TIQN-0510</t>
  </si>
  <si>
    <t>Nguyễn Đoàn Hương Giang</t>
  </si>
  <si>
    <t>Trần Hưng Đạo</t>
  </si>
  <si>
    <t>xã Thanh Trạch, huyện Bố Trạch, tỉnh Quảng Bình</t>
  </si>
  <si>
    <t>Tổ 9, phường Trần Phú, TP Quảng Ngãi, tỉnh Quảng Ngãi</t>
  </si>
  <si>
    <t>Group 9, Tran Phu Ward, Quang Ngai City, Quang Ngai Province</t>
  </si>
  <si>
    <t>0976904455</t>
  </si>
  <si>
    <t>0961239299 chồng</t>
  </si>
  <si>
    <t>Đại học Công nghệ Sài Gòn</t>
  </si>
  <si>
    <t>TIQN-0511</t>
  </si>
  <si>
    <t>Phạm Thị Hạ</t>
  </si>
  <si>
    <t>TIQN-0512</t>
  </si>
  <si>
    <t>Thân Thị Thu Trà</t>
  </si>
  <si>
    <t>Xã Phong Hiền, huyện Phong Điền</t>
  </si>
  <si>
    <t>0373350400-0917535176</t>
  </si>
  <si>
    <t>0917535176 chồng</t>
  </si>
  <si>
    <t>TIQN-0513</t>
  </si>
  <si>
    <t>Nguyễn Thị Mỹ Hương</t>
  </si>
  <si>
    <t>051186011208</t>
  </si>
  <si>
    <t>Thôn Bình Đông, xã Tịnh Bình, huyện Sơn Tịnh, tỉnh Quảng Ngãi</t>
  </si>
  <si>
    <t>0347276258</t>
  </si>
  <si>
    <t>0386203148</t>
  </si>
  <si>
    <t>Giấy ghi trung cấp Thiết kế thời trang nhưng k nộp bằng</t>
  </si>
  <si>
    <t>TIQN-0514</t>
  </si>
  <si>
    <t>051199000306</t>
  </si>
  <si>
    <t>Thôn Phú Lộc, xã Tịnh Phong, huyện Sơn Tịnh, tỉnnh Quảng Ngãi</t>
  </si>
  <si>
    <t>0334454149</t>
  </si>
  <si>
    <t>0368054140 ba</t>
  </si>
  <si>
    <t>TIQN-0515</t>
  </si>
  <si>
    <t>Nguyễn Thị Yến</t>
  </si>
  <si>
    <t>0251002789340</t>
  </si>
  <si>
    <t>Thôn An Thạch, xã Phổ An, huyện Đức Phổ, tỉnh Quảng Ngãi</t>
  </si>
  <si>
    <t>An Thach Village, Pho An Commune, Duc Pho District, Quang Ngai Province</t>
  </si>
  <si>
    <t>An Thạch</t>
  </si>
  <si>
    <t>Xã Phổ An</t>
  </si>
  <si>
    <t>0984247865</t>
  </si>
  <si>
    <t>0915876468</t>
  </si>
  <si>
    <t>Cử nhân và Đại học</t>
  </si>
  <si>
    <t>Cử nhân kế toán + Đại học Ngôn ngữ Anh</t>
  </si>
  <si>
    <t>Đại học Nha Trang + ĐH Ngoại ngữ, Tin học TP HCM</t>
  </si>
  <si>
    <t>TIQN-0516</t>
  </si>
  <si>
    <t>Võ Duy Thoại</t>
  </si>
  <si>
    <t>1024782040</t>
  </si>
  <si>
    <t>051091001541</t>
  </si>
  <si>
    <t>Thôn An Đại, xã Nghĩa Phương, huyện Tư Nghĩa, tỉnh Quảng Ngãi</t>
  </si>
  <si>
    <t>An Dai Village, Nghia Phuong Commune, Tu Nghia District, Quang Ngai Province</t>
  </si>
  <si>
    <t>An Đại</t>
  </si>
  <si>
    <t>0384860820</t>
  </si>
  <si>
    <t>0975691835 vợ</t>
  </si>
  <si>
    <t>TIQN-0517</t>
  </si>
  <si>
    <t>Đào Minh Hùng</t>
  </si>
  <si>
    <t>0621000396415</t>
  </si>
  <si>
    <t>212596201</t>
  </si>
  <si>
    <t>0934991629</t>
  </si>
  <si>
    <t>0796737460 mẹ</t>
  </si>
  <si>
    <t>TIQN-0518</t>
  </si>
  <si>
    <t>Phạm Ngọc</t>
  </si>
  <si>
    <t>051094006651</t>
  </si>
  <si>
    <t>Niên Thượng, Tịnh Phong, Sơn Tịnh, Quảng Ngãi</t>
  </si>
  <si>
    <t>Nien Thuong Village, Tịnh Phong Commune, Son Tinh District, Quang Ngai Province</t>
  </si>
  <si>
    <t>Niên Thượng</t>
  </si>
  <si>
    <t>0375595826</t>
  </si>
  <si>
    <t>0363718147 vợ</t>
  </si>
  <si>
    <t>Giấy ghi cao đẳng cơ khí nhưng k nộp bằng</t>
  </si>
  <si>
    <t>TIQN-0519</t>
  </si>
  <si>
    <t>Nguyễn Thị Thư</t>
  </si>
  <si>
    <t>051194000723</t>
  </si>
  <si>
    <t>Binh Nam Village, Tịnh Binh Commune, Son Tinh District, Quang Ngai Province</t>
  </si>
  <si>
    <t>0865354992</t>
  </si>
  <si>
    <t>0399182549 chị</t>
  </si>
  <si>
    <t>TIQN-0520</t>
  </si>
  <si>
    <t>Hà Thúc An Khang</t>
  </si>
  <si>
    <t>212675613</t>
  </si>
  <si>
    <t>051197007474</t>
  </si>
  <si>
    <t>Cổ Luỹ Nam, Nghĩa Phú, Tư Nghĩa, Quảng Ngãi</t>
  </si>
  <si>
    <t>Co Luy Nam Village, Nghia Phu Commune, Tu Nghia District, Quang Ngai Province</t>
  </si>
  <si>
    <t>Cổ Luỹ Nam</t>
  </si>
  <si>
    <t>Nghĩa Phú</t>
  </si>
  <si>
    <t>0325887735</t>
  </si>
  <si>
    <t>0986011672 mẹ</t>
  </si>
  <si>
    <t>TIQN-0521</t>
  </si>
  <si>
    <t>Nguyễn Thị Mỹ Nhật</t>
  </si>
  <si>
    <t>212705065</t>
  </si>
  <si>
    <t>051193019372</t>
  </si>
  <si>
    <t>Xóm 1, Hoà Phú, Nghĩa Hoà, Tư Nghĩa, Quảng Ngãi</t>
  </si>
  <si>
    <t>Hoà Phú</t>
  </si>
  <si>
    <t>0985629110</t>
  </si>
  <si>
    <t>0968954576 chồng</t>
  </si>
  <si>
    <t>TIQN-0522</t>
  </si>
  <si>
    <t>Nguyễn Thị Giang</t>
  </si>
  <si>
    <t>051187000954</t>
  </si>
  <si>
    <t>Đội 16, Tân Phước, Tịnh Đông, Sơn Tịnh, Quảng Ngãi</t>
  </si>
  <si>
    <t>Tan Phuoc Village, Tinh Dong Commune, Son Tinh District, Quang Ngai Province</t>
  </si>
  <si>
    <t>Tấn Phước</t>
  </si>
  <si>
    <t>0388246531</t>
  </si>
  <si>
    <t>0946659370 chồng</t>
  </si>
  <si>
    <t>TIQN-0523</t>
  </si>
  <si>
    <t>Lê Thị Son</t>
  </si>
  <si>
    <t>0261003491534</t>
  </si>
  <si>
    <t>051191013442</t>
  </si>
  <si>
    <t>Thanh Khiết, Nghĩa Hà, Thành Phố Quảng Ngãi, Quảng Ngãi</t>
  </si>
  <si>
    <t>Thanh Khiet Village, Nghia Ha Commune, Quang Ngai City, Quang Ngai Province</t>
  </si>
  <si>
    <t>Thanh Khiết</t>
  </si>
  <si>
    <t>Thành Phố Quảng Ngãi</t>
  </si>
  <si>
    <t>0356176408</t>
  </si>
  <si>
    <t>0398559969 chồng</t>
  </si>
  <si>
    <t>TIQN-0524</t>
  </si>
  <si>
    <t>Đinh Thị Thanh Hương</t>
  </si>
  <si>
    <t>0271000992529</t>
  </si>
  <si>
    <t>212751196</t>
  </si>
  <si>
    <t>Xóm 4, Thọ Bắc, Tịnh Thọ, Sơn Tịnh, Quảng Ngãi</t>
  </si>
  <si>
    <t>0967138632</t>
  </si>
  <si>
    <t>0928491491 Anh</t>
  </si>
  <si>
    <t>Kế toán-kiểm toán</t>
  </si>
  <si>
    <t>TIQN-0525</t>
  </si>
  <si>
    <t>Nguyễn Thị Hồng Hoa</t>
  </si>
  <si>
    <t>212737851</t>
  </si>
  <si>
    <t>Hà Nhai Bắc, Tịnh Hà, Sơn Tịnh, Quảng Ngãi</t>
  </si>
  <si>
    <t>TDP Quyết Thắng, Phường Trương Quang Trọng, Thành Phố Quảng Ngãi, Quảng Ngãi</t>
  </si>
  <si>
    <t>Quyet Thang Village, Truong Quang Trong Commune, Quang Ngai City, Quang Ngai Province</t>
  </si>
  <si>
    <t>TDP Quyết Thắng</t>
  </si>
  <si>
    <t>0986335768</t>
  </si>
  <si>
    <t>0973513421 chồng</t>
  </si>
  <si>
    <t>TIQN-0526</t>
  </si>
  <si>
    <t>Nguyễn Tăng Hoàng</t>
  </si>
  <si>
    <t>1027958479</t>
  </si>
  <si>
    <t>'051097016373</t>
  </si>
  <si>
    <t>Xóm 4, Thọ Trung, Tịnh Thọ, Sơn Tịnh, Quảng Ngãi</t>
  </si>
  <si>
    <t>0359419499</t>
  </si>
  <si>
    <t>0779406393 ba</t>
  </si>
  <si>
    <t>TIQN-0527</t>
  </si>
  <si>
    <t>Trần Thị Hạng</t>
  </si>
  <si>
    <t>0071001178656</t>
  </si>
  <si>
    <t>Sài Gòn</t>
  </si>
  <si>
    <t>051191014130</t>
  </si>
  <si>
    <t>Xóm 8, Đông Yên, Bình Dương, Bình Sơn, Quảng Ngãi</t>
  </si>
  <si>
    <t>Đông Yên Village, Bình Dương Commune, Binh Son District, Quang Ngai Province</t>
  </si>
  <si>
    <t>Đông Yên</t>
  </si>
  <si>
    <t>0364388102</t>
  </si>
  <si>
    <t>0968494055 chồng</t>
  </si>
  <si>
    <t>TIQN-0528</t>
  </si>
  <si>
    <t>Lưu Thị Hương</t>
  </si>
  <si>
    <t>212867217</t>
  </si>
  <si>
    <t>Đội 4, Bình Hiệp, Bình Sơn, Quảng Ngãi</t>
  </si>
  <si>
    <t>Xóm 4, Bình Hiệp, Bình Sơn, Quảng Ngãi</t>
  </si>
  <si>
    <t>0386529417</t>
  </si>
  <si>
    <t>0962340835 chồng</t>
  </si>
  <si>
    <t>Sư phạm lịch sử</t>
  </si>
  <si>
    <t>Cao đẳng sư phạm Gia Lai</t>
  </si>
  <si>
    <t>TIQN-0529</t>
  </si>
  <si>
    <t>Phạm Thị Kim Khương</t>
  </si>
  <si>
    <t>212734734</t>
  </si>
  <si>
    <t>Đội 13, Tân Mỹ, Tịnh An, Thành Phố Quảng Ngãi, Quảng Ngãi</t>
  </si>
  <si>
    <t>Tan My Village, Tinh An Commune, Quang Ngai City, Quang Ngai Province</t>
  </si>
  <si>
    <t>Tân Mỹ</t>
  </si>
  <si>
    <t>0969991043</t>
  </si>
  <si>
    <t>0328478699 chồng</t>
  </si>
  <si>
    <t>kế toán</t>
  </si>
  <si>
    <t>Đại học Tài chính- Marketing</t>
  </si>
  <si>
    <t>TIQN-0530</t>
  </si>
  <si>
    <t>Trần Đình Tấn</t>
  </si>
  <si>
    <t>0271001106167</t>
  </si>
  <si>
    <t>212655703</t>
  </si>
  <si>
    <t>Đội 13, Điện An, Nghĩa Thương, Tư Nghĩa, Quảng Ngãi</t>
  </si>
  <si>
    <t>0978754275</t>
  </si>
  <si>
    <t>0333113045 vợ</t>
  </si>
  <si>
    <t>TIQN-0531</t>
  </si>
  <si>
    <t>Nguyễn Thị Ái</t>
  </si>
  <si>
    <t>0271000998451</t>
  </si>
  <si>
    <t>03 Otc 19</t>
  </si>
  <si>
    <t>212699660</t>
  </si>
  <si>
    <t>Tổ 15, Phường Nghĩa Chánh, Thành Phố Quảng Ngãi, Quảng Ngãi</t>
  </si>
  <si>
    <t>Tổ 8, Phường Nghĩa Chánh, Thành Phố Quảng Ngãi, Quảng Ngãi</t>
  </si>
  <si>
    <t>0935217167 chồng</t>
  </si>
  <si>
    <t>Đại học Nha Trang</t>
  </si>
  <si>
    <t>TIQN-0532</t>
  </si>
  <si>
    <t>Nguyễn Thị Kim Phường</t>
  </si>
  <si>
    <t>051195005402</t>
  </si>
  <si>
    <t>Nghĩa Kỳ, Tư Nghĩa, Quảng Ngãi</t>
  </si>
  <si>
    <t>Tổ 13, Phường Quảng Phú, Thành Phố Quảng Ngãi, Quảng Ngãi</t>
  </si>
  <si>
    <t>Quang Phu Commune, Quang Ngai City, Quang Ngai Province</t>
  </si>
  <si>
    <t>0393390861</t>
  </si>
  <si>
    <t>TIQN-0533</t>
  </si>
  <si>
    <t>Nguyễn Trung Tâm</t>
  </si>
  <si>
    <t>Nhân viên kỹ thuật điện</t>
  </si>
  <si>
    <t>0381000561443</t>
  </si>
  <si>
    <t>051097017638</t>
  </si>
  <si>
    <t>212485297</t>
  </si>
  <si>
    <t>Thọ Nam, Tịnh Thọ, Sơn Tịnh, Quảng Ngãi</t>
  </si>
  <si>
    <t>Tho Nam Village. Tinh Tho Commune, Son Tinh District, Quang Ngai Province</t>
  </si>
  <si>
    <t>0335569586</t>
  </si>
  <si>
    <t>0984352620 ba</t>
  </si>
  <si>
    <t>Công nghệ kỹ thuật điện, điện tử</t>
  </si>
  <si>
    <t>Đại học Sư phạm Kỹ thuật TP HCM</t>
  </si>
  <si>
    <t>TIQN-0534</t>
  </si>
  <si>
    <t>212739609</t>
  </si>
  <si>
    <t>Điền Trung, Diêm Điền, Tịnh Hoà, Thành Phố Quảng Ngãi, Quảng Ngãi</t>
  </si>
  <si>
    <t>Diem Dien Village, Tinh Ha Commune, Quang Ngai City, Quang Ngai Province</t>
  </si>
  <si>
    <t>Điền Trung</t>
  </si>
  <si>
    <t>0702372225</t>
  </si>
  <si>
    <t>0931893514</t>
  </si>
  <si>
    <t>TIQN-0535</t>
  </si>
  <si>
    <t>Đặng Xuân Liêm</t>
  </si>
  <si>
    <t>051089007668</t>
  </si>
  <si>
    <t>Bình Hiệp, Bình Sơn, Quảng Ngãi</t>
  </si>
  <si>
    <t>Xuân Yên, Bình Hiệp, Bình Sơn, Quảng Ngãi</t>
  </si>
  <si>
    <t>Xuan Yen Village Binh Hiep Commune, Binh Son District, Quang Ngai Province</t>
  </si>
  <si>
    <t>Xuân yên, Bình Hiệp, Bình Sơn, Quảng Ngãi</t>
  </si>
  <si>
    <t>0767785730</t>
  </si>
  <si>
    <t>0865421728 vợ</t>
  </si>
  <si>
    <t>TIQN-0536</t>
  </si>
  <si>
    <t>Nguyễn Thị Chín</t>
  </si>
  <si>
    <t>0271001101100</t>
  </si>
  <si>
    <t>212333232</t>
  </si>
  <si>
    <t>My Long Tay Village. Binh Minh Commune, Binh Son District, Quang Ngai Province</t>
  </si>
  <si>
    <t>0366367484</t>
  </si>
  <si>
    <t>0362942436 mẹ</t>
  </si>
  <si>
    <t>TIQN-0537</t>
  </si>
  <si>
    <t>Nguyễn Thị Bích Vân</t>
  </si>
  <si>
    <t>0001016769255</t>
  </si>
  <si>
    <t>212750546</t>
  </si>
  <si>
    <t>Đội 2, Hoà Bình, Tịnh Ấn Đông, Thành Phố Quảng Ngãi, Quảng Ngãi</t>
  </si>
  <si>
    <t>Hoa Binh Village. Tinh An Dong Commune, Son Tinh District, Quang Ngai Province</t>
  </si>
  <si>
    <t>Hoà Bình</t>
  </si>
  <si>
    <t>0352076380</t>
  </si>
  <si>
    <t>0393607302</t>
  </si>
  <si>
    <t>Loại II (giảm sức nhai)</t>
  </si>
  <si>
    <t>TIQN-0538</t>
  </si>
  <si>
    <t>Cao Thị Mỹ Thắm</t>
  </si>
  <si>
    <t>051193010589</t>
  </si>
  <si>
    <t>Tổ 1, Chí Thành, Bình Trung, Bình Sơn, Quảng Ngãi</t>
  </si>
  <si>
    <t>Chi Thanh Village. Binh Trung Commune, Binh Son District, Quang Ngai Province</t>
  </si>
  <si>
    <t>Chí Thành</t>
  </si>
  <si>
    <t>0342807738</t>
  </si>
  <si>
    <t>0353553249 chồng</t>
  </si>
  <si>
    <t>TIQN-0539</t>
  </si>
  <si>
    <t>Nguyễn Thị Ba</t>
  </si>
  <si>
    <t>212721442</t>
  </si>
  <si>
    <t>Xóm 5, Cộng Hoà II, Tịnh Ấn, Thành Phố Quảng Ngãi, Quảng Ngãi</t>
  </si>
  <si>
    <t>Cong Hoa II Village. Tinh An Tay Commune, Quang Ngai City, Quang Ngai Province</t>
  </si>
  <si>
    <t>Cộng Hoà II</t>
  </si>
  <si>
    <t>0947595013</t>
  </si>
  <si>
    <t>TIQN-0540</t>
  </si>
  <si>
    <t>Bùi Thị Hà</t>
  </si>
  <si>
    <t>0271001046702</t>
  </si>
  <si>
    <t>212830713</t>
  </si>
  <si>
    <t>My Long Village. Binh Minh Commune, Binh Son Distrct, Quang Ngai Province</t>
  </si>
  <si>
    <t>0963526561</t>
  </si>
  <si>
    <t>TIQN-0541</t>
  </si>
  <si>
    <t>Võ Thanh Quang</t>
  </si>
  <si>
    <t>1029647213</t>
  </si>
  <si>
    <t>212864204</t>
  </si>
  <si>
    <t>Chợ Gò, Mỹ Long Tây, Bình Minh, Sơn Tịnh, Quảng Ngãi</t>
  </si>
  <si>
    <t>Chợ Gò, Mỹ Long Tây, Bình Minh, Bình Sơn, Quảng Ngãi</t>
  </si>
  <si>
    <t>My Long Tây Village. Binh Minh Commune, Binh Son Distrct, Quang Ngai Province</t>
  </si>
  <si>
    <t>Chợ Gò</t>
  </si>
  <si>
    <t>0383534512</t>
  </si>
  <si>
    <t>034954818 mẹ</t>
  </si>
  <si>
    <t>TIQN-0542</t>
  </si>
  <si>
    <t>Trainees</t>
  </si>
  <si>
    <t>Đồng Thị Như Quỳnh</t>
  </si>
  <si>
    <t>1021146547</t>
  </si>
  <si>
    <t>212575553</t>
  </si>
  <si>
    <t>Đội 2, Thôn 2, Nghĩa Dõng, Thành Phố Quảng Ngãi, Quảng Ngãi</t>
  </si>
  <si>
    <t>2 Village. Nghia Dong Commune, Quang Ngai City, Quang Ngai Province</t>
  </si>
  <si>
    <t>0346465912</t>
  </si>
  <si>
    <t xml:space="preserve">0905546770 mẹ </t>
  </si>
  <si>
    <t>Trên giấy ghi học trường Cao đẳng y tế Quảng Nam nhưng k nộp bằng</t>
  </si>
  <si>
    <t>TIQN-0543</t>
  </si>
  <si>
    <t>212883207</t>
  </si>
  <si>
    <t>Đội 3, Xuân Yên, Bình Hiệp, Bình Sơn, Quảng Ngãi</t>
  </si>
  <si>
    <t>0327121917</t>
  </si>
  <si>
    <t>0943232802 chồng</t>
  </si>
  <si>
    <t>TIQN-0544</t>
  </si>
  <si>
    <t>Huỳnh Thị Kim Văn</t>
  </si>
  <si>
    <t>Thôn Phú Tài, Xã Trà Phú, huyện Trà Bồng, tỉnh Quảng Ngãi</t>
  </si>
  <si>
    <t>Phu Tai  Village, Tra Phu Commune, Tra Bong District, Quang Ngai Province</t>
  </si>
  <si>
    <t>Phú Tài</t>
  </si>
  <si>
    <t>Trà Phú</t>
  </si>
  <si>
    <t>0359483040</t>
  </si>
  <si>
    <t>TIQN-0545</t>
  </si>
  <si>
    <t>Nguyễn Thị Tường Vy</t>
  </si>
  <si>
    <t>212450470</t>
  </si>
  <si>
    <t>051194004368</t>
  </si>
  <si>
    <t>KDC 12, Bình Đông, Trà Bình, Trà Bồng, Quảng Ngãi</t>
  </si>
  <si>
    <t>Binh Dong Village, Tra Binh Commune, Tra Bong District, Quang Ngai Province</t>
  </si>
  <si>
    <t>KDC 12</t>
  </si>
  <si>
    <t xml:space="preserve">Bình Đông </t>
  </si>
  <si>
    <t>0969592216</t>
  </si>
  <si>
    <t>0982176308/ 0388883067</t>
  </si>
  <si>
    <t>TIQN-0546</t>
  </si>
  <si>
    <t>Lê Thị Vỹ</t>
  </si>
  <si>
    <t>0271001100594</t>
  </si>
  <si>
    <t>051193001072</t>
  </si>
  <si>
    <t>Bình Bắc, Tịnh Bình, Sơn Tịnh, Quảng Ngãi</t>
  </si>
  <si>
    <t>Binh  Bac Village, Tinh Binh Commune, Son Tinh District, Quang Ngai Province</t>
  </si>
  <si>
    <t>0374283198</t>
  </si>
  <si>
    <t>TIQN-0547</t>
  </si>
  <si>
    <t>Ngô Thị Trầm</t>
  </si>
  <si>
    <t>212329245</t>
  </si>
  <si>
    <t>Thạch An</t>
  </si>
  <si>
    <t>0787563154</t>
  </si>
  <si>
    <t>0343313597 chồng</t>
  </si>
  <si>
    <t>không ghi</t>
  </si>
  <si>
    <t>loại I</t>
  </si>
  <si>
    <t>TIQN-0548</t>
  </si>
  <si>
    <t>Trần Thị Vân</t>
  </si>
  <si>
    <t>051186013021</t>
  </si>
  <si>
    <t>Tam Lãnh, Phú Ninh, Quảng Nam</t>
  </si>
  <si>
    <t>Thôn An Đạo, xã Tịnh Long, huyện Sơn Tịnh, tỉnh Quảng Ngãi</t>
  </si>
  <si>
    <t>0338897735</t>
  </si>
  <si>
    <t>TIQN-0549</t>
  </si>
  <si>
    <t>Lý Thị Kim Luyến</t>
  </si>
  <si>
    <t>0271001070757</t>
  </si>
  <si>
    <t>212744592</t>
  </si>
  <si>
    <t>051189013961</t>
  </si>
  <si>
    <t>0902843649</t>
  </si>
  <si>
    <t>0933904000 chồng</t>
  </si>
  <si>
    <t>TIQN-0550</t>
  </si>
  <si>
    <t>Lưu Kim Thúy</t>
  </si>
  <si>
    <t>001185035983</t>
  </si>
  <si>
    <t>Thượng Thanh, Huyện Long Biên, Hà Nội</t>
  </si>
  <si>
    <t>0362514743</t>
  </si>
  <si>
    <t>0337915637</t>
  </si>
  <si>
    <t>TIQN-0551</t>
  </si>
  <si>
    <t>Lê Thị Diễm</t>
  </si>
  <si>
    <t>051188011623</t>
  </si>
  <si>
    <t>Đội 4, Phong Niên Hạ, Tịnh Phong, Sơn Tịnh, Quảng Ngãi</t>
  </si>
  <si>
    <t>Phong Nien Ha Village, Tinh Phong Commune, Sơn Tinh District, Quang Ngai Province</t>
  </si>
  <si>
    <t>0853973749</t>
  </si>
  <si>
    <t>0905923252 chồng</t>
  </si>
  <si>
    <t>TIQN-0552</t>
  </si>
  <si>
    <t>049182013352</t>
  </si>
  <si>
    <t>Tam Quang, Núi Thành, Quảng Nam</t>
  </si>
  <si>
    <t>Thôn Mỹ Huệ 3, xã Bình Dương, huyện Bình Sơn, tỉnh Quảng Ngãi</t>
  </si>
  <si>
    <t>My Hue 3 Village, Binh Duong Commune, Binh Son District, Quang Ngai Province</t>
  </si>
  <si>
    <t>Mỹ Huệ 3</t>
  </si>
  <si>
    <t>0372886803</t>
  </si>
  <si>
    <t>0988525225/0368974415</t>
  </si>
  <si>
    <t>TIQN-0553</t>
  </si>
  <si>
    <t>Trương Thị Hà Mi</t>
  </si>
  <si>
    <t>Cục trưởng cục Cảnh sát ĐKQL và DLQG về Dân Cư</t>
  </si>
  <si>
    <t>044196000425</t>
  </si>
  <si>
    <t>Thôn 2, Thanh Liêm, Trung Hoá, Quảng Bình</t>
  </si>
  <si>
    <t>0378227040</t>
  </si>
  <si>
    <t>0362039199 chồng</t>
  </si>
  <si>
    <t>TIQN-0554</t>
  </si>
  <si>
    <t>Trần Văn Anh</t>
  </si>
  <si>
    <t>051089001072</t>
  </si>
  <si>
    <t>Vinh Phú, Đức Lợi, Mộ Đức, Quảng Ngãi</t>
  </si>
  <si>
    <t>Vinh Phu Village, Duc Loi Commune, Mo Duc District, Quang Ngai Province</t>
  </si>
  <si>
    <t>Vinh Phú</t>
  </si>
  <si>
    <t>Đức Lợi</t>
  </si>
  <si>
    <t>0328554196</t>
  </si>
  <si>
    <t>0382933132</t>
  </si>
  <si>
    <t>Loại IV (thể lực)</t>
  </si>
  <si>
    <t>TIQN-0555</t>
  </si>
  <si>
    <t>Nguyễn Thị Thuỳ Dung</t>
  </si>
  <si>
    <t>049191016035</t>
  </si>
  <si>
    <t>Đông Phú, Quế Sơn, Quảng Nam</t>
  </si>
  <si>
    <t>Tân Phước</t>
  </si>
  <si>
    <t>0335072004</t>
  </si>
  <si>
    <t>TIQN-0556</t>
  </si>
  <si>
    <t>Phạm Thị Triều</t>
  </si>
  <si>
    <t>212296173</t>
  </si>
  <si>
    <t>Bình Hoà, Bình Sơn, Quảng Ngãi</t>
  </si>
  <si>
    <t>An Thạnh I, Bình Tân Phú, Bình Sơn, Quảng Ngãi</t>
  </si>
  <si>
    <t>An Thanh I Village, Binh Tan Phu Commune. Binh Son District, Quang Ngai Province</t>
  </si>
  <si>
    <t>An Trạch I</t>
  </si>
  <si>
    <t>0362305421</t>
  </si>
  <si>
    <t>0985759686 chồng</t>
  </si>
  <si>
    <t>Đào tạo nghề</t>
  </si>
  <si>
    <t>May công nghiệp</t>
  </si>
  <si>
    <t>Đào tạo nghề Dung Quất</t>
  </si>
  <si>
    <t>TIQN-0557</t>
  </si>
  <si>
    <t>Huỳnh Thị Thu Hoa</t>
  </si>
  <si>
    <t>051181018433</t>
  </si>
  <si>
    <t xml:space="preserve">Tịnh Ấn Đông, Thành Phố Quảng Ngãi, Quảng Ngãi </t>
  </si>
  <si>
    <t>Xóm 2,  Phong Niên Hạ, Tịnh Phong, Sơn Tịnh, Quảng Ngãi</t>
  </si>
  <si>
    <t>0366614762</t>
  </si>
  <si>
    <t>0356497265 chồng</t>
  </si>
  <si>
    <t>TIQN-0558</t>
  </si>
  <si>
    <t>Huỳnh Thị Thu Trang</t>
  </si>
  <si>
    <t>075184006227</t>
  </si>
  <si>
    <t>Phú Vang, Thừa Thiên Huế</t>
  </si>
  <si>
    <t>22/7 Đường 3, Tổ 9, KP1, Tăng Nhơn Phú B, Quận 9, Thành Phố Hồ Chính Minh</t>
  </si>
  <si>
    <t>Tang Nhon Phu B Commune, District 1, Ho Chi Minh City</t>
  </si>
  <si>
    <t>0206285252</t>
  </si>
  <si>
    <t>0348997375</t>
  </si>
  <si>
    <t>0327281341 chồng</t>
  </si>
  <si>
    <t>TIQN-0559</t>
  </si>
  <si>
    <t>212824193</t>
  </si>
  <si>
    <t>Trung An, Bình Thạnh, Bình Sơn, Quảng Ngãi</t>
  </si>
  <si>
    <t>Trung An Village Binh Thanh Commune, Binh Son District, Quang Ngai Province</t>
  </si>
  <si>
    <t>Trung An</t>
  </si>
  <si>
    <t>Xã Bình Thạnh</t>
  </si>
  <si>
    <t>0964227107</t>
  </si>
  <si>
    <t>0966519748 chồng</t>
  </si>
  <si>
    <t>TIQN-0560</t>
  </si>
  <si>
    <t>Lê Thị Thúy</t>
  </si>
  <si>
    <t>046192009622</t>
  </si>
  <si>
    <t>Phong An, Phong Điền II, Huế</t>
  </si>
  <si>
    <t>Đội 9, An Lộc, Tịnh Long, Thành Phố Quảng Ngãi, Quảng Ngãi</t>
  </si>
  <si>
    <t>An Loc Village. Tinh Long Commune, Quang Ngai City, Quang Ngai Province</t>
  </si>
  <si>
    <t>0344098690</t>
  </si>
  <si>
    <t>0987183489 chồng</t>
  </si>
  <si>
    <t>TIQN-0561</t>
  </si>
  <si>
    <t>Lê Thị Hiền</t>
  </si>
  <si>
    <t>051190017638</t>
  </si>
  <si>
    <t>0393661234</t>
  </si>
  <si>
    <t>0978798973 mẹ</t>
  </si>
  <si>
    <t>TIQN-0562</t>
  </si>
  <si>
    <t>Tôn Thị Quỳnh Vy</t>
  </si>
  <si>
    <t>051191007904</t>
  </si>
  <si>
    <t>Thôn Phước Lộc Tây, xã Tịnh Sơn, huyện Sơn Tịnh, tỉnh Quảng Ngãi</t>
  </si>
  <si>
    <t>Phuoc Loc Tay Village, Tinh Son Commune, Son Tinh District, Quang Ngãi Province</t>
  </si>
  <si>
    <t>Đội 13, Thôn Tây, xã Tịnh Sơn, huyện Sơn Tịnh, tỉnh Quảng Ngãi</t>
  </si>
  <si>
    <t>0964316732</t>
  </si>
  <si>
    <t>0984158393</t>
  </si>
  <si>
    <t>Cử nhân Quản trị kinh doanh + cử nhân tiếng Nhật</t>
  </si>
  <si>
    <t>Đại học Nông Lâm TP HCM</t>
  </si>
  <si>
    <t>TIQN-0563</t>
  </si>
  <si>
    <t>Trần Thị Kim Phượng</t>
  </si>
  <si>
    <t>0271000977772</t>
  </si>
  <si>
    <t>Thôn Mỹ Tân, xã Bình Chánh, huyện Bình Sơn, tỉnh Quảng Ngãi</t>
  </si>
  <si>
    <t>My Tan Village, Binh Chanh Commune, Binh Son District, Quang Ngai Province</t>
  </si>
  <si>
    <t>Mỹ Thành</t>
  </si>
  <si>
    <t>Mỹ Tân</t>
  </si>
  <si>
    <t>0974240859</t>
  </si>
  <si>
    <t>0964793678- chồng</t>
  </si>
  <si>
    <t>Đại học Cồng nghiệp TP HCM</t>
  </si>
  <si>
    <t>TIQN-0564</t>
  </si>
  <si>
    <t>Nguyễn Anh Tú</t>
  </si>
  <si>
    <t>'0375919076</t>
  </si>
  <si>
    <t>0906497158 vợ</t>
  </si>
  <si>
    <t>TIQN-0565</t>
  </si>
  <si>
    <t>Lê Đình Huấn</t>
  </si>
  <si>
    <t>Thôn 2, xã Đức Nhuận, huyện Mộ Đức, tỉnh Quảng Ngãi</t>
  </si>
  <si>
    <t>0343354981</t>
  </si>
  <si>
    <t>0337144612 vợ</t>
  </si>
  <si>
    <t>TIQN-0566</t>
  </si>
  <si>
    <t>Ao Thanh Phương</t>
  </si>
  <si>
    <t>Seam sealing</t>
  </si>
  <si>
    <t>051200008403</t>
  </si>
  <si>
    <t>Cục cảnh sát Quản lý hành chính về trật tự xã hội</t>
  </si>
  <si>
    <t>Thôn 1, xã Nghĩa Lâm, huyện Tư Nghĩa, tỉnh Quảng Ngãi</t>
  </si>
  <si>
    <t>Village 1, Nghia Lam Commune, Tu Nghia District, Quang Ngai Province</t>
  </si>
  <si>
    <t>0336696811</t>
  </si>
  <si>
    <t>0763723302 mẹ</t>
  </si>
  <si>
    <t>TIQN-0567</t>
  </si>
  <si>
    <t>Lê Thôi</t>
  </si>
  <si>
    <t>051093005097</t>
  </si>
  <si>
    <t>Thôn Hòa Bình, xã Tịnh Ấn Đông, TP Quảng Ngãi, tỉnh Quảng Ngãi</t>
  </si>
  <si>
    <t>0355737698</t>
  </si>
  <si>
    <t>0777460835 vợ</t>
  </si>
  <si>
    <t>TIQN-0568</t>
  </si>
  <si>
    <t>Bùi Thanh Ninh</t>
  </si>
  <si>
    <t>051094007874</t>
  </si>
  <si>
    <t>Thôn Đại An Đông, xã Hành Thuận, huyện Nghĩa Hành, tỉnh Quảng Ngãi</t>
  </si>
  <si>
    <t>Dai An Dong Village, Hanh Thuan Commune, Nghia Hanh District, Quang Ngai Province</t>
  </si>
  <si>
    <t>Đại An Đông 2, xã Hành Thuận, huyện Nghĩa Hành, tỉnh Quảng Ngãi</t>
  </si>
  <si>
    <t>Đại An Đông 2</t>
  </si>
  <si>
    <t>0969259008</t>
  </si>
  <si>
    <t>0384843520 mẹ</t>
  </si>
  <si>
    <t>TIQN-0569</t>
  </si>
  <si>
    <t>Đinh Văn Hảo</t>
  </si>
  <si>
    <t>0335621014</t>
  </si>
  <si>
    <t xml:space="preserve">0375715399 vợ </t>
  </si>
  <si>
    <t>TIQN-0570</t>
  </si>
  <si>
    <t>Nguyễn Văn Trường</t>
  </si>
  <si>
    <t>1020991484</t>
  </si>
  <si>
    <t>Quận 12</t>
  </si>
  <si>
    <t>Thôn Tân Phước, xã Bình Minh, huyện Bình Sơn, tỉnh Quảng Ngãi</t>
  </si>
  <si>
    <t>Thôn Tân Phước, xã Bình Minh, Huyện Bình sơn, Tỉnh Quảng Ngãi</t>
  </si>
  <si>
    <t>Xóm Nhì Tây</t>
  </si>
  <si>
    <t>tân Phước</t>
  </si>
  <si>
    <t>0375715399</t>
  </si>
  <si>
    <t>TIQN-0571</t>
  </si>
  <si>
    <t>Kiều Thị Việt Trinh</t>
  </si>
  <si>
    <t>0271001003927</t>
  </si>
  <si>
    <t>Thôn Liên Trì Tây, xã Bình Hiệp, huyện Bình Sơn, Tỉnh Quảng Ngãi</t>
  </si>
  <si>
    <t>0384982435</t>
  </si>
  <si>
    <t>0963648021 chồng</t>
  </si>
  <si>
    <t>TIQN-0572</t>
  </si>
  <si>
    <t>Thới Thị Quyên</t>
  </si>
  <si>
    <t>051193001706</t>
  </si>
  <si>
    <t>Thôn Trà Bình, xã Tịnh  Trà, huyện Sơn Tịnh, tỉnh Quảng Ngãi</t>
  </si>
  <si>
    <t>0335207808</t>
  </si>
  <si>
    <t>0333832638 chồng</t>
  </si>
  <si>
    <t>TIQN-0573</t>
  </si>
  <si>
    <t>Phạm Ngọc Lự</t>
  </si>
  <si>
    <t>051080002898</t>
  </si>
  <si>
    <t>Thôn Tự Do, xã Tịnh Ấn Đông, TP Quảng Ngãi, tỉnh Quảng Ngãi</t>
  </si>
  <si>
    <t>Tu Do Village, Tinh An Dong Commune, Quang Ngai City, Quang Ngai Province</t>
  </si>
  <si>
    <t>Tự Do</t>
  </si>
  <si>
    <t>0379228498</t>
  </si>
  <si>
    <t>0388586284</t>
  </si>
  <si>
    <t>TIQN-0574</t>
  </si>
  <si>
    <t>Trần Văn Độ</t>
  </si>
  <si>
    <t>051083017961</t>
  </si>
  <si>
    <t>212207053QNG</t>
  </si>
  <si>
    <t>Thôn Vĩnh Thọ, xã Hành Phước, huyện Nghĩa Hành, tỉnh Quảng Ngãi</t>
  </si>
  <si>
    <t>Vinh Tho Village, Hanh Phuoc Commune, Nghia Hanh District, Quang Ngai Province</t>
  </si>
  <si>
    <t>Vĩnh Thọ</t>
  </si>
  <si>
    <t>Xã Hành Phước</t>
  </si>
  <si>
    <t xml:space="preserve">	8656589048</t>
  </si>
  <si>
    <t>0976459978</t>
  </si>
  <si>
    <t>0358824549 vợ</t>
  </si>
  <si>
    <t>TIQN-0575</t>
  </si>
  <si>
    <t>Nguyễn Tấn Quân</t>
  </si>
  <si>
    <t>051096008282</t>
  </si>
  <si>
    <t>Thôn Hà Nhai Nam, xã Tịnh Hà, huyện Sơn Tịnh, tỉnh Quảng Ngãi</t>
  </si>
  <si>
    <t>Ha Nhai Nam Village, Tinh Ha Commune, Son Tinh District, Quang Ngai Province</t>
  </si>
  <si>
    <t>Hà Nhai Nam</t>
  </si>
  <si>
    <t>0975033105</t>
  </si>
  <si>
    <t>0374819397 ba</t>
  </si>
  <si>
    <t>TIQN-0576</t>
  </si>
  <si>
    <t>Nguyễn Duy Ngọc</t>
  </si>
  <si>
    <t>051097000888</t>
  </si>
  <si>
    <t>0359373449</t>
  </si>
  <si>
    <t>0356869983 mẹ</t>
  </si>
  <si>
    <t>TIQN-0577</t>
  </si>
  <si>
    <t>Nguyễn Thành Hiếu</t>
  </si>
  <si>
    <t>Thôn Mỹ Lộc, xã Tịnh Châu, TP Quảng Ngãi, tỉnh Quảng Ngãi</t>
  </si>
  <si>
    <t>My Loc Village, Tinh Chau Commune, Quang Ngai City, Quang Ngai Province</t>
  </si>
  <si>
    <t>Mỹ Lộc</t>
  </si>
  <si>
    <t>0352074571</t>
  </si>
  <si>
    <t>0385174718 chị</t>
  </si>
  <si>
    <t>TIQN-0578</t>
  </si>
  <si>
    <t>Trần Thị Ánh Tuyết</t>
  </si>
  <si>
    <t>051199008012</t>
  </si>
  <si>
    <t>0335782848</t>
  </si>
  <si>
    <t>TIQN-0579</t>
  </si>
  <si>
    <t>Trương Quang Thắng</t>
  </si>
  <si>
    <t>0376259173</t>
  </si>
  <si>
    <t>0914357321 ba</t>
  </si>
  <si>
    <t>TIQN-0580</t>
  </si>
  <si>
    <t>Đỗ Thị Phúc</t>
  </si>
  <si>
    <t>TIQN-0581</t>
  </si>
  <si>
    <t>Hồ Thị Kiều</t>
  </si>
  <si>
    <t>051191004995</t>
  </si>
  <si>
    <t>Trường Định, Tịnh Khê, Thành Phố Quảng Ngãi, Quảng Ngãi</t>
  </si>
  <si>
    <t>0978877634</t>
  </si>
  <si>
    <t>0393010550</t>
  </si>
  <si>
    <t>08/12</t>
  </si>
  <si>
    <t>TIQN-0582</t>
  </si>
  <si>
    <t>Phan Thị Bích Nữ</t>
  </si>
  <si>
    <t>051188002603</t>
  </si>
  <si>
    <t>Xã Nghĩa Phú, Tp Quảng Ngãi, tỉnh Quảng Ngãi</t>
  </si>
  <si>
    <t>thôn Phổ Trung, xã Nghĩa An, TP Quảng Ngãi, tỉnh Quảng Ngãi</t>
  </si>
  <si>
    <t>TIQN-0583</t>
  </si>
  <si>
    <t>051190011921</t>
  </si>
  <si>
    <t>0398669610</t>
  </si>
  <si>
    <t>0936294038 em ruột</t>
  </si>
  <si>
    <t>TIQN-0584</t>
  </si>
  <si>
    <t>Phan Thị Thảo</t>
  </si>
  <si>
    <t>Tịnh Khê, Quảng Ngãi</t>
  </si>
  <si>
    <t>044191013529</t>
  </si>
  <si>
    <t>cục cảnh sát quản lý hành chính về trật tự xã hội</t>
  </si>
  <si>
    <t>Quảng Trạch, Quảng Bình</t>
  </si>
  <si>
    <t>Thôn Châu Bình, xã Bình Châu, huyện Bình Sơn, tỉnh Quảng Ngãi</t>
  </si>
  <si>
    <t>Chau Binh Village, Binh Chau Commune, Binh Son District, Quang Ngai Province</t>
  </si>
  <si>
    <t>Châu Bình</t>
  </si>
  <si>
    <t>Bình Châu</t>
  </si>
  <si>
    <t>BÌnh Sơn</t>
  </si>
  <si>
    <t>0393643900</t>
  </si>
  <si>
    <t>TIQN-0585</t>
  </si>
  <si>
    <t>Nguyễn An</t>
  </si>
  <si>
    <t>Bếp phó</t>
  </si>
  <si>
    <t>051091003059</t>
  </si>
  <si>
    <t>Điền CHánh</t>
  </si>
  <si>
    <t>0912465252 Anh ruột</t>
  </si>
  <si>
    <t>TIQN-0586</t>
  </si>
  <si>
    <t>Nguyễn Thị Thuý Hằng</t>
  </si>
  <si>
    <t>051192010869</t>
  </si>
  <si>
    <t>Phường Quảng Phú, Thành Phố Quảng Ngãi, Quảng Ngãi</t>
  </si>
  <si>
    <t>Điền An, Nghĩa Điền, Tư Nghĩa, Quảng Ngãi</t>
  </si>
  <si>
    <t>Dien An Village, Nghia Dien Commune, Tu Nghia District, Quang Ngai Province</t>
  </si>
  <si>
    <t>Điền An</t>
  </si>
  <si>
    <t>0941914927</t>
  </si>
  <si>
    <t>0916844523 chồng</t>
  </si>
  <si>
    <t>TIQN-0587</t>
  </si>
  <si>
    <t>Nguyễn Thị Thu Trang</t>
  </si>
  <si>
    <t>212589505</t>
  </si>
  <si>
    <t>Tổ 6, P Chánh Lộ, Thành Phố Quảng Ngãi, Quảng Ngãi</t>
  </si>
  <si>
    <t>0379897320</t>
  </si>
  <si>
    <t>0332039293</t>
  </si>
  <si>
    <t>TIQN-0588</t>
  </si>
  <si>
    <t>Lê Thị Huệ</t>
  </si>
  <si>
    <t>Nhân viên kỹ thuật triển khai</t>
  </si>
  <si>
    <t>0571000471953</t>
  </si>
  <si>
    <t>051187001326</t>
  </si>
  <si>
    <t>Thôn Ngân Giang, xã Tịnh Hà, huyện Sơn Tịnh, tỉnh Quảng Ngãi</t>
  </si>
  <si>
    <t>0907942236</t>
  </si>
  <si>
    <t>0399955841</t>
  </si>
  <si>
    <t>TIQN-0589</t>
  </si>
  <si>
    <t>Võ Thị Thu Hiền</t>
  </si>
  <si>
    <t>Planning staff</t>
  </si>
  <si>
    <t>Nhân viên Kế hoạch</t>
  </si>
  <si>
    <t>051189001389</t>
  </si>
  <si>
    <t>Ha Nhai  Village, Tinh Ha Commune, Son Tinh District, Quang Ngai Province</t>
  </si>
  <si>
    <t>0935219937</t>
  </si>
  <si>
    <t>0935788368 Chồng</t>
  </si>
  <si>
    <t>TIQN-0590</t>
  </si>
  <si>
    <t>Bùi Triệu Vỹ</t>
  </si>
  <si>
    <t>Thôn Phú Lễ 1, xã Bình Trung, Huyện Bình Sơn, Tỉnh Quảng Ngãi</t>
  </si>
  <si>
    <t>0936342207</t>
  </si>
  <si>
    <t>TIQN-0591</t>
  </si>
  <si>
    <t>Ngô Tấn Xịn</t>
  </si>
  <si>
    <t>051092007340</t>
  </si>
  <si>
    <t>Xã Nghĩa Lâm, Huyện Tư Nghĩa, Tỉnh Quảng Ngãi</t>
  </si>
  <si>
    <t>Thôn 3, Xã Nghĩa Lâm, Huyện Tư Nghĩa, Tỉnh Quảng Ngãi</t>
  </si>
  <si>
    <t>0357562428</t>
  </si>
  <si>
    <t>0383837044 vợ</t>
  </si>
  <si>
    <t>Trên lý lịch ghi học Cao đẳng nhưng không nộp bằng</t>
  </si>
  <si>
    <t>TIQN-0592</t>
  </si>
  <si>
    <t>068184000867</t>
  </si>
  <si>
    <t>Xã Tân Châu, huyện Di Linh, Tỉnh Lâm Đồng</t>
  </si>
  <si>
    <t>Thôn Lâm Lộc Bắc, Xã Tịnh Hà, Huyện Sơn Tịnh, Tỉnh Quảng Ngãi</t>
  </si>
  <si>
    <t>Đội 6, thôn Lâm Lộc Bắc, Xã Tịnh Hà, Huyện Sơn Tịnh. Tỉnh Quảng Ngãi</t>
  </si>
  <si>
    <t>Thôm Lâm Lộc Bắc</t>
  </si>
  <si>
    <t>0375824943</t>
  </si>
  <si>
    <t>0974867382 chồng</t>
  </si>
  <si>
    <t>TIQN-0593</t>
  </si>
  <si>
    <t>Lương Thị Hoàng Oanh</t>
  </si>
  <si>
    <t>051302006857</t>
  </si>
  <si>
    <t>Thị Trấn Chợ Chùa, huyện Nghĩa Hành, Tỉnh Quảng Ngãi</t>
  </si>
  <si>
    <t>0397687984</t>
  </si>
  <si>
    <t>0342011927 chồng</t>
  </si>
  <si>
    <t>TIQN-0594</t>
  </si>
  <si>
    <t>Nguyễn Thị Tuyết</t>
  </si>
  <si>
    <t>Xã Bình Thới, Huyện Bình Sơn, Tỉnh Quảng Ngãi</t>
  </si>
  <si>
    <t>Thị Trấn Châu Ổ, Huyện Bình Sơn, Tỉnh Quảng Ngãi</t>
  </si>
  <si>
    <t>Thi Tran Chau O Commune, Binh Son District, Quang Ngai Province</t>
  </si>
  <si>
    <t>Thị Trấn Châu ổ</t>
  </si>
  <si>
    <t>0399773510</t>
  </si>
  <si>
    <t>0399271210 chồng</t>
  </si>
  <si>
    <t>Công  nghệ may</t>
  </si>
  <si>
    <t>Cao đẳng kinh tế-Kỹ thuật Vinatex TPHCM</t>
  </si>
  <si>
    <t>TIQN-0595</t>
  </si>
  <si>
    <t>Ngô Thị Hạnh</t>
  </si>
  <si>
    <t>051189008087</t>
  </si>
  <si>
    <t>Xã Bình Hải, Huyện Bình Sơn, Tỉnh Quảng Ngãi</t>
  </si>
  <si>
    <t>Thôn Thanh Thủy, Xã Bình Hải, Huyện Bình Sơn, Tỉnh Quảng Ngãi</t>
  </si>
  <si>
    <t>Thanh Thuy Village, Binh Hai Commune, Binh Son District, Quang Ngai Province</t>
  </si>
  <si>
    <t>0349570151</t>
  </si>
  <si>
    <t>0986358667 chồng</t>
  </si>
  <si>
    <t>Cao đẳng Thương mại</t>
  </si>
  <si>
    <t>TIQN-0596</t>
  </si>
  <si>
    <t>Đoàn Thị Nhàn</t>
  </si>
  <si>
    <t>051186013923</t>
  </si>
  <si>
    <t>Xã Bình Long, Huyện Bình Sơn, Tỉnh Quảng Ngãi</t>
  </si>
  <si>
    <t>Thôn Long Xuân, Xã Bình Long, Huyện Bình Sơn, Tỉnh Quảng Ngãi</t>
  </si>
  <si>
    <t>Long Xuan Village, Binh Long Commune, Binh Son District, Quang Ngai Province</t>
  </si>
  <si>
    <t>Thôn Long Xuân</t>
  </si>
  <si>
    <t>0984907054</t>
  </si>
  <si>
    <t>0355142446 chồng</t>
  </si>
  <si>
    <t>TIQN-0597</t>
  </si>
  <si>
    <t>Võ Như Thị Trân Châu</t>
  </si>
  <si>
    <t>051187008838</t>
  </si>
  <si>
    <t>Xã Đức Phú, Huyện Mộ Đức, Tỉnh Quảng Ngãi</t>
  </si>
  <si>
    <t>Duc Phu Commune, Mo Duc District, Quang Ngai Province</t>
  </si>
  <si>
    <t>Xã Đức Phú</t>
  </si>
  <si>
    <t>0867905548</t>
  </si>
  <si>
    <t>Hành chính-Pháp lý</t>
  </si>
  <si>
    <t>Trường Trung cấp TT-kinh tế kỹ thuật Tây Nam Á</t>
  </si>
  <si>
    <t>TIQN-0598</t>
  </si>
  <si>
    <t>0271000999388</t>
  </si>
  <si>
    <t>Xã Bình Phước, Huyện Bình Sơn, Tỉnh Quảng Ngãi</t>
  </si>
  <si>
    <t>Thôn An Hòa, Xã Tịnh Giang, Huyện Sơn Tịnh, Tỉnh Quảng Ngãi</t>
  </si>
  <si>
    <t>Thôn An Hòa</t>
  </si>
  <si>
    <t>Xã Tịnh Giang</t>
  </si>
  <si>
    <t>huyện Sơn Tịnh</t>
  </si>
  <si>
    <t>0354298645</t>
  </si>
  <si>
    <t>0938350501</t>
  </si>
  <si>
    <t>TIQN-0599</t>
  </si>
  <si>
    <t>Đào Thị Thanh</t>
  </si>
  <si>
    <t>051184002295</t>
  </si>
  <si>
    <t>Xã Bình Chương, Huyện Bình Sơn, Tỉnh Quảng Ngãi</t>
  </si>
  <si>
    <t>Thôn Trà Bình, Xã Tịnh Trà, Huyện Sơn Tịnh, Tỉnh Quảng Ngãi</t>
  </si>
  <si>
    <t>Thôn Trà Bình</t>
  </si>
  <si>
    <t>0367294782</t>
  </si>
  <si>
    <t>0337211134</t>
  </si>
  <si>
    <t>TIQN-0600</t>
  </si>
  <si>
    <t>Phạm Thị Ngọc Ánh</t>
  </si>
  <si>
    <t>Xã Bình Hòa, Huyện Bình Sơn, Tỉnh Quảng Ngãi</t>
  </si>
  <si>
    <t>0365483824</t>
  </si>
  <si>
    <t>0363577631 chồng</t>
  </si>
  <si>
    <t>TIQN-0601</t>
  </si>
  <si>
    <t>Phạm Thị Phượng</t>
  </si>
  <si>
    <t>Xã Tịnh khê, Huyện Sơn Tịnh, Tỉnh Quảng Ngãi</t>
  </si>
  <si>
    <t>KDC 3, Thị trấn Sông Vệ, huyện Tư Nghĩa, tỉnh Quảng Ngãi</t>
  </si>
  <si>
    <t>Group 3, Song Ve Town, Tu Nghia District, Quang Ngai Province</t>
  </si>
  <si>
    <t>Xóm 8, thôn Cộng Hòa I. Xã Tịnh Ấn Tây, TP Quảng Ngãi, tỉnh Quảng Ngãi</t>
  </si>
  <si>
    <t>Thôn Cộng Hòa 1</t>
  </si>
  <si>
    <t xml:space="preserve">
8245661266</t>
  </si>
  <si>
    <t>'0989449072</t>
  </si>
  <si>
    <t>0382933869 chồng</t>
  </si>
  <si>
    <t>TIQN-0602</t>
  </si>
  <si>
    <t>Lương Thị Lý</t>
  </si>
  <si>
    <t>0271001109688</t>
  </si>
  <si>
    <t>Thị Trấn Sông Vệ</t>
  </si>
  <si>
    <t>051300008346</t>
  </si>
  <si>
    <t>Xã Đức Thắng, Huyện Mộ Đức, Tỉnh Quảng Ngãi</t>
  </si>
  <si>
    <t>Dưc Thang Commune, Mo Duc District, Quang Ngai Province</t>
  </si>
  <si>
    <t>Thôn An Tỉnh, Xã Đức Thắng, Huyện Mộ Đức, Tỉnh Quảng Ngãi</t>
  </si>
  <si>
    <t>Thôn An Tỉnh</t>
  </si>
  <si>
    <t>Xã Đức Thắng</t>
  </si>
  <si>
    <t>0788023527</t>
  </si>
  <si>
    <t>0972435346</t>
  </si>
  <si>
    <t>TIQN-0603</t>
  </si>
  <si>
    <t>Trần Công Bá</t>
  </si>
  <si>
    <t>Prodution Assistant Manager</t>
  </si>
  <si>
    <t>Trợ lý Trưởng bộ phận Sản xuất</t>
  </si>
  <si>
    <t>054093001549</t>
  </si>
  <si>
    <t>Uất Lâm, Phường Hòa Hiệp Bắc, Thị Xã Đông Hòa, tỉnh Phú Yên</t>
  </si>
  <si>
    <t>Uất Lâm, Hòa Hiệp Bắc, Thị Xã Đông Hòa, Phú Yên</t>
  </si>
  <si>
    <t>Uat Lam, Hoa Hiep Bac ward, Dong Hoa Town, Phu Yen Province</t>
  </si>
  <si>
    <t>25 Lê Lợi, Phường Chánh Lộ, TP Quảng Ngãi, Tỉnh Quảng Ngãi</t>
  </si>
  <si>
    <t>Lê Lợi</t>
  </si>
  <si>
    <t>0985527573</t>
  </si>
  <si>
    <t>0369230141 mẹ</t>
  </si>
  <si>
    <t>Cơ điện tử</t>
  </si>
  <si>
    <t>Đại học bách khoa Đà Nẵng</t>
  </si>
  <si>
    <t>TIQN-0604</t>
  </si>
  <si>
    <t>Huỳnh Thị Thảo</t>
  </si>
  <si>
    <t>Xã Bình Minh, Huyện Bình Sơn, Tỉnh Quảng Ngãi</t>
  </si>
  <si>
    <t>My Long An Village, Binh Minh Commune, Binh Son District, Quang Ngai Province</t>
  </si>
  <si>
    <t>Thôn Mỹ Long An, Xã Bình Minh, Huyện Bình Sơn, Tỉnh Quảng Ngãi</t>
  </si>
  <si>
    <t>Thôn Mỹ Long An</t>
  </si>
  <si>
    <t>0399361804</t>
  </si>
  <si>
    <t>TIQN-0605</t>
  </si>
  <si>
    <t>Lê Thị Minh Tuyền</t>
  </si>
  <si>
    <t>051193012697</t>
  </si>
  <si>
    <t>Chau O Commune, Binh Son District, Quang Ngai Province</t>
  </si>
  <si>
    <t>TDP An Châu, Thị Trấn Châu Ổ, Huyện Bình Sơn, Tỉnh Quảng Ngãi</t>
  </si>
  <si>
    <t>TDP An Châu</t>
  </si>
  <si>
    <t xml:space="preserve"> Thị Trấn Châu Ổ</t>
  </si>
  <si>
    <t>0962903057</t>
  </si>
  <si>
    <t>0976a432023 chồng</t>
  </si>
  <si>
    <t>Chứng chỉ sơ cấp nghề-Kỹ thuật may</t>
  </si>
  <si>
    <t>TT Dạy nghề -GDTX&amp;HN Tỉnh QN</t>
  </si>
  <si>
    <t>TIQN-0606</t>
  </si>
  <si>
    <t>Phạm Thị Nguyên</t>
  </si>
  <si>
    <t>051190016816</t>
  </si>
  <si>
    <t>Thôn Phước Thọ 2, xã Bình Phước, huyện Bình Sơn, tỉnh Quảng Ngãi</t>
  </si>
  <si>
    <t>Phuoc Tho 2 Village, Binh Phuoc Commune, Binh Son District, Quang Ngai Province</t>
  </si>
  <si>
    <t>Thôn Phước Thọ 2, Xã Bình Phước, Huyện Bình Sơn, Tỉnh Quảng Ngãi</t>
  </si>
  <si>
    <t>Thôn Phước Thọ 2</t>
  </si>
  <si>
    <t>0979086917</t>
  </si>
  <si>
    <t>0973837260 chồng</t>
  </si>
  <si>
    <t>TIQN-0607</t>
  </si>
  <si>
    <t>Đỗ Thị Như Huyền</t>
  </si>
  <si>
    <t>051191007742</t>
  </si>
  <si>
    <t>Thôn 7, Xã Nam Bình, Huyện Đăk Song, Tỉnh Đăk Nông</t>
  </si>
  <si>
    <t>Village 7, Nam Binh Commune, Dak Song District, Dak Nong Province</t>
  </si>
  <si>
    <t>Thôn An Điềm 2, Xã Bình Chương, Huyện Bình Sơn, Tỉnh Quảng Ngãi</t>
  </si>
  <si>
    <t>Thôn An Điềm 2</t>
  </si>
  <si>
    <t>0386630628</t>
  </si>
  <si>
    <t>0987652529 chồng</t>
  </si>
  <si>
    <t>TIQN-0608</t>
  </si>
  <si>
    <t>Lê Thị Bích Đào</t>
  </si>
  <si>
    <t>051183015882</t>
  </si>
  <si>
    <t>Xã Bình Thanh Đông, Huyện Bình Sơn, Tỉnh Quảng Ngãi</t>
  </si>
  <si>
    <t>Xóm 8, Thôn Nam Bình 2, Xã Bình Nguyên, Huyện Bình Sơn, Tỉnh Quảng Ngãi</t>
  </si>
  <si>
    <t>Nam Binh 2 Village, Binh Nguyen Commune, Binh Son District, Quang Ngai Province</t>
  </si>
  <si>
    <t>Đội 5, xóm An Hội Tây, Xã Bình Thanh, Huyện Bình Sơn, Tỉnh Quảng Ngãi</t>
  </si>
  <si>
    <t>Xóm An Hội Tây</t>
  </si>
  <si>
    <t xml:space="preserve">
8054706170</t>
  </si>
  <si>
    <t>0869249776</t>
  </si>
  <si>
    <t>0983786803 chồng</t>
  </si>
  <si>
    <t>TIQN-0609</t>
  </si>
  <si>
    <t>051183003653</t>
  </si>
  <si>
    <t>Xã Tịnh Phong, Huyện Sơn Tịnh, Tỉnh Quảng Ngãi</t>
  </si>
  <si>
    <t>Thôn Xuân Yên Tây, Xã Bình Hiệp, Huyện Bình Sơn, Tỉnh Quảng Ngãi</t>
  </si>
  <si>
    <t>Xuan Yen Tay Village, Binh Hiep Commune, Binh Son District, Quang Ngai Province</t>
  </si>
  <si>
    <t>Thôn Xuân Yên Tây</t>
  </si>
  <si>
    <t xml:space="preserve">
8276268150</t>
  </si>
  <si>
    <t>0906847264 chồng</t>
  </si>
  <si>
    <t>TIQN-0610</t>
  </si>
  <si>
    <t>Lý Thị Bích Thủy</t>
  </si>
  <si>
    <t>051197012717</t>
  </si>
  <si>
    <t>Thôn An Vĩnh, Xã Tịnh Kỳ, TP Quảng Ngãi, Tỉnh Quảng Ngãi</t>
  </si>
  <si>
    <t>An Vinh Villge, Tinh Ky Commune, Quang Ngai City, Quang Ngai Province</t>
  </si>
  <si>
    <t>Thôn An Vĩnh</t>
  </si>
  <si>
    <t>0376440889</t>
  </si>
  <si>
    <t>0396444032 chồng</t>
  </si>
  <si>
    <t>TIQN-0611</t>
  </si>
  <si>
    <t>Võ Thanh Trinh</t>
  </si>
  <si>
    <t>0511000478511</t>
  </si>
  <si>
    <t>051085017423</t>
  </si>
  <si>
    <t>Xã Bình Châu, Huyện Bình Sơn, Tỉnh Quảng Ngãi</t>
  </si>
  <si>
    <t>Thôn Châu Me, Xã Bình Châu, Huyện Bình Sơn, Tỉnh Quảng Ngãi</t>
  </si>
  <si>
    <t>Chau Me Village, Binh Chau Commune, Binh Son District, Quang Ngai Province</t>
  </si>
  <si>
    <t>0398885684</t>
  </si>
  <si>
    <t>0353154981 vợ</t>
  </si>
  <si>
    <t>TIQN-0612</t>
  </si>
  <si>
    <t>Nguyễn Văn Mạnh</t>
  </si>
  <si>
    <t>Xã Phổ Minh, Huyện Đức Phổ, Tỉnh Quảng Ngãi</t>
  </si>
  <si>
    <t>Thôn Tân Mỹ, Phường Phổ Minh, Thị xã  Đức Phổ, Tỉnh Quảng Ngãi</t>
  </si>
  <si>
    <t>Tan My Village, Pho Minh Commune, Duc Pho District, Quang Ngai Province</t>
  </si>
  <si>
    <t>Tổ dân phố 3, Phường Phổ Minh, Thị xã Đức Phổ, Tỉnh Quảng Ngãi</t>
  </si>
  <si>
    <t>TDP 3</t>
  </si>
  <si>
    <t>Phường Phổ Minh</t>
  </si>
  <si>
    <t>0906759469</t>
  </si>
  <si>
    <t>TIQN-0613</t>
  </si>
  <si>
    <t>Hồ Thị Ái Liên</t>
  </si>
  <si>
    <t>0271001103215</t>
  </si>
  <si>
    <t>Huyện Triệu Phong, Tỉnh Quảng Trị</t>
  </si>
  <si>
    <t>Thôn Mỹ Thạnh Đông, Xã Nghĩa Thuận, Huyện Tư Nghĩa, Tỉnh Quảng Ngãi</t>
  </si>
  <si>
    <t>My Thanh Dong Village, Nghia Thuan Commune, Tu Nghia  District, Quang Ngai Province</t>
  </si>
  <si>
    <t>Thôn Mỹ Thạnh Đông</t>
  </si>
  <si>
    <t>0969125140</t>
  </si>
  <si>
    <t>0377887739 chồng</t>
  </si>
  <si>
    <t>TIQN-0614</t>
  </si>
  <si>
    <t>Bùi Văn Huy</t>
  </si>
  <si>
    <t>Thôn Vinh Phú, Xã Đức Lợi, Huyện Mộ Đức, tỉnh Quảng Ngãi</t>
  </si>
  <si>
    <t>Vinh Phu Village, Duc Loi Commune, Mo Duc  District, Quang Ngai Province</t>
  </si>
  <si>
    <t>Thôn Vinh Phú</t>
  </si>
  <si>
    <t>0982545992</t>
  </si>
  <si>
    <t>TIQN-0615</t>
  </si>
  <si>
    <t>Nguyễn Phúc Trình</t>
  </si>
  <si>
    <t>051092016782</t>
  </si>
  <si>
    <t>Xã Tịnh Trà, huyện Sơn Tịnh, tỉnh Quảng Ngãi</t>
  </si>
  <si>
    <t>Thôn Thạch Nội</t>
  </si>
  <si>
    <t>0982940483</t>
  </si>
  <si>
    <t>0394725144 mẹ</t>
  </si>
  <si>
    <t>TIQN-0616</t>
  </si>
  <si>
    <t>Trương Thị Thảo</t>
  </si>
  <si>
    <t>051301011417</t>
  </si>
  <si>
    <t>ThônThọ Bắc, xã Tịnh Thọ, huyện Sơn Tịnh, tỉnh Quảng Ngãi</t>
  </si>
  <si>
    <t>Tổ 3, Phường Nghĩa Lộ, TP Quảng Ngãi, Tỉnh Quảng Ngãi</t>
  </si>
  <si>
    <t>0352986963</t>
  </si>
  <si>
    <t>0916895779</t>
  </si>
  <si>
    <t>TIQN-0617</t>
  </si>
  <si>
    <t>Nguyễn Thị Tường</t>
  </si>
  <si>
    <t>0411001013720</t>
  </si>
  <si>
    <t>051194009599</t>
  </si>
  <si>
    <t>0387575388</t>
  </si>
  <si>
    <t>0962541818 chị gái</t>
  </si>
  <si>
    <t>TIQN-0618</t>
  </si>
  <si>
    <t>Bùi Thị Xuân Hồng</t>
  </si>
  <si>
    <t>Xã Nghĩa Dõng, Thành Phố Quảng Ngãi, Tỉnh Quảng Ngãi</t>
  </si>
  <si>
    <t>Thôn Tân Định, xã Đức Thắng, huyện Mộ Đức, tỉnh Quảng Ngãi</t>
  </si>
  <si>
    <t>Tan Dinh Village, Duc Thang Commune, Mo Duc District, Quang Ngai Province</t>
  </si>
  <si>
    <t>Đội 2, Xã Nghĩa Dõng, Thành Phố Quảng Ngãi, Tỉnh Quảng Ngãi</t>
  </si>
  <si>
    <t>0906564917</t>
  </si>
  <si>
    <t>TIQN-0619</t>
  </si>
  <si>
    <t>Tô Thị Minh Nữ</t>
  </si>
  <si>
    <t>051180014388</t>
  </si>
  <si>
    <t>Village Tay, Tinh Son Commune, Son Tinh District, Quang Ngai Province</t>
  </si>
  <si>
    <t>0985523943</t>
  </si>
  <si>
    <t>0978412604 chồng</t>
  </si>
  <si>
    <t>TIQN-0620</t>
  </si>
  <si>
    <t>Võ Thị Thúy Ngân</t>
  </si>
  <si>
    <t>051195001565</t>
  </si>
  <si>
    <t>Xã Nghĩa Kỳ, Huyện Tư Nghĩa, Tỉnh Quảng Ngãi</t>
  </si>
  <si>
    <t>Thôn Xuân Phổ Tây, Xã Nghĩa Kỳ, Huyện Tư Nghĩa, Tỉnh Quảng Ngãi</t>
  </si>
  <si>
    <t>Xuan Pho Tay Village, Nghia Ky Commune, Tu Nghia District, Quang Ngai Province</t>
  </si>
  <si>
    <t>Thôn Xuân Phổ Tây</t>
  </si>
  <si>
    <t>0366621303</t>
  </si>
  <si>
    <t>TIQN-0621</t>
  </si>
  <si>
    <t>Nguyễn Thị Cẩm</t>
  </si>
  <si>
    <t>0271000969771</t>
  </si>
  <si>
    <t>051186011132</t>
  </si>
  <si>
    <t>Xã Tịnh Châu, Huyện Sơn Tịnh, Tỉnh Quảng Ngãi</t>
  </si>
  <si>
    <t>Đội 4, Thôn Gia Hòa, Xã Tịnh Long, TP Quảng Ngãi, Tỉnh Quảng Ngãi</t>
  </si>
  <si>
    <t>Gia Hoa Villge, Tinh Long Commune, Quang Ngai City, Quang Ngai Province</t>
  </si>
  <si>
    <t>Thôn Gia Hòa</t>
  </si>
  <si>
    <t>0869782242</t>
  </si>
  <si>
    <t>TIQN-0622</t>
  </si>
  <si>
    <t>Đinh Thị Giau</t>
  </si>
  <si>
    <t>051193009942</t>
  </si>
  <si>
    <t>Xã Sơn Hạ, Huyện Sơn Hà, Tỉnh Quảng Ngãi</t>
  </si>
  <si>
    <t>Tổ 6, Xã Ia Kring, TP Pleiku, Tỉnh Gia Lai</t>
  </si>
  <si>
    <t>Ia Kring Commune, Pleiku City, Gia Lai  Province</t>
  </si>
  <si>
    <t>Thôn Phong Niên Thượng, Xã Tịnh Phong, Huyện Sơn Tịnh, Tỉnh Quảng Ngãi</t>
  </si>
  <si>
    <t>Thôn Phong Niên Thượng</t>
  </si>
  <si>
    <t>0975299917</t>
  </si>
  <si>
    <t>TIQN-0623</t>
  </si>
  <si>
    <t>Nguyễn Văn Thêm</t>
  </si>
  <si>
    <t>`</t>
  </si>
  <si>
    <t>051087007975</t>
  </si>
  <si>
    <t>Xã Tịnh Sơn, Huyện Sơn Tịnh, Tỉnh Quảng Ngãi</t>
  </si>
  <si>
    <t>Đội 10, Thôn Tây, Xã Tịnh Sơn, Huyện Sơn Tịnh, Tỉnh Quảng Ngãi</t>
  </si>
  <si>
    <t>0938560484</t>
  </si>
  <si>
    <t>TIQN-0624</t>
  </si>
  <si>
    <t>Nguyễn thị Thuý Diễm</t>
  </si>
  <si>
    <t>051191015309</t>
  </si>
  <si>
    <t>Thôn Liên Hiệp, Phường Trương Quang Trọng, Thành phố Quảng Ngãi, tỉnh Quảng Ngãi</t>
  </si>
  <si>
    <t>Lien Hiep Village, Truong Quang Trong Ward, Quang Ngai City, Quang Ngai Province</t>
  </si>
  <si>
    <t>Thôn Liên Hiệp</t>
  </si>
  <si>
    <t>0938499524</t>
  </si>
  <si>
    <t>TIQN-0625</t>
  </si>
  <si>
    <t>Trần Thị Lịnh</t>
  </si>
  <si>
    <t>Thôn 7, xã Tiên Cảnh, huyện Tiên Phước, tỉnh Quảng Nam</t>
  </si>
  <si>
    <t>Village 7, Tien Canh Commune, Tien Phuoc District, Quang Nam Province</t>
  </si>
  <si>
    <t>Thôn 7</t>
  </si>
  <si>
    <t>Xã Tiên Cảnh</t>
  </si>
  <si>
    <t>Huyện Tiên Phước</t>
  </si>
  <si>
    <t>0378049597</t>
  </si>
  <si>
    <t>0942080885 chồng</t>
  </si>
  <si>
    <t>TIQN-0626</t>
  </si>
  <si>
    <t>Nguyễn Hữu Quý</t>
  </si>
  <si>
    <t>051084017419</t>
  </si>
  <si>
    <t>Thôn Đông Hòa, xã Tịnh Hòa, TP Quảng Ngãi, tỉnh Quảng Ngãi</t>
  </si>
  <si>
    <t>Thôn Đông Hòa</t>
  </si>
  <si>
    <t>0948647967</t>
  </si>
  <si>
    <t>0935620222 vợ</t>
  </si>
  <si>
    <t>Quản trị sản xuất</t>
  </si>
  <si>
    <t>Trung học kỹ thuật may và thời trang 2</t>
  </si>
  <si>
    <t>TIQN-0627</t>
  </si>
  <si>
    <t>Võ Thị Ngọc Hạnh</t>
  </si>
  <si>
    <t>0671004149088</t>
  </si>
  <si>
    <t>Tiền Giang</t>
  </si>
  <si>
    <t>082187018436</t>
  </si>
  <si>
    <t>Thôn Mỹ Long, xã Bình Minh, huyện Bình Sơn, tỉnh Quảng Ngãi</t>
  </si>
  <si>
    <t>Thôn Mỹ Long</t>
  </si>
  <si>
    <t>0937737315</t>
  </si>
  <si>
    <t>0932106249 chồng</t>
  </si>
  <si>
    <t>TIQN-0628</t>
  </si>
  <si>
    <t>Nguyễn Thị Kiều Loan</t>
  </si>
  <si>
    <t>051187009802</t>
  </si>
  <si>
    <t>Đội 1, Thôn Thạch Nội, Xã Tịnh Trà, Huyện Sơn Tịnh, Tỉnh Quảng Ngãi</t>
  </si>
  <si>
    <t>Đội 10, Thôn Bình Bắc, Xã Tịnh Bình, Huyện Sơn Tịnh, Tỉnh Quảng Ngãi</t>
  </si>
  <si>
    <t>Thôn Bình Bắc</t>
  </si>
  <si>
    <t>0865823652</t>
  </si>
  <si>
    <t>0368026454 chồng</t>
  </si>
  <si>
    <t>TIQN-0629</t>
  </si>
  <si>
    <t>Huỳnh Thị Hiếu Nghĩa</t>
  </si>
  <si>
    <t>052189005768</t>
  </si>
  <si>
    <t>Thôn Trà Cong, Xã An Hòa, Huyện An Lão, Tỉnh Bình Định</t>
  </si>
  <si>
    <t>Xóm 6, Thôn Giao Thủy, Xã Bình Thới, Huyện Bình Sơn, Tỉnh Quảng Ngãi</t>
  </si>
  <si>
    <t>Gaio Thuy Village, Binh Thoi Commune, Binh Son District, Quang Ngai Province</t>
  </si>
  <si>
    <t>Thôn Giao Thủy, Thị Trấn Châu Ổ, Huyện Bình Sơn, Tỉnh Quảng Ngãi</t>
  </si>
  <si>
    <t>Thôn Giao Thủy</t>
  </si>
  <si>
    <t>0977313477</t>
  </si>
  <si>
    <t>0934009076 chồng</t>
  </si>
  <si>
    <t>TIQN-0630</t>
  </si>
  <si>
    <t>0271000998787</t>
  </si>
  <si>
    <t>Thôn Bình Bắc, Xã Tịnh Bình, Huyện Sơn Tịnh, Tỉnh Quảng Ngãi</t>
  </si>
  <si>
    <t>Đội 6, Thôn Bình Bắc, Xã Tịnh Bình, Huyện Sơn Tịnh, Tỉnh Quảng Ngãi</t>
  </si>
  <si>
    <t>0394134547</t>
  </si>
  <si>
    <t>0976448637 Chị</t>
  </si>
  <si>
    <t>TIQN-0631</t>
  </si>
  <si>
    <t>Nguyễn Thị Kim Liên</t>
  </si>
  <si>
    <t>0271001011220</t>
  </si>
  <si>
    <t>051195015103</t>
  </si>
  <si>
    <t>Thôn Lộc Thanh, Xã Bình Minh, Huyện Bình Sơn, Tỉnh Quảng Ngãi</t>
  </si>
  <si>
    <t>Đội 3, Thôn Lộc Thanh, Xã Bình Minh, Huyện Bình Sơn, Tỉnh Quảng Ngãi</t>
  </si>
  <si>
    <t>Thôn Lộc Thanh</t>
  </si>
  <si>
    <t>0971620650</t>
  </si>
  <si>
    <t>0349795881 chồng</t>
  </si>
  <si>
    <t>TIQN-0632</t>
  </si>
  <si>
    <t>Lê Thị Bích Trâm</t>
  </si>
  <si>
    <t>051196010575</t>
  </si>
  <si>
    <t>Thôn Tân Phước, Xã Bình Minh, Huyện Bình Sơn, Tỉnh Quảng Ngãi</t>
  </si>
  <si>
    <t>Tổ 3, Phường Trần Phú, Thành Phố Quảng Ngãi, Tỉnh Quảng Ngãi</t>
  </si>
  <si>
    <t>0966833936</t>
  </si>
  <si>
    <t>0963769267 chồng</t>
  </si>
  <si>
    <t>TIQN-0633</t>
  </si>
  <si>
    <t>Phạm Thị Hồng Phước</t>
  </si>
  <si>
    <t>051182007053</t>
  </si>
  <si>
    <t>Thôn Long Mỹ, Xã Bình Long, Huyện Bình Sơn, Tỉnh Quảng Ngãi</t>
  </si>
  <si>
    <t>Thôn Long Mỹ</t>
  </si>
  <si>
    <t>0368481386</t>
  </si>
  <si>
    <t>0374586384 chồng</t>
  </si>
  <si>
    <t>TIQN-0634</t>
  </si>
  <si>
    <t>0271000990897</t>
  </si>
  <si>
    <t>051195016294</t>
  </si>
  <si>
    <t>Thôn An Lộc, Xã Tịnh Long, Thành Phố Quảng Ngãi, Tỉnh Quảng Ngãi</t>
  </si>
  <si>
    <t>0978980325</t>
  </si>
  <si>
    <t>0979872087 chồng</t>
  </si>
  <si>
    <t>Sư phạm vật lý</t>
  </si>
  <si>
    <t>Đại học Quy Nhơn</t>
  </si>
  <si>
    <t>Loại II (loạn thị)</t>
  </si>
  <si>
    <t>TIQN-0635</t>
  </si>
  <si>
    <t>Hồ Thị Đính</t>
  </si>
  <si>
    <t>046194009100</t>
  </si>
  <si>
    <t>Thừa Thiên Huế</t>
  </si>
  <si>
    <t>Thôn Phổ Lại, Xã Phong Sơn, Huyện Phong Điền, Tỉnh Thừa Thiên Huế</t>
  </si>
  <si>
    <t>Thôn Khê Hòa, Xã Tịnh Khê, Thành Phố Quảng Ngãi, Tỉnh Quảng Ngãi</t>
  </si>
  <si>
    <t>Khe Hoa Village, Tinh Khe Commune, Quang Ngai City, Quang Ngai Province</t>
  </si>
  <si>
    <t>Thôn Tư Cung , Xã Tịnh Khê, Thành Phố Quảng Ngãi, Tỉnh Quảng Ngãi</t>
  </si>
  <si>
    <t>Thôn Tư Cung</t>
  </si>
  <si>
    <t>0858645240</t>
  </si>
  <si>
    <t>0354094337 chồng</t>
  </si>
  <si>
    <t>TIQN-0636</t>
  </si>
  <si>
    <t>Trần Thị Thúy Liểu</t>
  </si>
  <si>
    <t>051190001099</t>
  </si>
  <si>
    <t>Thôn Minh Xuân, Xã Tịnh Bắc, Huyện Sơn Tịnh, Tỉnh Quảng Ngãi</t>
  </si>
  <si>
    <t>Xóm 7, Thôn Minh Long, Xã Tịnh Minh, Huyện Sơn Tịnh, Tỉnh Quảng Ngãi</t>
  </si>
  <si>
    <t>Minh Long Village, Tinh Minh  Commune, Son Tinh District, Quang Ngai Province</t>
  </si>
  <si>
    <t>Thôn Minh Long</t>
  </si>
  <si>
    <t>0982613315</t>
  </si>
  <si>
    <t>0339582960 Chồng</t>
  </si>
  <si>
    <t>TIQN-0637</t>
  </si>
  <si>
    <t>Võ Thị Ba</t>
  </si>
  <si>
    <t>051191014557</t>
  </si>
  <si>
    <t>Thôn Phú Mỹ, xã Tịnh Hòa, TP Quảng Ngãi, tỉnh Quảng Ngãi</t>
  </si>
  <si>
    <t>Phu My Village, Tinh Hoa Commune, Quang Ngai City, Quang Ngai Province</t>
  </si>
  <si>
    <t>Thôn Phú Mỹ</t>
  </si>
  <si>
    <t>0984789437</t>
  </si>
  <si>
    <t>0369976496 Mẹ</t>
  </si>
  <si>
    <t>Công nghệ Sinh học</t>
  </si>
  <si>
    <t>Đại học Công Nghiệp TP HCM</t>
  </si>
  <si>
    <t>TIQN-0638</t>
  </si>
  <si>
    <t>Nguyễn Thị Mỹ Huyền</t>
  </si>
  <si>
    <t>083199009229</t>
  </si>
  <si>
    <t>Bến Tre</t>
  </si>
  <si>
    <t>Tổ 2, ấp Tân Điền, Xã Thành Thới B, huyện Mỏ Cày Nam, tỉnh Bến Tre</t>
  </si>
  <si>
    <t>TDP Vạn Mỹ, TT Sông Vệ, huyện Tư Nghĩa, tỉnh Quảng Ngãi</t>
  </si>
  <si>
    <t>Van My Group, Song Ve Town, Tu Nghia District, Quang Ngai Province</t>
  </si>
  <si>
    <t>TDP Vạn Mỹ</t>
  </si>
  <si>
    <t>0977674836</t>
  </si>
  <si>
    <t>0383241025 chồng</t>
  </si>
  <si>
    <t>TIQN-0639</t>
  </si>
  <si>
    <t>Phạm Hồng Duy</t>
  </si>
  <si>
    <t>052091010961</t>
  </si>
  <si>
    <t>Khu vực Tân Hòa, Phường Nhơn Hòa, Thị Xã An Nhơn, Tỉnh Bình Định</t>
  </si>
  <si>
    <t>Khu vực Nghiễm Hòa, Phường Nhơn Hòa, Thị Xã An Nhơn, Tỉnh Bình Định</t>
  </si>
  <si>
    <t>Nhon Hoa Ward, An Nhon City, Quang Ngai Province</t>
  </si>
  <si>
    <t>Thôn Trường Định, Xã Tịnh Khê, Thành Phố Quảng Ngãi, Tỉnh Quảng Ngãi</t>
  </si>
  <si>
    <t>Thôn Trường Định</t>
  </si>
  <si>
    <t>0333048774</t>
  </si>
  <si>
    <t>0343713506 vợ</t>
  </si>
  <si>
    <t>TIQN-0640</t>
  </si>
  <si>
    <t>Phạm Thị Vỹ</t>
  </si>
  <si>
    <t>0271001102180</t>
  </si>
  <si>
    <t>051199012617</t>
  </si>
  <si>
    <t>0983578006</t>
  </si>
  <si>
    <t>0976790296 chồng</t>
  </si>
  <si>
    <t>10/11</t>
  </si>
  <si>
    <t>TIQN-0641</t>
  </si>
  <si>
    <t>Trương Ngọc Thạch</t>
  </si>
  <si>
    <t>051098010582</t>
  </si>
  <si>
    <t>Thôn Kim Thạch, Xã Nghĩa Hà, Thành Phố Quảng Ngãi, Tỉnh Quảng Ngãi</t>
  </si>
  <si>
    <t>Kim Thach Village, Nghia Ha Commune, Quang Ngai City, Quang Ngai Province</t>
  </si>
  <si>
    <t>Thôn Kim Thạch</t>
  </si>
  <si>
    <t>0398362754</t>
  </si>
  <si>
    <t>0867934352 mẹ</t>
  </si>
  <si>
    <t>TIQN-0642</t>
  </si>
  <si>
    <t>Phạm Văn Khởi</t>
  </si>
  <si>
    <t>Dung quất</t>
  </si>
  <si>
    <t>051092000657</t>
  </si>
  <si>
    <t>Thôn Điền An, xã Nghĩa Điền, huyện Tư Nghĩa, tỉnh Quảng Ngãi</t>
  </si>
  <si>
    <t>Thôn Điền An</t>
  </si>
  <si>
    <t>0116330724</t>
  </si>
  <si>
    <t>0984095584</t>
  </si>
  <si>
    <t>0395555954 mẹ</t>
  </si>
  <si>
    <t>TIQN-0643</t>
  </si>
  <si>
    <t>Nguyễn Thị Tư</t>
  </si>
  <si>
    <t>051184015648</t>
  </si>
  <si>
    <t>Thôn Tuyết Diêm 2, xã Bình Thuận, huyện Bình Sơn, tỉnh Quảng Ngãi</t>
  </si>
  <si>
    <t>Tuyet Diem 2 Village, Binh Thuan Commune, Binh Son District, Quang Ngai Province</t>
  </si>
  <si>
    <t>Thôn Tuyết Diêm 2</t>
  </si>
  <si>
    <t>0935096025</t>
  </si>
  <si>
    <t>0905153121</t>
  </si>
  <si>
    <t>TIQN-0644</t>
  </si>
  <si>
    <t>Shoji Izumi</t>
  </si>
  <si>
    <t>GM of Operation Management</t>
  </si>
  <si>
    <t>Trưởng Phòng Quản lý Điều hành</t>
  </si>
  <si>
    <t>TIQN-0645</t>
  </si>
  <si>
    <t>Võ Thị Kim Tiến</t>
  </si>
  <si>
    <t>Accessories Controller</t>
  </si>
  <si>
    <t>Nhân viên Quản lý Nguyên Phụ liệu mẫu</t>
  </si>
  <si>
    <t>0271001075043</t>
  </si>
  <si>
    <t>051194008140</t>
  </si>
  <si>
    <t>Thôn An Bình, xã Nghĩa Kỳ, huyện Tư Nghĩa, tỉnh Quảng Ngãi</t>
  </si>
  <si>
    <t>An Binh Village, Nghia Ky Commune, Tu Nghia District, Quang Ngai Province</t>
  </si>
  <si>
    <t>Thôn An Bình</t>
  </si>
  <si>
    <t>0961533466</t>
  </si>
  <si>
    <t>0971415240 Mẹ</t>
  </si>
  <si>
    <t>Cao đẳng kinh tế Kỹ Thuật Vinatex TP HCM</t>
  </si>
  <si>
    <t>TIQN-0646</t>
  </si>
  <si>
    <t>Phạm Thị Kim Chi</t>
  </si>
  <si>
    <t>051196003850</t>
  </si>
  <si>
    <t>Thôn Tân Mỹ, xã Tịnh An, TP Quảng Ngãi, tỉnh Quảng Ngãi</t>
  </si>
  <si>
    <t>Tan My Village,Tinh An Commune, Quang Ngai City, Quang Ngai Province</t>
  </si>
  <si>
    <t>Thôn Tân Mỹ</t>
  </si>
  <si>
    <t>0924197638</t>
  </si>
  <si>
    <t>0353435603 ba</t>
  </si>
  <si>
    <t>Trường ĐH Kinh tế TPHCM</t>
  </si>
  <si>
    <t>TIQN-0647</t>
  </si>
  <si>
    <t>Phan Anh Bình</t>
  </si>
  <si>
    <t>Supply chain Manager</t>
  </si>
  <si>
    <t>Trưởng bộ phận Quản lý Chuỗi cung ứng</t>
  </si>
  <si>
    <t>0071004086362</t>
  </si>
  <si>
    <t>Kỳ Đồng</t>
  </si>
  <si>
    <t>079078004259</t>
  </si>
  <si>
    <t>Bố Trạch, Quảng Bình</t>
  </si>
  <si>
    <t>658/56 Cách Mạng Tháng 8, Phường 11, Quận 3, TPHCM</t>
  </si>
  <si>
    <t>658/56 Cach Mang Thang 8 street, Ward 11, District 3, Ho Chi Minh City</t>
  </si>
  <si>
    <t>658/56 CMT8</t>
  </si>
  <si>
    <t>CMT8</t>
  </si>
  <si>
    <t>Phường 11</t>
  </si>
  <si>
    <t>Quận 3</t>
  </si>
  <si>
    <t>Thành phố Hồ Chí Minh</t>
  </si>
  <si>
    <t>0978019717</t>
  </si>
  <si>
    <t>0983585631 vợ</t>
  </si>
  <si>
    <t>hs</t>
  </si>
  <si>
    <t>TIQN-0648</t>
  </si>
  <si>
    <t>Võ Thị Bích Thảo</t>
  </si>
  <si>
    <t>0271001007105</t>
  </si>
  <si>
    <t>051193007090</t>
  </si>
  <si>
    <t>Xã Nghĩa Phương, Huyện Tư Nghĩa, Tỉnh Quảng Ngãi</t>
  </si>
  <si>
    <t>Đội 4, Thôn Năng Tây 3, Xã Nghĩa Phương, Huyện Tư Nghĩa, Tỉnh Quảng Ngãi</t>
  </si>
  <si>
    <t>Nang Tay 3 Village, Nghia Phuong Commune, Tu Nghia District, Quang Ngai Province</t>
  </si>
  <si>
    <t>Thôn Năng Tây 3</t>
  </si>
  <si>
    <t>0976758566</t>
  </si>
  <si>
    <t>0964902070 chồng</t>
  </si>
  <si>
    <t>TIQN-0649</t>
  </si>
  <si>
    <t>Phạm Thị Thịnh</t>
  </si>
  <si>
    <t>Đội 11, Thôn Đồng Nhơn Nam, Xã Tịnh Đông, Huyện Sơn Tịnh, Tỉnh Quảng Ngãi</t>
  </si>
  <si>
    <t>Dong Nhon Nam Village, Tinh Dong  Commune, Son Tinh District, Quang Ngai Province</t>
  </si>
  <si>
    <t>0397827107</t>
  </si>
  <si>
    <t>0971418799 chồng</t>
  </si>
  <si>
    <t>TIQN-0650</t>
  </si>
  <si>
    <t>Nguyễn Thị Thùy Phương</t>
  </si>
  <si>
    <t>077187004184</t>
  </si>
  <si>
    <t>Xã Hòa Bình, huyện Xuyên Mộc, tỉnh Bà Rịa - Vũng Tàu</t>
  </si>
  <si>
    <t>Ấp 6, xã Hòa Bình, huyện Xuyên Mộc, tỉnh Bà Rịa - Vũng Tàu</t>
  </si>
  <si>
    <t>Village 6, Hoa Binh Commune, Xuyen Moc District, Ba Ria - Vung Tau Province</t>
  </si>
  <si>
    <t>0393410039</t>
  </si>
  <si>
    <t>038957692 chồng</t>
  </si>
  <si>
    <t>TIQN-0651</t>
  </si>
  <si>
    <t>Võ Thị Lãnh</t>
  </si>
  <si>
    <t>051193012286</t>
  </si>
  <si>
    <t>Xã Nghĩa Thuận, Huyện Tư Nghĩa, Tỉnh Quảng Ngãi</t>
  </si>
  <si>
    <t>Đội 10, Thôn Long Bàn, Xã Tịnh An, TP Quảng Ngãi</t>
  </si>
  <si>
    <t>Xóm 3, Thôn Long Bàn, Xã Tịnh An, TP Quảng Ngãi</t>
  </si>
  <si>
    <t>Thôn Long Bàn</t>
  </si>
  <si>
    <t>0932551284</t>
  </si>
  <si>
    <t>0702526400 chồng</t>
  </si>
  <si>
    <t>TIQN-0652</t>
  </si>
  <si>
    <t>Nguyễn Thị Công</t>
  </si>
  <si>
    <t>051188001728</t>
  </si>
  <si>
    <t>Xã Sơn Thành, Huyện Sơn Hà, Tỉnh Quảng Ngãi</t>
  </si>
  <si>
    <t>Thôn Thạch Nội, Xã Tịnh Trà, Huyện Sơn Tịnh, Tỉnh Quảng Ngãi</t>
  </si>
  <si>
    <t>0368026492</t>
  </si>
  <si>
    <t>0358692487</t>
  </si>
  <si>
    <t>TIQN-0653</t>
  </si>
  <si>
    <t>049191011632</t>
  </si>
  <si>
    <t>Huyện Núi Thành, Tỉnh Quảng Nam</t>
  </si>
  <si>
    <t>Thôn Dương Lâm, Xã Trà Dương, Huyện Bắc Trà My, Tỉnh Quảng Nam</t>
  </si>
  <si>
    <t>Duong Lam Village, Tra Duong Commune, Bac Tra My District, Quang Nam Province</t>
  </si>
  <si>
    <t>Thôn Dương Lâm</t>
  </si>
  <si>
    <t>Xã Trà Dương</t>
  </si>
  <si>
    <t>Huyện Bắc Trà My</t>
  </si>
  <si>
    <t>0866520712</t>
  </si>
  <si>
    <t>0383254331</t>
  </si>
  <si>
    <t>TIQN-0654</t>
  </si>
  <si>
    <t>Phạm Thị Thu Thủy</t>
  </si>
  <si>
    <t>051185005719</t>
  </si>
  <si>
    <t>Đội 9, Thôn Bình Đẳng, Xã Tịnh Ấn Đông, TP Quảng Ngãi</t>
  </si>
  <si>
    <t>Thôn Bình Đẳng</t>
  </si>
  <si>
    <t>0968885941</t>
  </si>
  <si>
    <t>0342093056 chị</t>
  </si>
  <si>
    <t>loại II ( chiều cao)</t>
  </si>
  <si>
    <t>TIQN-0655</t>
  </si>
  <si>
    <t>Lương Thị Thanh Hảo</t>
  </si>
  <si>
    <t>345 Hùng Vương, Quảng Ngãi</t>
  </si>
  <si>
    <t>051197007576</t>
  </si>
  <si>
    <t>Xã Nghĩa Trung, Huyện Tư Nghĩa, Tỉnh Quảng Ngãi</t>
  </si>
  <si>
    <t>Thôn An Hội Bắc 3, Xã Nghĩa Kỳ, Huyện Tư Nghĩa, Tỉnh Quảng Ngãi</t>
  </si>
  <si>
    <t>An Hoi Bac 3 Village, Nghia Ky Commune, Tu Nghia District, Quang Ngai Province</t>
  </si>
  <si>
    <t>Thôn An Hội Bắc 3</t>
  </si>
  <si>
    <t>0978051928</t>
  </si>
  <si>
    <t>0708550851 Chồng</t>
  </si>
  <si>
    <t>TIQN-0656</t>
  </si>
  <si>
    <t xml:space="preserve">Trương Thị Thu  </t>
  </si>
  <si>
    <t>051193004730</t>
  </si>
  <si>
    <t>Xã Tịnh An, Huyện Sơn Tịnh, Tỉnh Quảng Ngãi</t>
  </si>
  <si>
    <t>Thôn Tân Mỹ, Xã Tịnh An, TP Quảng Ngãi, Tỉnh Quảng Ngãi</t>
  </si>
  <si>
    <t>0386194807</t>
  </si>
  <si>
    <t>0962241225 chồng</t>
  </si>
  <si>
    <t>Ghi trường CĐ Công nghệ Thủ Đức nhưng k bổ sung bằng</t>
  </si>
  <si>
    <t>TIQN-0657</t>
  </si>
  <si>
    <t>Hồ Thị Thu Cúc</t>
  </si>
  <si>
    <t>0411000981112</t>
  </si>
  <si>
    <t>Tỉnh Bình Dương</t>
  </si>
  <si>
    <t>051183013371</t>
  </si>
  <si>
    <t xml:space="preserve"> Xã Bình Long, Huyện Bình Sơn, Tỉnh Quảng Ngãi</t>
  </si>
  <si>
    <t>0349563294</t>
  </si>
  <si>
    <t>0393211143 Anh</t>
  </si>
  <si>
    <t>TIQN-0658</t>
  </si>
  <si>
    <t>Phùng Thị Thanh Hoa</t>
  </si>
  <si>
    <t>051191005267</t>
  </si>
  <si>
    <t>Xã Tịnh Long, TP Quảng Ngãi, Tỉnh Quảng Ngãi</t>
  </si>
  <si>
    <t>Thôn Tăng Long, Xã Tịnh Long, TP Quảng Ngãi, Tỉnh Quảng Ngãi</t>
  </si>
  <si>
    <t>Thôn Tăng Long</t>
  </si>
  <si>
    <t>0395313394</t>
  </si>
  <si>
    <t>0983769722 chồng</t>
  </si>
  <si>
    <t>TIQN-0659</t>
  </si>
  <si>
    <t>Trần Thị Hồng Nương</t>
  </si>
  <si>
    <t>0381000400309</t>
  </si>
  <si>
    <t>Thủ Đức</t>
  </si>
  <si>
    <t>Xã Nghĩa Thương, Huyện Tư Nghĩa, Tỉnh Quảng Ngãi</t>
  </si>
  <si>
    <t>Thôn 7, xã Nghĩa Lâm, huyện Tư Nghĩa, tỉnh Quảng Ngãi</t>
  </si>
  <si>
    <t>Village 7, Nghia Lam Commune, Tu Nghia District, Quang Ngai Province</t>
  </si>
  <si>
    <t>Thôn 7, Xã Nghĩa Lâm, Huyện Tư Nghĩa, Tỉnh Quảng Ngãi</t>
  </si>
  <si>
    <t>0386308743</t>
  </si>
  <si>
    <t>0982700743 chồng</t>
  </si>
  <si>
    <t>TIQN-0660</t>
  </si>
  <si>
    <t>Phạm Thị Chi</t>
  </si>
  <si>
    <t>051193017968</t>
  </si>
  <si>
    <t>Xóm Mỹ Đông, Thôn Liên Trì Đông, Xã Bình Hiệp, Huyện Bình Sơn, Tỉnh Quảng Ngãi</t>
  </si>
  <si>
    <t>Lien Tri Dong Village, Binh Hiep Commune, Binh Son District, Quang Ngai Province</t>
  </si>
  <si>
    <t>Xóm Mỹ Đông</t>
  </si>
  <si>
    <t>Thôn Liên Trì Đông</t>
  </si>
  <si>
    <t>0375863520</t>
  </si>
  <si>
    <t>0979948683 chồng</t>
  </si>
  <si>
    <t>TIQN-0662</t>
  </si>
  <si>
    <t>0271001071257</t>
  </si>
  <si>
    <t>051192016879</t>
  </si>
  <si>
    <t>Xã Nghĩa Dõng, TP Quảng Ngãi, Tỉnh Quảng Ngãi</t>
  </si>
  <si>
    <t>Thôn 1, Xã Nghĩa Dõng, TP Quảng Ngãi, Tỉnh Quảng Ngãi</t>
  </si>
  <si>
    <t>0889261732</t>
  </si>
  <si>
    <t>0969692279 em</t>
  </si>
  <si>
    <t>Loại II ( răng)</t>
  </si>
  <si>
    <t>TIQN-0663</t>
  </si>
  <si>
    <t>Phạm Thị Liên</t>
  </si>
  <si>
    <t>0271001018216</t>
  </si>
  <si>
    <t>051188009425</t>
  </si>
  <si>
    <t>Xã Nghĩa An, TP Quảng Ngãi, Tỉnh Quảng Ngãi</t>
  </si>
  <si>
    <t>Thôn Phổ Trường, Xã Nghĩa An, TP Quảng Ngãi, Tỉnh Quảng Ngãi</t>
  </si>
  <si>
    <t>Pho Truong Village, Nghia An Commune, Quang Ngai City, Quang Ngai Province</t>
  </si>
  <si>
    <t>Thôn Phổ An, Xã Nghĩa An, TP Quảng Ngãi, Tỉnh Quảng Ngãi</t>
  </si>
  <si>
    <t>Thôn Phổ An</t>
  </si>
  <si>
    <t>0353881481</t>
  </si>
  <si>
    <t>0356656402 chồng</t>
  </si>
  <si>
    <t>TIQN-0664</t>
  </si>
  <si>
    <t>051302010780</t>
  </si>
  <si>
    <t>Thôn Phước Tích</t>
  </si>
  <si>
    <t>0387513524</t>
  </si>
  <si>
    <t>0344796942 cha</t>
  </si>
  <si>
    <t>Loại II (Cân nặng)</t>
  </si>
  <si>
    <t>TIQN-0665</t>
  </si>
  <si>
    <t>Đỗ Thị Hậu</t>
  </si>
  <si>
    <t>051192016826</t>
  </si>
  <si>
    <t>Xóm 1, Thôn An Quang, Xã Bình Thanh Tây, Huyện Bình Sơn, Tỉnh Quảng Ngãi</t>
  </si>
  <si>
    <t>Xóm 5, Thôn Phước Hòa, Xã Bình Thanh, Huyện Bình Sơn, Tỉnh Quảng Ngãi</t>
  </si>
  <si>
    <t>0335027952</t>
  </si>
  <si>
    <t>0346333886 chồng</t>
  </si>
  <si>
    <t>loại III ( chiều cao)</t>
  </si>
  <si>
    <t>TIQN-0666</t>
  </si>
  <si>
    <t>Đinh Thanh Dương</t>
  </si>
  <si>
    <t>044094001447</t>
  </si>
  <si>
    <t>Xã Hóa Tiến, Huyện Minh Hóa, Tỉnh Quảng Bình</t>
  </si>
  <si>
    <t>Thôn Yên Bình, Xã Hóa Tiến, Huyện Minh Hóa, Tỉnh Quảng Bình</t>
  </si>
  <si>
    <t>Yen Binh Village, Hoa Tien Commune, Minh Hoa District, Quang Binh Province</t>
  </si>
  <si>
    <t>Thôn Ngân Giang, Xã Tịnh Hà, Huyện Sơn Tịnh, Tỉnh Quảng Ngãi</t>
  </si>
  <si>
    <t>0879185678</t>
  </si>
  <si>
    <t xml:space="preserve">0877199939 vợ </t>
  </si>
  <si>
    <t>TIQN-0667</t>
  </si>
  <si>
    <t>Nguyễn Văn Long</t>
  </si>
  <si>
    <t>0271001038261</t>
  </si>
  <si>
    <t>051094008087</t>
  </si>
  <si>
    <t>Xã Tịnh Minh, Huyện Sơn Tịnh, Tỉnh Quảng Ngãi</t>
  </si>
  <si>
    <t>Xóm 7, Thôn Minh Khánh, Xã Tịnh Minh, Huyện Sơn Tịnh, Tỉnh Quảng Ngãi</t>
  </si>
  <si>
    <t>Minh Khanh Village, Tinh Minh  Commune, Son Tinh District, Quang Ngai Province</t>
  </si>
  <si>
    <t>Thôn Minh Khánh</t>
  </si>
  <si>
    <t>0966549452</t>
  </si>
  <si>
    <t>0387834065 mẹ</t>
  </si>
  <si>
    <t>TIQN-0668</t>
  </si>
  <si>
    <t>Phạm Trương Thành Ý</t>
  </si>
  <si>
    <t>051184008970</t>
  </si>
  <si>
    <t>Thôn 4, xã Nghĩa Dõng, TP Quảng Ngãi, tỉnh Quảng Ngãi</t>
  </si>
  <si>
    <t>Village 4, Nghia Dong Commune, Quang Ngai City, Quang Ngai Province</t>
  </si>
  <si>
    <t>0204286591</t>
  </si>
  <si>
    <t>0388896163</t>
  </si>
  <si>
    <t>0977369104 chồng</t>
  </si>
  <si>
    <t>Trường Đào tạo nghề Dung Quất</t>
  </si>
  <si>
    <t>TIQN-0669</t>
  </si>
  <si>
    <t>Phạm Thị Minh Nguyệt</t>
  </si>
  <si>
    <t>051193001068</t>
  </si>
  <si>
    <t>0962878514</t>
  </si>
  <si>
    <t>0865354492 chị</t>
  </si>
  <si>
    <t>Trường Cao đẳng Bách Khoa Đà Nẵng</t>
  </si>
  <si>
    <t>TIQN-0670</t>
  </si>
  <si>
    <t>Hồ Văn Phương</t>
  </si>
  <si>
    <t>Thôn Phú Lễ 2, xã Bình Trung, huyện Bình Sơn, tỉnh Quảng Ngãi</t>
  </si>
  <si>
    <t>Phu Le 2 Village, Binh Trung Commune, Binh Son District, Quang Ngai Province</t>
  </si>
  <si>
    <t>Thôn Phú Lễ 2</t>
  </si>
  <si>
    <t>0366026403 vợ</t>
  </si>
  <si>
    <t>TIQN-0671</t>
  </si>
  <si>
    <t>Hồ Trọng Nghĩa</t>
  </si>
  <si>
    <t>051089006906</t>
  </si>
  <si>
    <t>Thôn Đồng Nhơn Bắc, xã Tịnh Đông, huyện Sơn Tịnh, tỉnh Quảng Ngãi</t>
  </si>
  <si>
    <t>Dong Nhon Bac Village, Tinh Dong  Commune, Son Tinh District, Quang Ngai Province</t>
  </si>
  <si>
    <t>Thôn Đồng Nhơn Bắc</t>
  </si>
  <si>
    <t>0382791193</t>
  </si>
  <si>
    <t>0395176808 vợ</t>
  </si>
  <si>
    <t>TIQN-0672</t>
  </si>
  <si>
    <t>Huỳnh Thị Kim</t>
  </si>
  <si>
    <t>051192014570</t>
  </si>
  <si>
    <t>0328465304</t>
  </si>
  <si>
    <t>0328158215 chồng</t>
  </si>
  <si>
    <t>TIQN-0673</t>
  </si>
  <si>
    <t>Nguyễn Thị Huyền</t>
  </si>
  <si>
    <t>0271000947276</t>
  </si>
  <si>
    <t>051191014003</t>
  </si>
  <si>
    <t>Thôn Thọ Trung</t>
  </si>
  <si>
    <t>0775403911</t>
  </si>
  <si>
    <t>0825257852 chồng</t>
  </si>
  <si>
    <t>TIQN-0674</t>
  </si>
  <si>
    <t>Phạm Thị Kim Loan</t>
  </si>
  <si>
    <t>0271001080847</t>
  </si>
  <si>
    <t>051191007964</t>
  </si>
  <si>
    <t>Thôn La Hà 4, Xã Nghĩa Thương, Huyện Tư Nghĩa, Tỉnh Quảng Ngãi</t>
  </si>
  <si>
    <t>La Hà 4 Village, Nghia Thuong Commune, Tu Nghia District, Quang Ngai Province</t>
  </si>
  <si>
    <t>Thôn La Hà 4</t>
  </si>
  <si>
    <t>0903480870</t>
  </si>
  <si>
    <t>0984927677 chồng</t>
  </si>
  <si>
    <t>TIQN-0675</t>
  </si>
  <si>
    <t>Nguyễn Thị Kim Phượng</t>
  </si>
  <si>
    <t>051195002022</t>
  </si>
  <si>
    <t>Xã Bình Hòa, huyện Bình Sơn, tỉnh Quảng Ngãi</t>
  </si>
  <si>
    <t>Thôn Phú Nhiêu 1, xã Bình Tân Phú, huyện Bình Sơn, tỉnh Quảng Ngãi</t>
  </si>
  <si>
    <t>Thôn Phú Nhiêu 1</t>
  </si>
  <si>
    <t>0353935284</t>
  </si>
  <si>
    <t>0979561878 chồng</t>
  </si>
  <si>
    <t>TIQN-0676</t>
  </si>
  <si>
    <t>Nguyễn Thị Huệ</t>
  </si>
  <si>
    <t>0181003280041</t>
  </si>
  <si>
    <t>051192016818</t>
  </si>
  <si>
    <t>Xã Tịnh Ấn Đông, huyện Sơn Tịnh, tỉnh Quảng Ngãi</t>
  </si>
  <si>
    <t>Thôn Phú Văn, xã Nghĩa Trung, huyện Tư Nghĩa, tỉnh Quảng Ngãi</t>
  </si>
  <si>
    <t>Phu Van Village, Nghia Trung Commune, Tu Nghia District, Quang Ngai Province</t>
  </si>
  <si>
    <t>Thôn Phú Văn</t>
  </si>
  <si>
    <t>0385366147</t>
  </si>
  <si>
    <t>0983190379</t>
  </si>
  <si>
    <t>TIQN-0677</t>
  </si>
  <si>
    <t>Amagata Osamu</t>
  </si>
  <si>
    <t>TIQN-0678</t>
  </si>
  <si>
    <t>Đoàn Thị Thanh Tuyền</t>
  </si>
  <si>
    <t>Tổ trưởng QC</t>
  </si>
  <si>
    <t>049192020822</t>
  </si>
  <si>
    <t>Xã Đại Quang, huyện Đại Lộc, tỉnh Quảng Nam</t>
  </si>
  <si>
    <t>Thôn Liêm Quang, xã Bình Tân, huyện Bình Sơn, tỉnh Quảng Ngãi</t>
  </si>
  <si>
    <t>Thôn Liêm Quang</t>
  </si>
  <si>
    <t>Xã Bình Tân</t>
  </si>
  <si>
    <t>0988964831</t>
  </si>
  <si>
    <t>0349843909 chồng</t>
  </si>
  <si>
    <t>TIQN-0679</t>
  </si>
  <si>
    <t>Nguyễn Thị Trâm Anh</t>
  </si>
  <si>
    <t>051196012553</t>
  </si>
  <si>
    <t>Tổ 5, phường Lê Hồng Phong, TP Quảng Ngãi, tỉnh Quảng Ngãi</t>
  </si>
  <si>
    <t>Group 5, Le Hong Phong Ward, Quang Ngai City, Quang Ngai Province</t>
  </si>
  <si>
    <t>0399134725</t>
  </si>
  <si>
    <t>0946578952 ba</t>
  </si>
  <si>
    <t>TIQN-0680</t>
  </si>
  <si>
    <t>Điền Thị Thanh Mẫn</t>
  </si>
  <si>
    <t>052181014206</t>
  </si>
  <si>
    <t>Thị xã Hoài Nhơn, tỉnh Bình Định</t>
  </si>
  <si>
    <t>0968923204</t>
  </si>
  <si>
    <t>0356982256</t>
  </si>
  <si>
    <t>TIQN-0681</t>
  </si>
  <si>
    <t>Phạm Đình Cường</t>
  </si>
  <si>
    <t>051097017357</t>
  </si>
  <si>
    <t>Thôn Đông Hòa, xã Tịnh Giang, huyện Sơn Tịnh, tỉnh Quảng Ngãi</t>
  </si>
  <si>
    <t>Dong Hoa Village, Tinh Giang Commune, Son Tinh District, Quang Ngai Province</t>
  </si>
  <si>
    <t>0325322046</t>
  </si>
  <si>
    <t>0386379629 vợ</t>
  </si>
  <si>
    <t>TIQN-0682</t>
  </si>
  <si>
    <t>Nguyễn Thị Thanh Nga</t>
  </si>
  <si>
    <t>051187012833</t>
  </si>
  <si>
    <t>Thôn Phước Thiện</t>
  </si>
  <si>
    <t>0335932105</t>
  </si>
  <si>
    <t>0386304661 chồng</t>
  </si>
  <si>
    <t>TIQN-0683</t>
  </si>
  <si>
    <t>Lâm Thị Hồng Thùy</t>
  </si>
  <si>
    <t>051187002498</t>
  </si>
  <si>
    <t>Xã Sơn Cao, huyện Sơn Hà, tỉnh Quảng Ngãi</t>
  </si>
  <si>
    <t>Thôn Minh Mỹ, xã Tịnh Bắc, huyện Sơn Tịnh, tỉnh Quảng Ngãi</t>
  </si>
  <si>
    <t>Minh My Village, Tinh Bac Commune, Son Tinh District, Quang Ngai Province</t>
  </si>
  <si>
    <t>Thôn Minh Mỹ</t>
  </si>
  <si>
    <t>0989862320</t>
  </si>
  <si>
    <t>0394117753 mẹ chồng</t>
  </si>
  <si>
    <t>TIQN-0684</t>
  </si>
  <si>
    <t>Trương Thị Kim Lộc</t>
  </si>
  <si>
    <t>0271000966836</t>
  </si>
  <si>
    <t>051194012494</t>
  </si>
  <si>
    <t>Trường Thọ Đông B, Phường Trương Quang Trọng, TP Quảng Ngãi, tỉnh Quảng Ngãi</t>
  </si>
  <si>
    <t>Truong Tho Dong B Village, Truong Quang Trong Ward, Qunag Ngai City, Quang Ngai Province</t>
  </si>
  <si>
    <t>Thôn Trường Thọ Đồng B</t>
  </si>
  <si>
    <t>0398781809</t>
  </si>
  <si>
    <t>0961291626 chồng</t>
  </si>
  <si>
    <t>TIQN-0685</t>
  </si>
  <si>
    <t>Nguyễn Thị Kim Huệ</t>
  </si>
  <si>
    <t>051192011026</t>
  </si>
  <si>
    <t>Thôn Phước Hòa, xã Bình Trị, huyện Bình Sơn, tỉnh Quảng Ngãi</t>
  </si>
  <si>
    <t>Thôn An Lộc Nam, xã Bình Trị, huyện Bình Sơn, tỉnh Quảng Ngãi</t>
  </si>
  <si>
    <t>0905996482</t>
  </si>
  <si>
    <t>0935194876 chồng</t>
  </si>
  <si>
    <t>TIQN-0686</t>
  </si>
  <si>
    <t>049186011645</t>
  </si>
  <si>
    <t>Xã Tiên Lãnh, huyện Tiên Phước, tỉnh Quảng Nam</t>
  </si>
  <si>
    <t>Thôn Thanh Thiện, xã Bình Thanh, huyện Bình Sơn, tỉnh Quảng Ngãi</t>
  </si>
  <si>
    <t>Thôn Thanh Thiện</t>
  </si>
  <si>
    <t>0349720189</t>
  </si>
  <si>
    <t>0384133917</t>
  </si>
  <si>
    <t>Loại III (sinh mổ 3 lần )</t>
  </si>
  <si>
    <t>TIQN-0687</t>
  </si>
  <si>
    <t>Nguyễn Thị Thu Diệu</t>
  </si>
  <si>
    <t>0271001102987</t>
  </si>
  <si>
    <t>051196007205</t>
  </si>
  <si>
    <t>Xã Hành Thịnh, huyện Nghĩa Hành, tỉnh Quảng Ngãi</t>
  </si>
  <si>
    <t>Thôn 2, xã Nghĩa Dõng, TP Quảng Ngãi, tỉnh Quảng Ngãi</t>
  </si>
  <si>
    <t>Village 2, Nghia Dong Commune, Quang Ngai City, Quang Ngai Province</t>
  </si>
  <si>
    <t>0908983576</t>
  </si>
  <si>
    <t>0931994297 chồng</t>
  </si>
  <si>
    <t>Loại II ( Mắt tật khúc xạ)</t>
  </si>
  <si>
    <t>TIQN-0688</t>
  </si>
  <si>
    <t>Phan Thị Thanh Lời</t>
  </si>
  <si>
    <t>0271000953534</t>
  </si>
  <si>
    <t>051193001062</t>
  </si>
  <si>
    <t>Xã Phổ Ninh, Thị xã Đức Phổ, tỉnh Quảng Ngãi</t>
  </si>
  <si>
    <t>Thôn Thọ Lộc Đông</t>
  </si>
  <si>
    <t>0918738357</t>
  </si>
  <si>
    <t>0915259641 mẹ chồng</t>
  </si>
  <si>
    <t>TIQN-0689</t>
  </si>
  <si>
    <t>Nguyễn Thanh Huy</t>
  </si>
  <si>
    <t>Sông vệ</t>
  </si>
  <si>
    <t>051094003474</t>
  </si>
  <si>
    <t>Villge 4, Duc Chanh Commune, Mo Duc District, Quang Ngai Province</t>
  </si>
  <si>
    <t>0978610532</t>
  </si>
  <si>
    <t>0367741966 vợ</t>
  </si>
  <si>
    <t>TIQN-0690</t>
  </si>
  <si>
    <t>Trương Thị Thu Nhân</t>
  </si>
  <si>
    <t>051302004523</t>
  </si>
  <si>
    <t>Thôn Thọ Nam</t>
  </si>
  <si>
    <t>0392815260</t>
  </si>
  <si>
    <t>TIQN-0691</t>
  </si>
  <si>
    <t>Đặng Thiên Hùng</t>
  </si>
  <si>
    <t>0271001095030</t>
  </si>
  <si>
    <t>051093001421</t>
  </si>
  <si>
    <t>Thôn Phú Bình</t>
  </si>
  <si>
    <t>0355709923</t>
  </si>
  <si>
    <t>0786065177</t>
  </si>
  <si>
    <t>TIQN-0692</t>
  </si>
  <si>
    <t>Nguyễn Văn Pháp</t>
  </si>
  <si>
    <t>051096012503</t>
  </si>
  <si>
    <t>Thôn Phú Sơn, xã Nghĩa Kỳ, huyện Tư Nghĩa, tỉnh Quảng Ngãi</t>
  </si>
  <si>
    <t>Thôn Phú Sơn</t>
  </si>
  <si>
    <t>0789443735</t>
  </si>
  <si>
    <t>0978107926</t>
  </si>
  <si>
    <t>Bảo trì sữa chữa máy may CN bặc 2/7</t>
  </si>
  <si>
    <t>Công ty TNHH đào tạo kỹ thuật Quốc tế Việt Á</t>
  </si>
  <si>
    <t>TIQN-0693</t>
  </si>
  <si>
    <t>Nguyễn Thùy Lan</t>
  </si>
  <si>
    <t>051190001875</t>
  </si>
  <si>
    <t>Thôn Bình Thanh, Xã Trà Bình, huyện Trà Bồng, tỉnh Quảng Ngãi</t>
  </si>
  <si>
    <t>0967746696 chồng</t>
  </si>
  <si>
    <t>TIQN-0694</t>
  </si>
  <si>
    <t>Nguyễn Thị Bích Thủy</t>
  </si>
  <si>
    <t>Sample Coordinator</t>
  </si>
  <si>
    <t>Nhân viên điều phối mẫu</t>
  </si>
  <si>
    <t>0331000488891</t>
  </si>
  <si>
    <t>051195016422</t>
  </si>
  <si>
    <t>Thôn Phú Long, xã Phổ Khánh, Thị xã Đức Phổ, tỉnh Quảng Ngãi</t>
  </si>
  <si>
    <t>Phu Long Village, Pho Khanh Commune, Duc Pho Town, Quang Ngai District</t>
  </si>
  <si>
    <t>Thôn Phú Long</t>
  </si>
  <si>
    <t>0363896949</t>
  </si>
  <si>
    <t>0398748470 chồng</t>
  </si>
  <si>
    <t>ĐH Sư phạm Kỹ thuật TPHCM</t>
  </si>
  <si>
    <t>TIQN-0695</t>
  </si>
  <si>
    <t>Phạm Viển</t>
  </si>
  <si>
    <t>051087012185</t>
  </si>
  <si>
    <t>Thôn Diêm Điền, xã Tịnh Hòa, huyện Sơn Tịnh, tỉnh Quảng Ngãi</t>
  </si>
  <si>
    <t>Thôn Diêm Điền</t>
  </si>
  <si>
    <t>0969571732</t>
  </si>
  <si>
    <t>0774516782 mẹ</t>
  </si>
  <si>
    <t>TIQN-0696</t>
  </si>
  <si>
    <t>Phạm Trung Phụng</t>
  </si>
  <si>
    <t>051097012388</t>
  </si>
  <si>
    <t>0328267014</t>
  </si>
  <si>
    <t>0387619017</t>
  </si>
  <si>
    <t>TIQN-0697</t>
  </si>
  <si>
    <t>Bùi Thị Bảo Yến</t>
  </si>
  <si>
    <t>QC worker</t>
  </si>
  <si>
    <t>051199006499</t>
  </si>
  <si>
    <t>Thôn Thạch An</t>
  </si>
  <si>
    <t>0869292250</t>
  </si>
  <si>
    <t>0866710340 chị</t>
  </si>
  <si>
    <t>TIQN-0698</t>
  </si>
  <si>
    <t>051304006384</t>
  </si>
  <si>
    <t>Thôn Thọ Tây</t>
  </si>
  <si>
    <t>0393775832</t>
  </si>
  <si>
    <t>0384745865 chị</t>
  </si>
  <si>
    <t>TIQN-0699</t>
  </si>
  <si>
    <t>Lê Thị Việt Bắc</t>
  </si>
  <si>
    <t>046199001368</t>
  </si>
  <si>
    <t>Xã Hiền Ninh, huyện Quảng Ninh, tỉnh Quảng Bình</t>
  </si>
  <si>
    <t>658/56 Cách Mạng Tháng 8, phường 11, quận 3, TP Hồ Chí Minh</t>
  </si>
  <si>
    <t>0983585631</t>
  </si>
  <si>
    <t>0978019717 chồng</t>
  </si>
  <si>
    <t>Loại III ( Chiều cao : 152 cm)</t>
  </si>
  <si>
    <t>TIQN-0700</t>
  </si>
  <si>
    <t xml:space="preserve">Dung Quất </t>
  </si>
  <si>
    <t>051196005397</t>
  </si>
  <si>
    <t>0373790106</t>
  </si>
  <si>
    <t>0344953943 mẹ</t>
  </si>
  <si>
    <t>Loại II (Chiều cao)</t>
  </si>
  <si>
    <t>TIQN-0701</t>
  </si>
  <si>
    <t>0421000422814</t>
  </si>
  <si>
    <t>051194011498</t>
  </si>
  <si>
    <t>Xã Nghĩa Thuận, huyện Tư Nghĩa, tỉnh Quảng Ngãi</t>
  </si>
  <si>
    <t>Thôn Phú Thuận, xã Nghĩa Thuận, huyện Tư Nghĩa, tỉnh Quảng Ngãi</t>
  </si>
  <si>
    <t>Phu Thuan Village, Nghia Thuan Commune, Tu Nghia District, Quang Ngai Province</t>
  </si>
  <si>
    <t>Thôn Phú Thuận</t>
  </si>
  <si>
    <t>0356009578</t>
  </si>
  <si>
    <t>0349834070</t>
  </si>
  <si>
    <t>0336386757 chồng</t>
  </si>
  <si>
    <t>Loại III (Chiều cao)</t>
  </si>
  <si>
    <t>TIQN-0702</t>
  </si>
  <si>
    <t>Đỗ Thị Minh Huệ</t>
  </si>
  <si>
    <t>051184015340</t>
  </si>
  <si>
    <t>Tổ 6, phường Nghĩa Chánh, TP Quảng Ngãi, tỉnh Quảng Ngãi</t>
  </si>
  <si>
    <t>Group 6, Nghia Chanh Ward, Quang Ngai City, Quang Ngai Province</t>
  </si>
  <si>
    <t>0325756455</t>
  </si>
  <si>
    <t>0935492407 chồng</t>
  </si>
  <si>
    <t>TIQN-0703</t>
  </si>
  <si>
    <t>Lê Thị Mỹ Thơ</t>
  </si>
  <si>
    <t>0271001012954</t>
  </si>
  <si>
    <t>051194002579</t>
  </si>
  <si>
    <t>Xã Bình Đông, huyện Bình Sơn, tỉnh Quảng Ngãi</t>
  </si>
  <si>
    <t>Thôn Tân Hy 2, xã Bình Đông, huyện Bình Sơn, tỉnh Quảng Ngãi</t>
  </si>
  <si>
    <t>Tan Hy 2 Village, Binh Dong Commune, Binh Son District, Quang Ngai Province</t>
  </si>
  <si>
    <t>Thôn Tân Hy 2</t>
  </si>
  <si>
    <t>0989453400</t>
  </si>
  <si>
    <t>0392316577 chồng</t>
  </si>
  <si>
    <t>TIQN-0704</t>
  </si>
  <si>
    <t>Nguyễn Thị Bích Phượng</t>
  </si>
  <si>
    <t>Tịnh Khê</t>
  </si>
  <si>
    <t>My Lai Village, Tinh Khe Commune, Quang Ngai City, Quang Ngai Province</t>
  </si>
  <si>
    <t>Thôn Mỹ Lại</t>
  </si>
  <si>
    <t>0377653146</t>
  </si>
  <si>
    <t>0388512586 chồng</t>
  </si>
  <si>
    <t>TIQN-0705</t>
  </si>
  <si>
    <t>Huỳnh Thị Nở</t>
  </si>
  <si>
    <t>0271000981469</t>
  </si>
  <si>
    <t>051193016576</t>
  </si>
  <si>
    <t>Thôn Tân An, xã Tịnh Đông, huyện Sơn Tịnh, tỉnh Quảng Ngãi</t>
  </si>
  <si>
    <t>Tan An Village, Tinh Dong Commune, Son Tinh District, Quang Ngai Province</t>
  </si>
  <si>
    <t>Thôn Tân An</t>
  </si>
  <si>
    <t>0379352535</t>
  </si>
  <si>
    <t>0981299018 chồng</t>
  </si>
  <si>
    <t>TIQN-0706</t>
  </si>
  <si>
    <t>Nguyễn Thị Mỹ Duyên</t>
  </si>
  <si>
    <t>051197007189</t>
  </si>
  <si>
    <t>Thôn Minh Xuân, xã Tịnh Bắc, huyện Sơn Tịnh, tỉnh Quảng Ngãi</t>
  </si>
  <si>
    <t>Minh Xuan Village, Tinh Bac Commune, Son Tinh District, Quang Ngai Province</t>
  </si>
  <si>
    <t>Thôn Minh Xuân</t>
  </si>
  <si>
    <t>0376176977</t>
  </si>
  <si>
    <t>0987179120 chồng</t>
  </si>
  <si>
    <t>TIQN-0707</t>
  </si>
  <si>
    <t>Huỳnh Thị Thiết</t>
  </si>
  <si>
    <t>051199003400</t>
  </si>
  <si>
    <t>Thôn Đông Yên 1, xã Bình Dương, huyện Bình Sơn, tỉnh Quảng Ngãi</t>
  </si>
  <si>
    <t>Thôn Đông Yên 1</t>
  </si>
  <si>
    <t>0348618244</t>
  </si>
  <si>
    <t>0977676659 chồng</t>
  </si>
  <si>
    <t>TIQN-0708</t>
  </si>
  <si>
    <t>Ngô Thị Hằng</t>
  </si>
  <si>
    <t>051192018097</t>
  </si>
  <si>
    <t>0972317248</t>
  </si>
  <si>
    <t>0708090337 chồng</t>
  </si>
  <si>
    <t>TIQN-0709</t>
  </si>
  <si>
    <t>Nguyễn Thị Như Ca</t>
  </si>
  <si>
    <t>049197007228</t>
  </si>
  <si>
    <t>Xã Tiên Ngọc, huyện Tiên Phước, tỉnh Quảng Nam</t>
  </si>
  <si>
    <t>Thôn 1, xã Tiên Lãnh, huyện Tiên Phước, tỉnh Quảng Nam</t>
  </si>
  <si>
    <t>Village 1, Tien Lanh Commune, Tien Phuoc District, Quang Nam Province</t>
  </si>
  <si>
    <t>Xã Tiên Lãnh</t>
  </si>
  <si>
    <t>0394447383</t>
  </si>
  <si>
    <t>0354179059 chồng</t>
  </si>
  <si>
    <t>TIQN-0710</t>
  </si>
  <si>
    <t>0271001105432</t>
  </si>
  <si>
    <t>051301005167</t>
  </si>
  <si>
    <t>Thôn An Quang, xã Bình Thanh, huyện Bình Sơn, tỉnh Quảng Ngãi</t>
  </si>
  <si>
    <t>An Quang Village, Binh Thanh Commune, Binh Son District, Quang Ngai Province</t>
  </si>
  <si>
    <t>Thôn An Quang</t>
  </si>
  <si>
    <t>0374203083</t>
  </si>
  <si>
    <t>0377174137/ 0377175003</t>
  </si>
  <si>
    <t>TIQN-0711</t>
  </si>
  <si>
    <t>Phạm Thị Nở</t>
  </si>
  <si>
    <t>0381003083971</t>
  </si>
  <si>
    <t>Thủ Đức-TPHCM</t>
  </si>
  <si>
    <t>051190005781</t>
  </si>
  <si>
    <t>Xã Tịnh Bình, Huyện Sơn Tịnh, Tỉnh Quảng Ngãi</t>
  </si>
  <si>
    <t>Đội 2, Thôn Bình Bắc, Xã Tịnh Bình, Huyện Sơn Tịnh, Tỉnh Quảng Ngãi</t>
  </si>
  <si>
    <t>0378974003</t>
  </si>
  <si>
    <t>0988187263 chồng</t>
  </si>
  <si>
    <t>TIQN-0712</t>
  </si>
  <si>
    <t>Nguyễn Thị Hằng</t>
  </si>
  <si>
    <t>051197008514</t>
  </si>
  <si>
    <t>Xã Nghĩa Hòa, Huyện Tư Nghĩa, Tỉnh Quảng Ngãi</t>
  </si>
  <si>
    <t>Thôn Thu Xà, Xã Nghĩa Hòa, Huyện Tư Nghĩa, Tỉnh Quảng Ngãi</t>
  </si>
  <si>
    <t>Thu Xa Village, Nghia Hoa Commune, Tu Nghia District, Quang Ngai Province</t>
  </si>
  <si>
    <t>Thôn Thu Xà</t>
  </si>
  <si>
    <t>0334484604</t>
  </si>
  <si>
    <t>0342546092 chồng</t>
  </si>
  <si>
    <t>Loại III ( cân nặng 40kg)</t>
  </si>
  <si>
    <t>TIQN-0713</t>
  </si>
  <si>
    <t>051189008079</t>
  </si>
  <si>
    <t>Xã Tịnh Hà, Huyện Sơn Tịnh, Tỉnh Quảng Ngãi</t>
  </si>
  <si>
    <t>Thôn Thọ Lộc Đông, Xã Tịnh Hà, Huyện Sơn Tịnh, Tỉnh Quảng Ngãi</t>
  </si>
  <si>
    <t>0779362136</t>
  </si>
  <si>
    <t>0366148075 mẹ</t>
  </si>
  <si>
    <t>TIQN-0714</t>
  </si>
  <si>
    <t>Phạm Thị Kim Ánh</t>
  </si>
  <si>
    <t>051194013791</t>
  </si>
  <si>
    <t>212663022</t>
  </si>
  <si>
    <t>Thôn Thế Lợi, Xã Tịnh Phong, Huyện Sơn Tịnh, Tỉnh Quảng Ngãi</t>
  </si>
  <si>
    <t>Thôn Thế Lợi</t>
  </si>
  <si>
    <t>0984631450</t>
  </si>
  <si>
    <t>0396625974 chồng</t>
  </si>
  <si>
    <t>TIQN-0715</t>
  </si>
  <si>
    <t>Trần Thị Hà</t>
  </si>
  <si>
    <t>051193011635</t>
  </si>
  <si>
    <t>Xã Tịnh Hiệp, Huyện Sơn Tịnh, Tỉnh Quảng Ngãi</t>
  </si>
  <si>
    <t>Thôn Vĩnh Tuy, Xã Tịnh Hiệp, Huyện Sơn Tịnh, Tỉnh Quảng Ngãi</t>
  </si>
  <si>
    <t>Thôn Vĩnh Tuy</t>
  </si>
  <si>
    <t>0984223897 chồng</t>
  </si>
  <si>
    <t>Có ghi trung cấp nghề nhưng không bổ sung bằng</t>
  </si>
  <si>
    <t>TIQN-0716</t>
  </si>
  <si>
    <t>Bùi Thị Minh Sương</t>
  </si>
  <si>
    <t>051197008186</t>
  </si>
  <si>
    <t>Xóm 2, Thôn Mỹ Thạnh Đông, Xã Nghĩa Thuận, Huyện Tư Nghĩa, Tỉnh Quảng Ngãi</t>
  </si>
  <si>
    <t>My Thanh Dong Village, Nghia Thuan Commune, Tu Nghia District, Quang Ngai Province</t>
  </si>
  <si>
    <t>0978677920</t>
  </si>
  <si>
    <t>0389707687 chồng</t>
  </si>
  <si>
    <t>TIQN-0717</t>
  </si>
  <si>
    <t>Đỗ Thị Phượng</t>
  </si>
  <si>
    <t>051197008951</t>
  </si>
  <si>
    <t>212672776</t>
  </si>
  <si>
    <t>0986506115</t>
  </si>
  <si>
    <t>0352785674 chồng</t>
  </si>
  <si>
    <t>TIQN-0718</t>
  </si>
  <si>
    <t>Trần Minh Tâm</t>
  </si>
  <si>
    <t>092087011179</t>
  </si>
  <si>
    <t>Xã Trang Nhứt, Huyện Thốt Nốt, Tỉnh Cần Thơ</t>
  </si>
  <si>
    <t>Ấp Tràng Thọ 1, Phường Thốt Nốt, Quận Thốt Nốt, Thành phố Cần Thơ</t>
  </si>
  <si>
    <t>Trang Tho 1 Village, Thot Not Ward, Thot Not District, Can Tho City</t>
  </si>
  <si>
    <t>Tổ Dân phố Liên Hiệp 1C, Phường Trương Quang Trọng, Thành Phố Quảng Ngãi, Tỉnh Quảng Ngãi</t>
  </si>
  <si>
    <t>Tổ dân phố Liên Hiệp 1C</t>
  </si>
  <si>
    <t>0981000765</t>
  </si>
  <si>
    <t>0974304834 vợ</t>
  </si>
  <si>
    <t>Chứng chỉ nghề may công nghiệp</t>
  </si>
  <si>
    <t>Trung tâm dạy nghề huyện Thốt Nốt</t>
  </si>
  <si>
    <t>TIQN-0719</t>
  </si>
  <si>
    <t>051193005065</t>
  </si>
  <si>
    <t>Xóm 3, Thôn Phước Hòa, Xã Bình Thanh Tây, Huyện Bình Sơn, Tỉnh Quảng Ngãi</t>
  </si>
  <si>
    <t>Phuoc Hoa Village, Binh Thanh Tay Commune, Binh Son District, Quang Ngai Province</t>
  </si>
  <si>
    <t>Xóm 3, Thôn Phước Hòa, Xã Bình Thanh, Huyện Bình Sơn, Tỉnh Quảng Ngãi</t>
  </si>
  <si>
    <t>0378005468</t>
  </si>
  <si>
    <t>0393550515 chồng</t>
  </si>
  <si>
    <t>TIQN-0720</t>
  </si>
  <si>
    <t>Lê Thị Gấm</t>
  </si>
  <si>
    <t>051193009607</t>
  </si>
  <si>
    <t>Xã Tịnh Khê, Thành Phố Quảng Ngãi, Tỉnh Quảng Ngãi</t>
  </si>
  <si>
    <t>Co Luy Village, Tinh Khe Commune, Quang Ngai City, Quang Ngai Province</t>
  </si>
  <si>
    <t>Thôn Cổ Lũy, xã Tịnh Khê, Thành Phố Quảng Ngãi, Tỉnh Quảng Ngãi</t>
  </si>
  <si>
    <t>Thôn Cổ Lũy</t>
  </si>
  <si>
    <t>0963565985</t>
  </si>
  <si>
    <t>0362607769 mẹ</t>
  </si>
  <si>
    <t>TIQN-0721</t>
  </si>
  <si>
    <t>Hồ Thị Thu Hương</t>
  </si>
  <si>
    <t>051194005624</t>
  </si>
  <si>
    <t>Thôn Vĩnh Trà, xã Bình Thạnh, huyện Bình Sơn, tỉnh Quảng Ngãi</t>
  </si>
  <si>
    <t>Vinh Tra Villgae, Binh Thanh Commune, Binh Son District, Quang Ngai Province</t>
  </si>
  <si>
    <t>Xã Bình Thạnh, huyện Bình Sơn, tỉnh Quảng Ngãi</t>
  </si>
  <si>
    <t>Thôn Vĩnh Trà</t>
  </si>
  <si>
    <t>0373770643</t>
  </si>
  <si>
    <t>TIQN-0722</t>
  </si>
  <si>
    <t>Nguyễn Thị Thu Nga</t>
  </si>
  <si>
    <t>0121000798542</t>
  </si>
  <si>
    <t>051196007784</t>
  </si>
  <si>
    <t>0963145162</t>
  </si>
  <si>
    <t>0971767560 chồng</t>
  </si>
  <si>
    <t>TIQN-0723</t>
  </si>
  <si>
    <t>0071000618196</t>
  </si>
  <si>
    <t>Gia Định</t>
  </si>
  <si>
    <t>051188004204</t>
  </si>
  <si>
    <t>0981000765 chồng</t>
  </si>
  <si>
    <t>TIQN-0724</t>
  </si>
  <si>
    <t>Đỗ Thị Tương</t>
  </si>
  <si>
    <t>051193008809</t>
  </si>
  <si>
    <t>Binh Thanh Commune, Binh Son District, Quang Ngai Province</t>
  </si>
  <si>
    <t>0911181352</t>
  </si>
  <si>
    <t>0357860793 chồng</t>
  </si>
  <si>
    <t>TIQN-0725</t>
  </si>
  <si>
    <t>Lê Thị Út</t>
  </si>
  <si>
    <t>051185003912</t>
  </si>
  <si>
    <t>Thôn Liêm Quang, xã Bình Tân Phú, huyện Bình Sơn, tỉnh Quảng Ngãi</t>
  </si>
  <si>
    <t>0349077695-0385100783</t>
  </si>
  <si>
    <t>0385100783 chồng</t>
  </si>
  <si>
    <t>Cao đẳng công nghiệp dệt may thời trang TPHCM</t>
  </si>
  <si>
    <t>TIQN-0726</t>
  </si>
  <si>
    <t>Phạm Thị Thu Trang</t>
  </si>
  <si>
    <t>Thôn Hòa Phú</t>
  </si>
  <si>
    <t>0934709909</t>
  </si>
  <si>
    <t>0932532523 chồng</t>
  </si>
  <si>
    <t>TIQN-0727</t>
  </si>
  <si>
    <t>Lâm Văn Tuấn</t>
  </si>
  <si>
    <t>051098007276</t>
  </si>
  <si>
    <t>Xã Hành Dũng, huyện Nghĩa Hành, tỉnh Quảng Ngãi</t>
  </si>
  <si>
    <t>Thôn Trung Mỹ, xã Hành Dũng, huyện Nghĩa Hành, tỉnh Quảng Ngãi</t>
  </si>
  <si>
    <t>Trung My Village, Hanh Dung Commune, Nghia Hanh District, Quang Ngai Province</t>
  </si>
  <si>
    <t>Thôn Trung Mỹ</t>
  </si>
  <si>
    <t>Xã Hành Dũng</t>
  </si>
  <si>
    <t>0354839082</t>
  </si>
  <si>
    <t>0965871053 vợ</t>
  </si>
  <si>
    <t>TIQN-0728</t>
  </si>
  <si>
    <t>Nguyễn Ngọc Hải</t>
  </si>
  <si>
    <t>0271001101879</t>
  </si>
  <si>
    <t>Xã Cát Trinh, huyện Phù Cát, tỉnh Bình Định</t>
  </si>
  <si>
    <t>Thôn Phú Nhơn, xã Cát Trinh, huyện Phù Cát, tỉnh Bình Định</t>
  </si>
  <si>
    <t>Phu Nhon Village, Cat Trinh Commune, Phu Cat District, Binh Dinh Province</t>
  </si>
  <si>
    <t>Thôn Phú Nhơn</t>
  </si>
  <si>
    <t>Xã Cát Trinh</t>
  </si>
  <si>
    <t>Huyện Phù Cát</t>
  </si>
  <si>
    <t>Tỉnh Bình Định</t>
  </si>
  <si>
    <t>0968781251</t>
  </si>
  <si>
    <t>TIQN-0729</t>
  </si>
  <si>
    <t>Lê Văn Việt</t>
  </si>
  <si>
    <t>049085000671</t>
  </si>
  <si>
    <t>Xã Tiên Cảnh, huyện Tiên Phước, tỉnh Quảng Nam</t>
  </si>
  <si>
    <t>Thôn 7A, xã Tiên Cảnh, huyện Tiên Phước, tỉnh Quảng Nam</t>
  </si>
  <si>
    <t>Village 7A, Tien Canh Commune, Tien Phuoc District, Quang Ngai Province</t>
  </si>
  <si>
    <t>Thôn 7A</t>
  </si>
  <si>
    <t>0942080885</t>
  </si>
  <si>
    <t>0942451574 vợ</t>
  </si>
  <si>
    <t>TIQN-0730</t>
  </si>
  <si>
    <t>Võ Đức Hiếu</t>
  </si>
  <si>
    <t>0271001094756</t>
  </si>
  <si>
    <t>051201010833</t>
  </si>
  <si>
    <t>Thôn Tân Phước Đông</t>
  </si>
  <si>
    <t>0964989170 vợ</t>
  </si>
  <si>
    <t>TIQN-0731</t>
  </si>
  <si>
    <t>Nguyễn Thị Cẩm Loan</t>
  </si>
  <si>
    <t>0181002921630</t>
  </si>
  <si>
    <t>Nam Sài Gòn</t>
  </si>
  <si>
    <t>077187003694</t>
  </si>
  <si>
    <t>Xã Đức Nhuận, Huyện Mộ Đức, tỉnh Quảng Ngãi</t>
  </si>
  <si>
    <t>Tổ dân phố 4, phường Nguyễn Nghiêm, thị xã Đức Phổ, tỉnh Quảng Ngãi</t>
  </si>
  <si>
    <t>Group 4, Nguyen Nghiem Ward, Duc Pho District, Quang Ngai Province</t>
  </si>
  <si>
    <t>Tổ dân phố 4</t>
  </si>
  <si>
    <t>Phường Nguyễn Nghiêm</t>
  </si>
  <si>
    <t>0313053401</t>
  </si>
  <si>
    <t>0938733058</t>
  </si>
  <si>
    <t>0914166685 chồng</t>
  </si>
  <si>
    <t>Đông phương học- Chuyên ngành Nhật Bản học</t>
  </si>
  <si>
    <t>Đại học ngoại ngữ - Tin học TPHCM</t>
  </si>
  <si>
    <t>TIQN-0732</t>
  </si>
  <si>
    <t>Nguyễn Đình Nhu</t>
  </si>
  <si>
    <t>051089006998</t>
  </si>
  <si>
    <t>Thôn 2, xã Bình Hòa, huyện Bình Sơn, tỉnh Quảng Ngãi</t>
  </si>
  <si>
    <t>Village 2, Binh Hoa Commune, Binh Son District, Quang Ngai Province</t>
  </si>
  <si>
    <t>0367171877</t>
  </si>
  <si>
    <t>0326998640 vợ</t>
  </si>
  <si>
    <t>TIQN-0733</t>
  </si>
  <si>
    <t>Nguyễn Thị Như Linh</t>
  </si>
  <si>
    <t>0271001049316</t>
  </si>
  <si>
    <t>051194001747</t>
  </si>
  <si>
    <t>0971450595</t>
  </si>
  <si>
    <t>0395976742 chồng</t>
  </si>
  <si>
    <t>TIQN-0734</t>
  </si>
  <si>
    <t>Nguyễn Thị Ái Phi</t>
  </si>
  <si>
    <t>0271001071627</t>
  </si>
  <si>
    <t>051197009601</t>
  </si>
  <si>
    <t>0365799060</t>
  </si>
  <si>
    <t>0388850095 mẹ</t>
  </si>
  <si>
    <t>TIQN-0735</t>
  </si>
  <si>
    <t>Ngô Thị Bích Ly</t>
  </si>
  <si>
    <t>0328098164</t>
  </si>
  <si>
    <t>0962741715 chồng</t>
  </si>
  <si>
    <t>TIQN-0736</t>
  </si>
  <si>
    <t>Phan Thị Mận</t>
  </si>
  <si>
    <t>051189003603</t>
  </si>
  <si>
    <t>Thôn Phú Lộc</t>
  </si>
  <si>
    <t>0977146952</t>
  </si>
  <si>
    <t>0982335351 chồng</t>
  </si>
  <si>
    <t>TIQN-0737</t>
  </si>
  <si>
    <t>Nguyễn Thị Thùy Liên</t>
  </si>
  <si>
    <t>051185010212</t>
  </si>
  <si>
    <t>0932530895</t>
  </si>
  <si>
    <t>0328540787 mẹ</t>
  </si>
  <si>
    <t>TIQN-0738</t>
  </si>
  <si>
    <t>051199000438</t>
  </si>
  <si>
    <t>05119900438</t>
  </si>
  <si>
    <t>Xã TỊnh Sơn</t>
  </si>
  <si>
    <t>0365559183-0379078474</t>
  </si>
  <si>
    <t>TIQN-0739</t>
  </si>
  <si>
    <t>Nguyễn Dương Trọng Nghĩa</t>
  </si>
  <si>
    <t>051098011325</t>
  </si>
  <si>
    <t>Xã TỊnh Bắc</t>
  </si>
  <si>
    <t>0969560752</t>
  </si>
  <si>
    <t>0989878673</t>
  </si>
  <si>
    <t>TIQN-0740</t>
  </si>
  <si>
    <t>Võ Thị Ngọc Huyền</t>
  </si>
  <si>
    <t>051302011684</t>
  </si>
  <si>
    <t>Thôn Đại An Đông 1</t>
  </si>
  <si>
    <t>0354767209</t>
  </si>
  <si>
    <t xml:space="preserve">0377327745 </t>
  </si>
  <si>
    <t>TIQN-0741</t>
  </si>
  <si>
    <t>051191013002</t>
  </si>
  <si>
    <t>0869235104</t>
  </si>
  <si>
    <t>0375095220 chồng</t>
  </si>
  <si>
    <t>TIQN-0742</t>
  </si>
  <si>
    <t>051199010935</t>
  </si>
  <si>
    <t>0347476475</t>
  </si>
  <si>
    <t>0373075650 mẹ</t>
  </si>
  <si>
    <t>Chứng chỉ May công nghiệp</t>
  </si>
  <si>
    <t>Trường Trung cấp Kỹ thuật Quảng Ngãi</t>
  </si>
  <si>
    <t>TIQN-0743</t>
  </si>
  <si>
    <t>Đoàn Thị Phương Thảo</t>
  </si>
  <si>
    <t>051197009556</t>
  </si>
  <si>
    <t>Thôn Diên Lộc, xã Bình Tân Phú, huyện Bình Sơn, tỉnh Quảng Ngãi</t>
  </si>
  <si>
    <t>Dien Loc Village, Binh Tan Phu Commune, Binh Son District, Quang Ngai Province</t>
  </si>
  <si>
    <t>Thôn Diên Lộc</t>
  </si>
  <si>
    <t>0355324062</t>
  </si>
  <si>
    <t>0328111595 ba</t>
  </si>
  <si>
    <t>TIQN-0744</t>
  </si>
  <si>
    <t>Võ Thị Huỳnh Trang</t>
  </si>
  <si>
    <t>051300013418</t>
  </si>
  <si>
    <t>Xã Bình Minh, huyện Bình Sơn, Tỉnh Quảng Ngãi</t>
  </si>
  <si>
    <t>Binh Minh Commune, Binh Son District, Quang Ngai Province</t>
  </si>
  <si>
    <t>0985804427</t>
  </si>
  <si>
    <t>0336854944 mẹ</t>
  </si>
  <si>
    <t>TIQN-0745</t>
  </si>
  <si>
    <t>Lê Thị Hương</t>
  </si>
  <si>
    <t>Tịnh Khê- TP Quảng Ngãi</t>
  </si>
  <si>
    <t>051196004711</t>
  </si>
  <si>
    <t>0379795943</t>
  </si>
  <si>
    <t>TIQN-0746</t>
  </si>
  <si>
    <t>Đỗ Thị Tuyết Nhung</t>
  </si>
  <si>
    <t>051185005631</t>
  </si>
  <si>
    <t>Xã Bình An, huyện Bình Sơn, tỉnh Quảng Ngãi</t>
  </si>
  <si>
    <t>0977649233</t>
  </si>
  <si>
    <t>0985143062 chồng</t>
  </si>
  <si>
    <t>TIQN-0747</t>
  </si>
  <si>
    <t>Nguyễn Truyền</t>
  </si>
  <si>
    <t>0371000459829</t>
  </si>
  <si>
    <t>Tân Phú, TP HCM</t>
  </si>
  <si>
    <t>051096008535</t>
  </si>
  <si>
    <t>0902008147 mẹ</t>
  </si>
  <si>
    <t>TIQN-0748</t>
  </si>
  <si>
    <t>Phạm Thị Thủy Ngân</t>
  </si>
  <si>
    <t>051190017966</t>
  </si>
  <si>
    <t>Thôn Đông Thuận, xã Bình Trung, huyện Bình Sơn, tỉnh Quảng Ngãi</t>
  </si>
  <si>
    <t>Dong Thuan Village, Binh Trung Commune, Binh Son District, Quang Ngai Province</t>
  </si>
  <si>
    <t>Thôn Đông Thuận</t>
  </si>
  <si>
    <t>0363952064</t>
  </si>
  <si>
    <t>TIQN-0749</t>
  </si>
  <si>
    <t>Võ Thị Thùy Thảo</t>
  </si>
  <si>
    <t>0271000976816</t>
  </si>
  <si>
    <t>051183009564</t>
  </si>
  <si>
    <t>Thôn Mỹ Huệ 1, xã Bình Dương, huyện Bình Sơn, tỉnh Quảng Ngãi</t>
  </si>
  <si>
    <t>My Hue 1 Village, Binh Duong Commune, Binh Son District, Quang Ngai Province</t>
  </si>
  <si>
    <t>Thôn Mỹ Huệ 1</t>
  </si>
  <si>
    <t>xã Bình Dương</t>
  </si>
  <si>
    <t>0376831344</t>
  </si>
  <si>
    <t>TIQN-0750</t>
  </si>
  <si>
    <t>Trần Thị Ảnh</t>
  </si>
  <si>
    <t>051189003488</t>
  </si>
  <si>
    <t>Thị trấn La Hà, huyện Tư Nghĩa, tỉnh Quảng Ngãi</t>
  </si>
  <si>
    <t>Tổ dân phố 2, Thị trấn La Hà, huyện Tư Nghĩa, tỉnh Quảng Ngãi</t>
  </si>
  <si>
    <t>Tổ dân phố 2</t>
  </si>
  <si>
    <t>0364573933</t>
  </si>
  <si>
    <t>TIQN-0751</t>
  </si>
  <si>
    <t>Bùi Thị Bích Phượng</t>
  </si>
  <si>
    <t>051196001427</t>
  </si>
  <si>
    <t>Xã Nghĩa Dõng, TP Quảng Ngãi, tỉnh Quảng Ngãi</t>
  </si>
  <si>
    <t>Thôn 3, xã Nghĩa Dõng, TP Quảng Ngãi, tỉnh Quảng Ngãi</t>
  </si>
  <si>
    <t>Village 3, Nghia Dong Commune, Quang Ngai City, Quang Ngai Province</t>
  </si>
  <si>
    <t>0329030950</t>
  </si>
  <si>
    <t>0933670434</t>
  </si>
  <si>
    <t>TIQN-0752</t>
  </si>
  <si>
    <t>Nguyễn Thị Thanh Rân</t>
  </si>
  <si>
    <t>051190006508</t>
  </si>
  <si>
    <t>Thôn Xuân Yên Tây, xã Bình Hiệp, huyện Bình Sơn, tỉnh Quảng Ngãi</t>
  </si>
  <si>
    <t>Xuan Yen Tay, Binh Hiep Commune, Binh Son District, Quang Ngai Province</t>
  </si>
  <si>
    <t>Thôn Yên Xuân Tây</t>
  </si>
  <si>
    <t>Xã  Bình Hiệp</t>
  </si>
  <si>
    <t>0385185744</t>
  </si>
  <si>
    <t>TIQN-0753</t>
  </si>
  <si>
    <t>Huỳnh Thị Kim Linh</t>
  </si>
  <si>
    <t>051191005843</t>
  </si>
  <si>
    <t>Xã Hành ĐỨc, huyện Nghĩa Hành, tỉnh Quảng Ngãi</t>
  </si>
  <si>
    <t>Thôn Phú Quý</t>
  </si>
  <si>
    <t>0971086403</t>
  </si>
  <si>
    <t>0982267437 chồng</t>
  </si>
  <si>
    <t>TIQN-0754</t>
  </si>
  <si>
    <t>Nguyễn Thị Tiến</t>
  </si>
  <si>
    <t>060190005005</t>
  </si>
  <si>
    <t>Xã Phong Phú, huyện Tuy Phong, tỉnh Bình Thuận</t>
  </si>
  <si>
    <t>Thôn Thọ Lộc Bắc</t>
  </si>
  <si>
    <t>0977148856</t>
  </si>
  <si>
    <t>0964878075 chồng</t>
  </si>
  <si>
    <t>TIQN-0755</t>
  </si>
  <si>
    <t>Trần Thị Thu Hảo</t>
  </si>
  <si>
    <t>052191007831</t>
  </si>
  <si>
    <t>Xã Mỹ Lộc, huyên jPhù Mỹ, tỉnh Bình Định</t>
  </si>
  <si>
    <t>Thôn Ngọc Trì</t>
  </si>
  <si>
    <t>0976186283</t>
  </si>
  <si>
    <t>0976782797 chồng</t>
  </si>
  <si>
    <t>Trường Cao đẳng Kinh tế - Kỹ thuật Vinatex TPHCM</t>
  </si>
  <si>
    <t>TIQN-0756</t>
  </si>
  <si>
    <t>Nguyễn Thị Lang</t>
  </si>
  <si>
    <t>052193006605</t>
  </si>
  <si>
    <t>Xã Cát Nhơn, huyện Phù Cát, tỉnh Bình Định</t>
  </si>
  <si>
    <t>Thôn Đại Hào, xã Cát Nhơn, huyện Phù Cát, tỉnh Bình Định</t>
  </si>
  <si>
    <t>Dai Hao Village, Cat Nhon Commune, Phu Cat District, Binh Dinh Province</t>
  </si>
  <si>
    <t>Thôn Đại Hào</t>
  </si>
  <si>
    <t>Xã Cát Nhơn</t>
  </si>
  <si>
    <t>0353766526</t>
  </si>
  <si>
    <t>0379248920 mẹ</t>
  </si>
  <si>
    <t>TIQN-0757</t>
  </si>
  <si>
    <t>Nguyễn Thị Vi Ngân</t>
  </si>
  <si>
    <t>051197007623</t>
  </si>
  <si>
    <t>0936294038</t>
  </si>
  <si>
    <t>0394635887 mẹ</t>
  </si>
  <si>
    <t>TIQN-0758</t>
  </si>
  <si>
    <t>Lý Thị Kim Phường</t>
  </si>
  <si>
    <t>051197001638</t>
  </si>
  <si>
    <t>0969719822</t>
  </si>
  <si>
    <t>0973009478</t>
  </si>
  <si>
    <t>TIQN-0759</t>
  </si>
  <si>
    <t>Phạm Quang Trường</t>
  </si>
  <si>
    <t>QA staff</t>
  </si>
  <si>
    <t>Nhân viên Kiểm soát chất lượng</t>
  </si>
  <si>
    <t>051099001235</t>
  </si>
  <si>
    <t>Thôn Phú An, xã Đức Hiệp, huyênh Mộ Đức, tỉnh Quảng Ngãi</t>
  </si>
  <si>
    <t>Phu An Village, Duc Hiep Commune, Mo Duc District, Quang Ngai Province</t>
  </si>
  <si>
    <t>Thôn Phú An, xã Đức Hiệp, huyện Mộ Đức, tỉnh Quảng Ngãi</t>
  </si>
  <si>
    <t>Thôn Phu An</t>
  </si>
  <si>
    <t>Xã Đức Hiệp</t>
  </si>
  <si>
    <t>0329049986</t>
  </si>
  <si>
    <t>0705992339 bố</t>
  </si>
  <si>
    <t>Trường DH Mở TPHCM</t>
  </si>
  <si>
    <t>Loại III</t>
  </si>
  <si>
    <t>TIQN-0760</t>
  </si>
  <si>
    <t>Lê Thị Bích</t>
  </si>
  <si>
    <t>051192008792</t>
  </si>
  <si>
    <t>0345123348</t>
  </si>
  <si>
    <t>0978363062 ba</t>
  </si>
  <si>
    <t>Trường CĐ Công nghệ Thủ Đức</t>
  </si>
  <si>
    <t>TIQN-0761</t>
  </si>
  <si>
    <t>051187008648</t>
  </si>
  <si>
    <t>TDP 2, TT Châu Ổ, huyện Bình Sơn, tỉnh Quảng Ngãi</t>
  </si>
  <si>
    <t>Group 2, Chau O Town, Binh Son District, Quang Ngai Province</t>
  </si>
  <si>
    <t>0384421350</t>
  </si>
  <si>
    <t>0971113049 chồng</t>
  </si>
  <si>
    <t>Trường Đại học công nghiệp TPHCM</t>
  </si>
  <si>
    <t>TIQN-0762</t>
  </si>
  <si>
    <t>Lê Thị Quỳnh Trang</t>
  </si>
  <si>
    <t>Nhân viên Nhân sự</t>
  </si>
  <si>
    <t>0271000968725 (VCB)</t>
  </si>
  <si>
    <t>051194014265</t>
  </si>
  <si>
    <t>212665626</t>
  </si>
  <si>
    <t>15/06/2011</t>
  </si>
  <si>
    <t>TDP 1, Thị Trấn La Hà, Tư Nghĩa, Quảng Ngãi</t>
  </si>
  <si>
    <t>Group 1, La Ha Town, Tu Nghia District, Quang Ngai Province</t>
  </si>
  <si>
    <t>0979681353</t>
  </si>
  <si>
    <t>Tiếng Anh thương mại</t>
  </si>
  <si>
    <t>Trường Đại học Tôn Đức Thắng</t>
  </si>
  <si>
    <t>TIQN-0763</t>
  </si>
  <si>
    <t>Từ Thị Phương</t>
  </si>
  <si>
    <t>045189000558</t>
  </si>
  <si>
    <t>Xã Triệu Thuận, huyện Triệu Phong, tỉnh Quảng Trị</t>
  </si>
  <si>
    <t>Thôn Dương Đại Thuận, xã Triệu Thuận, huyện Triệu Phong, tỉnh Quảng Trị</t>
  </si>
  <si>
    <t>Duong Dai Thuan Village, Trieu Thuan Commune, Trieu Phong District, Quang Tri Province</t>
  </si>
  <si>
    <t>Thôn Bách Mỹ, xã Nghĩa Mỹ, huyện Tư Nghĩa, tỉnh Quảng Ngãi</t>
  </si>
  <si>
    <t>Thôn Dương Đại Thuận</t>
  </si>
  <si>
    <t>Xã Triệu Thuận</t>
  </si>
  <si>
    <t>Huyện Triệu Phong</t>
  </si>
  <si>
    <t>Tỉnh Quảng Trị</t>
  </si>
  <si>
    <t>0207477371</t>
  </si>
  <si>
    <t>0976336350-0838082123</t>
  </si>
  <si>
    <t>0384415822 chồng</t>
  </si>
  <si>
    <t>TIQN-0764</t>
  </si>
  <si>
    <t>Huỳnh Thị Thu Xuân</t>
  </si>
  <si>
    <t>051191012673</t>
  </si>
  <si>
    <t>Xã Hành Thiện, Huyện Nghĩa Hành, Tỉnh Quảng Ngãi</t>
  </si>
  <si>
    <t>Hanh Thien Commune, Nghia Hanh District, Quang Ngai Province</t>
  </si>
  <si>
    <t>Xã Hành Thiện</t>
  </si>
  <si>
    <t>0948494498</t>
  </si>
  <si>
    <t>0905877012 chồng</t>
  </si>
  <si>
    <t>TIQN-0765</t>
  </si>
  <si>
    <t>Huỳnh Thị Hiền</t>
  </si>
  <si>
    <t>Nhân viên Hành chính nhân sự</t>
  </si>
  <si>
    <t>051191006683</t>
  </si>
  <si>
    <t>TDP Quyết Thắng B, Phường Trương Quang Trọng, TP Quảng Ngãi, Quảng Ngãi</t>
  </si>
  <si>
    <t>Tổ 2, Phường Trần Phú, TP Quảng Ngãi, Quảng Ngãi</t>
  </si>
  <si>
    <t>Group 2, Tran Phu Ward, Quang Ngai City, Quang Ngai Province</t>
  </si>
  <si>
    <t>0915281385</t>
  </si>
  <si>
    <t>0966522232 chồng</t>
  </si>
  <si>
    <t>Trường Đại học Kinh tế, Đain học Đà Nẵng</t>
  </si>
  <si>
    <t>TIQN-0766</t>
  </si>
  <si>
    <t>Chương Thị Thao</t>
  </si>
  <si>
    <t>07-10-1982</t>
  </si>
  <si>
    <t>040182024082</t>
  </si>
  <si>
    <t>11/01/2022</t>
  </si>
  <si>
    <t>Xóm Tân An, Thôn Phú Lộc, Xã Bình Trung, Huyện Bình Sơn, Tỉnh Quảng Ngãi</t>
  </si>
  <si>
    <t>Phu Loc Village, Binh Trung Commune, Binh Son District, Quang Ngai Province</t>
  </si>
  <si>
    <t>0797108986</t>
  </si>
  <si>
    <t>0905813532 chồng</t>
  </si>
  <si>
    <t>TIQN-0767</t>
  </si>
  <si>
    <t>Nguyễn Thị Diện</t>
  </si>
  <si>
    <t>15-01-1994</t>
  </si>
  <si>
    <t>051194010347</t>
  </si>
  <si>
    <t>12/08/2021</t>
  </si>
  <si>
    <t>Thôn Hưng Nhượng Bắc, Xã Tịnh Đông, Huyện Sơn Tịnh, Tỉnh Quảng Ngãi</t>
  </si>
  <si>
    <t>Hung Nhuong Bac Village, Tinh Dong Commune, Son Tinh District, Quang Ngai Province</t>
  </si>
  <si>
    <t>0385993200</t>
  </si>
  <si>
    <t>0388833698</t>
  </si>
  <si>
    <t>TIQN-0768</t>
  </si>
  <si>
    <t>10-05-1991</t>
  </si>
  <si>
    <t>051191016253</t>
  </si>
  <si>
    <t>Xóm Mỹ Trung, Thôn Liên Trì Tây, Xã Bình Hiệp, Huyện Bình Sơn, Tỉnh Quảng Ngãi</t>
  </si>
  <si>
    <t>0329147768</t>
  </si>
  <si>
    <t>0339363424</t>
  </si>
  <si>
    <t>TIQN-0769</t>
  </si>
  <si>
    <t>Nguyễn Thị Hồng Liên</t>
  </si>
  <si>
    <t>08-05-1993</t>
  </si>
  <si>
    <t>051193003641</t>
  </si>
  <si>
    <t>27/12/2022</t>
  </si>
  <si>
    <t>Xóm 4, Thôn An Quang, Xã Bình Thanh Tây, Huyện Bình Sơn, Tỉnh Quảng Ngãi</t>
  </si>
  <si>
    <t>0986201059</t>
  </si>
  <si>
    <t>0912352953 chồng</t>
  </si>
  <si>
    <t>TIQN-0770</t>
  </si>
  <si>
    <t>Trần Thị Diệu Thơm</t>
  </si>
  <si>
    <t>06-07-1991</t>
  </si>
  <si>
    <t>051191013162</t>
  </si>
  <si>
    <t>10/05/2021</t>
  </si>
  <si>
    <t>Thôn 4, Xã Nghĩa Lâm, Huyện Tư Nghĩa, Tỉnh Quảng Ngãi</t>
  </si>
  <si>
    <t>4 Village, Nghia Lam Commune, Tu Nghia District, Quang Ngai Province</t>
  </si>
  <si>
    <t>0972819136</t>
  </si>
  <si>
    <t>0945281158 chồng</t>
  </si>
  <si>
    <t>TIQN-0771</t>
  </si>
  <si>
    <t>Nguyễn Thị Kim Anh</t>
  </si>
  <si>
    <t>12-05-2001</t>
  </si>
  <si>
    <t>14/02/2017</t>
  </si>
  <si>
    <t>Đội 5, Thôn Đông Hòa, Xã Tịnh Giang, Huyện Sơn Tịnh, Tỉnh Quảng Ngãi</t>
  </si>
  <si>
    <t>0388447402</t>
  </si>
  <si>
    <t>0375393443 chồng</t>
  </si>
  <si>
    <t>TIQN-0772</t>
  </si>
  <si>
    <t>Lê Thị Kim Thoa</t>
  </si>
  <si>
    <t>Châu Ổ</t>
  </si>
  <si>
    <t>01-07-1991</t>
  </si>
  <si>
    <t>051191003056</t>
  </si>
  <si>
    <t>23/04/2021</t>
  </si>
  <si>
    <t>Tổ dân phố 2, Thị Trấn Châu Ổ, Huyện Bình Sơn, Tỉnh Quảng Ngãi</t>
  </si>
  <si>
    <t>Group 2, Chau O Commune, Binh Son District, Quang Ngai Province</t>
  </si>
  <si>
    <t>0342219965</t>
  </si>
  <si>
    <t>0936200474 chồng</t>
  </si>
  <si>
    <t>TIQN-0773</t>
  </si>
  <si>
    <t>Lê Thị Ánh Tuyết</t>
  </si>
  <si>
    <t>24-09-1995</t>
  </si>
  <si>
    <t>051195015423</t>
  </si>
  <si>
    <t>16/09/2021</t>
  </si>
  <si>
    <t>Xóm 4, Thôn Thọ Trung, Xã Tịnh Thọ, Huyện Sơn Tịnh, Tỉnh Quảng Ngãi</t>
  </si>
  <si>
    <t>0372798317</t>
  </si>
  <si>
    <t>TIQN-0774</t>
  </si>
  <si>
    <t>Huỳnh Thị Hậu</t>
  </si>
  <si>
    <t>06-05-2000</t>
  </si>
  <si>
    <t>051300006452</t>
  </si>
  <si>
    <t>05/12/2021</t>
  </si>
  <si>
    <t>KDC Hải Phú, Thôn An Cường, Xã Bình Hải, Huyện Bình Sơn, Tỉnh Quảng Ngãi</t>
  </si>
  <si>
    <t>0398600802</t>
  </si>
  <si>
    <t>0865712029 mẹ</t>
  </si>
  <si>
    <t>TIQN-0775</t>
  </si>
  <si>
    <t>Trần Thị Thu Thủy</t>
  </si>
  <si>
    <t>345 Hùng Vương- TP Quảng Ngãi</t>
  </si>
  <si>
    <t>08-02-1992</t>
  </si>
  <si>
    <t>051192011353</t>
  </si>
  <si>
    <t>20/08/2021</t>
  </si>
  <si>
    <t>Thôn 2, Xã Nghĩa Dõng, Thành Phố Quảng Ngãi, Tỉnh Quảng Ngãi</t>
  </si>
  <si>
    <t>Nghia Dong Commune, Quang Ngai City, Quang Ngai Province</t>
  </si>
  <si>
    <t>0396235751</t>
  </si>
  <si>
    <t>TIQN-0776</t>
  </si>
  <si>
    <t>Nguyễn Thị Bích Hồng</t>
  </si>
  <si>
    <t>20-04-1995</t>
  </si>
  <si>
    <t>051195010074</t>
  </si>
  <si>
    <t>17/05/2011</t>
  </si>
  <si>
    <t>Xóm Tân Mỹ, Thôn Phước Tích, Xã Bình Mỹ, Huyện Bình Sơn, Tỉnh Quảng Ngãi</t>
  </si>
  <si>
    <t>0353653076</t>
  </si>
  <si>
    <t>0369744115</t>
  </si>
  <si>
    <t>TIQN-0778</t>
  </si>
  <si>
    <t>Lâm Hồng Quế</t>
  </si>
  <si>
    <t xml:space="preserve"> Production Preparation staff</t>
  </si>
  <si>
    <t>Nhân viên chuẩn bị</t>
  </si>
  <si>
    <t>0181003649291</t>
  </si>
  <si>
    <t>09-04-1997</t>
  </si>
  <si>
    <t>051097018485</t>
  </si>
  <si>
    <t>Khu vực IV, Thị Trấn Châu Ổ, Huyện Bình Sơn, Tỉnh Quảng Ngãi</t>
  </si>
  <si>
    <t>Group 4, Chau O Commune, Binh Son District, Quang Ngai Province</t>
  </si>
  <si>
    <t>0357223359</t>
  </si>
  <si>
    <t>0798606438 mẹ</t>
  </si>
  <si>
    <t>TIQN-0779</t>
  </si>
  <si>
    <t>12-05-1992</t>
  </si>
  <si>
    <t>052192001019</t>
  </si>
  <si>
    <t>05/04/2021</t>
  </si>
  <si>
    <t>Thôn Gia Hòa, Xã Tịnh Long, Thành Phố Quảng Ngãi, Tỉnh Quảng Ngãi</t>
  </si>
  <si>
    <t>Gia Hoa Village, Tinh Long Commune, Son Tinh District, Quang Ngai Province</t>
  </si>
  <si>
    <t>0394357873</t>
  </si>
  <si>
    <t>0972359926 chồng</t>
  </si>
  <si>
    <t>TIQN-0780</t>
  </si>
  <si>
    <t>Phan Thanh Hùng</t>
  </si>
  <si>
    <t>051091001640</t>
  </si>
  <si>
    <t>13-04-2021</t>
  </si>
  <si>
    <t>Thôn Phú Thành, Xã Tịnh Trà, Huyện Sơn Tịnh, Tỉnh Quảng Ngãi</t>
  </si>
  <si>
    <t>Phu Thanh Village, Tinh Tra Commune, Son Tinh District, Quang Ngai Province</t>
  </si>
  <si>
    <t>0366338665</t>
  </si>
  <si>
    <t>0389185089 em</t>
  </si>
  <si>
    <t>TIQN-0781</t>
  </si>
  <si>
    <t>Mai Văn Hoàng</t>
  </si>
  <si>
    <t>051096010091</t>
  </si>
  <si>
    <t>09-05-2021</t>
  </si>
  <si>
    <t>0843566680</t>
  </si>
  <si>
    <t>0354231465 vợ</t>
  </si>
  <si>
    <t>TIQN-0782</t>
  </si>
  <si>
    <t>Võ Thanh Xuân Tú</t>
  </si>
  <si>
    <t>051096006420</t>
  </si>
  <si>
    <t>08-06-2022</t>
  </si>
  <si>
    <t>Thôn An Hà 1, Xã Nghĩa Trung, Thành Phố Quảng Ngãi, Tỉnh Quảng Ngãi</t>
  </si>
  <si>
    <t>An Hoa 1 Village, Nghia Trung Commune, Tu Nghia District, Quang Ngai Province</t>
  </si>
  <si>
    <t>0788583684</t>
  </si>
  <si>
    <t>0937835240 mẹ</t>
  </si>
  <si>
    <t>TIQN-0783</t>
  </si>
  <si>
    <t>Võ Thị Hoài Thu</t>
  </si>
  <si>
    <t>051199008179</t>
  </si>
  <si>
    <t>12-06-2022</t>
  </si>
  <si>
    <t>0334101461</t>
  </si>
  <si>
    <t>TIQN-0784</t>
  </si>
  <si>
    <t>Trương Thị Trà My</t>
  </si>
  <si>
    <t>051191007220</t>
  </si>
  <si>
    <t>18-08-2021</t>
  </si>
  <si>
    <t>Thôn An Điềm1, Xã Bình Chương, Huyện Bình Sơn, Tỉnh Quảng Ngãi</t>
  </si>
  <si>
    <t>0941046496</t>
  </si>
  <si>
    <t>0942660551 chồng</t>
  </si>
  <si>
    <t>TIQN-0785</t>
  </si>
  <si>
    <t>20-02-2001</t>
  </si>
  <si>
    <t>051301002798</t>
  </si>
  <si>
    <t>26/08/2021</t>
  </si>
  <si>
    <t>Xã Bình Chánh, Huyện Bình Sơn, Tỉnh Quảng Ngãi</t>
  </si>
  <si>
    <t>Binh Chanh Commune, Binh Son District, Quang Ngai Province</t>
  </si>
  <si>
    <t>0336149044</t>
  </si>
  <si>
    <t>0336149044 chồng</t>
  </si>
  <si>
    <t>TIQN-0786</t>
  </si>
  <si>
    <t>Nguyễn Thị Kim Thùy</t>
  </si>
  <si>
    <t>051189002505</t>
  </si>
  <si>
    <t>15-04-2021</t>
  </si>
  <si>
    <t>Thôn Châu Tử, Xã Bình Nguyên, Huyện Bình Sơn, Tỉnh Quảng Ngãi</t>
  </si>
  <si>
    <t>0903010302</t>
  </si>
  <si>
    <t>TIQN-0787</t>
  </si>
  <si>
    <t>Trần Văn Quang</t>
  </si>
  <si>
    <t>051099012155</t>
  </si>
  <si>
    <t>12-08-2021</t>
  </si>
  <si>
    <t>Thôn Ngọc Thạch, Xã Tịnh An, Thành Phố Quảng Ngãi, Tỉnh Quảng Ngãi</t>
  </si>
  <si>
    <t>0787700604</t>
  </si>
  <si>
    <t>0343146704</t>
  </si>
  <si>
    <t>TIQN-0788</t>
  </si>
  <si>
    <t>Trịnh Thị Cúc</t>
  </si>
  <si>
    <t>051188011290</t>
  </si>
  <si>
    <t>28-06-2021</t>
  </si>
  <si>
    <t>Thôn Tây Thuận, Xã Bình Trung, Huyện Bình Sơn, Tỉnh Quảng Ngãi</t>
  </si>
  <si>
    <t>Tay Thuan Village, Binh Trung Commune, Binh Son District, Quang Ngai Province</t>
  </si>
  <si>
    <t>0915598950</t>
  </si>
  <si>
    <t>TIQN-0789</t>
  </si>
  <si>
    <t>Trần Thị Tình</t>
  </si>
  <si>
    <t>051187009838</t>
  </si>
  <si>
    <t>Thôn Tuyết Diêm 2, Xã Bình Thuận, Huyện Bình Sơn, Tỉnh Quảng Ngãi</t>
  </si>
  <si>
    <t>0335925163</t>
  </si>
  <si>
    <t>0344384825 chồng</t>
  </si>
  <si>
    <t>TIQN-0790</t>
  </si>
  <si>
    <t>Trịnh Thị Minh Thư</t>
  </si>
  <si>
    <t>0271000993534</t>
  </si>
  <si>
    <t>051190017234</t>
  </si>
  <si>
    <t>Xã Hành Nhân, Huyện Nghĩa Hành, Tỉnh Quảng Ngãi</t>
  </si>
  <si>
    <t xml:space="preserve"> Hanh Nhan Commune, Nghia Hanh District, Quang Ngai Province</t>
  </si>
  <si>
    <t>0908757807</t>
  </si>
  <si>
    <t>TIQN-0791</t>
  </si>
  <si>
    <t>Phan Thị Thu Trinh</t>
  </si>
  <si>
    <t>02071000976948</t>
  </si>
  <si>
    <t>051193004848</t>
  </si>
  <si>
    <t>04-12-2021</t>
  </si>
  <si>
    <t>Tổ 4, Phường Quảng Phú, Thành Phố Quảng Ngãi, Tỉnh Quảng Ngãi</t>
  </si>
  <si>
    <t>Group 4, Quang Phu Ward, Quang Ngai City, Quang Ngai Province</t>
  </si>
  <si>
    <t>0906565807</t>
  </si>
  <si>
    <t>TIQN-0792</t>
  </si>
  <si>
    <t>Trương Thị Kim Chi</t>
  </si>
  <si>
    <t>051193014043</t>
  </si>
  <si>
    <t>10-01-2022</t>
  </si>
  <si>
    <t>Thôn Thế Long, Xã Tịnh Phong, Huyện Sơn Tịnh, Tỉnh Quảng Ngãi</t>
  </si>
  <si>
    <t>The Long Village, Son Tinh Commune, Binh Son District, Quang Ngai Province</t>
  </si>
  <si>
    <t>0358343227</t>
  </si>
  <si>
    <t>TIQN-0793</t>
  </si>
  <si>
    <t>Trần Hải Đăng</t>
  </si>
  <si>
    <t>040093012365</t>
  </si>
  <si>
    <t>16-11-2021</t>
  </si>
  <si>
    <t>Xóm Hồng Trường, Xã Nghĩa Hồng, Huyện Nghĩa Đàn, Tỉnh Nghệ An</t>
  </si>
  <si>
    <t>Hong Truong Village, Nghia Hong Commune, Nghia Dan District, Nghe An Province</t>
  </si>
  <si>
    <t>0967418764</t>
  </si>
  <si>
    <t>0981492773 vợ</t>
  </si>
  <si>
    <t>TIQN-0794</t>
  </si>
  <si>
    <t>Đỗ Thị Kim Lên</t>
  </si>
  <si>
    <t>051192002858</t>
  </si>
  <si>
    <t>28-04-2021</t>
  </si>
  <si>
    <t>Thôn Xuân Mỹ, Xã Tịnh Hiệp, Huyện Sơn Tịnh, Tỉnh Quảng Ngãi</t>
  </si>
  <si>
    <t>0367022818</t>
  </si>
  <si>
    <t>TIQN-0795</t>
  </si>
  <si>
    <t>TIQN-0796</t>
  </si>
  <si>
    <t>Hồ Thị Thi Thơ</t>
  </si>
  <si>
    <t>049195001012</t>
  </si>
  <si>
    <t>Thôn An Thành 2, Xã Bình An, Huyện Thăng Bình, Tỉnh Quảng Nam</t>
  </si>
  <si>
    <t>An Thanh 2 Village, Binh An Commune, Thang Binh District, Quang Nam Province</t>
  </si>
  <si>
    <t>0372597352</t>
  </si>
  <si>
    <t>0382392965 chồng</t>
  </si>
  <si>
    <t>TIQN-0797</t>
  </si>
  <si>
    <t>Huỳnh Thị Mỹ Mến</t>
  </si>
  <si>
    <t>10-11-1996</t>
  </si>
  <si>
    <t>051196007117</t>
  </si>
  <si>
    <t>Thôn Trường Thọ, Xã Tịnh Phong, Huyện Sơn Tịnh, Tỉnh Quảng Ngãi</t>
  </si>
  <si>
    <t>0932585905 chồng</t>
  </si>
  <si>
    <t>TIQN-0798</t>
  </si>
  <si>
    <t>Nguyễn Văn Dự</t>
  </si>
  <si>
    <t>20-10-2000</t>
  </si>
  <si>
    <t>051200000940</t>
  </si>
  <si>
    <t>0337799948</t>
  </si>
  <si>
    <t>0366034092 ba</t>
  </si>
  <si>
    <t>TIQN-0799</t>
  </si>
  <si>
    <t>Đỗ Đình Sơn</t>
  </si>
  <si>
    <t>0271001107903</t>
  </si>
  <si>
    <t>02-05-1994</t>
  </si>
  <si>
    <t>23-03-2018</t>
  </si>
  <si>
    <t>Thun Truong Dinh, Tinh Khe Village, Quang Ngai City, Quang Ngai Province</t>
  </si>
  <si>
    <t>0345452686</t>
  </si>
  <si>
    <t>0385222017</t>
  </si>
  <si>
    <t>TIQN-0800</t>
  </si>
  <si>
    <t>0271000966857</t>
  </si>
  <si>
    <t>051194007899</t>
  </si>
  <si>
    <t>Thôn Thọ Trung, Xã Tịnh Thọ, Huyện Sơn Tịnh, Tỉnh Quảng Ngãi</t>
  </si>
  <si>
    <t>Tho Trung Village, Tinh Tho Commune, Son Tinh  District, Quang Ngai Province</t>
  </si>
  <si>
    <t>0396438893</t>
  </si>
  <si>
    <t>0986350499</t>
  </si>
  <si>
    <t>TIQN-0801</t>
  </si>
  <si>
    <t>Nguyễn Thị Hồng Vinh</t>
  </si>
  <si>
    <t>12-11-1983</t>
  </si>
  <si>
    <t>051183001718</t>
  </si>
  <si>
    <t>KDC 4, Thôn Phú Tài, Xã Trà Phú, Huyện Trà Bồng, Tỉnh Quảng Ngãi</t>
  </si>
  <si>
    <t>Phu Tai Village, Tra Phu Commune, Tra Bong  District, Quang Ngai Province</t>
  </si>
  <si>
    <t>0328835123</t>
  </si>
  <si>
    <t>0972765118 chồng</t>
  </si>
  <si>
    <t>TIQN-0802</t>
  </si>
  <si>
    <t>Đặng Thanh Thuận</t>
  </si>
  <si>
    <t>0271001094018</t>
  </si>
  <si>
    <t>051096000930</t>
  </si>
  <si>
    <t>Lam Loc Bac Village, Tinh Ha Commune, Son Tinh  District, Quang Ngai Province</t>
  </si>
  <si>
    <t>0989882248</t>
  </si>
  <si>
    <t>0966525499 chị</t>
  </si>
  <si>
    <t>TIQN-0803</t>
  </si>
  <si>
    <t>Đặng Thị Như Vy</t>
  </si>
  <si>
    <t>051192018149</t>
  </si>
  <si>
    <t>05-12-2021</t>
  </si>
  <si>
    <t>Thôn An Quang, Xã Bình Thanh, Huyện Bình Sơn, Tỉnh Quảng Ngãi</t>
  </si>
  <si>
    <t>An Quang Village, Binh Thanh Commune, Binh Son  District, Quang Ngai Province</t>
  </si>
  <si>
    <t>0379852779</t>
  </si>
  <si>
    <t>0912973014 chồng</t>
  </si>
  <si>
    <t>TIQN-0804</t>
  </si>
  <si>
    <t>Nguyễn Thị Lệ Kiều</t>
  </si>
  <si>
    <t>0071000989146</t>
  </si>
  <si>
    <t>02-06-1994</t>
  </si>
  <si>
    <t>051194016753</t>
  </si>
  <si>
    <t>15-04-2022</t>
  </si>
  <si>
    <t>Thôn Hải Môn, Xã Nghĩa Hiệp, Huyện Tư Nghĩa, Tỉnh Quảng Ngãi</t>
  </si>
  <si>
    <t>Hai Mon Village, Nghia Hiep Commune, Tu Nghia  District, Quang Ngai Province</t>
  </si>
  <si>
    <t>0338916075</t>
  </si>
  <si>
    <t>0967989526 chồng</t>
  </si>
  <si>
    <t>TIQN-0805</t>
  </si>
  <si>
    <t>Cao Thị Thúy</t>
  </si>
  <si>
    <t>10-09-2000</t>
  </si>
  <si>
    <t>051300003958</t>
  </si>
  <si>
    <t>06-07-2021</t>
  </si>
  <si>
    <t>Thôn Đồng Nhơn Nam, Xã Tịnh Đông, Huyện Sơn Tịnh, Tỉnh Quảng Ngãi</t>
  </si>
  <si>
    <t>Dong Nhon Nam Village, Tinh Dong Commune, Son Tinh  District, Quang Ngai Province</t>
  </si>
  <si>
    <t>0988599094</t>
  </si>
  <si>
    <t>0917831129 chồng</t>
  </si>
  <si>
    <t>TIQN-0806</t>
  </si>
  <si>
    <t>Nguyễn Thị Phước</t>
  </si>
  <si>
    <t>0271001016387</t>
  </si>
  <si>
    <t>10-08-1993</t>
  </si>
  <si>
    <t>051193006092</t>
  </si>
  <si>
    <t>27-12-2021</t>
  </si>
  <si>
    <t>Truong Tho Village, Tinh Phong Commune, Son Tinh  District, Quang Ngai Province</t>
  </si>
  <si>
    <t>0376523893</t>
  </si>
  <si>
    <t>0988825645 chồng</t>
  </si>
  <si>
    <t>TIQN-0807</t>
  </si>
  <si>
    <t>Nguyễn Thị Bích Hạnh</t>
  </si>
  <si>
    <t>0271001094513</t>
  </si>
  <si>
    <t>15-11-1988</t>
  </si>
  <si>
    <t>051188009828</t>
  </si>
  <si>
    <t>08-08-2022</t>
  </si>
  <si>
    <t>Thôn Lộc Đông, Xã Tịnh Hà, Huyện Sơn Tịnh, Tỉnh Quảng Ngãi</t>
  </si>
  <si>
    <t>Loc Dong Village, Tinh Ha Commune, Son Tinh  District, Quang Ngai Province</t>
  </si>
  <si>
    <t>0393953936</t>
  </si>
  <si>
    <t>0962781239 chồng</t>
  </si>
  <si>
    <t>TIQN-0808</t>
  </si>
  <si>
    <t>Bùi Thị Lệ Mỹ</t>
  </si>
  <si>
    <t>20-01-1990</t>
  </si>
  <si>
    <t>051190016494</t>
  </si>
  <si>
    <t>My Long An Village, Binh Minh Commune, Binh Son  District, Quang Ngai Province</t>
  </si>
  <si>
    <t>0344020152</t>
  </si>
  <si>
    <t>0977589301 chồng</t>
  </si>
  <si>
    <t>TIQN-0809</t>
  </si>
  <si>
    <t>Phạm Thị Mỹ Vân</t>
  </si>
  <si>
    <t>26-07-1990</t>
  </si>
  <si>
    <t>051190015166</t>
  </si>
  <si>
    <t>22-12-2021</t>
  </si>
  <si>
    <t>30 Nguyễn Quang Lâm, Phường Hòa Xuân, Quận Cẩm Lệ, TP. Đà Nẵng</t>
  </si>
  <si>
    <t>30 Nguyen Quang Lam, Hoa Xuan Ward, Cam Le District, Da Nang City</t>
  </si>
  <si>
    <t>0773325583</t>
  </si>
  <si>
    <t>0986624861 ba</t>
  </si>
  <si>
    <t>TIQN-0810</t>
  </si>
  <si>
    <t>051180002826</t>
  </si>
  <si>
    <t>17-04-2021</t>
  </si>
  <si>
    <t>The Long Village, Tinh Phong Commune, Son Tinh  District, Quang Ngai Province</t>
  </si>
  <si>
    <t>0962405291</t>
  </si>
  <si>
    <t>TIQN-0811</t>
  </si>
  <si>
    <t>Nguyễn Thị Thu Tình</t>
  </si>
  <si>
    <t>26/02/1991</t>
  </si>
  <si>
    <t>051191017551</t>
  </si>
  <si>
    <t xml:space="preserve">Phong Nien Thuong Village, Tinh Phong Commune , Son Tinh District, Quang Ngai Province </t>
  </si>
  <si>
    <t>0327776227</t>
  </si>
  <si>
    <t>0967243362 chồng</t>
  </si>
  <si>
    <t>TIQN-0812</t>
  </si>
  <si>
    <t>Phạm Thị Hồng</t>
  </si>
  <si>
    <t>3/8/1983</t>
  </si>
  <si>
    <t>049183016082</t>
  </si>
  <si>
    <t>Thôn Đông Thuận, Xã Bình Trung, Huyện Bình Sơn, Tỉnh Quảng Ngãi</t>
  </si>
  <si>
    <t xml:space="preserve">Dong Thuan Village, Binh Trung Commune, Binh Son District, Quang Ngai Province </t>
  </si>
  <si>
    <t>0363293656</t>
  </si>
  <si>
    <t>TIQN-0813</t>
  </si>
  <si>
    <t>Bùi Thị Quý</t>
  </si>
  <si>
    <t>19/05/1983</t>
  </si>
  <si>
    <t>051183010361</t>
  </si>
  <si>
    <t>Thôn Long Vĩnh, Xã Bình Long, Huyện Bình Sơn, Tỉnh Quảng Ngãi</t>
  </si>
  <si>
    <t xml:space="preserve">Long Vinh Village, Binh Long Commune , Binh Son District, Quang Ngai Province </t>
  </si>
  <si>
    <t>0944684834</t>
  </si>
  <si>
    <t>0914583298 chồng</t>
  </si>
  <si>
    <t>TIQN-0814</t>
  </si>
  <si>
    <t>Huỳnh Thị Hồng Khương</t>
  </si>
  <si>
    <t>08/02/1989</t>
  </si>
  <si>
    <t>051189002636</t>
  </si>
  <si>
    <t>Thôn An Đạo, Xã Tịnh Long, TP Quảng Ngãi, Tỉnh Quảng Ngãi</t>
  </si>
  <si>
    <t xml:space="preserve">An Dao Village, Tinh Long Commune, Quang Ngai City, Quang Ngai Province </t>
  </si>
  <si>
    <t>0965045880</t>
  </si>
  <si>
    <t>0383230010</t>
  </si>
  <si>
    <t>TIQN-0815</t>
  </si>
  <si>
    <t>Trần Thị Ngà</t>
  </si>
  <si>
    <t>13/09/1988</t>
  </si>
  <si>
    <t>051188002066</t>
  </si>
  <si>
    <t>Thôn Phổ An, Xã  Nghĩa An, TP Quảng Ngãi, Tỉnh Quảng Ngãi</t>
  </si>
  <si>
    <t xml:space="preserve">Pho An Village, Nghia An Commune, Quang Ngai City, Quang Ngai Province </t>
  </si>
  <si>
    <t>0973125229</t>
  </si>
  <si>
    <t>0915184969</t>
  </si>
  <si>
    <t>TIQN-0816</t>
  </si>
  <si>
    <t>Trương Thị Thu Phượng</t>
  </si>
  <si>
    <t>01/07/1996</t>
  </si>
  <si>
    <t>051196009075</t>
  </si>
  <si>
    <t>Thôn Phước Hòa, Xã  Bình Thanh, Huyện Bình Sơn, Tỉnh Quảng Ngãi</t>
  </si>
  <si>
    <t xml:space="preserve">Phuoc Hoa Village, Binh Thanh Commune , Binh Son District, Quang Ngai Province </t>
  </si>
  <si>
    <t>0392068235</t>
  </si>
  <si>
    <t>0975605000 chồng</t>
  </si>
  <si>
    <t>TIQN-0817</t>
  </si>
  <si>
    <t>Diệp Thị Thúy</t>
  </si>
  <si>
    <t>16/03/1992</t>
  </si>
  <si>
    <t>051192002735</t>
  </si>
  <si>
    <t>Thôn Phước Sơn, Xã  Đức Hiệp, Huyện Mộ Đức, Tỉnh Quảng Ngãi</t>
  </si>
  <si>
    <t xml:space="preserve">Phuoc Son Village, Duc Hiep Commune , Mo Duc District, Quang Ngai Province </t>
  </si>
  <si>
    <t>0393729813</t>
  </si>
  <si>
    <t>0372834072</t>
  </si>
  <si>
    <t>TIQN-0818</t>
  </si>
  <si>
    <t>Phạm Thị Ngọc Lài</t>
  </si>
  <si>
    <t>21/04/1988</t>
  </si>
  <si>
    <t>051188012682</t>
  </si>
  <si>
    <t>Xã Đức Chánh, Huyện Mộ Đức, Tỉnh Quảng Ngãi</t>
  </si>
  <si>
    <t xml:space="preserve">Duc Chanh Commune, Mo Duc District, Quang Ngai Province </t>
  </si>
  <si>
    <t>0979439512</t>
  </si>
  <si>
    <t>TIQN-0819</t>
  </si>
  <si>
    <t>Lê Thị Mỹ Dung</t>
  </si>
  <si>
    <t>12-08-1986</t>
  </si>
  <si>
    <t>051186000996</t>
  </si>
  <si>
    <t>Thôn Minh Long, Xã  Tịnh Minh, Huyện Sơn Tịnh, Tỉnh Quảng Ngãi</t>
  </si>
  <si>
    <t xml:space="preserve">Minh Long Village, Tinh Minh Commune, Son Tinh District, Quang Ngai Province </t>
  </si>
  <si>
    <t>0389505577</t>
  </si>
  <si>
    <t>0869985149</t>
  </si>
  <si>
    <t>TIQN-0820</t>
  </si>
  <si>
    <t>Nguyễn Thị Hoàng</t>
  </si>
  <si>
    <t>04-12-1988</t>
  </si>
  <si>
    <t>051188015111</t>
  </si>
  <si>
    <t>Thôn Thọ Trung, Xã  Tịnh Thọ, Huyện Sơn Tịnh, Tỉnh Quảng Ngãi</t>
  </si>
  <si>
    <t xml:space="preserve">Tho Trung Village, Tinh Tho Commune, Son Tinh District, Quang Ngai Province </t>
  </si>
  <si>
    <t>0392642917</t>
  </si>
  <si>
    <t>0377659730 ba</t>
  </si>
  <si>
    <t>TIQN-0821</t>
  </si>
  <si>
    <t>Đỗ Thị Minh Kỷ</t>
  </si>
  <si>
    <t>26/04/1988</t>
  </si>
  <si>
    <t>051188010749</t>
  </si>
  <si>
    <t>Thôn 6, Xã  Đức Chánh, Huyện Mộ Đức, Tỉnh Quảng Ngãi</t>
  </si>
  <si>
    <t xml:space="preserve">6 Village, Duc Chanh Commune, Mo Duc District, Quang Ngai Province </t>
  </si>
  <si>
    <t>0967342318</t>
  </si>
  <si>
    <t>0988111319 chồng</t>
  </si>
  <si>
    <t>TIQN-0822</t>
  </si>
  <si>
    <t>Phạm Thị Hạnh</t>
  </si>
  <si>
    <t>10/10/1985</t>
  </si>
  <si>
    <t>051185002137</t>
  </si>
  <si>
    <t>Thôn Thọ Lộc Đông, Xã  Tịnh Hà, Huyện Sơn Tịnh, Tỉnh Quảng Ngãi</t>
  </si>
  <si>
    <t xml:space="preserve">Tho Loc Dong Village, Tinh Ha Commune , Son Tinh District, Quang Ngai Province </t>
  </si>
  <si>
    <t>0905697449</t>
  </si>
  <si>
    <t>0905773220 chồng</t>
  </si>
  <si>
    <t>TIQN-0823</t>
  </si>
  <si>
    <t>Lâm Thị Mỹ Vân</t>
  </si>
  <si>
    <t>0281000425689</t>
  </si>
  <si>
    <t>28/11/1993</t>
  </si>
  <si>
    <t>051193012235</t>
  </si>
  <si>
    <t>Thôn Thế Lợi, Xã  Tịnh Phong, Huyện Sơn Tịnh, Tỉnh Quảng Ngãi</t>
  </si>
  <si>
    <t xml:space="preserve">The Loi Village, Tinh Phong Commune, Son Tinh District, Quang Ngai Province </t>
  </si>
  <si>
    <t>0334174107</t>
  </si>
  <si>
    <t>0905853023 chồng</t>
  </si>
  <si>
    <t>TIQN-0824</t>
  </si>
  <si>
    <t>Nguyễn Thị Nguyên</t>
  </si>
  <si>
    <t>14/01/2000</t>
  </si>
  <si>
    <t>051301010796</t>
  </si>
  <si>
    <t>Thôn Hà Nhai Nam, Xã Tịnh Hà, Huyện Sơn Tịnh, Tỉnh Quảng Ngãi</t>
  </si>
  <si>
    <t xml:space="preserve">Ha Nhai Nam Village, Tinh Ha Commune, Son Tinh District, Quang Ngai Province </t>
  </si>
  <si>
    <t>0396937121</t>
  </si>
  <si>
    <t>TIQN-0825</t>
  </si>
  <si>
    <t>Cao Thị Hà</t>
  </si>
  <si>
    <t>02/08/1995</t>
  </si>
  <si>
    <t>051195001974</t>
  </si>
  <si>
    <t>Thôn Phong Niên Hạ, Xã Tịnh Phong, Huyện Sơn Tịnh, Tỉnh Quảng Ngãi</t>
  </si>
  <si>
    <t xml:space="preserve">Phong Nien Ha Village, Tinh Phong Commune, Son Tinh District, Quang Ngai Province </t>
  </si>
  <si>
    <t>0333613850</t>
  </si>
  <si>
    <t>TIQN-0826</t>
  </si>
  <si>
    <t>Lê Thị Thùy Thân</t>
  </si>
  <si>
    <t>0411001008945</t>
  </si>
  <si>
    <t>20/09/1995</t>
  </si>
  <si>
    <t>051195001939</t>
  </si>
  <si>
    <t>Thôn Đức Sơn, Xã Tịnh Hiệp, Huyện Sơn Tịnh, Tỉnh Quảng Ngãi</t>
  </si>
  <si>
    <t xml:space="preserve">Duc Son Village, Tinh Hiep Commune, Son Tinh District, Quang Ngai Province </t>
  </si>
  <si>
    <t>0977630351</t>
  </si>
  <si>
    <t>0866612274 chồng</t>
  </si>
  <si>
    <t>TIQN-0827</t>
  </si>
  <si>
    <t>10/08/1985</t>
  </si>
  <si>
    <t>051185002835</t>
  </si>
  <si>
    <t>Thôn Bình Đông, Xã Tịnh Bình, Huyện Sơn Tịnh, Tỉnh Quảng Ngãi</t>
  </si>
  <si>
    <t xml:space="preserve">Binh Dong Village, Tinh Binh Commune, Son Tinh District, Quang Ngai Province </t>
  </si>
  <si>
    <t>0395755519</t>
  </si>
  <si>
    <t>TIQN-0828</t>
  </si>
  <si>
    <t>Phan Thị Thanh Thúy</t>
  </si>
  <si>
    <t>06/02/1996</t>
  </si>
  <si>
    <t>051196011207</t>
  </si>
  <si>
    <t>Thôn Mỹ Thuận, Xã Phổ Thuận, Huyện Thị Xã Đức Phổ, Tỉnh Quảng Ngãi</t>
  </si>
  <si>
    <t xml:space="preserve">My Thuan Village, Pho Thuan Commune, Duc Pho District, Quang Ngai Province </t>
  </si>
  <si>
    <t>0981400910</t>
  </si>
  <si>
    <t>0909687331 chồng</t>
  </si>
  <si>
    <t>TIQN-0829</t>
  </si>
  <si>
    <t>Phạm Thị Nguyệt</t>
  </si>
  <si>
    <t>0271001082929</t>
  </si>
  <si>
    <t>051190002754</t>
  </si>
  <si>
    <t>Thôn 3, Xã Nghĩa Dũng, TP Quảng Ngãi, Tỉnh Quảng Ngãi</t>
  </si>
  <si>
    <t xml:space="preserve">3 Village, Nghia Dung Commune, Quang Ngai City, Quang Ngai Province </t>
  </si>
  <si>
    <t>0364311415</t>
  </si>
  <si>
    <t>0609617112</t>
  </si>
  <si>
    <t>TIQN-0830</t>
  </si>
  <si>
    <t>Ngô Thị Kim Tuyết</t>
  </si>
  <si>
    <t>17-07-1984</t>
  </si>
  <si>
    <t>051184013190</t>
  </si>
  <si>
    <t xml:space="preserve">Thôn 4, Xã Bình Hòa, Huyện Bình Sơn, Tỉnh Quảng Ngãi </t>
  </si>
  <si>
    <t xml:space="preserve">4 Village, Binh Hoa Commune , Binh Son District, Quang Ngai  Province </t>
  </si>
  <si>
    <t>0702652755</t>
  </si>
  <si>
    <t>0344783498 chồng</t>
  </si>
  <si>
    <t>TIQN-0831</t>
  </si>
  <si>
    <t>051194008322</t>
  </si>
  <si>
    <t>Thôn Trì Bình, Xã Bình Nguyên, Huyện Bình Sơn, Tỉnh Quảng Ngãi</t>
  </si>
  <si>
    <t xml:space="preserve">Tri Binh Village, Binh Nguyen Commune , Binh Son District, Quang Ngai Province </t>
  </si>
  <si>
    <t>0988193874</t>
  </si>
  <si>
    <t>TIQN-0832</t>
  </si>
  <si>
    <t>Nguyễn Thị Kim Tuyền</t>
  </si>
  <si>
    <t>02-11-1997</t>
  </si>
  <si>
    <t>051197000402</t>
  </si>
  <si>
    <t>0383727245</t>
  </si>
  <si>
    <t>0866113861</t>
  </si>
  <si>
    <t>TIQN-0833</t>
  </si>
  <si>
    <t>Huỳnh Tân Ngọc Ân</t>
  </si>
  <si>
    <t>07-04-2000</t>
  </si>
  <si>
    <t>051300009246</t>
  </si>
  <si>
    <t>Thôn Phước Mỹ, Xã Đức Hòa, Huyện Mộ Đức, Tỉnh Quảng Ngãi</t>
  </si>
  <si>
    <t>Phuoc My  Village , Duc Hoa Commune, Mo Duc District, Quang Ngai Province</t>
  </si>
  <si>
    <t>0395098806</t>
  </si>
  <si>
    <t>0932538352</t>
  </si>
  <si>
    <t>TIQN-0834</t>
  </si>
  <si>
    <t>Đỗ Đình Thành</t>
  </si>
  <si>
    <t>02-02-1991</t>
  </si>
  <si>
    <t>051091000804</t>
  </si>
  <si>
    <t>07-04-2021</t>
  </si>
  <si>
    <t>Thôn Minh Khánh, Xã Tịnh Minh, Huyện Sơn Tịnh, Tỉnh Quảng Ngãi</t>
  </si>
  <si>
    <t>0796539329</t>
  </si>
  <si>
    <t>0796539329 vợ</t>
  </si>
  <si>
    <t>TIQN-0835</t>
  </si>
  <si>
    <t>Đoàn Thị Hạnh</t>
  </si>
  <si>
    <t>051193018480</t>
  </si>
  <si>
    <t>18-02-2008</t>
  </si>
  <si>
    <t>Thôn Long Bình, Xã Bình Long, Huyện Bình Sơn, Tỉnh Quảng Ngãi</t>
  </si>
  <si>
    <t>Thon Long Binh Village, Binh Long Commune, Binh Son District, Quang Ngai Province</t>
  </si>
  <si>
    <t>0354139198 ba</t>
  </si>
  <si>
    <t>TIQN-0836</t>
  </si>
  <si>
    <t>Nguyễn Thị Kim Hằng</t>
  </si>
  <si>
    <t>10-03-1993</t>
  </si>
  <si>
    <t>051193018350</t>
  </si>
  <si>
    <t>Thôn An Điềm 2,Xã Bình Chương, Huyện Bình Sơn, Tỉnh Quảng Ngãi</t>
  </si>
  <si>
    <t>0972113464</t>
  </si>
  <si>
    <t>0962970855 chồng</t>
  </si>
  <si>
    <t>TIQN-0837</t>
  </si>
  <si>
    <t>Huỳnh Thị Anh Thư</t>
  </si>
  <si>
    <t>0271000991461</t>
  </si>
  <si>
    <t>04-05-1995</t>
  </si>
  <si>
    <t>051195001600</t>
  </si>
  <si>
    <t>22-04-2021</t>
  </si>
  <si>
    <t>Thôn 4, Xã Nghĩa Dõng, TP Quảng Ngãi, Tỉnh Quảng Ngãi</t>
  </si>
  <si>
    <t>4 Village, Nghia Dong Commune, Quang Ngai city, Quang Ngai Province</t>
  </si>
  <si>
    <t>0345464257</t>
  </si>
  <si>
    <t>0971832149</t>
  </si>
  <si>
    <t>TIQN-0838</t>
  </si>
  <si>
    <t>Hồ Thị Tường Vi</t>
  </si>
  <si>
    <t>16-12-2002</t>
  </si>
  <si>
    <t>051302000620</t>
  </si>
  <si>
    <t>10-04-2021</t>
  </si>
  <si>
    <t>Thôn Trường Xuân, Xã Tịnh Hà, Huyện Sơn Tịnh, Tỉnh Quảng Ngãi</t>
  </si>
  <si>
    <t>Truong Xuan Village, Tinh Ha Commune, Son Tinh District, Quang Ngai Quang Ngai</t>
  </si>
  <si>
    <t>0389925031</t>
  </si>
  <si>
    <t>0395972055 ba</t>
  </si>
  <si>
    <t>TIQN-0839</t>
  </si>
  <si>
    <t>Nguyễn Thị Hồng</t>
  </si>
  <si>
    <t>051198004107</t>
  </si>
  <si>
    <t>Thôn Phước Tích, Xã Bình Mỹ, Huyện Bình Sơn, Tỉnh Quảng Ngãi</t>
  </si>
  <si>
    <t xml:space="preserve">Phuoc Tich Village, Binh My Commune , Binh Son District, Quang Ngai Province </t>
  </si>
  <si>
    <t>0392698709</t>
  </si>
  <si>
    <t>TIQN-0840</t>
  </si>
  <si>
    <t>Nguyễn Thị Ngọc Hiền</t>
  </si>
  <si>
    <t>045189006442</t>
  </si>
  <si>
    <t>04-03-2022</t>
  </si>
  <si>
    <t>0377270191</t>
  </si>
  <si>
    <t>TIQN-0841</t>
  </si>
  <si>
    <t>Phạm Văn Đạt</t>
  </si>
  <si>
    <t>064094002451</t>
  </si>
  <si>
    <t>Thôn Plei Thong A, Thị Trấn Nhơn Hòa, Chư Pưh, Tỉnh Gia Lai</t>
  </si>
  <si>
    <t>Plei Thong A Village, Nhon Hoa Town, Chu Puh District, Gia Lai Province</t>
  </si>
  <si>
    <t>0356006660</t>
  </si>
  <si>
    <t>TIQN-0842</t>
  </si>
  <si>
    <t>Lê Đại Quang</t>
  </si>
  <si>
    <t>049086001190</t>
  </si>
  <si>
    <t>Tổ 28, Phường Mỹ An, Quận Ngũ Hành Sơn, TP Đà Nẵng</t>
  </si>
  <si>
    <t xml:space="preserve"> Group 28, My An Ward, Ngu Hanh Son District, Da Nang City</t>
  </si>
  <si>
    <t>0964737816</t>
  </si>
  <si>
    <t>TIQN-0843</t>
  </si>
  <si>
    <t>051092012158</t>
  </si>
  <si>
    <t>12-11-2021</t>
  </si>
  <si>
    <t>Tri Binh  Village, Binh Nguyen Commune, Binh Son District, Quang Ngai Province</t>
  </si>
  <si>
    <t>0984082067</t>
  </si>
  <si>
    <t>TIQN-0844</t>
  </si>
  <si>
    <t>Lê Thị Minh Sang</t>
  </si>
  <si>
    <t>0441000731982</t>
  </si>
  <si>
    <t>Tân Bình</t>
  </si>
  <si>
    <t>051193011937</t>
  </si>
  <si>
    <t>P.Trương Quang Trọng, TP.Quảng Ngãi, Quảng Ngãi</t>
  </si>
  <si>
    <t>Thôn Bình Đẳng, Xã Tịnh Ấn Đông, TP.Quảng Ngãi, Tỉnh Quảng Ngãi</t>
  </si>
  <si>
    <t>0369134577</t>
  </si>
  <si>
    <t>TIQN-0845</t>
  </si>
  <si>
    <t>Lê Nguyễn Y Phượng</t>
  </si>
  <si>
    <t>0651000821412</t>
  </si>
  <si>
    <t>049194010883</t>
  </si>
  <si>
    <t>13-12-2022</t>
  </si>
  <si>
    <t>Thôn Khánh Mỹ, Xã Tam Thành, Huyện Phú Ninh, Tỉnh Quảng Nam</t>
  </si>
  <si>
    <t>Khanh My Village, Tam Thanh Commune, Phu Ninh District, Quang Nam Province</t>
  </si>
  <si>
    <t>0945808594</t>
  </si>
  <si>
    <t>TIQN-0846</t>
  </si>
  <si>
    <t>Phạm Nguyễn Ngọc Phúc</t>
  </si>
  <si>
    <t>Preparation Manager</t>
  </si>
  <si>
    <t>Trưởng bộ phận chuẩn bị</t>
  </si>
  <si>
    <t>0531002475918</t>
  </si>
  <si>
    <t>CN Đông Sài Gòn</t>
  </si>
  <si>
    <t>046088008346</t>
  </si>
  <si>
    <t>31-12-2021</t>
  </si>
  <si>
    <t>Tổ 4, Phường Thủy Xuân, Thành Phố Huế, Tỉnh Thừa Thiên Huế</t>
  </si>
  <si>
    <t>Group 4, Thuy Xuan Ward, Hue City, Thua Thien Hue Province</t>
  </si>
  <si>
    <t>0334473345</t>
  </si>
  <si>
    <t>TIQN-0847</t>
  </si>
  <si>
    <t>0271000987967</t>
  </si>
  <si>
    <t>051195002293</t>
  </si>
  <si>
    <t>Thôn Phú Lộc, Xã Tịnh Phong, Huyện Sơn Tịnh, Tỉnh Quảng Ngãi</t>
  </si>
  <si>
    <t>0376967935</t>
  </si>
  <si>
    <t>0865558674</t>
  </si>
  <si>
    <t>TIQN-0848</t>
  </si>
  <si>
    <t>La Thị Tiến</t>
  </si>
  <si>
    <t>Sample Worker</t>
  </si>
  <si>
    <t>051186005141</t>
  </si>
  <si>
    <t>26-05-2022</t>
  </si>
  <si>
    <t>Thôn Minh Trung, Xã Tịnh Minh, Huyện Sơn Tịnh, Tỉnh Quảng Ngãi</t>
  </si>
  <si>
    <t>Minh Trung Village, Tinh Minh Commune, Son Tinh District, Quang Ngai Province</t>
  </si>
  <si>
    <t>0382098559</t>
  </si>
  <si>
    <t>0916711138 chồng</t>
  </si>
  <si>
    <t>TIQN-0849</t>
  </si>
  <si>
    <t>Nguyễn Thị Như Loan</t>
  </si>
  <si>
    <t>051193005558</t>
  </si>
  <si>
    <t>0984048755</t>
  </si>
  <si>
    <t>TIQN-0850</t>
  </si>
  <si>
    <t>Hoàng Thị Hợi</t>
  </si>
  <si>
    <t>064195015671</t>
  </si>
  <si>
    <t>Tổ 4, Phường Chánh Lộ, Thành Phố Quảng Ngãi, Tỉnh Quảng Ngãi</t>
  </si>
  <si>
    <t>Group 4, Chanh Lo Ward, Quang Ngai City, Quang Ngai Province</t>
  </si>
  <si>
    <t>0964200356</t>
  </si>
  <si>
    <t>0344664264 chồng</t>
  </si>
  <si>
    <t>TIQN-0851</t>
  </si>
  <si>
    <t>Nguyễn Thương Huyền Trang</t>
  </si>
  <si>
    <t>Nhân viên xuất nhập khẩu</t>
  </si>
  <si>
    <t>040196031295</t>
  </si>
  <si>
    <t>TDP số 1, Thị Trấn Quán Hành, Huyện Nghi Lộc, Tỉnh Nghệ An</t>
  </si>
  <si>
    <t>Group 1, Quan Hanh Town, Nghi Loc District, Nghe An Province</t>
  </si>
  <si>
    <t>0396559448</t>
  </si>
  <si>
    <t>TIQN-0852</t>
  </si>
  <si>
    <t>Lê Thị Thùy Dung</t>
  </si>
  <si>
    <t>051184003419</t>
  </si>
  <si>
    <t>Thôn 4, Xã Nghĩa Dõng, Thành phố Quảng Ngãi, Tỉnh Quảng Ngãi</t>
  </si>
  <si>
    <t>Group 4, Nghia Dong Commune, Quang Ngai City, Quang Ngai Province</t>
  </si>
  <si>
    <t>0913167743</t>
  </si>
  <si>
    <t>0915922193 chồng</t>
  </si>
  <si>
    <t>TIQN-0853</t>
  </si>
  <si>
    <t>Bùi Thị Tuyết Vân</t>
  </si>
  <si>
    <t>051185008170</t>
  </si>
  <si>
    <t>Thôn Thạnh Thiện, Xã Bình Thanh, Huyện Bình Sơn, Tỉnh Quảng Ngãi</t>
  </si>
  <si>
    <t>0905854243</t>
  </si>
  <si>
    <t>0388994277 chồng</t>
  </si>
  <si>
    <t>TIQN-0854</t>
  </si>
  <si>
    <t>Nguyễn Thị Dương Quyến</t>
  </si>
  <si>
    <t>0481000739190</t>
  </si>
  <si>
    <t>051193017904</t>
  </si>
  <si>
    <t>28-06-2022</t>
  </si>
  <si>
    <t>Thôn Độc Lập, Xã Tịnh Ấn Tây, Thành phố Quảng Ngãi, Tỉnh Quảng Ngãi</t>
  </si>
  <si>
    <t>0337987554</t>
  </si>
  <si>
    <t>0935115894 chồng</t>
  </si>
  <si>
    <t>TIQN-0855</t>
  </si>
  <si>
    <t>Lê Thị Ly</t>
  </si>
  <si>
    <t>051186012295</t>
  </si>
  <si>
    <t>20-08-2021</t>
  </si>
  <si>
    <t>Thôn Tham Hội 1, Xã Bình Thanh, Huyện Bình Sơn, Tỉnh Quảng Ngãi</t>
  </si>
  <si>
    <t>Tham Hoi 1 Village, Binh Thanh Commune, Binh Son District, Quang Ngai Province</t>
  </si>
  <si>
    <t>0965224684</t>
  </si>
  <si>
    <t>0971855960</t>
  </si>
  <si>
    <t>TIQN-0856</t>
  </si>
  <si>
    <t>Phạm Thị Mến</t>
  </si>
  <si>
    <t>051191005953</t>
  </si>
  <si>
    <t>01-09-2021</t>
  </si>
  <si>
    <t>Thôn Thạch An, Xã Bình Mỹ, Huyện Bình Sơn, Tỉnh Quảng Ngãi</t>
  </si>
  <si>
    <t>Thach Anh Village, Binh My Commune, Binh Son District, Quang Ngai Province</t>
  </si>
  <si>
    <t>0937269770</t>
  </si>
  <si>
    <t>0964683790 chồng</t>
  </si>
  <si>
    <t>TIQN-0857</t>
  </si>
  <si>
    <t>Huỳnh Thị Kim Liên</t>
  </si>
  <si>
    <t>0271001075411</t>
  </si>
  <si>
    <t>051199006872</t>
  </si>
  <si>
    <t>30-08-2021</t>
  </si>
  <si>
    <t>Thôn Châu Thuận Tây, Xã Bình Châu, Huyện Bình Sơn, Tỉnh Quảng Ngãi</t>
  </si>
  <si>
    <t>Chau Thuan Tay Village, Binh Chau Commune, Binh Son District, Quang Ngai Province</t>
  </si>
  <si>
    <t>0363256249</t>
  </si>
  <si>
    <t>0383355833 chồng</t>
  </si>
  <si>
    <t>TIQN-0858</t>
  </si>
  <si>
    <t>051198004713</t>
  </si>
  <si>
    <t>Thôn Diên Niên, Xã Tịnh Sơn, Huyện Sơn Tịnh, Tỉnh Quảng Ngãi</t>
  </si>
  <si>
    <t>0968281278</t>
  </si>
  <si>
    <t>TIQN-0859</t>
  </si>
  <si>
    <t>Nguyễn Thị Ngọc Anh</t>
  </si>
  <si>
    <t>0271000559068</t>
  </si>
  <si>
    <t>212336882</t>
  </si>
  <si>
    <t>07-10-2016</t>
  </si>
  <si>
    <t>180/98 Hoàng Hoa Thám, Phường Quảng Phú, Thành phố Quảng Ngãi, Tỉnh Quảng Ngãi</t>
  </si>
  <si>
    <t>190/98Hoang Hoa Tham Street, Quang Phu Ward, Quang Ngai City, Quang Ngai Province</t>
  </si>
  <si>
    <t>0399470005</t>
  </si>
  <si>
    <t>TIQN-0860</t>
  </si>
  <si>
    <t>Nguyễn Quang Lợi</t>
  </si>
  <si>
    <t>0888789019</t>
  </si>
  <si>
    <t>TIQN-0861</t>
  </si>
  <si>
    <t>Hoàng Văn Bảy</t>
  </si>
  <si>
    <t>045089005729</t>
  </si>
  <si>
    <t>Quảng Trị</t>
  </si>
  <si>
    <t>Xã Cam Nghĩa, huyện Cam Lộ, tỉnh Quảng Trị</t>
  </si>
  <si>
    <t>Thôn Hoàn Cát, xã Cam Nghĩa, huyện Cam Lộ, tỉnh Quảng Trị</t>
  </si>
  <si>
    <t>Hoan Cat Village, Cam Nghia Commune, Cam Lo District, Quang Tri Province</t>
  </si>
  <si>
    <t>Thôn Hoàn Cát</t>
  </si>
  <si>
    <t>Xã Cam Nghĩa</t>
  </si>
  <si>
    <t>Huyện Cam Lộ</t>
  </si>
  <si>
    <t>0974414274</t>
  </si>
  <si>
    <t>TIQN-0862</t>
  </si>
  <si>
    <t>Trương Vũ Cường</t>
  </si>
  <si>
    <t>Nhân viên rập cải tiến</t>
  </si>
  <si>
    <t>051087013785</t>
  </si>
  <si>
    <t>Xã Tịnh Hà, huyện Sơn Tịnh,tỉnh Quảng Ngãi</t>
  </si>
  <si>
    <t>0908888673</t>
  </si>
  <si>
    <t>Cao đẳng kinh tế - công nghệ TPHCM</t>
  </si>
  <si>
    <t>TIQN-0863</t>
  </si>
  <si>
    <t>Phạm Quốc Vỹ</t>
  </si>
  <si>
    <t>051095004780</t>
  </si>
  <si>
    <t>TDP Liên Hiệp 1C, P Trương Quang Trọng, TP Quảng Ngãi, tỉnh Quảng Ngãi</t>
  </si>
  <si>
    <t>TIQN-0864</t>
  </si>
  <si>
    <t>Đặng Thị Thanh Hằng</t>
  </si>
  <si>
    <t>051193005754</t>
  </si>
  <si>
    <t>Thôn Cù Và, xã Tịnh Giang, huyện Sơn Tịnh, tỉnh Quảng Ngãi</t>
  </si>
  <si>
    <t>Cu Va Village, Tinh Giang Commune, Son Tinh District, Quang Ngai Province</t>
  </si>
  <si>
    <t>Thôn Cù Và</t>
  </si>
  <si>
    <t>0977906438</t>
  </si>
  <si>
    <t>TIQN-0865</t>
  </si>
  <si>
    <t>Trịnh Duy Cảnh</t>
  </si>
  <si>
    <t>051096013902</t>
  </si>
  <si>
    <t>Xã Hành Thiện, huyện Nghĩa Hành, tỉnh Quảng Ngãi</t>
  </si>
  <si>
    <t>Thôn Phú Lâm Tây, xã Hành Thiện, huyện Nghĩa Hành, tỉnh Quảng Ngãi</t>
  </si>
  <si>
    <t>Phu Lam Tay Village, Hanh Thien Commune, Nghia Hanh District, Quang Ngai Province</t>
  </si>
  <si>
    <t>Thôn Phú Lâm Tây</t>
  </si>
  <si>
    <t>0326699115</t>
  </si>
  <si>
    <t>TIQN-0866</t>
  </si>
  <si>
    <t>Đào Ngọc Cần</t>
  </si>
  <si>
    <t>051098001057</t>
  </si>
  <si>
    <t>Thôn An Đạo</t>
  </si>
  <si>
    <t>0347955548</t>
  </si>
  <si>
    <t>TIQN-0867</t>
  </si>
  <si>
    <t>Phạm Ngọc Cường</t>
  </si>
  <si>
    <t>051097000854</t>
  </si>
  <si>
    <t>Thôn Lâm Lộc Bắc</t>
  </si>
  <si>
    <t>0399597810</t>
  </si>
  <si>
    <t>Cao đẳng nghề</t>
  </si>
  <si>
    <t>Trường Cao đẳng kỹ nghệ Dung Quất</t>
  </si>
  <si>
    <t>TIQN-0868</t>
  </si>
  <si>
    <t>Phan Thị Nương</t>
  </si>
  <si>
    <t>051190003349</t>
  </si>
  <si>
    <t>Thôn Phong Niên Hạ</t>
  </si>
  <si>
    <t>0974256170</t>
  </si>
  <si>
    <t>TIQN-0869</t>
  </si>
  <si>
    <t>Phan Thị Hoa</t>
  </si>
  <si>
    <t>051191013812</t>
  </si>
  <si>
    <t>0905840795</t>
  </si>
  <si>
    <t>TIQN-0870</t>
  </si>
  <si>
    <t>Nguyễn Thị Như Quỳnh</t>
  </si>
  <si>
    <t>051302007381</t>
  </si>
  <si>
    <t>Xã Nghĩa Lâm, huyện Tư Nghĩa, tỉnh Quảng Ngãi</t>
  </si>
  <si>
    <t>Village 3, Nghia Lam Commune, Tư Nghĩa District, Quang Ngai Province</t>
  </si>
  <si>
    <t>0399144793</t>
  </si>
  <si>
    <t>TIQN-0871</t>
  </si>
  <si>
    <t>Phùng Thị Thu</t>
  </si>
  <si>
    <t>US-EU Merchandising leader</t>
  </si>
  <si>
    <t>031092007131</t>
  </si>
  <si>
    <t>Xã Đồng Lạc, huyện Nam Sách, tỉnh Hải Dương</t>
  </si>
  <si>
    <t>Thôn Miếu Lãng, xã Đồng Lạc, huyện Nam Sách, tỉnh Hải Dương</t>
  </si>
  <si>
    <t>Mieu Lang Village, Dong Lac Commune, Nam Sach District, Hai Duong Province</t>
  </si>
  <si>
    <t>Xã Đồng Lạc</t>
  </si>
  <si>
    <t>Huyện Nam Sách</t>
  </si>
  <si>
    <t>Tỉnh Hải Dương</t>
  </si>
  <si>
    <t>0363228326</t>
  </si>
  <si>
    <t>TIQN-0872</t>
  </si>
  <si>
    <t>Nguyễn Thị Thu Tâm</t>
  </si>
  <si>
    <t>051192006829</t>
  </si>
  <si>
    <t>Thôn An Điềm 1, xã Bình Chương, huyện Bình Sơn, tỉnh Quảng Ngãi</t>
  </si>
  <si>
    <t>Thôn An Điềm 1</t>
  </si>
  <si>
    <t>0328983922</t>
  </si>
  <si>
    <t>TIQN-0873</t>
  </si>
  <si>
    <t>Văn Thị Thu Bích</t>
  </si>
  <si>
    <t>051182009424</t>
  </si>
  <si>
    <t>TDP Quyết Thắng A, Phường Trương Quang Trọng, TP Quảng Ngãi, tỉnh Quảng Ngãi</t>
  </si>
  <si>
    <t>Quyet Thang A Group, Truong Quang Trong Ward, Quang Ngai City, Quang Ngai Province</t>
  </si>
  <si>
    <t>TDP Quyết Thắng A</t>
  </si>
  <si>
    <t>0774692333</t>
  </si>
  <si>
    <t>TIQN-0874</t>
  </si>
  <si>
    <t>Đỗ Thị Thắm</t>
  </si>
  <si>
    <t>Tinh Giang Commune, Son Tinh District, Quang Ngai Province</t>
  </si>
  <si>
    <t>0396796719</t>
  </si>
  <si>
    <t>TIQN-0875</t>
  </si>
  <si>
    <t>Đỗ Thị Lài</t>
  </si>
  <si>
    <t>0974828550</t>
  </si>
  <si>
    <t>TIQN-0876</t>
  </si>
  <si>
    <t>Phạm Ni Na</t>
  </si>
  <si>
    <t>051301010949</t>
  </si>
  <si>
    <t>Thôn Minh Lộc</t>
  </si>
  <si>
    <t>0973992378</t>
  </si>
  <si>
    <t>TIQN-0877</t>
  </si>
  <si>
    <t>Trần Thị Ngân</t>
  </si>
  <si>
    <t>051195014774</t>
  </si>
  <si>
    <t>Xã Nghĩa An, TP Quảng Ngãi, tỉnh Quảng Ngãi</t>
  </si>
  <si>
    <t>Thôn Tân Thạnh, xã Nghĩa An, TP Quảng Ngãi, tỉnh Quảng Ngãi</t>
  </si>
  <si>
    <t>Thôn Tân Thạnh</t>
  </si>
  <si>
    <t>0366873530</t>
  </si>
  <si>
    <t>TIQN-0878</t>
  </si>
  <si>
    <t>Ngô Thị Hường</t>
  </si>
  <si>
    <t>051191001558</t>
  </si>
  <si>
    <t>0983065425</t>
  </si>
  <si>
    <t>TIQN-0879</t>
  </si>
  <si>
    <t>Trần Thị Như Hà</t>
  </si>
  <si>
    <t>052188001016</t>
  </si>
  <si>
    <t>0364207233</t>
  </si>
  <si>
    <t>TIQN-0880</t>
  </si>
  <si>
    <t>Khương Khánh Linh</t>
  </si>
  <si>
    <t>026196011570</t>
  </si>
  <si>
    <t>Xã Tiên Lữ, huyện Lập Trạch, tỉnh Vĩnh Phúc</t>
  </si>
  <si>
    <t>0964253704</t>
  </si>
  <si>
    <t>TIQN-0881</t>
  </si>
  <si>
    <t>Võ Thị Lai</t>
  </si>
  <si>
    <t>051192001151</t>
  </si>
  <si>
    <t>Xã Đức Nhuận, huyện Mộ Đức, tỉnh Quảng Ngãi</t>
  </si>
  <si>
    <t>Thôn 4, xã Đức Nhuận, huyện Mộ Đức, tỉnh Quảng Ngãi</t>
  </si>
  <si>
    <t>Village 4, Duc Nhuan Commune, Mo Duc District, Quang Ngai Province</t>
  </si>
  <si>
    <t>0352583405</t>
  </si>
  <si>
    <t>TIQN-0882</t>
  </si>
  <si>
    <t>Vũ Dương Vi Thảo</t>
  </si>
  <si>
    <t>051194008241</t>
  </si>
  <si>
    <t>xã Nghĩa Phương, huyện Tư Nghĩa, tỉnh Quảng Ngãi</t>
  </si>
  <si>
    <t>Thôn La Hà 1, xã Nghĩa Thương, huyện Tư Nghĩa, tỉnh Quảng Ngãi</t>
  </si>
  <si>
    <t>La Ha 1 Village, Nghia Thuong Commune, Tu Nghia District, Quang Ngai Province</t>
  </si>
  <si>
    <t>Thôn La Hà 1</t>
  </si>
  <si>
    <t>0937240194</t>
  </si>
  <si>
    <t>Marketing kinh doanh</t>
  </si>
  <si>
    <t>Trường Cao đẳng phương Đông Đà Nẵng</t>
  </si>
  <si>
    <t>TIQN-0883</t>
  </si>
  <si>
    <t>Dương Thị Lưu</t>
  </si>
  <si>
    <t>Sample coordinator</t>
  </si>
  <si>
    <t>Nhân viên Quản lý nguyên phụ liệu mẫu</t>
  </si>
  <si>
    <t>051195016191</t>
  </si>
  <si>
    <t>Thôn Trung Vĩnh, xã Tịnh Hòa, TP Quảng Ngãi, tỉnh Quảng Ngãi</t>
  </si>
  <si>
    <t>Trung Vinh Village, Tinh Hoa Commune, Quang Ngai City, Quang Ngai Province</t>
  </si>
  <si>
    <t>Thôn Trung Vĩnh</t>
  </si>
  <si>
    <t>0374817532</t>
  </si>
  <si>
    <t>Đại học Công nghiệp TPHCM</t>
  </si>
  <si>
    <t>Emp Code</t>
  </si>
  <si>
    <t>Working/Resigned</t>
  </si>
  <si>
    <t>Maternity</t>
  </si>
  <si>
    <t>Level</t>
  </si>
  <si>
    <t>Age</t>
  </si>
  <si>
    <t>Position</t>
  </si>
  <si>
    <t>Position -V</t>
  </si>
  <si>
    <t>Joining date</t>
  </si>
  <si>
    <t>Finish Probation contract</t>
  </si>
  <si>
    <t>Start Labor contract</t>
  </si>
  <si>
    <t>Finish 1st contract</t>
  </si>
  <si>
    <t>Start 2nd contract</t>
  </si>
  <si>
    <t>Finish 2nd contract</t>
  </si>
  <si>
    <t>Indefinity contract</t>
  </si>
  <si>
    <t>Bank acc</t>
  </si>
  <si>
    <t>Bank acc Branch</t>
  </si>
  <si>
    <t>Cancel</t>
  </si>
  <si>
    <t>Manager</t>
  </si>
  <si>
    <t>Leader</t>
  </si>
  <si>
    <t>Mechanic Sub leader</t>
  </si>
  <si>
    <t>Worker</t>
  </si>
  <si>
    <t>Staff</t>
  </si>
  <si>
    <t>Purchase</t>
  </si>
  <si>
    <t>Seniority</t>
  </si>
  <si>
    <t>Not show up</t>
  </si>
  <si>
    <t>HR/GA</t>
  </si>
  <si>
    <t>Grand Total</t>
  </si>
  <si>
    <t>0271001040685</t>
  </si>
  <si>
    <t>CN Sơn Tịnh</t>
  </si>
  <si>
    <t>0271000996910</t>
  </si>
  <si>
    <t>Tam Kỳ</t>
  </si>
  <si>
    <t>0341005986026</t>
  </si>
  <si>
    <t>Hải Dương</t>
  </si>
  <si>
    <t>Sum of Working/Resigned</t>
  </si>
  <si>
    <t>051097020151</t>
  </si>
  <si>
    <t>051193017702</t>
  </si>
  <si>
    <t>051189003941</t>
  </si>
  <si>
    <t>TIQN-0885</t>
  </si>
  <si>
    <t>Đỗ Vũ Tín</t>
  </si>
  <si>
    <t>IT Leader</t>
  </si>
  <si>
    <t>Tổ trưởng IT</t>
  </si>
  <si>
    <t>049087009256</t>
  </si>
  <si>
    <t>Xã Điện Minh, Thị Xã Điện Bàn, tỉnh Quảng Nam</t>
  </si>
  <si>
    <t>Đường Hoàng Diệu, Sơn Phong, TP Hội An, tỉnh Quảng Nam</t>
  </si>
  <si>
    <t>0917989577</t>
  </si>
  <si>
    <t>Hoang Dieu street, Son Phong ward, Hoi An city, Quang Nam province</t>
  </si>
  <si>
    <t>051300006880</t>
  </si>
  <si>
    <t>051092014415</t>
  </si>
  <si>
    <t>030192007131</t>
  </si>
  <si>
    <t>Ngô Thị Minh Hoa</t>
  </si>
  <si>
    <t>TIQN-0886</t>
  </si>
  <si>
    <t>Lê Thị Minh Tuyến</t>
  </si>
  <si>
    <t>TIQN-0888</t>
  </si>
  <si>
    <t>TIQN-0889</t>
  </si>
  <si>
    <t>Phạm Thị Hồng Nga</t>
  </si>
  <si>
    <t>TIQN-0890</t>
  </si>
  <si>
    <t>TIQN-0891</t>
  </si>
  <si>
    <t>TIQN-0892</t>
  </si>
  <si>
    <t>Dương Thanh Tùng</t>
  </si>
  <si>
    <t>TIQN-0893</t>
  </si>
  <si>
    <t>Huỳnh Thị Kim Tính</t>
  </si>
  <si>
    <t>TIQN-0894</t>
  </si>
  <si>
    <t>Huỳnh Thị Tỵ</t>
  </si>
  <si>
    <t>TIQN-0895</t>
  </si>
  <si>
    <t>Mai Ngọc Ý</t>
  </si>
  <si>
    <t>TIQN-0896</t>
  </si>
  <si>
    <t>TIQN-0897</t>
  </si>
  <si>
    <t>Nguyễn Văn Nghĩa</t>
  </si>
  <si>
    <t>TIQN-0898</t>
  </si>
  <si>
    <t>Nguyễn Ngọc Thân</t>
  </si>
  <si>
    <t>TIQN-0884</t>
  </si>
  <si>
    <t>TIQN-0887</t>
  </si>
  <si>
    <t>Production tool controller</t>
  </si>
  <si>
    <t>Nhân viên quản lý dụng cụ sản xuất</t>
  </si>
  <si>
    <t>Nguyễn Vũ Thái Uyên</t>
  </si>
  <si>
    <t>049193006614</t>
  </si>
  <si>
    <t>Thôn An Thọ, Xã Tam An, huyện Phú Ninh, tỉnh Quảng Nam</t>
  </si>
  <si>
    <t>An Tho Village, Tam An Commune, Phu Ninh District, Quang Nam Province</t>
  </si>
  <si>
    <t>0932261687</t>
  </si>
  <si>
    <t>TIQN-0899</t>
  </si>
  <si>
    <t>051093011027</t>
  </si>
  <si>
    <t>Tinh Hiep Commune, Son Tinh District, Quang Ngai Province</t>
  </si>
  <si>
    <t>0367898163</t>
  </si>
  <si>
    <t>051093005958</t>
  </si>
  <si>
    <t>Tổ Dân Phố 3, Thị Trấn Châu Ổ, Huyện Bình Sơn, Tỉnh Quảng Ngãi</t>
  </si>
  <si>
    <t>3 Group, Chau O Town, Binh Son District, Quang Ngai Province.</t>
  </si>
  <si>
    <t>22/3 Huỳnh Thị Thanh Trà</t>
  </si>
  <si>
    <t>Tổ Dân Phố 3</t>
  </si>
  <si>
    <t>Thị Trấn Châu Ổ</t>
  </si>
  <si>
    <t>0976787644</t>
  </si>
  <si>
    <t>051189010077</t>
  </si>
  <si>
    <t>Khu dân cư số 3, Thôn Phước Thiện 1, Xã Bình Hải, Huyện Bình Sơn, Tỉnh Quảng Ngãi</t>
  </si>
  <si>
    <t>Phuoc Thien 1 Village, Binh Hai Commune, Binh Son District, Quang Ngai Province</t>
  </si>
  <si>
    <t>Khu dân cư số 3</t>
  </si>
  <si>
    <t>Thôn Phước Thiện 1</t>
  </si>
  <si>
    <t>0972695618</t>
  </si>
  <si>
    <t>051188008205</t>
  </si>
  <si>
    <t xml:space="preserve">Đội 18, Thôn Diên Niên, Xã Tịnh Sơn, Huyện Sơn Tịnh, </t>
  </si>
  <si>
    <t>Đội 18</t>
  </si>
  <si>
    <t>Thôn Diên Niên</t>
  </si>
  <si>
    <t>Dien Nien Village , Tinh Son Commune, Son Tinh District, Quang Ngai Province</t>
  </si>
  <si>
    <t>0379062506</t>
  </si>
  <si>
    <t>051192008074</t>
  </si>
  <si>
    <t>Binh Nam Village , Tinh Binh Commune, Son Tinh District, Quang Ngai Province</t>
  </si>
  <si>
    <t>Thôn Bình Nam</t>
  </si>
  <si>
    <t>0358202075</t>
  </si>
  <si>
    <t>051190001606</t>
  </si>
  <si>
    <t>Thôn An Phú, Xã Tịnh An, Thành Phố Quảng Ngãi, Tỉnh Quảng Ngãi</t>
  </si>
  <si>
    <t>An Phu Village , Tinh An Commune, Quang Ngai City, Quang Ngai Province</t>
  </si>
  <si>
    <t>Đội 2, Thôn An Phú, Xã Tịnh An, Thành Phố Quảng Ngãi, Tỉnh Quảng Ngãi</t>
  </si>
  <si>
    <t>Thôn An Phú</t>
  </si>
  <si>
    <t>0393623172</t>
  </si>
  <si>
    <t>051189012678</t>
  </si>
  <si>
    <t>Xóm 2, Thôn Phước Thiện, Xã Bình Hải, Huyện Bình Sơn, Tỉnh Quảng Ngãi</t>
  </si>
  <si>
    <t>Phuoc Thien Village , Binh Hai Commune, Binh Son District, Quang Ngai Province</t>
  </si>
  <si>
    <t>Đặng Thị Duyên</t>
  </si>
  <si>
    <t>TIQN-0900</t>
  </si>
  <si>
    <t>Trần Thị Kim Hương</t>
  </si>
  <si>
    <t>TIQN-0901</t>
  </si>
  <si>
    <t>Lý Ngân Tuyến</t>
  </si>
  <si>
    <t>TIQN-0902</t>
  </si>
  <si>
    <t>Hồ Chí Linh</t>
  </si>
  <si>
    <t>051091013496</t>
  </si>
  <si>
    <t>Thôn Liên Trì Đông, xã Bình Hiệp, huyện Bình Sơn, tỉnh Quảng Ngãi</t>
  </si>
  <si>
    <t>0383070718</t>
  </si>
  <si>
    <t>051189007490</t>
  </si>
  <si>
    <t>An Dai 1 Village, Nghia Phuong Commune, Tu Nghia District, Quang Ngai Province</t>
  </si>
  <si>
    <t>Thôn An Đại 1</t>
  </si>
  <si>
    <t>0977842097</t>
  </si>
  <si>
    <t>051182002046</t>
  </si>
  <si>
    <t>0935650459</t>
  </si>
  <si>
    <t>051089006051</t>
  </si>
  <si>
    <t>Thôn Phước An, xã Bình Khương, huyện Bình Sơn, tỉnh Quảng Ngãi</t>
  </si>
  <si>
    <t>Phuoc An Village, Binh Khuong Commune, Binh Son District, Quang Ngai Province</t>
  </si>
  <si>
    <t>Thôn Phước An</t>
  </si>
  <si>
    <t>0396457142</t>
  </si>
  <si>
    <t>049192006269</t>
  </si>
  <si>
    <t>Thành phố Hội An, Quảng Nam</t>
  </si>
  <si>
    <t>Tổ 3, Phường Lê Hồng Phong, TP Quảng Ngãi, tỉnh Quảng Ngãi</t>
  </si>
  <si>
    <t>Group 3, Le Hong Phong Ward, Quang Ngai City, Quang Ngai Province</t>
  </si>
  <si>
    <t>0878192453-0968434850</t>
  </si>
  <si>
    <t>051095013665</t>
  </si>
  <si>
    <t>051094004433</t>
  </si>
  <si>
    <t>Thị Trấn Châu Ổ, huyện Bình Sơn, tỉnh Quảng Ngãi</t>
  </si>
  <si>
    <t>0961760004</t>
  </si>
  <si>
    <t>051192006612</t>
  </si>
  <si>
    <t>Thôn Mỹ Huệ 3</t>
  </si>
  <si>
    <t>0986350776</t>
  </si>
  <si>
    <t>049194018545</t>
  </si>
  <si>
    <t>Huyện Thăng Bình, tỉnh Quảng Nam</t>
  </si>
  <si>
    <t>0985841854</t>
  </si>
  <si>
    <t>TIQN-0903</t>
  </si>
  <si>
    <t>051195009077</t>
  </si>
  <si>
    <t>Xã Nghĩa Mỹ, huyện Tư Nghĩa, tỉnh Quảng Ngãi</t>
  </si>
  <si>
    <t>0355028649</t>
  </si>
  <si>
    <t>Lê Văn Tồn</t>
  </si>
  <si>
    <t>051096004057</t>
  </si>
  <si>
    <t>Xã Hành Trung, huyện Nghĩa Hành, tỉnh Quảng Ngãi</t>
  </si>
  <si>
    <t>Thôn Hiệp Phổ Tây, xã Hành Trung, huyện Nghĩa Hành, tỉnh Quảng Ngãi</t>
  </si>
  <si>
    <t>Hiep Pho Tay Village, Hanh Trung Commune, Nghia Hanh District, Quang Ngai Province</t>
  </si>
  <si>
    <t>Thôn Hiệp Phổ Tây</t>
  </si>
  <si>
    <t>Xã Hành Trung</t>
  </si>
  <si>
    <t>0899390192</t>
  </si>
  <si>
    <t>Technical staff</t>
  </si>
  <si>
    <t>Tô Thị Bé Duyên</t>
  </si>
  <si>
    <t>051187007037</t>
  </si>
  <si>
    <t>051190013976</t>
  </si>
  <si>
    <t>051192019263</t>
  </si>
  <si>
    <t>0271000936071</t>
  </si>
  <si>
    <t>0571000001616</t>
  </si>
  <si>
    <t>0271000964758</t>
  </si>
  <si>
    <t>Bình sơn</t>
  </si>
  <si>
    <t>0271000405643</t>
  </si>
  <si>
    <t>0271001094661</t>
  </si>
  <si>
    <t>0271000990245</t>
  </si>
  <si>
    <t>0271001087643</t>
  </si>
  <si>
    <t>0271001094985</t>
  </si>
  <si>
    <t>0441000634702</t>
  </si>
  <si>
    <t>0571000055219</t>
  </si>
  <si>
    <t>0817620734</t>
  </si>
  <si>
    <t>0373433690 vợ</t>
  </si>
  <si>
    <t>0978529238</t>
  </si>
  <si>
    <t>0969256450 chồng</t>
  </si>
  <si>
    <t>0967695367 chồng</t>
  </si>
  <si>
    <t>0987095295 vợ</t>
  </si>
  <si>
    <t>0387954704</t>
  </si>
  <si>
    <t>0368630932 mẹ</t>
  </si>
  <si>
    <t>0393253193 chồng</t>
  </si>
  <si>
    <t>0392715253 mẹ</t>
  </si>
  <si>
    <t>0963233545 chồng</t>
  </si>
  <si>
    <t>0333240076 chồng</t>
  </si>
  <si>
    <t>0393477640</t>
  </si>
  <si>
    <t>0905773299 chồng</t>
  </si>
  <si>
    <t>0985137627 vợ</t>
  </si>
  <si>
    <t>0904094661 chồng</t>
  </si>
  <si>
    <t>0779435193/ 0372119357</t>
  </si>
  <si>
    <t>0972123004 chồng</t>
  </si>
  <si>
    <t>0905258781 vợ</t>
  </si>
  <si>
    <t>0389246450 chồng</t>
  </si>
  <si>
    <t>0393223476 chồng</t>
  </si>
  <si>
    <t>0906594279 chị</t>
  </si>
  <si>
    <t>0394369403 cha</t>
  </si>
  <si>
    <t>0796674152 chồng</t>
  </si>
  <si>
    <t>0388361449 mẹ</t>
  </si>
  <si>
    <t>0984534704 chồng</t>
  </si>
  <si>
    <t>0983709783 chồng</t>
  </si>
  <si>
    <t>0358770735 em gái</t>
  </si>
  <si>
    <t>0368221327 cha</t>
  </si>
  <si>
    <t>0333432638</t>
  </si>
  <si>
    <t>0979642803 chồng</t>
  </si>
  <si>
    <t>0394889926</t>
  </si>
  <si>
    <t>0398901048 chồng</t>
  </si>
  <si>
    <t>0399144793/ 0377659793</t>
  </si>
  <si>
    <t>0762693952</t>
  </si>
  <si>
    <t>0962258411 chồng</t>
  </si>
  <si>
    <t>0398369613 mẹ</t>
  </si>
  <si>
    <t>0976519069 ba</t>
  </si>
  <si>
    <t>0972894805 anh ruột</t>
  </si>
  <si>
    <t>0869018032</t>
  </si>
  <si>
    <t>0374920128/ 0916827516</t>
  </si>
  <si>
    <t>0366684704 mẹ</t>
  </si>
  <si>
    <t>0909149782 vợ</t>
  </si>
  <si>
    <t>0962199984</t>
  </si>
  <si>
    <t>0345680725</t>
  </si>
  <si>
    <t>0904888752 chị gái</t>
  </si>
  <si>
    <t>0839459769 chị gái</t>
  </si>
  <si>
    <t>0845808594 chồng</t>
  </si>
  <si>
    <t>0348470477 mẹ</t>
  </si>
  <si>
    <t>0393653367 vợ</t>
  </si>
  <si>
    <t>0934893161 vợ</t>
  </si>
  <si>
    <t>0987039184</t>
  </si>
  <si>
    <t>0961495114 chồng</t>
  </si>
  <si>
    <t>0396638695 chị gái</t>
  </si>
  <si>
    <t>0347757239</t>
  </si>
  <si>
    <t>0905144571</t>
  </si>
  <si>
    <t>0365645769 chồng</t>
  </si>
  <si>
    <t>0776990889</t>
  </si>
  <si>
    <t>0912983559</t>
  </si>
  <si>
    <t>0905268658</t>
  </si>
  <si>
    <t>0974914914 chồng</t>
  </si>
  <si>
    <t>0378476571 chồng</t>
  </si>
  <si>
    <t>0979614050/ 0396141157</t>
  </si>
  <si>
    <t>0386650152 chồng</t>
  </si>
  <si>
    <t>TIQN-0904</t>
  </si>
  <si>
    <t>TIQN-0905</t>
  </si>
  <si>
    <t>TIQN-0906</t>
  </si>
  <si>
    <t>TIQN-0907</t>
  </si>
  <si>
    <t>TIQN-0908</t>
  </si>
  <si>
    <t>TIQN-0909</t>
  </si>
  <si>
    <t>TIQN-0910</t>
  </si>
  <si>
    <t>TIQN-0911</t>
  </si>
  <si>
    <t>Hồng Thị Huệ</t>
  </si>
  <si>
    <t>Nguyễn Thị Diễm</t>
  </si>
  <si>
    <t>Châu Thị Thanh Thúy</t>
  </si>
  <si>
    <t>Nguyễn Bùi Nguyệt Nga</t>
  </si>
  <si>
    <t>Nguyễn Thị Thu Kiều</t>
  </si>
  <si>
    <t>Bùi Thị Tiên</t>
  </si>
  <si>
    <t>Nguyễn Thị Xuân Nhật</t>
  </si>
  <si>
    <t>Production preparation staff</t>
  </si>
  <si>
    <t>Probation time (month)</t>
  </si>
  <si>
    <t>051190008578</t>
  </si>
  <si>
    <t>Xã Bình Nguyên, huyện Bình Sơn, tỉnh Quảng Ngãi</t>
  </si>
  <si>
    <t>Thông Long Mỹ</t>
  </si>
  <si>
    <t>0365948744</t>
  </si>
  <si>
    <t>Tình trạng hồ sơ nhân viên</t>
  </si>
  <si>
    <t>Year 2
(Month)</t>
  </si>
  <si>
    <t>Y1
(Month)</t>
  </si>
  <si>
    <t>051194011620</t>
  </si>
  <si>
    <t>Thôn Tân Hy, xã Bình Đông, huyện Bình Sơn, tỉnh Quảng Ngãi</t>
  </si>
  <si>
    <t>Thôn Tân Hy</t>
  </si>
  <si>
    <t>0931955518-0707057250</t>
  </si>
  <si>
    <t>052181008745</t>
  </si>
  <si>
    <t>Huyện Bình Phước, tỉnh Bình Định</t>
  </si>
  <si>
    <t>Tổ 9, phường Quảng Phú, TP Quảng Ngãi, Quảng Ngãi Province</t>
  </si>
  <si>
    <t>Group 9, Quang Phu Ward, Quang Ngai City, Quang Ngai Province</t>
  </si>
  <si>
    <t>0946208517</t>
  </si>
  <si>
    <t>051193015460</t>
  </si>
  <si>
    <t>0707238386</t>
  </si>
  <si>
    <t>Thiếu CMND,GPLX, giấy xác nhận tt cư trú,giấy khám sk,hình</t>
  </si>
  <si>
    <t>051195006194</t>
  </si>
  <si>
    <t>0352840292</t>
  </si>
  <si>
    <t>051198004945</t>
  </si>
  <si>
    <t>Thôn An Hội Bắc 2</t>
  </si>
  <si>
    <t>0342047936</t>
  </si>
  <si>
    <t>0353773094</t>
  </si>
  <si>
    <t>0901949852</t>
  </si>
  <si>
    <t>051191011876</t>
  </si>
  <si>
    <t>051187012695</t>
  </si>
  <si>
    <t>TDP2, Thị trấn La Hà, huyện Tư Nghĩa, tỉnh Quảng Ngãi</t>
  </si>
  <si>
    <t>OK</t>
  </si>
  <si>
    <t>Thiếu GPLX</t>
  </si>
  <si>
    <t>SHK công chứng quá 6 tháng 2021</t>
  </si>
  <si>
    <t>SHK chưa công chứng</t>
  </si>
  <si>
    <t>SHK chưa công chứng, XNHK</t>
  </si>
  <si>
    <t>Thiếu hình</t>
  </si>
  <si>
    <t>Thiếu CMND,CCCD, bằng cấp công chứng</t>
  </si>
  <si>
    <t>051191011176</t>
  </si>
  <si>
    <t>051188003759</t>
  </si>
  <si>
    <t>051195003829</t>
  </si>
  <si>
    <t>051189013949</t>
  </si>
  <si>
    <t>075184004929</t>
  </si>
  <si>
    <t>Hủy</t>
  </si>
  <si>
    <t>051183006371</t>
  </si>
  <si>
    <t>Seam sealing sub leader</t>
  </si>
  <si>
    <t>Tổ phó tổ ép seam</t>
  </si>
  <si>
    <t>TIQN-0912</t>
  </si>
  <si>
    <t>Nguyễn Thế Tỉnh</t>
  </si>
  <si>
    <t>Tổ trưởng Kho</t>
  </si>
  <si>
    <t>060095008439</t>
  </si>
  <si>
    <t>Huyện Duy Xuyên, tỉnh Quảng Nam</t>
  </si>
  <si>
    <t>Thôn 3, xã Tân Phúc, huyện Hàm Tân, tỉnh Bình Thuận</t>
  </si>
  <si>
    <t>Village 3, Tan Phuc Commune, Ham Tan District, Binh Thuan Province</t>
  </si>
  <si>
    <t>Xã Tân Phúc</t>
  </si>
  <si>
    <t>Huyện Hàm Tân</t>
  </si>
  <si>
    <t>Tỉnh Bình Thuận</t>
  </si>
  <si>
    <t>0969214909</t>
  </si>
  <si>
    <t>ĐH Mở TPHCM</t>
  </si>
  <si>
    <t>Đếm</t>
  </si>
  <si>
    <t>TIQN-0913</t>
  </si>
  <si>
    <t>Nguyễn Thị Kim Thương</t>
  </si>
  <si>
    <t>Nhân viên quản lý đơn hàng</t>
  </si>
  <si>
    <t>051194010417</t>
  </si>
  <si>
    <t>Tỉnh Quảng Ngẫi</t>
  </si>
  <si>
    <t>0378867004</t>
  </si>
  <si>
    <t>Quốc tế học</t>
  </si>
  <si>
    <t>ĐH Ngoại Ngữ- Đại học Huế</t>
  </si>
  <si>
    <t>Warehouse leader</t>
  </si>
  <si>
    <t>TIQN-0914</t>
  </si>
  <si>
    <t>TIQN-0915</t>
  </si>
  <si>
    <t>Nguyễn Thị Hường</t>
  </si>
  <si>
    <t>Seam sealing team</t>
  </si>
  <si>
    <t>TIQN-0916</t>
  </si>
  <si>
    <t>TIQN-0917</t>
  </si>
  <si>
    <t>TIQN-0918</t>
  </si>
  <si>
    <t>Lê Thị Nga</t>
  </si>
  <si>
    <t>Nguyễn Thị Ánh Tiết</t>
  </si>
  <si>
    <t>Nguyễn Thị Hồng Vấn</t>
  </si>
  <si>
    <t>Huỳnh Minh Nhàn</t>
  </si>
  <si>
    <t>Phạm Thị Ánh Nguyệt</t>
  </si>
  <si>
    <t>TIQN-0919</t>
  </si>
  <si>
    <t>TIQN-0920</t>
  </si>
  <si>
    <t>TIQN-0921</t>
  </si>
  <si>
    <t>TIQN-0922</t>
  </si>
  <si>
    <t>TIQN-0923</t>
  </si>
  <si>
    <t>051198000363</t>
  </si>
  <si>
    <t>0869037429</t>
  </si>
  <si>
    <t>Chưa có hồ sơ</t>
  </si>
  <si>
    <t>051183002214</t>
  </si>
  <si>
    <t>Thôn Thọ Lộc Tây, xã Tịnh Hà, huyện Sơn Tịnh, tỉnh Quảng Ngãi</t>
  </si>
  <si>
    <t>0356574414</t>
  </si>
  <si>
    <t>Thiếu hình+CMND</t>
  </si>
  <si>
    <t>051192010394</t>
  </si>
  <si>
    <t>0965849546</t>
  </si>
  <si>
    <t>051099012293</t>
  </si>
  <si>
    <t>Phường Phổ Ninh, Thị xã Đức Phổ, tỉnh Quảng Ngãi</t>
  </si>
  <si>
    <t>TDP Thanh Lâm, Phường Phổ Ninh, Thị Xã Đức Phổ, tỉnh Quảng Ngãi</t>
  </si>
  <si>
    <t>Thanh Lam group, Pho Ninh Commune, Duc Pho town, Quang Ngai Province</t>
  </si>
  <si>
    <t>TDP Thanh Lâm</t>
  </si>
  <si>
    <t>Phường Phổ Ninh</t>
  </si>
  <si>
    <t>0368258261</t>
  </si>
  <si>
    <t>051190005953</t>
  </si>
  <si>
    <t>Thôn Thanh Thủy</t>
  </si>
  <si>
    <t>0385791477</t>
  </si>
  <si>
    <t>051187002573</t>
  </si>
  <si>
    <t>Thôn An Hội Nam 2. xã Nghĩa Kỳ, huyện Tư Nghĩa, tỉnh Quảng Ngãi</t>
  </si>
  <si>
    <t>An Hoi Nam 2 Village, Nghia Ky Commune, Tu Nghia District, Quang Ngai Province</t>
  </si>
  <si>
    <t>Thôn An Hội Nam 2</t>
  </si>
  <si>
    <t>0937733178</t>
  </si>
  <si>
    <t>051185015766</t>
  </si>
  <si>
    <t>Xã Đức Hòa, huyện Mộ Đức, tỉnh Quảng Ngãi</t>
  </si>
  <si>
    <t>Tổ 4, phường Nghĩa Lộ, TP Quảng Ngãi, tỉnh Quảng Ngãi</t>
  </si>
  <si>
    <t>Group 4, N ghia Lo ward, Quang Ngai City, Quang Ngai Province</t>
  </si>
  <si>
    <t>Tổ 4</t>
  </si>
  <si>
    <t>0938395469</t>
  </si>
  <si>
    <t>051189007763</t>
  </si>
  <si>
    <t>Thôn Phuú Thuận</t>
  </si>
  <si>
    <t>051191003306</t>
  </si>
  <si>
    <t>Binh Dong Village,Tinh Binh Commune, Son Tinh District, Quang Ngai Province</t>
  </si>
  <si>
    <t>Thôn Bình Đông</t>
  </si>
  <si>
    <t>0933676140</t>
  </si>
  <si>
    <t>Công nhân cắt</t>
  </si>
  <si>
    <t>051081010959</t>
  </si>
  <si>
    <t>051095004773</t>
  </si>
  <si>
    <t>TIQN-0924</t>
  </si>
  <si>
    <t>Nguyễn Thị Thanh Thanh</t>
  </si>
  <si>
    <t>0271000964411</t>
  </si>
  <si>
    <t>CN Hùng Vương, Quảng Ngãi</t>
  </si>
  <si>
    <t>0411001007793</t>
  </si>
  <si>
    <t>0271000973441</t>
  </si>
  <si>
    <t>0071004258836</t>
  </si>
  <si>
    <t>0271000403577</t>
  </si>
  <si>
    <t>0571000045150</t>
  </si>
  <si>
    <t>0571000040198</t>
  </si>
  <si>
    <t>0271000171918</t>
  </si>
  <si>
    <t>5121341602</t>
  </si>
  <si>
    <t>7413210100</t>
  </si>
  <si>
    <t>7510011234</t>
  </si>
  <si>
    <t>5120511784</t>
  </si>
  <si>
    <t>4820252863</t>
  </si>
  <si>
    <t>5120528155</t>
  </si>
  <si>
    <t>7415174662</t>
  </si>
  <si>
    <t>5113005664</t>
  </si>
  <si>
    <t>5120510477</t>
  </si>
  <si>
    <t>5120552453</t>
  </si>
  <si>
    <t>7416185316</t>
  </si>
  <si>
    <t>5120154253</t>
  </si>
  <si>
    <t>3121849779</t>
  </si>
  <si>
    <t>7911252495</t>
  </si>
  <si>
    <t>5116012389</t>
  </si>
  <si>
    <t>5121706717</t>
  </si>
  <si>
    <t>5120271165</t>
  </si>
  <si>
    <t>7910428437</t>
  </si>
  <si>
    <t>5110012095</t>
  </si>
  <si>
    <t>4815024898</t>
  </si>
  <si>
    <t>5120511783</t>
  </si>
  <si>
    <t>5112010676</t>
  </si>
  <si>
    <t>5116007851</t>
  </si>
  <si>
    <t>5113007453</t>
  </si>
  <si>
    <t>5113002497</t>
  </si>
  <si>
    <t>5120862277</t>
  </si>
  <si>
    <t>5120280144</t>
  </si>
  <si>
    <t>5120299976</t>
  </si>
  <si>
    <t>0204162615</t>
  </si>
  <si>
    <t>7908391213</t>
  </si>
  <si>
    <t>5114007341</t>
  </si>
  <si>
    <t>7508237426</t>
  </si>
  <si>
    <t>5121679768</t>
  </si>
  <si>
    <t>5120599085</t>
  </si>
  <si>
    <t>5121082982</t>
  </si>
  <si>
    <t>4808001975</t>
  </si>
  <si>
    <t>5121498930</t>
  </si>
  <si>
    <t>5113007519</t>
  </si>
  <si>
    <t>5121389950</t>
  </si>
  <si>
    <t>5120095083</t>
  </si>
  <si>
    <t>7412113098</t>
  </si>
  <si>
    <t>7914242428</t>
  </si>
  <si>
    <t>5110005449</t>
  </si>
  <si>
    <t>5109001769</t>
  </si>
  <si>
    <t>5121279305</t>
  </si>
  <si>
    <t>5120021944</t>
  </si>
  <si>
    <t>5120259908</t>
  </si>
  <si>
    <t>5120678642</t>
  </si>
  <si>
    <t>5116015010</t>
  </si>
  <si>
    <t>5120482813</t>
  </si>
  <si>
    <t>5121491105</t>
  </si>
  <si>
    <t>7411195727</t>
  </si>
  <si>
    <t>7909438420</t>
  </si>
  <si>
    <t>7913304737</t>
  </si>
  <si>
    <t>5116012339</t>
  </si>
  <si>
    <t>5121427028</t>
  </si>
  <si>
    <t>5120199859</t>
  </si>
  <si>
    <t>7916197827</t>
  </si>
  <si>
    <t>5120639002</t>
  </si>
  <si>
    <t>5112003459</t>
  </si>
  <si>
    <t>5120183342</t>
  </si>
  <si>
    <t>5113007657</t>
  </si>
  <si>
    <t>5120561151</t>
  </si>
  <si>
    <t>5121727484</t>
  </si>
  <si>
    <t>5120407202</t>
  </si>
  <si>
    <t>5110005164</t>
  </si>
  <si>
    <t>5120491687</t>
  </si>
  <si>
    <t>5120387157</t>
  </si>
  <si>
    <t>7416238209</t>
  </si>
  <si>
    <t>5121430437</t>
  </si>
  <si>
    <t>5120132302</t>
  </si>
  <si>
    <t>7916363552</t>
  </si>
  <si>
    <t>7416207735</t>
  </si>
  <si>
    <t>4820778889</t>
  </si>
  <si>
    <t>7916003138</t>
  </si>
  <si>
    <t>4916037499</t>
  </si>
  <si>
    <t>7410334316</t>
  </si>
  <si>
    <t>5120529203</t>
  </si>
  <si>
    <t>0205270264</t>
  </si>
  <si>
    <t>6422537787</t>
  </si>
  <si>
    <t>4025702052</t>
  </si>
  <si>
    <t>5121297912</t>
  </si>
  <si>
    <t>5110005226</t>
  </si>
  <si>
    <t>7514053331</t>
  </si>
  <si>
    <t>5113010448</t>
  </si>
  <si>
    <t>7931356865</t>
  </si>
  <si>
    <t>5120356107</t>
  </si>
  <si>
    <t>5112001905</t>
  </si>
  <si>
    <t>7913238501</t>
  </si>
  <si>
    <t>5120878634</t>
  </si>
  <si>
    <t>5120148803</t>
  </si>
  <si>
    <t>5121422345</t>
  </si>
  <si>
    <t>5120892275</t>
  </si>
  <si>
    <t>5120042888</t>
  </si>
  <si>
    <t>5121584486</t>
  </si>
  <si>
    <t>5113005248</t>
  </si>
  <si>
    <t>5120058921</t>
  </si>
  <si>
    <t>5120684779</t>
  </si>
  <si>
    <t>5115010588</t>
  </si>
  <si>
    <t>5121480605</t>
  </si>
  <si>
    <t>5120407746</t>
  </si>
  <si>
    <t>5121362501</t>
  </si>
  <si>
    <t>7912132810</t>
  </si>
  <si>
    <t>5120485415</t>
  </si>
  <si>
    <t>7915121134</t>
  </si>
  <si>
    <t>5113010093</t>
  </si>
  <si>
    <t>5120701236</t>
  </si>
  <si>
    <t>5121327968</t>
  </si>
  <si>
    <t>5115004491</t>
  </si>
  <si>
    <t xml:space="preserve">	5114007067</t>
  </si>
  <si>
    <t>Tỉnh Gia Lai</t>
  </si>
  <si>
    <t>TS5203835</t>
  </si>
  <si>
    <t>Ministry of Foreign affairs</t>
  </si>
  <si>
    <t>Trưởng bộ phận Rập</t>
  </si>
  <si>
    <t>051197006912</t>
  </si>
  <si>
    <t>0979609275</t>
  </si>
  <si>
    <t>Production staff</t>
  </si>
  <si>
    <t>Nhân viên Sản xuất</t>
  </si>
  <si>
    <t>TIQN-0925</t>
  </si>
  <si>
    <t>Nguyễn Thị Ngọc Ánh</t>
  </si>
  <si>
    <t>051198011102</t>
  </si>
  <si>
    <t>Thôn Liên Trì</t>
  </si>
  <si>
    <t>0353246879</t>
  </si>
  <si>
    <t>Đại học tài chính kế toán</t>
  </si>
  <si>
    <t>ok</t>
  </si>
  <si>
    <t>TIQN-0926</t>
  </si>
  <si>
    <t>Nguyễn Văn Chung</t>
  </si>
  <si>
    <t>051089007916</t>
  </si>
  <si>
    <t>0376050356</t>
  </si>
  <si>
    <t>Kỹ thuật Xây dựng</t>
  </si>
  <si>
    <t>Đại học dân lập Phương Đông</t>
  </si>
  <si>
    <t>Cao đẳng nghề kỹ nghệ Dung Quất</t>
  </si>
  <si>
    <t>TIQN-0927</t>
  </si>
  <si>
    <t>Võ Thị Kim Yến</t>
  </si>
  <si>
    <t>Junior Merchandiser</t>
  </si>
  <si>
    <t>051194008543</t>
  </si>
  <si>
    <t>Thôn Phước Thành, xã Bình Thạnh, huyện Bình Sơn, tỉnh Quảng Ngãi</t>
  </si>
  <si>
    <t>Thôn Phước Đồng</t>
  </si>
  <si>
    <t>0976165115</t>
  </si>
  <si>
    <t>Công nghệ kỹ thuật môi trường</t>
  </si>
  <si>
    <t>Trường Đại học khoa học tự nhiên</t>
  </si>
  <si>
    <t>Thiếu CCCD công chứng</t>
  </si>
  <si>
    <t>Phuoc Thanh Village, Binh Thanh Commune, Binh Son District, Quang Ngai Province</t>
  </si>
  <si>
    <t>TIQN-0928</t>
  </si>
  <si>
    <t>Nguyễn Văn Quỳnh</t>
  </si>
  <si>
    <t>TIQN-0929</t>
  </si>
  <si>
    <t>Nguyễn Văn Thuần</t>
  </si>
  <si>
    <t>Phụ bếp</t>
  </si>
  <si>
    <t>051094004663</t>
  </si>
  <si>
    <t>Thôn Thế Long</t>
  </si>
  <si>
    <t>0931123124</t>
  </si>
  <si>
    <t>Thiếu giấy xác nhận thông tin cư trú + xác nhận hạnh kiểm</t>
  </si>
  <si>
    <t>051092007774</t>
  </si>
  <si>
    <t>Thôn Ngọc Thạch</t>
  </si>
  <si>
    <t>0975200630</t>
  </si>
  <si>
    <t>0071000728274</t>
  </si>
  <si>
    <t>Hồ Chí Minh</t>
  </si>
  <si>
    <t>0571000070097</t>
  </si>
  <si>
    <t>0271000969778</t>
  </si>
  <si>
    <t>1028724712</t>
  </si>
  <si>
    <t>0271001046406</t>
  </si>
  <si>
    <t>Sewing/Non sewing</t>
  </si>
  <si>
    <t>Non sewing</t>
  </si>
  <si>
    <t>Row Labels</t>
  </si>
  <si>
    <t>(blank)</t>
  </si>
  <si>
    <t>038192050015</t>
  </si>
  <si>
    <t>0984088503</t>
  </si>
  <si>
    <t>TIQN-0930</t>
  </si>
  <si>
    <t>Phạm Thị Trang</t>
  </si>
  <si>
    <t>Công nhân may</t>
  </si>
  <si>
    <t>051192007795</t>
  </si>
  <si>
    <t>Xã Tịnh Thiện, Thành phố Quảng Ngãi, Tỉnh Quảng Ngãi</t>
  </si>
  <si>
    <t>Thôn Long Thành, Xã Tịnh Thiện, Thành phố Quảng Ngãi, Tỉnh Quảng Ngãi</t>
  </si>
  <si>
    <t>Thôn Long Thành</t>
  </si>
  <si>
    <t>0774507598</t>
  </si>
  <si>
    <t>TIQN-0931</t>
  </si>
  <si>
    <t>Trần Thị Nguyền</t>
  </si>
  <si>
    <t>051193010654</t>
  </si>
  <si>
    <t>Thôn Châu Thuận Tây, Xã Bình Châu, huyện Bình Sơn, tỉnh Quảng Ngãi</t>
  </si>
  <si>
    <t>Thôn Châu Thuận Tây</t>
  </si>
  <si>
    <t>0335959683</t>
  </si>
  <si>
    <t>TIQN-0932</t>
  </si>
  <si>
    <t>Hà Thị Lệ Huyền</t>
  </si>
  <si>
    <t>051196011266</t>
  </si>
  <si>
    <t>Thôn Xuân Mỹ</t>
  </si>
  <si>
    <t>0969507190</t>
  </si>
  <si>
    <t>TIQN-0933</t>
  </si>
  <si>
    <t>TIQN-0934</t>
  </si>
  <si>
    <t>Nguyễn Thị Hồng Ly</t>
  </si>
  <si>
    <t>051185008735</t>
  </si>
  <si>
    <t>Xóm 10, Thôn An Điềm 2, Xã Bình Chương, Huyện Bình Sơn, Tỉnh Quảng Ngãi</t>
  </si>
  <si>
    <t>Xóm 10</t>
  </si>
  <si>
    <t>0343394770</t>
  </si>
  <si>
    <t>TIQN-0935</t>
  </si>
  <si>
    <t>Nguyễn Thị Bích Chính</t>
  </si>
  <si>
    <t>051196003811</t>
  </si>
  <si>
    <t>Xã Tịnh Ấn Đông, Thành Phố Quảng Ngãi, Tỉnh Quảng Ngãi</t>
  </si>
  <si>
    <t>0382357496</t>
  </si>
  <si>
    <t>TIQN-0936</t>
  </si>
  <si>
    <t>Đoàn Thị Thu Duyên</t>
  </si>
  <si>
    <t>TIQN-0937</t>
  </si>
  <si>
    <t>TIQN-0938</t>
  </si>
  <si>
    <t>Trương Thị Vân</t>
  </si>
  <si>
    <t>28/08/1985</t>
  </si>
  <si>
    <t>051185013650</t>
  </si>
  <si>
    <t>0974584308</t>
  </si>
  <si>
    <t>TIQN-0939</t>
  </si>
  <si>
    <t>Lương Thị Minh Châu</t>
  </si>
  <si>
    <t>051184015118</t>
  </si>
  <si>
    <t>Thôn Phú Lễ 1</t>
  </si>
  <si>
    <t>0818740407</t>
  </si>
  <si>
    <t>TIQN-0940</t>
  </si>
  <si>
    <t>Đinh Thị Tốt</t>
  </si>
  <si>
    <t>051191015794</t>
  </si>
  <si>
    <t>TIQN-0941</t>
  </si>
  <si>
    <t>Võ Thị Minh Huệ</t>
  </si>
  <si>
    <t>051190018202</t>
  </si>
  <si>
    <t>Thôn Xuân Yên Đông, Xã Bình Hiệp, Huyện Bình Sơn, Tỉnh Quảng Ngãi</t>
  </si>
  <si>
    <t>Thôn Xuân Yên Đông</t>
  </si>
  <si>
    <t>0775548601</t>
  </si>
  <si>
    <t>TIQN-0942</t>
  </si>
  <si>
    <t>Đào Thị Ngọc Mến</t>
  </si>
  <si>
    <t>051194008909</t>
  </si>
  <si>
    <t>La Ha 4 Village, Nghia Thuong Commune, Tu Nghia District, Quang Ngai Province</t>
  </si>
  <si>
    <t>0362916078</t>
  </si>
  <si>
    <t>TIQN-0943</t>
  </si>
  <si>
    <t>051183007263</t>
  </si>
  <si>
    <t>Thôn Trường Xuân</t>
  </si>
  <si>
    <t>0367231661</t>
  </si>
  <si>
    <t>TIQN-0944</t>
  </si>
  <si>
    <t>051184007876</t>
  </si>
  <si>
    <t>Thông Cộng Hòa 2, Xã Tịnh Ấn Tây, Thành Phố Quảng Ngãi, Tỉnh Quảng Ngãi</t>
  </si>
  <si>
    <t>Cong Hoa 2 Village, Tinh An Tay Commune, Quang Ngai City, Quang Ngai Province</t>
  </si>
  <si>
    <t>Xóm 5, Thôn Cộng Hòa 2, Xã Tịnh Ấn Tây, Thành Phố Quảng Ngãi, Tỉnh Quảng Ngãi</t>
  </si>
  <si>
    <t>Thôn Cộng Hòa 2</t>
  </si>
  <si>
    <t>TIQN-0945</t>
  </si>
  <si>
    <t>Trần Thị Lưu</t>
  </si>
  <si>
    <t>051182007353</t>
  </si>
  <si>
    <t>Xã Đức Hiệp, Huyện Mộ Đức, Tỉnh Quảng Ngãi</t>
  </si>
  <si>
    <t>Thon 2 Village, Duc Nhuan Commune, Mo Duc District, Quang Ngai Province</t>
  </si>
  <si>
    <t>0914495055</t>
  </si>
  <si>
    <t>TIQN-0946</t>
  </si>
  <si>
    <t>Huỳnh Thị Thương</t>
  </si>
  <si>
    <t>051194006648</t>
  </si>
  <si>
    <t>TIQN-0947</t>
  </si>
  <si>
    <t>Phạm Thị Quý</t>
  </si>
  <si>
    <t>051197007640</t>
  </si>
  <si>
    <t>Thôn Đông Bình 2, Xã Bình Chánh, Huyện Bình Sơn, Tỉnh Quảng Ngãi</t>
  </si>
  <si>
    <t>Dong Binh 2 Village, Binh Chanh Commune, Binh Son District, Quang Ngai Province</t>
  </si>
  <si>
    <t>Thôn Đông Bình 2</t>
  </si>
  <si>
    <t>0866801791</t>
  </si>
  <si>
    <t>TIQN-0948</t>
  </si>
  <si>
    <t>051195001933</t>
  </si>
  <si>
    <t>Thôn Xuân Hòa, Xã Tịnh Hiệp, huyện Sơn Tịnh, tỉnh Quảng Ngãi</t>
  </si>
  <si>
    <t>Thôn Xuân Hòa</t>
  </si>
  <si>
    <t>0973764402</t>
  </si>
  <si>
    <t>TIQN-0949</t>
  </si>
  <si>
    <t>051195001740</t>
  </si>
  <si>
    <t>Xóm 5, Thôn Đức Sơn, Xã Tịnh Hiệp, huyện Sơn Tịnh, tỉnh Quảng Ngãi</t>
  </si>
  <si>
    <t>Thôn Đức Sơn</t>
  </si>
  <si>
    <t>0376083419</t>
  </si>
  <si>
    <t>TIQN-0950</t>
  </si>
  <si>
    <t>Nguyễn Thị Thu Thủy</t>
  </si>
  <si>
    <t>051184001263</t>
  </si>
  <si>
    <t>Đội 21, Thôn Diên Niên, Xã Tịnh Sơn, Huyện Sơn Tịnh, Tỉnh Quảng Ngãi</t>
  </si>
  <si>
    <t>Đội 21</t>
  </si>
  <si>
    <t>0965009076</t>
  </si>
  <si>
    <t>TIQN-0951</t>
  </si>
  <si>
    <t>TIQN-0952</t>
  </si>
  <si>
    <t>Lê Thị Thảo</t>
  </si>
  <si>
    <t>051302001449</t>
  </si>
  <si>
    <t>Thôn Vạn Tường, Xã Bình Hải, Huyện Bình Sơn, Tỉnh Quảng Ngãi</t>
  </si>
  <si>
    <t>Van Tuong Village, Binh Hai Commune, Binh Son District, Quang Ngai Province</t>
  </si>
  <si>
    <t>Thôn Vạn Tường</t>
  </si>
  <si>
    <t>0989364713</t>
  </si>
  <si>
    <t>TIQN-0953</t>
  </si>
  <si>
    <t>Bùi Thị Ly</t>
  </si>
  <si>
    <t>051196000905</t>
  </si>
  <si>
    <t>Tổ dân phố Trường Thọ Tây C, Phường Trương Quang Trọng, Thành phố Quảng Ngãi, Tỉnh Quảng Ngãi</t>
  </si>
  <si>
    <t>Truong Tho Tay C Village, Truong Quang Trong ward, Quang Ngai City, Quang Ngai Province</t>
  </si>
  <si>
    <t>Tổ dân phố Trường Thọ Tây C</t>
  </si>
  <si>
    <t>0989821597</t>
  </si>
  <si>
    <t>TIQN-0954</t>
  </si>
  <si>
    <t>TIQN-0955</t>
  </si>
  <si>
    <t>051195017626</t>
  </si>
  <si>
    <t>TIQN-0956</t>
  </si>
  <si>
    <t>Thị Trấn Sông Vệ, Huyện Tư Nghĩa, Tỉnh Quảng Ngãi</t>
  </si>
  <si>
    <t>Tổ dân phố Vạn Mỹ, Thị Trấn Sông Vệ, Huyện Tư Nghĩa, Tỉnh Quảng Ngãi</t>
  </si>
  <si>
    <t>Tổ dân phố Vạn Mỹ</t>
  </si>
  <si>
    <t>0385372120</t>
  </si>
  <si>
    <t>TIQN-0957</t>
  </si>
  <si>
    <t>Trịnh Thị Hằng</t>
  </si>
  <si>
    <t>051190001868</t>
  </si>
  <si>
    <t>Xóm 6, Thôn Lâm Lộc Bắc, Xã Tịnh Hà, Huyện Sơn Tịnh, Tỉnh Quảng Ngãi</t>
  </si>
  <si>
    <t>0944945095</t>
  </si>
  <si>
    <t>TIQN-0958</t>
  </si>
  <si>
    <t>Lê Minh Tâm</t>
  </si>
  <si>
    <t>051084018792</t>
  </si>
  <si>
    <t>Xóm 7, Thôn Phong Niên Thượng, Xã Tịnh Phong, Huyện Sơn Tịnh, Tỉnh Quảng Ngãi</t>
  </si>
  <si>
    <t>0394714095</t>
  </si>
  <si>
    <t>TIQN-0959</t>
  </si>
  <si>
    <t>051187003470</t>
  </si>
  <si>
    <t>Vức 3, Thôn Thượng Hòa, Xã Bình Đông, Huyện Bình Sơn, Tỉnh Quảng Ngãi</t>
  </si>
  <si>
    <t>Vức 3</t>
  </si>
  <si>
    <t>Thôn Thượng Hòa</t>
  </si>
  <si>
    <t>0374891332</t>
  </si>
  <si>
    <t>TIQN-0960</t>
  </si>
  <si>
    <t>Đỗ Thị Cẩm Vi</t>
  </si>
  <si>
    <t>051190018267</t>
  </si>
  <si>
    <t>Thôn Minh lộc, xã Tịnh Bắc, huyện Sơn Tịnh, tỉnh Quảng Ngãi</t>
  </si>
  <si>
    <t>0968979859</t>
  </si>
  <si>
    <t>TIQN-0961</t>
  </si>
  <si>
    <t>Xóm 10, Thôn Phú Long 2, Xã Bình Phước, Huyện Bình Sơn, Tỉnh Quảng Ngãi</t>
  </si>
  <si>
    <t>0964661606</t>
  </si>
  <si>
    <t>TIQN-0962</t>
  </si>
  <si>
    <t>Nguyễn Thị Kim Phương</t>
  </si>
  <si>
    <t>051193007140</t>
  </si>
  <si>
    <t>0964613417</t>
  </si>
  <si>
    <t>TIQN-0963</t>
  </si>
  <si>
    <t>Châu Văn Chí</t>
  </si>
  <si>
    <t>051093006323</t>
  </si>
  <si>
    <t>Xóm Điền Trung, Thôn Diêm Điền, Xã Tịnh Hòa, Thành Phố Quảng Ngãi, Tỉnh Quảng Ngãi</t>
  </si>
  <si>
    <t>Xóm Điền Trung</t>
  </si>
  <si>
    <t>0962971893</t>
  </si>
  <si>
    <t>TIQN-0964</t>
  </si>
  <si>
    <t>Hoàng Thị Thu Trang</t>
  </si>
  <si>
    <t>TIQN-0965</t>
  </si>
  <si>
    <t>Huỳnh Hùng</t>
  </si>
  <si>
    <t>051089014941</t>
  </si>
  <si>
    <t>Xã Tịnh An, Thành Phố Quảng Ngãi, Tỉnh Quảng Ngãi</t>
  </si>
  <si>
    <t>Đội 10, Thôn Long Bàn, Xã Tịnh An, Thành Phố Quảng Ngãi, Tỉnh Quảng Ngãi</t>
  </si>
  <si>
    <t>0788697585</t>
  </si>
  <si>
    <t>TIQN-0966</t>
  </si>
  <si>
    <t>Võ Thị Loan</t>
  </si>
  <si>
    <t>051192005512</t>
  </si>
  <si>
    <t>Xóm 7, Thôn Phú Long III, Xã Bình Phước, Huyện Bình Sơn, Tỉnh Quảng Ngãi</t>
  </si>
  <si>
    <t>Phu Long III Village, Binh Phuoc Commune, Binh Son District, Quang Ngai Province</t>
  </si>
  <si>
    <t>Thôn Phú Long III</t>
  </si>
  <si>
    <t>0357632356</t>
  </si>
  <si>
    <t>TIQN-0967</t>
  </si>
  <si>
    <t>Trần Thị Thu Lành</t>
  </si>
  <si>
    <t>051190006516</t>
  </si>
  <si>
    <t>Nghia Hoa Commune, Tu Nghia District, Quang Ngai Province</t>
  </si>
  <si>
    <t>0964995708</t>
  </si>
  <si>
    <t>TIQN-0968</t>
  </si>
  <si>
    <t>051195017217</t>
  </si>
  <si>
    <t>0795740154</t>
  </si>
  <si>
    <t>TIQN-0969</t>
  </si>
  <si>
    <t>Tôn Thị Mỹ Trang</t>
  </si>
  <si>
    <t>051182001247</t>
  </si>
  <si>
    <t>0328874116</t>
  </si>
  <si>
    <t>TIQN-0970</t>
  </si>
  <si>
    <t>Võ Ngọc Tuân</t>
  </si>
  <si>
    <t>TIQN-0971</t>
  </si>
  <si>
    <t>Bùi Đình Bích Ngọc</t>
  </si>
  <si>
    <t>051192012444</t>
  </si>
  <si>
    <t>Xã Hành Minh, Huyện Nghĩa Hành, Tỉnh Quảng Ngãi</t>
  </si>
  <si>
    <t>Hanh Minh Commune, Nghia Hanh District, Quang Ngai Province</t>
  </si>
  <si>
    <t>Xã Hành Minh</t>
  </si>
  <si>
    <t>0368764579</t>
  </si>
  <si>
    <t>TIQN-0972</t>
  </si>
  <si>
    <t>051301008815</t>
  </si>
  <si>
    <t>Xã Nghĩa Hà, Thành Phố Quảng Ngãi, Tỉnh Quảng Ngãi</t>
  </si>
  <si>
    <t>Thôn Bình Tây, Xã Nghĩa Hà, Thành Phố Quảng Ngãi, Tỉnh Quảng Ngãi</t>
  </si>
  <si>
    <t>Binh Tay Village, Nghia Ha Commune, Quang Ngai City, Quang Ngai Province</t>
  </si>
  <si>
    <t>Thôn Bình Tây</t>
  </si>
  <si>
    <t>0386012672</t>
  </si>
  <si>
    <t>Lương Thị Kim Liên</t>
  </si>
  <si>
    <t>051182010046</t>
  </si>
  <si>
    <t>Đội 13, Thôn II, Xã Bình Hòa, Huyện Bình Sơn, Tỉnh Quảng Ngãi</t>
  </si>
  <si>
    <t>Thon II Village, Binh Hoa Commune, Binh Son District, Quang Ngai Province</t>
  </si>
  <si>
    <t>Thôn II</t>
  </si>
  <si>
    <t>0346833992</t>
  </si>
  <si>
    <t>Thiếu XNHK và GPLX</t>
  </si>
  <si>
    <t>051197003036</t>
  </si>
  <si>
    <t>Thôn Cổ Lũy Nam, xã Nghĩa Phú, TP Quảng Ngãi, tỉnh Quảng Ngãi</t>
  </si>
  <si>
    <t>Co Luy Nam Village, Nghia Phu Commune, Quang Ngai City, Quang Ngai Province</t>
  </si>
  <si>
    <t>Thôn Cổ Lũy Nam</t>
  </si>
  <si>
    <t>Xã Nghĩa Phú</t>
  </si>
  <si>
    <t>0702685941</t>
  </si>
  <si>
    <t>051190009694</t>
  </si>
  <si>
    <t>033194014251</t>
  </si>
  <si>
    <t>Xã Yên Phú, huyện Yên Mỹ, tỉnh Hưng Yên</t>
  </si>
  <si>
    <t>Thôn Diêm Điền, xã Tịnh Hòa, TP Quảng Ngãi, tỉnh Quảng Ngãi</t>
  </si>
  <si>
    <t>051089017225</t>
  </si>
  <si>
    <t>Chiem Son Village, Duy Trinh Commune, Duy Xuyen District, Quang Nam Province</t>
  </si>
  <si>
    <t>Thôn Chiêm Sơn</t>
  </si>
  <si>
    <t>Xã Duy Trinh</t>
  </si>
  <si>
    <t>Huyện Duy Xuyên</t>
  </si>
  <si>
    <t>0793279489</t>
  </si>
  <si>
    <t>051197007500</t>
  </si>
  <si>
    <t>Thôn Phước Bình</t>
  </si>
  <si>
    <t>051096016136</t>
  </si>
  <si>
    <t>Thôn Mậu Tài, xã Phú Mậu, Thành phố Huế, tỉnh Thừa Thiên Huế</t>
  </si>
  <si>
    <t>Mau Tai Village, Phu Mau Commune, Hue City, Thua Thien Hue Province</t>
  </si>
  <si>
    <t>051305006238</t>
  </si>
  <si>
    <t>Liên Hiệp 1A, phường Trương Quang Trọng, TP Quảng Ngãi, tỉnh Quảng Ngãi</t>
  </si>
  <si>
    <t>Lien Hiep 1A group, Truong Quang Trong Ward, Quang Ngai City, Quang Ngai Province</t>
  </si>
  <si>
    <t>TDP Liên Hiệp 1A</t>
  </si>
  <si>
    <t>0329285092</t>
  </si>
  <si>
    <t>Thiếu CMND, SHK công chứng/ GXNTTCT, hình</t>
  </si>
  <si>
    <t>Thôm Chiêm Sơn, xã Duy Trinh, huyện Duy Xuyên, tỉnh Quảng Nam</t>
  </si>
  <si>
    <t>TIQN-0973</t>
  </si>
  <si>
    <t>TIQN-0974</t>
  </si>
  <si>
    <t>TIQN-0975</t>
  </si>
  <si>
    <t>TIQN-0976</t>
  </si>
  <si>
    <t>TIQN-0977</t>
  </si>
  <si>
    <t>051196013964</t>
  </si>
  <si>
    <t>Thôn 5, xã Đức Chánh, huyện Mộ Đức, tỉnh Quảng Ngãi</t>
  </si>
  <si>
    <t>Village 5, Duc Chanh Commune, Mo Duc District, Quang Ngai Province</t>
  </si>
  <si>
    <t>Thôn 5</t>
  </si>
  <si>
    <t>0364467876</t>
  </si>
  <si>
    <t>Phạm Thị Nga</t>
  </si>
  <si>
    <t>Thôn An Thạnh, xã Bình Tân Phú, huyện Bình Sơn, tỉnh Quảng Ngãi</t>
  </si>
  <si>
    <t>An Thanh Village, Binh Tan Phu Commune, Binh Son District, Quang Ngai Province</t>
  </si>
  <si>
    <t>Thôn An Thạnh</t>
  </si>
  <si>
    <t>0384608419</t>
  </si>
  <si>
    <t>thiếu CMND công chứng, giấy khám sk, giấy phép lái xe, hình</t>
  </si>
  <si>
    <t>Nguyễn Thị Minh Thùy</t>
  </si>
  <si>
    <t>052192023048</t>
  </si>
  <si>
    <t>Xã Ân Trường Tây, huyện Hoài Ân, tỉnh Bình Định</t>
  </si>
  <si>
    <t>Thôn Đại An Đông 2, xã Hành Thuận, huyện Nghĩa Hành, tỉnh Quảng Ngãi</t>
  </si>
  <si>
    <t>Dai An Dong 2 Village, Hanh Thuan Commune, Nghia Hanh District, Quang Ngai Province</t>
  </si>
  <si>
    <t>Thôn Đại An Đông 2</t>
  </si>
  <si>
    <t>0962662621</t>
  </si>
  <si>
    <t>Phan Thị Thương</t>
  </si>
  <si>
    <t>052192015341</t>
  </si>
  <si>
    <t>Xã Mỹ Tài, huyện Phù Mỹ, tỉnh Bình Định</t>
  </si>
  <si>
    <t>Thôn Vạn Ninh 1, xã Mỹ Tài, huyện Phù Mỹ, tỉnh Bình Định</t>
  </si>
  <si>
    <t>Van Ninh 1 Village, My Tai Commune, Phu My District, Quang Ngai Province</t>
  </si>
  <si>
    <t>Thôn Vạn Ninh 1</t>
  </si>
  <si>
    <t>Xã Mỹ Tài</t>
  </si>
  <si>
    <t>Huyện Phù Mỹ</t>
  </si>
  <si>
    <t>0356315553</t>
  </si>
  <si>
    <t>Nguyễn Ngọc Bình</t>
  </si>
  <si>
    <t>051090000441</t>
  </si>
  <si>
    <t>Thị trấn Trà Xuân, huyện Trà Bồng, tỉnh Quảng Ngãi</t>
  </si>
  <si>
    <t>TDP3, thị trấn Trà Xuân, huyện Trà Bồng, tỉnh Quảng Ngãi</t>
  </si>
  <si>
    <t>Group 3, Tra Xuan Town, Tra Bong District, Quang Ngai Province</t>
  </si>
  <si>
    <t>Thị Trấn Trà Xuân</t>
  </si>
  <si>
    <t>0347015354</t>
  </si>
  <si>
    <t>Phạm Thị Oanh</t>
  </si>
  <si>
    <t>051185016894</t>
  </si>
  <si>
    <t>0983453621</t>
  </si>
  <si>
    <t>TIQN-0978</t>
  </si>
  <si>
    <t>051193010186</t>
  </si>
  <si>
    <t>Thiếu XNTTCT</t>
  </si>
  <si>
    <t>0181003337218</t>
  </si>
  <si>
    <t>0381000483206</t>
  </si>
  <si>
    <t>0271000634339</t>
  </si>
  <si>
    <t>0461000505357</t>
  </si>
  <si>
    <t>0271000977272</t>
  </si>
  <si>
    <t>0271001036573</t>
  </si>
  <si>
    <t>0271000984985</t>
  </si>
  <si>
    <t>0631000391703</t>
  </si>
  <si>
    <t>0571000018836</t>
  </si>
  <si>
    <t>0271001055522</t>
  </si>
  <si>
    <t>0271001004958</t>
  </si>
  <si>
    <t>0411001086489</t>
  </si>
  <si>
    <t>0071000771405</t>
  </si>
  <si>
    <t>TIQN-0979</t>
  </si>
  <si>
    <t>Phạm Hướng Dương</t>
  </si>
  <si>
    <t>0251002704101</t>
  </si>
  <si>
    <t>CN Tây Sài Gòn</t>
  </si>
  <si>
    <t>054191003055</t>
  </si>
  <si>
    <t>Thôn Phú Ân, xã Hòa An, huyện Phú Hòa, tỉnh Phú Yên</t>
  </si>
  <si>
    <t>Phu An Village, Hoa An Commune, Phu Hoa District, Phu Yen Province</t>
  </si>
  <si>
    <t>0975467954</t>
  </si>
  <si>
    <t>051192002865</t>
  </si>
  <si>
    <t>Thôn Phước Sơn</t>
  </si>
  <si>
    <t>0986737165</t>
  </si>
  <si>
    <t>Nguyễn Thị Kim Ngọc</t>
  </si>
  <si>
    <t>Võ Thị Lên</t>
  </si>
  <si>
    <t>Võ Thị Tuyết Mai</t>
  </si>
  <si>
    <t>Nguyễn Thị Tứ</t>
  </si>
  <si>
    <t>Lê Thị Ngọc Vi</t>
  </si>
  <si>
    <t>Bùi Thị Nhân</t>
  </si>
  <si>
    <t>Võ Thị Luyến</t>
  </si>
  <si>
    <t>Nguyễn Thị Thanh Thương</t>
  </si>
  <si>
    <t>Đào Thị Thảo</t>
  </si>
  <si>
    <t>Mai Thị Nguyệt</t>
  </si>
  <si>
    <t>Dương Thị Thu Vân</t>
  </si>
  <si>
    <t>Lê Thị Thu Hương</t>
  </si>
  <si>
    <t>Nguyễn Mậu Kiều My</t>
  </si>
  <si>
    <t>TIQN-0980</t>
  </si>
  <si>
    <t>Hasegawa Ryoko</t>
  </si>
  <si>
    <t>TIQN-0981</t>
  </si>
  <si>
    <t>TIQN-0982</t>
  </si>
  <si>
    <t>TIQN-0983</t>
  </si>
  <si>
    <t>TIQN-0984</t>
  </si>
  <si>
    <t>TIQN-0985</t>
  </si>
  <si>
    <t>TIQN-0986</t>
  </si>
  <si>
    <t>TIQN-0987</t>
  </si>
  <si>
    <t>TIQN-0988</t>
  </si>
  <si>
    <t>TIQN-0989</t>
  </si>
  <si>
    <t>TIQN-0990</t>
  </si>
  <si>
    <t>TIQN-0991</t>
  </si>
  <si>
    <t>TIQN-0992</t>
  </si>
  <si>
    <t>TIQN-0993</t>
  </si>
  <si>
    <t>TIQN-0994</t>
  </si>
  <si>
    <t>TIQN-0995</t>
  </si>
  <si>
    <t>TIQN-0996</t>
  </si>
  <si>
    <t>TIQN-0997</t>
  </si>
  <si>
    <t>TIQN-0998</t>
  </si>
  <si>
    <t>TIQN-0999</t>
  </si>
  <si>
    <t>TIQN-1000</t>
  </si>
  <si>
    <t>TIQN-1001</t>
  </si>
  <si>
    <t>TIQN-1002</t>
  </si>
  <si>
    <t>Phạm Lâm Sanh</t>
  </si>
  <si>
    <t>Nguyễn Thị Thanh</t>
  </si>
  <si>
    <t>Phạm Thị Thu Nhi</t>
  </si>
  <si>
    <t>Nguyễn Thị Kim Thao</t>
  </si>
  <si>
    <t>Đỗ Thị Bích</t>
  </si>
  <si>
    <t>Nguyễn Thị Bộ</t>
  </si>
  <si>
    <t>Trần Thị Kim Oanh</t>
  </si>
  <si>
    <t>TIQN-1003</t>
  </si>
  <si>
    <t>TIQN-1004</t>
  </si>
  <si>
    <t>TIQN-1005</t>
  </si>
  <si>
    <t>TIQN-1006</t>
  </si>
  <si>
    <t>TIQN-1007</t>
  </si>
  <si>
    <t>TIQN-1008</t>
  </si>
  <si>
    <t>TIQN-1009</t>
  </si>
  <si>
    <t>Trịnh Hữu Hiệu</t>
  </si>
  <si>
    <t>Dương Thị Thúy Ngân</t>
  </si>
  <si>
    <t>051191007892</t>
  </si>
  <si>
    <t>Thôn 4, Xã Nghĩa Dõng, TP Quảng Ngãi, tỉnh Quảng Ngãi</t>
  </si>
  <si>
    <t>0354010568</t>
  </si>
  <si>
    <t>051300006858</t>
  </si>
  <si>
    <t>Thôn Long Bình</t>
  </si>
  <si>
    <t>0367872193</t>
  </si>
  <si>
    <t>051301001275</t>
  </si>
  <si>
    <t>Thôn ĐỨc Sơn, xã Tịnh Hiệp, huyện Sơn Tịnh, tỉnh Quảng Ngãi</t>
  </si>
  <si>
    <t>Thôn ĐỨc Sơn</t>
  </si>
  <si>
    <t>0348438249</t>
  </si>
  <si>
    <t>051195010176</t>
  </si>
  <si>
    <t>Xã Đức Lân, huyện Mộ ĐỨc, tỉnh Quảng Ngãi</t>
  </si>
  <si>
    <t>Xã Đức Lân, huyện Mộ Đức, tỉnh Quảng Ngãi</t>
  </si>
  <si>
    <t>Duc Lan Commune, Mo Duc District, Quang Ngãi Province</t>
  </si>
  <si>
    <t>Xã Đức Lân</t>
  </si>
  <si>
    <t>0356766253</t>
  </si>
  <si>
    <t>051195006452</t>
  </si>
  <si>
    <t>Xã Tịnh Ấn Đông, TP Quảng Ngãi, tỉnh Quảng Ngãi</t>
  </si>
  <si>
    <t>Thôn Đoàn Kết, xã Tịnh Ấn Đông, Thành phố Quảng Ngãi, tỉnh Quảng Ngãi</t>
  </si>
  <si>
    <t>Doan Ket Village, Tinh An Dong Commune, Quang Ngai City, Quang Ngai Province</t>
  </si>
  <si>
    <t>Thôn Đoàn Kết</t>
  </si>
  <si>
    <t>0796559765</t>
  </si>
  <si>
    <t>051185011950</t>
  </si>
  <si>
    <t>Tổ 7, phường Quảng Phú, TP Quảng Ngãi, tỉnh Quảng Ngãi</t>
  </si>
  <si>
    <t>Group 7, Quang Phu ward, Quang Ngai city, Quang Ngai province</t>
  </si>
  <si>
    <t>Binh Dang Village, Tinh An Dong, Quang Ngai City, Quang Ngai Province</t>
  </si>
  <si>
    <t>0347099921</t>
  </si>
  <si>
    <t>051193012302</t>
  </si>
  <si>
    <t>Thôn An Lộc, xã Bình Trị, huyện Bình Sơn, tỉnh Quảng Ngãi</t>
  </si>
  <si>
    <t>An Loc Village. Binh Tri Commune, Binh Son District, Quang Ngai Province</t>
  </si>
  <si>
    <t>0354553699</t>
  </si>
  <si>
    <t>Phạm Thị Hiền</t>
  </si>
  <si>
    <t>Trần Thị Nương</t>
  </si>
  <si>
    <t>Lê Thị Chi</t>
  </si>
  <si>
    <t>Võ Đức Sang</t>
  </si>
  <si>
    <t>Nguyễn Thị Mến</t>
  </si>
  <si>
    <t>051199011202</t>
  </si>
  <si>
    <t>0378451911</t>
  </si>
  <si>
    <t>051190001267</t>
  </si>
  <si>
    <t>0399182549</t>
  </si>
  <si>
    <t>051193001066</t>
  </si>
  <si>
    <t>Thôn Lâm Lộc Nam</t>
  </si>
  <si>
    <t>0392489869</t>
  </si>
  <si>
    <t>051195016503</t>
  </si>
  <si>
    <t>Thôn Nam Thuận, xã Bình Chương, huyện Bình Sơn, tỉnh Quảng Ngãi</t>
  </si>
  <si>
    <t>Thôn Nam Thuận</t>
  </si>
  <si>
    <t>0774424154</t>
  </si>
  <si>
    <t>051198004515</t>
  </si>
  <si>
    <t>0988351781</t>
  </si>
  <si>
    <t>051201001048</t>
  </si>
  <si>
    <t>0355257066</t>
  </si>
  <si>
    <t>051188009416</t>
  </si>
  <si>
    <t>Xã  Tịnh Hiệp, huyện Sơn Tịnh, tỉnh Quảng Ngãi</t>
  </si>
  <si>
    <t>TDP Quyết Thắng, phường Trương Quang Trọng, TP Quảng Ngãi, tỉnh Quảng Ngãi</t>
  </si>
  <si>
    <t>Quyet Thang group, Truong Quang Trong Ward, Quang Ngai City, Quang Ngai Province</t>
  </si>
  <si>
    <t>0777531144</t>
  </si>
  <si>
    <t>026185008027</t>
  </si>
  <si>
    <t>Xã Yên Phương, huyện Yên Lạc, tỉnh Vĩnh Phúc</t>
  </si>
  <si>
    <t>0985425342</t>
  </si>
  <si>
    <t>051190001090</t>
  </si>
  <si>
    <t>0377176170</t>
  </si>
  <si>
    <t>051195015500</t>
  </si>
  <si>
    <t>Thôn An Phong</t>
  </si>
  <si>
    <t>0368913080</t>
  </si>
  <si>
    <t>051180008360</t>
  </si>
  <si>
    <t>TDP Liên Hiệp 2C, phường Trương Qiuang Trọng, TP Quảng Ngãi, tỉnh Quảng  Ngãi</t>
  </si>
  <si>
    <t>Lien Hiep 2C group, Truong Quang Trong Ward, Quang Ngai City, Quang Ngai Province</t>
  </si>
  <si>
    <t>0833544069</t>
  </si>
  <si>
    <t>051096014471</t>
  </si>
  <si>
    <t>Xã Tịnh Thọ. Huyện Sơn Tịnh, tỉnh Quảng Ngãi</t>
  </si>
  <si>
    <t xml:space="preserve">Tho Bac Village, Tinh Tho Commune, Son Tinh District, Quang Ngai Province </t>
  </si>
  <si>
    <t>Thôn Thọ Bắc</t>
  </si>
  <si>
    <t>0378929576</t>
  </si>
  <si>
    <t>051182006701</t>
  </si>
  <si>
    <t>Thôn Hạnh Phúc, xã Tịnh Ấn ĐÔng, TP Quảng Ngãi, tỉnh Quảng Ngãi</t>
  </si>
  <si>
    <t>Hanh Phuc Village, Tinh An Dong Commune, Quang Ngai City, Quang Ngai Province</t>
  </si>
  <si>
    <t>051196012608</t>
  </si>
  <si>
    <t>0329753061</t>
  </si>
  <si>
    <t>051182015722</t>
  </si>
  <si>
    <t>Thôn Châu Thuận Biển, xã Bình Châu, huyện Bình Sơn, tỉnh Quảng Ngãi</t>
  </si>
  <si>
    <t>Chau Thuan Bien Village, Binh Chau Commune, Binh Son District, Quang Ngai Province</t>
  </si>
  <si>
    <t>Thôn Châu Thuận Biển</t>
  </si>
  <si>
    <t>0376721215</t>
  </si>
  <si>
    <t>051191005765</t>
  </si>
  <si>
    <t>Xã Đức Hiệp, huyện Mộ ĐỨc, tỉnh Quảng Ngãi</t>
  </si>
  <si>
    <t>Thôn Chú Tượng, xã ĐỨc Hiệp, huyện Mộ ĐỨc, tỉnh Quảng Ngã</t>
  </si>
  <si>
    <t>Chu Tuong Village, Duc Hiep Commune, Mo Duc District, Quang Ngai Province</t>
  </si>
  <si>
    <t>Thôn Chú Tượng</t>
  </si>
  <si>
    <t>0394292168</t>
  </si>
  <si>
    <t>051187009069</t>
  </si>
  <si>
    <t>0935797045</t>
  </si>
  <si>
    <t>Thôn Long Bình. Xã Bình Long, huyện Bình Sơn, tỉnh Quảng Ngãi</t>
  </si>
  <si>
    <t>05113012083</t>
  </si>
  <si>
    <t>Deputy Manager of Development&amp;Production Technology</t>
  </si>
  <si>
    <t>Phó phòng Kỹ thuật Sản xuất và Phát triển</t>
  </si>
  <si>
    <t>Trần Văn Trực</t>
  </si>
  <si>
    <t xml:space="preserve">Tổ dân phố Liên Hiệp 1B , Phường Trương Quang Trọng , TP Quảng Ngãi , Tỉnh Quảng Ngãi </t>
  </si>
  <si>
    <t>TDP Liên Hiệp 1B</t>
  </si>
  <si>
    <t>Nguyễn Thị Tú Cẩm</t>
  </si>
  <si>
    <t>Lê Thị Hồng Gấm</t>
  </si>
  <si>
    <t>051096007187</t>
  </si>
  <si>
    <t>0354653567</t>
  </si>
  <si>
    <t>051184014830</t>
  </si>
  <si>
    <t>Thôn Nhơn Hòa 2, xã Bình Tân Phú, huyện Bình Sơn, tỉnh Quảng Ngãi</t>
  </si>
  <si>
    <t>Nhon Hoa 2 Village, Binh Tan Phu Commune, Binh Son District, Quang Ngai Province</t>
  </si>
  <si>
    <t>Thôn Nhơn Hòa 2</t>
  </si>
  <si>
    <t>0399991362</t>
  </si>
  <si>
    <t>051187009199</t>
  </si>
  <si>
    <t>Binh Phuoc Village, Binh Son District, Quang Ngai Province</t>
  </si>
  <si>
    <t>03637065309</t>
  </si>
  <si>
    <t>TIQN-1010</t>
  </si>
  <si>
    <t>TIQN-1011</t>
  </si>
  <si>
    <t>TIQN-1012</t>
  </si>
  <si>
    <t>TIQN-1013</t>
  </si>
  <si>
    <t>051197012401</t>
  </si>
  <si>
    <t>Thôn Khánh Mỹ, xã Tịnh Trà, huyện Sơn Tịnh, tỉnh Quảng Ngãi</t>
  </si>
  <si>
    <t>Khanh My Village, Tinh Tra Commune, Son Tinh District, Quang Ngai Province</t>
  </si>
  <si>
    <t>Thôn Khánh Mỹ</t>
  </si>
  <si>
    <t>0976312864</t>
  </si>
  <si>
    <t>051300010899</t>
  </si>
  <si>
    <t>Xã Nghĩa Dũng, TP Quảng Ngãi, tỉnh Quảng Ngãi</t>
  </si>
  <si>
    <t>Nghia Dung Commune, Quang Ngai City, Quang Ngai Province</t>
  </si>
  <si>
    <t>0343182703</t>
  </si>
  <si>
    <t>051195014560</t>
  </si>
  <si>
    <t xml:space="preserve">Lien Hiep 1B Group, </t>
  </si>
  <si>
    <t>079189025744</t>
  </si>
  <si>
    <t>Thị Xã Vĩnh Châu, tỉnh Sóc Trăng</t>
  </si>
  <si>
    <t>Thôn Hiệp Phổ Trung, xã Hành Trung, huyện Nghĩa Hành, tỉnh Quảng Ngãi</t>
  </si>
  <si>
    <t>Hiep Pho Trung Village, Hanh Trung Commune, Nghia Hanh District, Quang Ngai Province</t>
  </si>
  <si>
    <t>Thôn Hiệp Phổ Trung</t>
  </si>
  <si>
    <t>0792012015</t>
  </si>
  <si>
    <t>0983137219</t>
  </si>
  <si>
    <t>0886052659</t>
  </si>
  <si>
    <t>Sum of Maternity</t>
  </si>
  <si>
    <t>0366453014</t>
  </si>
  <si>
    <t>0501000141629</t>
  </si>
  <si>
    <t>CN Bắc Sài Gòn</t>
  </si>
  <si>
    <t>CN Quảng Ngãi</t>
  </si>
  <si>
    <t>1015013581</t>
  </si>
  <si>
    <t>CN Sông Vệ</t>
  </si>
  <si>
    <t>CN Dung Quất</t>
  </si>
  <si>
    <t>0271001028724</t>
  </si>
  <si>
    <t>CN Bình Sơn</t>
  </si>
  <si>
    <t>0271000749587</t>
  </si>
  <si>
    <t>Huỳnh Ngọc Triêm</t>
  </si>
  <si>
    <t>051204001420</t>
  </si>
  <si>
    <t>Phan Thành Luân</t>
  </si>
  <si>
    <t>051092014731</t>
  </si>
  <si>
    <t>Nghia Lam Commune, Tu Nghia District, Quang Ngai Province</t>
  </si>
  <si>
    <t>0934997602</t>
  </si>
  <si>
    <t>Phạm Thị Bảy</t>
  </si>
  <si>
    <t>051192002611</t>
  </si>
  <si>
    <t>Xã Bình Tân Phú, Huyện Bình Sơn, Tỉnh Quảng Ngãi</t>
  </si>
  <si>
    <t>051192011299</t>
  </si>
  <si>
    <t>Xóm 1, Thôn An Quang, Xã Bình Thanh, Huyện Bình Sơn, Tỉnh Quảng Ngãi</t>
  </si>
  <si>
    <t>0836471667/ 0394129049</t>
  </si>
  <si>
    <t>Vương Thanh Trí</t>
  </si>
  <si>
    <t>051090017315</t>
  </si>
  <si>
    <t>Xã Nghĩa Phú, Thành Phố Quảng Ngãi, Tỉnh Quảng Ngãi</t>
  </si>
  <si>
    <t>Tổ 9, Phường Lê Hồng Phong, Thành Phố Quảng Ngãi, Tỉnh Quảng Ngãi</t>
  </si>
  <si>
    <t>Group 9, Le Hong Phong ward, Quang Ngai city, Quang Ngai province</t>
  </si>
  <si>
    <t>Tổ 3, Phường Lê Hồng Phong, Thành Phố Quảng Ngãi, Tỉnh Quảng Ngãi</t>
  </si>
  <si>
    <t>0349794399/ 0961127325</t>
  </si>
  <si>
    <t>Trần Thị Tố Tâm</t>
  </si>
  <si>
    <t>051191016694</t>
  </si>
  <si>
    <t>Xã Nghĩa Mỹ, Huyện Tư Nghĩa, Tỉnh Quảng Ngãi</t>
  </si>
  <si>
    <t>Phường Lê Hồng Phong, Thành Phố Quảng Ngãi, Tỉnh Quảng Ngãi</t>
  </si>
  <si>
    <t>Le Hong Phong ward, Quang Ngai city, Quang Ngai province</t>
  </si>
  <si>
    <t>0977306200</t>
  </si>
  <si>
    <t>Lê Thị Hồng Cẩm</t>
  </si>
  <si>
    <t>091195017293</t>
  </si>
  <si>
    <t>Xã Vĩnh Hòa, Huyện U Minh Thượng, Tỉnh Kiên Giang</t>
  </si>
  <si>
    <t>0346626906</t>
  </si>
  <si>
    <t>Phan Thị Thu Thuyền</t>
  </si>
  <si>
    <t>051199011602</t>
  </si>
  <si>
    <t>Xã Tịnh Long, Thành Phố Quảng Ngãi, Tỉnh Quảng Ngãi</t>
  </si>
  <si>
    <t>0376204331</t>
  </si>
  <si>
    <t>Nguyễn Thị Lệ Diễm</t>
  </si>
  <si>
    <t>051192000868</t>
  </si>
  <si>
    <t>Tổ dân phố Liên Hiệp 1 A, Phường Trương Quang Trọng, Thành Phố Quảng Ngĩa, Tỉnh Quảng Ngãi</t>
  </si>
  <si>
    <t>Group Lien Hiep 1 A, Truong Quang Trong ward, Quang Ngai city, Quang Ngai province</t>
  </si>
  <si>
    <t>Tổ dân phố Liên Hiệp 1 A</t>
  </si>
  <si>
    <t>0977994583</t>
  </si>
  <si>
    <t>Phan Thị Thanh Lý</t>
  </si>
  <si>
    <t>Trần Thị Kim Ngân</t>
  </si>
  <si>
    <t>Nguyễn Thanh Thị Ngọc</t>
  </si>
  <si>
    <t>Phạm Thị Tuyết</t>
  </si>
  <si>
    <t>Nguyễn Thị Thanh Phương</t>
  </si>
  <si>
    <t>Tạ Thị Mỹ Cảm</t>
  </si>
  <si>
    <t>Dương Thị Bé Ích</t>
  </si>
  <si>
    <t>Nguyễn Thị Trang</t>
  </si>
  <si>
    <t>Bùi Thị Thương Mến</t>
  </si>
  <si>
    <t>Huỳnh Thị Kim Thủy</t>
  </si>
  <si>
    <t>Trần Thị Phụng</t>
  </si>
  <si>
    <t>Trần Văn Lãnh</t>
  </si>
  <si>
    <t>Nguyễn Thị Sim</t>
  </si>
  <si>
    <t>Đỗ Thị Minh Vy</t>
  </si>
  <si>
    <t>Lê Thanh Tuấn</t>
  </si>
  <si>
    <t>Trương Minh Vũ</t>
  </si>
  <si>
    <t>Nguyễn Văn Quang</t>
  </si>
  <si>
    <t>Trần Minh Quang</t>
  </si>
  <si>
    <t>051094011497</t>
  </si>
  <si>
    <t>051095008692</t>
  </si>
  <si>
    <t>0779059470</t>
  </si>
  <si>
    <t>Nhân viên sản xuất</t>
  </si>
  <si>
    <t>051197005517</t>
  </si>
  <si>
    <t>Thôn Độc Lập, xã Tịnh Ấn Tây, TP Quảng Ngãi, tỉnh Quảng Ngãi</t>
  </si>
  <si>
    <t>0334375249</t>
  </si>
  <si>
    <t>051198005452</t>
  </si>
  <si>
    <t>Phường Bình Tân Phú</t>
  </si>
  <si>
    <t>0398723674</t>
  </si>
  <si>
    <t>060196015813</t>
  </si>
  <si>
    <t>Thôn Tây Thuận, xã Bình Trung, huyện Bình Sơn, tỉnh Quảng Ngãi</t>
  </si>
  <si>
    <t>TIQN-1014</t>
  </si>
  <si>
    <t>TIQN-1015</t>
  </si>
  <si>
    <t>TIQN-1016</t>
  </si>
  <si>
    <t>TIQN-1017</t>
  </si>
  <si>
    <t>TIQN-1018</t>
  </si>
  <si>
    <t>TIQN-1019</t>
  </si>
  <si>
    <t>TIQN-1020</t>
  </si>
  <si>
    <t>TIQN-1021</t>
  </si>
  <si>
    <t>TIQN-1022</t>
  </si>
  <si>
    <t>TIQN-1023</t>
  </si>
  <si>
    <t>TIQN-1024</t>
  </si>
  <si>
    <t>TIQN-1025</t>
  </si>
  <si>
    <t>TIQN-1026</t>
  </si>
  <si>
    <t>TIQN-1027</t>
  </si>
  <si>
    <t>TIQN-1028</t>
  </si>
  <si>
    <t>TIQN-1029</t>
  </si>
  <si>
    <t>TIQN-1030</t>
  </si>
  <si>
    <t>TIQN-1031</t>
  </si>
  <si>
    <t>TIQN-1032</t>
  </si>
  <si>
    <t>TIQN-1033</t>
  </si>
  <si>
    <t>TIQN-1034</t>
  </si>
  <si>
    <t>TIQN-1035</t>
  </si>
  <si>
    <t>TIQN-1036</t>
  </si>
  <si>
    <t>TIQN-1037</t>
  </si>
  <si>
    <t>TIQN-1038</t>
  </si>
  <si>
    <t>TIQN-1039</t>
  </si>
  <si>
    <t>TIQN-1040</t>
  </si>
  <si>
    <t>TIQN-1041</t>
  </si>
  <si>
    <t>TIQN-1042</t>
  </si>
  <si>
    <t>TIQN-1043</t>
  </si>
  <si>
    <t>TIQN-1044</t>
  </si>
  <si>
    <t>Trương Thị Nguyên</t>
  </si>
  <si>
    <t>Công nhân kiểm hành</t>
  </si>
  <si>
    <t>056193008066</t>
  </si>
  <si>
    <t>Xã vạn Phước, huyện Vạn Ninh, tỉnh Khánh Hòa</t>
  </si>
  <si>
    <t>Thôn Tân Phước Tây, xã Vạn Phước, huyện Van Ninh, tỉnh Khánh Hòa</t>
  </si>
  <si>
    <t>Tan Phuoc Tay Village, Van Phuoc Commune, Van Ninh District, Khanh Hoa Province</t>
  </si>
  <si>
    <t>Xã Tân Bình, TX La Gi, tỉnh Bình Thuận</t>
  </si>
  <si>
    <t>Thôn Tây Thuận</t>
  </si>
  <si>
    <t>052192012893</t>
  </si>
  <si>
    <t>Huyện Hoài Ân, tỉnh Bình Định</t>
  </si>
  <si>
    <t>051181020043</t>
  </si>
  <si>
    <t>Thọ Đông B, Phường Trương Quang Trọng, TP Quảng Ngãi, tỉnh Quảng Ngãi</t>
  </si>
  <si>
    <t>Tho Dong B Village, Truong Quang Trong ward, Quang Ngai City, Quang Ngai Province</t>
  </si>
  <si>
    <t>Thôn Thọ Đông</t>
  </si>
  <si>
    <t>0367199534</t>
  </si>
  <si>
    <t>0388038902</t>
  </si>
  <si>
    <t>051187008579</t>
  </si>
  <si>
    <t>Thôn Minh Trung, xã Tịnh Hiệp, huyện Sơn Tịnh, tỉnh Quảng Ngãi</t>
  </si>
  <si>
    <t>Minh Trung Village, Tinh Hiep Commune, Son Tinh District, Quang Ngai Province</t>
  </si>
  <si>
    <t>Thôn Minh Trung</t>
  </si>
  <si>
    <t>0984294624</t>
  </si>
  <si>
    <t>051090007307</t>
  </si>
  <si>
    <t>Xã Nghĩa Thắng, huyện Tư Nghĩa, tỉnh Quảng Ngãi</t>
  </si>
  <si>
    <t>Tổ 4, phường Trần Phú, TP Quảng Ngãi, tỉnh Quảng Ngãi</t>
  </si>
  <si>
    <t>Group 4, Tran Phu Ward, Quang Ngai City, Quang Ngai Province</t>
  </si>
  <si>
    <t>0396105454</t>
  </si>
  <si>
    <t>051095006187</t>
  </si>
  <si>
    <t>Thôn Lâm Lộc Bắc, xã Tịnh Hà, huyện Sơn Tịnh, tỉnh Quảng Ngãi</t>
  </si>
  <si>
    <t>0969485672</t>
  </si>
  <si>
    <t>051098008027</t>
  </si>
  <si>
    <t>0333888608</t>
  </si>
  <si>
    <t>051189013942</t>
  </si>
  <si>
    <t>0345887039</t>
  </si>
  <si>
    <t>051195001941</t>
  </si>
  <si>
    <t>Thôn Long Bàn, xã Tịnh Long, TP Quảng Ngãi, tỉnh Quảng Ngãi</t>
  </si>
  <si>
    <t>0962164806</t>
  </si>
  <si>
    <t>051198006781</t>
  </si>
  <si>
    <t>Xuan My Village, Tinh Hiep Commune, Son Tinh District, Quang Ngai Commune</t>
  </si>
  <si>
    <t>0376490463</t>
  </si>
  <si>
    <t>051195009461</t>
  </si>
  <si>
    <t>0353304334</t>
  </si>
  <si>
    <t>051198002749</t>
  </si>
  <si>
    <t>Thôn Hà Tây, xã Tịnh Hà, huyện Sơn Tịnh, tỉnh Quảng Ngãi</t>
  </si>
  <si>
    <t>Thôn Hà Tây</t>
  </si>
  <si>
    <t>0966251143</t>
  </si>
  <si>
    <t>034300015452</t>
  </si>
  <si>
    <t>Xã Tân Học, huyện Thái Thụy, tỉnh Thái Bình</t>
  </si>
  <si>
    <t>Thôn Bàu Chuốc</t>
  </si>
  <si>
    <t>051198008337</t>
  </si>
  <si>
    <t>Thôn Long Yên, xã Bình Long, huyện Bình Sơn, tỉnh Quảng Ngãi</t>
  </si>
  <si>
    <t>Long Yen Village, Binh Long Commune, Binh Son District, Quang Ngai Province</t>
  </si>
  <si>
    <t>Thôn Long Yên</t>
  </si>
  <si>
    <t>0862044652</t>
  </si>
  <si>
    <t>0388573501</t>
  </si>
  <si>
    <t>0971880128</t>
  </si>
  <si>
    <t>051181003248</t>
  </si>
  <si>
    <t>Xã Nghĩa Kỳ, huyện Tư Nghĩa, tỉnh Quảng Ngãi</t>
  </si>
  <si>
    <t>0912704442</t>
  </si>
  <si>
    <t>0396423101</t>
  </si>
  <si>
    <t>Đủ</t>
  </si>
  <si>
    <t>hình</t>
  </si>
  <si>
    <t>SYLL,SHK,</t>
  </si>
  <si>
    <t>SHK</t>
  </si>
  <si>
    <t>CMND,SHK chưa công chứng</t>
  </si>
  <si>
    <t>Hình</t>
  </si>
  <si>
    <t>CCCD, CMND, SHK</t>
  </si>
  <si>
    <t>CMND, SHK</t>
  </si>
  <si>
    <t>CCCD, Hạnh kiểm</t>
  </si>
  <si>
    <t>CMND, SHK, hình</t>
  </si>
  <si>
    <t>HS gốc</t>
  </si>
  <si>
    <t>SYLL, XNHK, hình</t>
  </si>
  <si>
    <t xml:space="preserve"> GPLX</t>
  </si>
  <si>
    <t>Nguyễn Thị Kim Lin</t>
  </si>
  <si>
    <t>051197008991</t>
  </si>
  <si>
    <t>0338400257</t>
  </si>
  <si>
    <t>Nguyễn Văn Luân</t>
  </si>
  <si>
    <t>051200003052</t>
  </si>
  <si>
    <t>0987449071</t>
  </si>
  <si>
    <t>Trương Thị Thu Diệu</t>
  </si>
  <si>
    <t>051305007241</t>
  </si>
  <si>
    <t>Xã Tịnh Đông, Huyện Sơn Tịnh, Tỉnh Quảng Ngãi</t>
  </si>
  <si>
    <t>Đội 7, Thôn Đồng Nhơn Bắc, Xã Tịnh Đông, Huyện Sơn Tịnh, Tỉnh Quảng Ngãi</t>
  </si>
  <si>
    <t>Dong Nhon Bac Village, Binh Dong Commune, Binh Son District, Quang Ngai Province</t>
  </si>
  <si>
    <t>0335231885</t>
  </si>
  <si>
    <t>051195009436</t>
  </si>
  <si>
    <t>Thôn Xuân Yên, Xã Bình Hiệp, Huyện Bình Sơn, Tỉnh Quảng Ngãi</t>
  </si>
  <si>
    <t>0869097843</t>
  </si>
  <si>
    <t>Nguyễn Thị Hòa Tân</t>
  </si>
  <si>
    <t>051191010331</t>
  </si>
  <si>
    <t>Phường Nghĩa Lộ, Thành Phố Quảng Ngãi, Tỉnh Quảng Ngãi</t>
  </si>
  <si>
    <t>Tổ 8, Phường Nghĩa Lộ, Thành Phố Quảng Ngãi, Tỉnh Quảng Ngãi</t>
  </si>
  <si>
    <t>Group 8, Nghia Lo Ward, Quang Ngai City, Quang Ngai Province</t>
  </si>
  <si>
    <t>0941701935</t>
  </si>
  <si>
    <t>051196011310</t>
  </si>
  <si>
    <t>Thôn Diên Trường, Xã Phổ Khánh, Huyện Đức Phổ, Tỉnh Quảng Ngãi</t>
  </si>
  <si>
    <t>Dien Truong Village, Pho Khanh Commune, Duc Pho District, Quang Ngai Province</t>
  </si>
  <si>
    <t>Thôn Diên Trường</t>
  </si>
  <si>
    <t>Huyện Đức Phổ</t>
  </si>
  <si>
    <t>Trương Thị Thuận</t>
  </si>
  <si>
    <t>051194014780</t>
  </si>
  <si>
    <t>0271000898131</t>
  </si>
  <si>
    <t>051187012372</t>
  </si>
  <si>
    <t>TT La Hà, huyện Tư Nghĩa, tỉnh Quảng Ngãi</t>
  </si>
  <si>
    <t>Thôn Long Hải, xã Bình Long, huyện Bình Sơn, tỉnh Quảng Ngãi</t>
  </si>
  <si>
    <t>Thôn Long Hội</t>
  </si>
  <si>
    <t>0393081087</t>
  </si>
  <si>
    <t>051189002981</t>
  </si>
  <si>
    <t>Thôn Điện An 1, xã Nghĩa Thương, huyện Tư Nghĩa, tỉnh Quảng Ngãi</t>
  </si>
  <si>
    <t>Dien An 1 Village, Nghia Thuong Commune, Tu Nghia District, Quang Ngai Province</t>
  </si>
  <si>
    <t>Thôn Điện An 1</t>
  </si>
  <si>
    <t>Võ Thị Viễn</t>
  </si>
  <si>
    <t>051194007560</t>
  </si>
  <si>
    <t>Xã Bình Chương, Huyện Bình Sơn, tỉnh Quảng Ngãi</t>
  </si>
  <si>
    <t>0338102676</t>
  </si>
  <si>
    <t>Ngô Thị Nga</t>
  </si>
  <si>
    <t>051198002779</t>
  </si>
  <si>
    <t>Thôn Lệ Thủy</t>
  </si>
  <si>
    <t>0363748446</t>
  </si>
  <si>
    <t>Nguyễn Thủy Hiền</t>
  </si>
  <si>
    <t>051199005193</t>
  </si>
  <si>
    <t>Xã Bình Phú, huyện Bình Sơn, tỉnh Quảng Ngãi</t>
  </si>
  <si>
    <t>Thôn Thọ Lộc Tây, Xã Tịnh Hà, huyện Sơn Tịnh, tỉnh Quảng Ngãi</t>
  </si>
  <si>
    <t>0384976383</t>
  </si>
  <si>
    <t>Nguyễn Thị Trúc Hương</t>
  </si>
  <si>
    <t>051192014419</t>
  </si>
  <si>
    <t>Thôn Phước Thiện 2, xã Bình Hải, huyện Bình Sơn, tỉnh Quảng Ngãi</t>
  </si>
  <si>
    <t>Phuoc Thien 2, Binh Hai Commune, Binh Son District, Quang Ngai Province</t>
  </si>
  <si>
    <t>051187005832</t>
  </si>
  <si>
    <t>Nguyễn Duy Trình</t>
  </si>
  <si>
    <t>066097002976</t>
  </si>
  <si>
    <t>0379032862</t>
  </si>
  <si>
    <t>TIQN-1045</t>
  </si>
  <si>
    <t>TIQN-1046</t>
  </si>
  <si>
    <t>TIQN-1047</t>
  </si>
  <si>
    <t>TIQN-1048</t>
  </si>
  <si>
    <t>TIQN-1049</t>
  </si>
  <si>
    <t>TIQN-1050</t>
  </si>
  <si>
    <t>TIQN-1051</t>
  </si>
  <si>
    <t>TIQN-1052</t>
  </si>
  <si>
    <t>TIQN-1053</t>
  </si>
  <si>
    <t>TIQN-1054</t>
  </si>
  <si>
    <t>TIQN-1055</t>
  </si>
  <si>
    <t>TIQN-1056</t>
  </si>
  <si>
    <t>TIQN-1057</t>
  </si>
  <si>
    <t>TIQN-1058</t>
  </si>
  <si>
    <t>TIQN-1059</t>
  </si>
  <si>
    <t>TIQN-1060</t>
  </si>
  <si>
    <t>TIQN-1061</t>
  </si>
  <si>
    <t>Ngô Thị Nở</t>
  </si>
  <si>
    <t>Lê Duy Nhất</t>
  </si>
  <si>
    <t>Bùi Thị Thu</t>
  </si>
  <si>
    <t>Phạm Thị Phi Diễm</t>
  </si>
  <si>
    <t>TIQN-1062</t>
  </si>
  <si>
    <t>TIQN-1063</t>
  </si>
  <si>
    <t>TIQN-1064</t>
  </si>
  <si>
    <t>TIQN-1065</t>
  </si>
  <si>
    <t>TIQN-1066</t>
  </si>
  <si>
    <t>TIQN-1067</t>
  </si>
  <si>
    <t>Thôn Trì Bình, xã Bình Nguyên, huyện Bình Sơn, tỉnh Quảng Ngãi</t>
  </si>
  <si>
    <t xml:space="preserve">Tri Binh Village, Binh Nguyen Commune, Binh Son District, Quang Ngai </t>
  </si>
  <si>
    <t>Thôn Trì Bình</t>
  </si>
  <si>
    <t>051194017097</t>
  </si>
  <si>
    <t>Xã Nghĩa Thươngm, huyện Tư Nghĩa, tỉnh Quảng Ngãi</t>
  </si>
  <si>
    <t>0398791294</t>
  </si>
  <si>
    <t>051195006804</t>
  </si>
  <si>
    <t>Xã BÌnh Hòa</t>
  </si>
  <si>
    <t>0394156660</t>
  </si>
  <si>
    <t>051196004355</t>
  </si>
  <si>
    <t>11/1/1022</t>
  </si>
  <si>
    <t>0972323501</t>
  </si>
  <si>
    <t>051201006283</t>
  </si>
  <si>
    <t>0984387856</t>
  </si>
  <si>
    <t>051192012459</t>
  </si>
  <si>
    <t>Thôn Tham Hội 1, xã Bình Thanh, huyện Bình Sơn, tỉnh Quảng Ngãi</t>
  </si>
  <si>
    <t>Thôn Tham Hội 1</t>
  </si>
  <si>
    <t>0788635152</t>
  </si>
  <si>
    <t>051190017346</t>
  </si>
  <si>
    <t>0396651883</t>
  </si>
  <si>
    <t>051196006263</t>
  </si>
  <si>
    <t>Xã Tịnh ấn Tây</t>
  </si>
  <si>
    <t>0338269887</t>
  </si>
  <si>
    <t>0363285498</t>
  </si>
  <si>
    <t>0366962638</t>
  </si>
  <si>
    <t>0338563233</t>
  </si>
  <si>
    <t>0988464205</t>
  </si>
  <si>
    <t>Nhân viên IE</t>
  </si>
  <si>
    <t>CMND, GPLX</t>
  </si>
  <si>
    <t>CMND, GPLX, hình thẻ</t>
  </si>
  <si>
    <t>XNHK,SHK, CMND, Hình thẻ</t>
  </si>
  <si>
    <t>Hình thẻ</t>
  </si>
  <si>
    <t>Chưa thấy HS</t>
  </si>
  <si>
    <t>SHK, hình thẻ</t>
  </si>
  <si>
    <t>SHK, GKSK, CCCD chưa công chứng, CMND, GPLX, Hình thẻ</t>
  </si>
  <si>
    <t>đủ</t>
  </si>
  <si>
    <t>CMND,GPLX</t>
  </si>
  <si>
    <t>SHK,CMND</t>
  </si>
  <si>
    <t>GKSK, CCCD chưa công chứng, CMND</t>
  </si>
  <si>
    <t>CMND, hình thẻ, ĐXV, SYLL, Hình thẻ</t>
  </si>
  <si>
    <t>XNTTCT, CCCD</t>
  </si>
  <si>
    <t>XNHK, CMND</t>
  </si>
  <si>
    <t>GKSK,CMND,GPLX</t>
  </si>
  <si>
    <t>XNHH, CMND</t>
  </si>
  <si>
    <t>Thiếu cư trú, CMND</t>
  </si>
  <si>
    <t xml:space="preserve">CCCD, </t>
  </si>
  <si>
    <t>CMND,hình</t>
  </si>
  <si>
    <t>CMND, hình thẻ</t>
  </si>
  <si>
    <t>SHK, GKSK, CMND, Hình thẻ, GPLX</t>
  </si>
  <si>
    <t>0271000146255</t>
  </si>
  <si>
    <t>051188014317</t>
  </si>
  <si>
    <t xml:space="preserve">đỗ </t>
  </si>
  <si>
    <t>Line 11</t>
  </si>
  <si>
    <t>Line 10</t>
  </si>
  <si>
    <t>Seam sealing - supporting leader</t>
  </si>
  <si>
    <t>Tổ trưởng ép seam - hỗ trợ</t>
  </si>
  <si>
    <t>Planning Leader</t>
  </si>
  <si>
    <t>Tổ trưởng Kế hoạch</t>
  </si>
  <si>
    <t>Tổ trưởng Cắt</t>
  </si>
  <si>
    <t>Merchandiser subleader</t>
  </si>
  <si>
    <t>Tổ phó Quản lý đơn hàng</t>
  </si>
  <si>
    <t>Merchandising subleader</t>
  </si>
  <si>
    <t>(Multiple Items)</t>
  </si>
  <si>
    <t>(All)</t>
  </si>
  <si>
    <t>0271001105608</t>
  </si>
  <si>
    <t>0967171431</t>
  </si>
  <si>
    <t>Đào Thị Kim Trâm</t>
  </si>
  <si>
    <t>Hà Thị Thu Thủy</t>
  </si>
  <si>
    <t>Lê Văn Hải</t>
  </si>
  <si>
    <t>Hà Thị Huyền Trâm</t>
  </si>
  <si>
    <t>Lê Thị Thu Sương</t>
  </si>
  <si>
    <t>Nguyễn Anh Tuấn</t>
  </si>
  <si>
    <t>TIQN-1068</t>
  </si>
  <si>
    <t>TIQN-1069</t>
  </si>
  <si>
    <t>TIQN-1070</t>
  </si>
  <si>
    <t>TIQN-1071</t>
  </si>
  <si>
    <t>TIQN-1072</t>
  </si>
  <si>
    <t>TIQN-1073</t>
  </si>
  <si>
    <t>TIQN-1074</t>
  </si>
  <si>
    <t>TIQN-1075</t>
  </si>
  <si>
    <t>TIQN-1076</t>
  </si>
  <si>
    <t>TIQN-1077</t>
  </si>
  <si>
    <t>051194006003</t>
  </si>
  <si>
    <t>0982176308</t>
  </si>
  <si>
    <t>051188003411</t>
  </si>
  <si>
    <t>051199004711</t>
  </si>
  <si>
    <t/>
  </si>
  <si>
    <t>051189001463</t>
  </si>
  <si>
    <t>0972455373</t>
  </si>
  <si>
    <t>051301006617</t>
  </si>
  <si>
    <t>0337430612</t>
  </si>
  <si>
    <t>066183011536</t>
  </si>
  <si>
    <t>Huyện Bình Sơn, tỉnh Quảng Ngãi</t>
  </si>
  <si>
    <t>Khu phố 5, phường Tân Hòa, TP Buôn Ma Thuột, tỉnh Đăk Lăk</t>
  </si>
  <si>
    <t>Group 5, Tan Hoa Ward, Buôn Ma Thuột City, Dak Lak Province</t>
  </si>
  <si>
    <t>Thôn Đoàn Kết, xã Tịnh Ấn Đông, TP Quảng Ngãi,  tỉnh Quảng Ngãi</t>
  </si>
  <si>
    <t>0985067008</t>
  </si>
  <si>
    <t>Kinh tế xây dựng</t>
  </si>
  <si>
    <t>Đại học Giao thông vận tải</t>
  </si>
  <si>
    <t>CMND, XNHK, giấy xác nhận thông tin cư trú</t>
  </si>
  <si>
    <t>051092012216</t>
  </si>
  <si>
    <t>La Ha 3 Village, Nghia Thuong Commune, Tu Nghia District, Quang Ngai Province</t>
  </si>
  <si>
    <t>Thôn La Hà 3</t>
  </si>
  <si>
    <t>0969411406</t>
  </si>
  <si>
    <t>051187008999</t>
  </si>
  <si>
    <t>1</t>
  </si>
  <si>
    <t>Tỉnh Nghệ An</t>
  </si>
  <si>
    <t>Tỉnh Thừa Thiên Huế</t>
  </si>
  <si>
    <t>tỉnh Quảng Nam</t>
  </si>
  <si>
    <t>tỉnh Phú Yên</t>
  </si>
  <si>
    <t>tỉnh Quảng Ngãi</t>
  </si>
  <si>
    <t>Trimming</t>
  </si>
  <si>
    <t>TT2337970</t>
  </si>
  <si>
    <t>Số 9 Đường Hòa Bình, Khu đô thị dịch vụ VSIP, Phường Trương Quang Trọng, TP Quảng Ngãi, Tỉnh Quảng Ngãi</t>
  </si>
  <si>
    <t>0779598686</t>
  </si>
  <si>
    <t>TIQN-1078</t>
  </si>
  <si>
    <t>TIQN-1079</t>
  </si>
  <si>
    <t>Hori Shotaro</t>
  </si>
  <si>
    <t>Nguyễn Thị Trà Vi</t>
  </si>
  <si>
    <t>0271000997645</t>
  </si>
  <si>
    <t>0181003527405</t>
  </si>
  <si>
    <t>0381000328189</t>
  </si>
  <si>
    <t>0381000454288</t>
  </si>
  <si>
    <t>0081001184750</t>
  </si>
  <si>
    <t>0271000964365</t>
  </si>
  <si>
    <t>0271001054979</t>
  </si>
  <si>
    <t>0271001077763</t>
  </si>
  <si>
    <t>Huỳnh Thị Vân</t>
  </si>
  <si>
    <t>051197002220</t>
  </si>
  <si>
    <t>051192002605</t>
  </si>
  <si>
    <t>Xã Tịnh Châu, Thành Phố Quảng Ngãi, Tỉnh Quảng Ngãi</t>
  </si>
  <si>
    <t>051194007040</t>
  </si>
  <si>
    <t>Phạm Thị Phương Mai</t>
  </si>
  <si>
    <t>051190001797</t>
  </si>
  <si>
    <t>Xã Tịnh Ấn Tây, Thành Phố Quảng Ngãi, Tỉnh Quảng Ngãi</t>
  </si>
  <si>
    <t>Thôn Thống Nhất, Xã Tịnh Ấn Tây, Thành Phố Quảng Ngãi, Tỉnh Quảng Ngãi</t>
  </si>
  <si>
    <t>Thong Nhat Village, Tinh An Tay Commune, Quang Ngai City, Quang Ngai Province</t>
  </si>
  <si>
    <t>Thôn Thống Nhất</t>
  </si>
  <si>
    <t>Lê Thị Thu Tâm</t>
  </si>
  <si>
    <t>051195011778</t>
  </si>
  <si>
    <t>Xã Bình Mỹ, Huyện Bình Sơn, Tỉnh Quảng Ngãi</t>
  </si>
  <si>
    <t>Kiều Thị Mỹ Liên</t>
  </si>
  <si>
    <t>051194008712</t>
  </si>
  <si>
    <t>Xã Bình Nguyên, Huyện Bình Sơn, Tỉnh Quảng Ngãi</t>
  </si>
  <si>
    <t>Đặng Thị Thanh Yến</t>
  </si>
  <si>
    <t>051192014595</t>
  </si>
  <si>
    <t>Thôn Trị Bình, Xã Bình Nguyên, Huyện Bình Sơn, Tỉnh Quảng Ngãi</t>
  </si>
  <si>
    <t>Tri Binh Village, Binh Nguyen Commune, Binh Son District, Quang Ngai Province</t>
  </si>
  <si>
    <t>Thôn Trị Bình</t>
  </si>
  <si>
    <t>Đặng Thị Chung</t>
  </si>
  <si>
    <t>051195008354</t>
  </si>
  <si>
    <t>Xã Bình Thạnh, Huyện Bình Sơn, Tỉnh Quảng Ngãi</t>
  </si>
  <si>
    <t>Thôn Châu Tử</t>
  </si>
  <si>
    <t>Nguyễn Trần Kiều Nga</t>
  </si>
  <si>
    <t>051194007192</t>
  </si>
  <si>
    <t>An Phu Village, Tinh An Commune, Quang Ngai City, Quang Ngai Province</t>
  </si>
  <si>
    <t>Thới Thị Lệ Phi</t>
  </si>
  <si>
    <t>051191016341</t>
  </si>
  <si>
    <t>Thôn Long Yên, Xã Bình Long, Huyện Bình Sơn, Tỉnh Quảng Ngãi</t>
  </si>
  <si>
    <t>Đoàn Thị Cẩm Anh</t>
  </si>
  <si>
    <t>046190002285</t>
  </si>
  <si>
    <t>Xã Phong Hòa, Huyện Phong Điền, Tỉnh Thừa Thiên Huế</t>
  </si>
  <si>
    <t>TIQN-1080</t>
  </si>
  <si>
    <t>Kitajima Motoharu</t>
  </si>
  <si>
    <t>TIQN-1081</t>
  </si>
  <si>
    <t>TIQN-1082</t>
  </si>
  <si>
    <t>TIQN-1083</t>
  </si>
  <si>
    <t>TIQN-1084</t>
  </si>
  <si>
    <t>TIQN-1085</t>
  </si>
  <si>
    <t>TIQN-1086</t>
  </si>
  <si>
    <t>TIQN-1087</t>
  </si>
  <si>
    <t>TIQN-1088</t>
  </si>
  <si>
    <t>TIQN-1089</t>
  </si>
  <si>
    <t>TIQN-1090</t>
  </si>
  <si>
    <t>TIQN-1091</t>
  </si>
  <si>
    <t>TIQN-1092</t>
  </si>
  <si>
    <t>0977508009</t>
  </si>
  <si>
    <t>0961098772</t>
  </si>
  <si>
    <t>0393612390</t>
  </si>
  <si>
    <t>0989912904</t>
  </si>
  <si>
    <t>0354108290</t>
  </si>
  <si>
    <t>0965381299</t>
  </si>
  <si>
    <t>0397181695</t>
  </si>
  <si>
    <t>0962197402</t>
  </si>
  <si>
    <t>0364929599</t>
  </si>
  <si>
    <t>0352498411</t>
  </si>
  <si>
    <t>0329980212</t>
  </si>
  <si>
    <t>0796620257</t>
  </si>
  <si>
    <t>0935666278</t>
  </si>
  <si>
    <t>Line 01</t>
  </si>
  <si>
    <t>Line 02</t>
  </si>
  <si>
    <t>Line 03</t>
  </si>
  <si>
    <t>Line 04</t>
  </si>
  <si>
    <t>Line 05</t>
  </si>
  <si>
    <t>Line 06</t>
  </si>
  <si>
    <t>Line 07</t>
  </si>
  <si>
    <t>Line 08</t>
  </si>
  <si>
    <t>Line 09</t>
  </si>
  <si>
    <t>Trưởng bộ phận chuỗi cung ứng</t>
  </si>
  <si>
    <t>051198007796</t>
  </si>
  <si>
    <t>0367820848</t>
  </si>
  <si>
    <t>Đại học sư phạm kỹ thuật TPHCM</t>
  </si>
  <si>
    <t>051095013349</t>
  </si>
  <si>
    <t>Thôn Hiệp Phổ Nam, xã Hành Trung, huyện Nghĩa Hành, tỉnh Quảng Ngãi</t>
  </si>
  <si>
    <t>Hiep Pho Nam Village, Hanh Trung Commune, Nghia Hanh District, Quang Ngai Province</t>
  </si>
  <si>
    <t>Thôn Hiệp Phổ Nam</t>
  </si>
  <si>
    <t>Thôn Mỹ Hòa, xã Nghĩa Mỹ, huyện Tư Nghĩa, tỉnh Quảng Ngãi</t>
  </si>
  <si>
    <t>My Hoa Village, Nghia My Commune, Tu Nghia District, Quang Ngai Province</t>
  </si>
  <si>
    <t>Thôn Mỹ Hòa</t>
  </si>
  <si>
    <t>Xã Nghĩa Mỹ</t>
  </si>
  <si>
    <t>0344104384</t>
  </si>
  <si>
    <t xml:space="preserve"> </t>
  </si>
  <si>
    <t>TIQN-1093</t>
  </si>
  <si>
    <t>TIQN-1094</t>
  </si>
  <si>
    <t>Đoàn Thị Minh Hường</t>
  </si>
  <si>
    <t>TIQN-1095</t>
  </si>
  <si>
    <t>Nguyễn Thị Thuyên</t>
  </si>
  <si>
    <t>TIQN-1096</t>
  </si>
  <si>
    <t>Đoàn Thị Thơm</t>
  </si>
  <si>
    <t>TIQN-1097</t>
  </si>
  <si>
    <t>Mai Văn Toàn</t>
  </si>
  <si>
    <t>TIQN-1098</t>
  </si>
  <si>
    <t>TIQN-1099</t>
  </si>
  <si>
    <t>Nguyễn Thị Thanh Hường</t>
  </si>
  <si>
    <t>QC Subleader</t>
  </si>
  <si>
    <t>Tổ phó kiểm hàng</t>
  </si>
  <si>
    <t>051189014408</t>
  </si>
  <si>
    <t>Phuoc Tho 1, Binh Phuoc Commune, Binh Son District, Quang Ngãi Province</t>
  </si>
  <si>
    <t>Thôn Phước Thọ 1</t>
  </si>
  <si>
    <t>0352580945</t>
  </si>
  <si>
    <t>Trường Cao đẳng kinh tế TPHCM</t>
  </si>
  <si>
    <t>051200000791</t>
  </si>
  <si>
    <t>0774520780</t>
  </si>
  <si>
    <t>Thiêu CMND,GKSK photo, hình, GPLX photo</t>
  </si>
  <si>
    <t>051196011023</t>
  </si>
  <si>
    <t>Thôn Tham Hội 3</t>
  </si>
  <si>
    <t>0965621342</t>
  </si>
  <si>
    <t>Thiêếu giấy XNTTCT</t>
  </si>
  <si>
    <t>049186005215</t>
  </si>
  <si>
    <t>Xã Điện Thọ, Thị Xã Điện Bàn, tỉnh Quảng Nam</t>
  </si>
  <si>
    <t>Thôn Đông Đức, xã Điện Thọ, Thị xã Điện Bàn, tỉnh Quảng Nam</t>
  </si>
  <si>
    <t>Dong Duc Village, Dien Tho Commune, Dien Ban Town, Quang Nam Province</t>
  </si>
  <si>
    <t>Thôn Đông Đức</t>
  </si>
  <si>
    <t>Xã Điện Thọ</t>
  </si>
  <si>
    <t>Thị xã Điện Bàn</t>
  </si>
  <si>
    <t>0934965527</t>
  </si>
  <si>
    <t>051192010485</t>
  </si>
  <si>
    <t>Thôn Phú Lộc, xã Bình Trung, huyện Bình Sơn, tỉnh Quảng Ngãi</t>
  </si>
  <si>
    <t>051190006136</t>
  </si>
  <si>
    <t>Thôn 1, xã Bình Thanh, huyện Bình Sơn, tỉnh Quảng Ngãi</t>
  </si>
  <si>
    <t>Village 1, Binh Thanh Commune, Binh Son District, Quang Ngai Province</t>
  </si>
  <si>
    <t>Huyện Bình SƠn</t>
  </si>
  <si>
    <t>0869751461</t>
  </si>
  <si>
    <t>Thiếu CMND, giấy XNTTCT,hình, GPLX</t>
  </si>
  <si>
    <t>0335975985</t>
  </si>
  <si>
    <t>Trường cao đẳng thương mại</t>
  </si>
  <si>
    <t>Thiếu CMND</t>
  </si>
  <si>
    <t>051190002671</t>
  </si>
  <si>
    <t>Xã Tịnh Thiện, Thành phố Quảng Ngãi, tỉnh Quảng Ngãi</t>
  </si>
  <si>
    <t>Tinh Thien Commune, Quang Ngai City, Quang Ngai Province</t>
  </si>
  <si>
    <t>0983007394</t>
  </si>
  <si>
    <t>Trường đại học Nha Trang</t>
  </si>
  <si>
    <t>loại 1</t>
  </si>
  <si>
    <t>Thiếu giấy xác nhận thông tin cư trú, cmnd, GPLX, CCCD photo chưa công chứng</t>
  </si>
  <si>
    <t>Loại 2(sinh mổ, thể lực, mắt)</t>
  </si>
  <si>
    <t xml:space="preserve"> CMND, hình</t>
  </si>
  <si>
    <t>Loại 3 (sinh mổ 2 lần)</t>
  </si>
  <si>
    <t>CMND,GPLX,XNTTCT,hình</t>
  </si>
  <si>
    <t>Loại 1</t>
  </si>
  <si>
    <t>Loại 2 (thể lực)</t>
  </si>
  <si>
    <t>Loại 2 (răng)</t>
  </si>
  <si>
    <t>Loại 2 (sinh mổ 2 lần)</t>
  </si>
  <si>
    <t>GPLX,hình</t>
  </si>
  <si>
    <t>GKSK, XNHK, SYLL,CMND, GPLX</t>
  </si>
  <si>
    <t>CMND, GPLX, XNHK, SYLL, CMND, GKSK</t>
  </si>
  <si>
    <t>XNTTCT</t>
  </si>
  <si>
    <t>Loại 2</t>
  </si>
  <si>
    <t>CMND, GPLX, XNTTCT</t>
  </si>
  <si>
    <t>Loại 3 (chiều cao)</t>
  </si>
  <si>
    <t>TIQN-1100</t>
  </si>
  <si>
    <t>Lê Lâm Phương</t>
  </si>
  <si>
    <t>051097001323</t>
  </si>
  <si>
    <t>Thôn La Hà 2, xã Nghĩa Thương, huyện Tư Nghĩa, tỉnh Quảng Ngãi</t>
  </si>
  <si>
    <t>La Ha 2 Village, Nghia Thuong Commune, Tu Nghia District, Quang Ngai Province</t>
  </si>
  <si>
    <t>Thôn La Hà 2</t>
  </si>
  <si>
    <t>0373937782</t>
  </si>
  <si>
    <t>Hộ khẩu chưa công chứng</t>
  </si>
  <si>
    <t>TIQN-1101</t>
  </si>
  <si>
    <t>Huỳnh Tấn Viên</t>
  </si>
  <si>
    <t>051099010917</t>
  </si>
  <si>
    <t>0898217890</t>
  </si>
  <si>
    <t>Thiêếu CMND, hình</t>
  </si>
  <si>
    <t>TIQN-1102</t>
  </si>
  <si>
    <t>Nguyễn Thị Tuyết Loan</t>
  </si>
  <si>
    <t>Nhân viên y tế</t>
  </si>
  <si>
    <t>TIQN-1103</t>
  </si>
  <si>
    <t>Hồ Văn Nhím</t>
  </si>
  <si>
    <t>051094003547</t>
  </si>
  <si>
    <t>Xã Trà Hiệp, huyện Trà Bồng, tỉnh Quảng Ngãi</t>
  </si>
  <si>
    <t>Thôn Cưa, xã Trà Hiệp, huyện Trà Bồng, tỉnh Quảng Ngãi</t>
  </si>
  <si>
    <t>Cua Village, Tra Hiep Commune, Tra Bong District, Quang Ngai Province</t>
  </si>
  <si>
    <t>Thôn Cưa</t>
  </si>
  <si>
    <t>Xã Trà Hiệp</t>
  </si>
  <si>
    <t>0862997438</t>
  </si>
  <si>
    <t>Thiếu CMND, giấy xác nhận thông tin cư trú</t>
  </si>
  <si>
    <t>051192001119</t>
  </si>
  <si>
    <t>TDP2</t>
  </si>
  <si>
    <t>0981662680</t>
  </si>
  <si>
    <t>0973200401 anh</t>
  </si>
  <si>
    <t>0328082227 mẹ</t>
  </si>
  <si>
    <t>0349025076 chồng</t>
  </si>
  <si>
    <t>0349539545 anh 2</t>
  </si>
  <si>
    <t>774573457</t>
  </si>
  <si>
    <t>_id</t>
  </si>
  <si>
    <t>Finger Id</t>
  </si>
  <si>
    <t>0571000067171</t>
  </si>
  <si>
    <t>0271001064765</t>
  </si>
  <si>
    <t>0281000520337</t>
  </si>
  <si>
    <t>CN Bình Dương</t>
  </si>
  <si>
    <t>0271001083908</t>
  </si>
  <si>
    <t>0271001034836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</si>
</sst>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409]d\-mmm\-yyyy;@"/>
    <numFmt numFmtId="166" formatCode="[$-409]d\-mmm\-yy;@"/>
    <numFmt numFmtId="167" formatCode="[$-409]dd\-mmm\-yy;@"/>
    <numFmt numFmtId="168" formatCode="[$-F800]dddd\,\ mmmm\ dd\,\ yyyy"/>
    <numFmt numFmtId="169" formatCode="0;[Red]0"/>
    <numFmt numFmtId="170" formatCode="[$-409]d/mmm/yy;@"/>
  </numFmts>
  <fonts count="15">
    <font>
      <sz val="12"/>
      <color theme="1"/>
      <name val="MS Gothic"/>
      <family val="2"/>
    </font>
    <font>
      <sz val="12"/>
      <color theme="1"/>
      <name val="MS Gothic"/>
      <family val="2"/>
    </font>
    <font>
      <sz val="12"/>
      <name val="Calibri Light"/>
      <family val="2"/>
      <scheme val="major"/>
    </font>
    <font>
      <u/>
      <sz val="11"/>
      <color theme="10"/>
      <name val="Calibri"/>
      <family val="2"/>
      <scheme val="minor"/>
    </font>
    <font>
      <u/>
      <sz val="12"/>
      <name val="Calibri Light"/>
      <family val="2"/>
      <scheme val="major"/>
    </font>
    <font>
      <sz val="12"/>
      <color theme="1"/>
      <name val="Calibri Light"/>
      <family val="2"/>
      <scheme val="major"/>
    </font>
    <font>
      <sz val="11"/>
      <color theme="1"/>
      <name val="Calibri"/>
      <family val="2"/>
      <scheme val="minor"/>
    </font>
    <font>
      <sz val="12"/>
      <color rgb="FFFF0000"/>
      <name val="Calibri Light"/>
      <family val="2"/>
      <scheme val="major"/>
    </font>
    <font>
      <sz val="9"/>
      <color theme="1"/>
      <name val="Calibri"/>
      <family val="2"/>
      <scheme val="minor"/>
    </font>
    <font>
      <b/>
      <sz val="12"/>
      <name val="Calibri Light"/>
      <family val="2"/>
      <scheme val="major"/>
    </font>
    <font>
      <sz val="8"/>
      <name val="MS Gothic"/>
      <family val="2"/>
    </font>
    <font>
      <sz val="12"/>
      <color theme="1"/>
      <name val="Times New Roman"/>
      <family val="1"/>
    </font>
    <font>
      <sz val="9"/>
      <color indexed="81"/>
      <name val="Tahoma"/>
      <family val="2"/>
    </font>
    <font>
      <b/>
      <sz val="9"/>
      <color indexed="81"/>
      <name val="Tahoma"/>
      <family val="2"/>
    </font>
    <font>
      <b/>
      <sz val="9.8000000000000007"/>
      <name val="JetBrains Mono"/>
      <family val="3"/>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rgb="FF969696"/>
      </left>
      <right style="thin">
        <color rgb="FF969696"/>
      </right>
      <top style="thin">
        <color rgb="FF969696"/>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s>
  <cellStyleXfs count="5">
    <xf numFmtId="0" fontId="0" fillId="0" borderId="0"/>
    <xf numFmtId="0" fontId="3" fillId="0" borderId="0" applyNumberFormat="0" applyFill="0" applyBorder="0" applyAlignment="0" applyProtection="0"/>
    <xf numFmtId="0" fontId="6" fillId="0" borderId="0"/>
    <xf numFmtId="0" fontId="1" fillId="0" borderId="0"/>
    <xf numFmtId="164" fontId="6" fillId="0" borderId="0" applyFont="0" applyFill="0" applyBorder="0" applyAlignment="0" applyProtection="0"/>
  </cellStyleXfs>
  <cellXfs count="167">
    <xf numFmtId="0" fontId="0" fillId="0" borderId="0" xfId="0"/>
    <xf numFmtId="0" fontId="2" fillId="0" borderId="1" xfId="0" applyFont="1" applyBorder="1" applyAlignment="1">
      <alignment horizontal="left" vertical="center" wrapText="1"/>
    </xf>
    <xf numFmtId="0" fontId="2" fillId="0" borderId="1" xfId="0" applyFont="1" applyBorder="1" applyAlignment="1">
      <alignment horizontal="left" vertical="center"/>
    </xf>
    <xf numFmtId="166" fontId="2" fillId="0" borderId="1"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0" fontId="2" fillId="0" borderId="2" xfId="0" quotePrefix="1" applyFont="1" applyBorder="1" applyAlignment="1">
      <alignment horizontal="left" vertical="center" wrapText="1"/>
    </xf>
    <xf numFmtId="15"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wrapText="1"/>
    </xf>
    <xf numFmtId="166" fontId="2" fillId="0" borderId="1" xfId="0" applyNumberFormat="1" applyFont="1" applyBorder="1" applyAlignment="1">
      <alignment horizontal="left" vertical="center"/>
    </xf>
    <xf numFmtId="167" fontId="2" fillId="0" borderId="1" xfId="0" applyNumberFormat="1" applyFont="1" applyBorder="1" applyAlignment="1">
      <alignment horizontal="left" vertical="center"/>
    </xf>
    <xf numFmtId="14" fontId="2" fillId="0" borderId="1" xfId="0" applyNumberFormat="1" applyFont="1" applyBorder="1" applyAlignment="1">
      <alignment horizontal="left" vertical="center"/>
    </xf>
    <xf numFmtId="0" fontId="2" fillId="0" borderId="2" xfId="0" applyFont="1" applyBorder="1" applyAlignment="1">
      <alignment horizontal="left" vertical="center" wrapText="1"/>
    </xf>
    <xf numFmtId="14" fontId="2" fillId="0" borderId="1" xfId="0" applyNumberFormat="1" applyFont="1" applyBorder="1" applyAlignment="1">
      <alignment horizontal="left" vertical="center" wrapText="1"/>
    </xf>
    <xf numFmtId="0" fontId="2" fillId="0" borderId="3" xfId="0" applyFont="1" applyBorder="1" applyAlignment="1">
      <alignment horizontal="left" vertical="center" wrapText="1"/>
    </xf>
    <xf numFmtId="0" fontId="2" fillId="0" borderId="3" xfId="0" applyFont="1" applyBorder="1" applyAlignment="1">
      <alignment horizontal="left" vertical="center"/>
    </xf>
    <xf numFmtId="0" fontId="2" fillId="0" borderId="2" xfId="0" applyFont="1" applyBorder="1" applyAlignment="1">
      <alignment horizontal="left" vertical="center"/>
    </xf>
    <xf numFmtId="0" fontId="4" fillId="0" borderId="0" xfId="1" applyFont="1" applyFill="1" applyBorder="1" applyAlignment="1">
      <alignment horizontal="left" vertical="center"/>
    </xf>
    <xf numFmtId="49" fontId="2" fillId="0" borderId="1" xfId="0" quotePrefix="1" applyNumberFormat="1" applyFont="1" applyBorder="1" applyAlignment="1">
      <alignment horizontal="left" vertical="center" wrapText="1"/>
    </xf>
    <xf numFmtId="1" fontId="2" fillId="0" borderId="1" xfId="0" applyNumberFormat="1" applyFont="1" applyBorder="1" applyAlignment="1">
      <alignment horizontal="left" vertical="center" wrapText="1"/>
    </xf>
    <xf numFmtId="0" fontId="2" fillId="0" borderId="1" xfId="0" quotePrefix="1" applyFont="1" applyBorder="1" applyAlignment="1">
      <alignment horizontal="left" vertical="center"/>
    </xf>
    <xf numFmtId="0" fontId="2" fillId="0" borderId="1" xfId="0" quotePrefix="1" applyFont="1" applyBorder="1" applyAlignment="1">
      <alignment horizontal="left" vertical="center" wrapText="1"/>
    </xf>
    <xf numFmtId="0" fontId="5" fillId="0" borderId="1" xfId="0" applyFont="1" applyBorder="1" applyAlignment="1">
      <alignment horizontal="left" vertical="center"/>
    </xf>
    <xf numFmtId="0" fontId="4" fillId="0" borderId="0" xfId="1" applyFont="1" applyFill="1" applyBorder="1" applyAlignment="1">
      <alignment horizontal="left" vertical="center" wrapText="1"/>
    </xf>
    <xf numFmtId="15" fontId="2" fillId="0" borderId="2" xfId="0" applyNumberFormat="1" applyFont="1" applyBorder="1" applyAlignment="1">
      <alignment horizontal="left" vertical="center"/>
    </xf>
    <xf numFmtId="15" fontId="2" fillId="0" borderId="2" xfId="0" applyNumberFormat="1" applyFont="1" applyBorder="1" applyAlignment="1">
      <alignment horizontal="left" vertical="center" wrapText="1"/>
    </xf>
    <xf numFmtId="1" fontId="2" fillId="0" borderId="2" xfId="0" applyNumberFormat="1" applyFont="1" applyBorder="1" applyAlignment="1">
      <alignment horizontal="left" vertical="center" wrapText="1"/>
    </xf>
    <xf numFmtId="166" fontId="2" fillId="0" borderId="2" xfId="0" applyNumberFormat="1" applyFont="1" applyBorder="1" applyAlignment="1">
      <alignment horizontal="left" vertical="center"/>
    </xf>
    <xf numFmtId="167" fontId="2" fillId="0" borderId="2" xfId="0" applyNumberFormat="1" applyFont="1" applyBorder="1" applyAlignment="1">
      <alignment horizontal="left" vertical="center"/>
    </xf>
    <xf numFmtId="14" fontId="2" fillId="0" borderId="2" xfId="0" applyNumberFormat="1" applyFont="1" applyBorder="1" applyAlignment="1">
      <alignment horizontal="left" vertical="center"/>
    </xf>
    <xf numFmtId="14" fontId="2" fillId="0" borderId="2" xfId="0" applyNumberFormat="1" applyFont="1" applyBorder="1" applyAlignment="1">
      <alignment horizontal="left" vertical="center" wrapText="1"/>
    </xf>
    <xf numFmtId="0" fontId="5" fillId="0" borderId="2" xfId="0" applyFont="1" applyBorder="1" applyAlignment="1">
      <alignment horizontal="left" vertical="center"/>
    </xf>
    <xf numFmtId="49" fontId="2" fillId="0" borderId="2" xfId="0" quotePrefix="1" applyNumberFormat="1" applyFont="1" applyBorder="1" applyAlignment="1">
      <alignment horizontal="left" vertical="center" wrapText="1"/>
    </xf>
    <xf numFmtId="0" fontId="2" fillId="0" borderId="4" xfId="0" applyFont="1" applyBorder="1" applyAlignment="1">
      <alignment horizontal="left" vertical="center" wrapText="1"/>
    </xf>
    <xf numFmtId="0" fontId="2" fillId="0" borderId="4" xfId="0" applyFont="1" applyBorder="1" applyAlignment="1">
      <alignment horizontal="left" vertical="center"/>
    </xf>
    <xf numFmtId="0" fontId="2" fillId="0" borderId="2" xfId="0" quotePrefix="1" applyFont="1" applyBorder="1" applyAlignment="1">
      <alignment horizontal="left" vertical="center"/>
    </xf>
    <xf numFmtId="49" fontId="2" fillId="0" borderId="2" xfId="0" applyNumberFormat="1" applyFont="1" applyBorder="1" applyAlignment="1">
      <alignment horizontal="left" vertical="center" wrapText="1"/>
    </xf>
    <xf numFmtId="1" fontId="2" fillId="0" borderId="1" xfId="0" quotePrefix="1" applyNumberFormat="1" applyFont="1" applyBorder="1" applyAlignment="1">
      <alignment horizontal="left" vertical="center" wrapText="1"/>
    </xf>
    <xf numFmtId="0" fontId="2" fillId="2" borderId="3" xfId="0" applyFont="1" applyFill="1" applyBorder="1" applyAlignment="1">
      <alignment horizontal="left" vertical="center"/>
    </xf>
    <xf numFmtId="167" fontId="2" fillId="0" borderId="1" xfId="0" applyNumberFormat="1" applyFont="1" applyBorder="1" applyAlignment="1">
      <alignment horizontal="left" vertical="center" wrapText="1"/>
    </xf>
    <xf numFmtId="14" fontId="2" fillId="0" borderId="1" xfId="0" quotePrefix="1" applyNumberFormat="1" applyFont="1" applyBorder="1" applyAlignment="1">
      <alignment horizontal="left" vertical="center"/>
    </xf>
    <xf numFmtId="0" fontId="2" fillId="0" borderId="3" xfId="0" quotePrefix="1" applyFont="1" applyBorder="1" applyAlignment="1">
      <alignment horizontal="left" vertical="center" wrapText="1"/>
    </xf>
    <xf numFmtId="168" fontId="2" fillId="0" borderId="1" xfId="0" applyNumberFormat="1" applyFont="1" applyBorder="1" applyAlignment="1">
      <alignment horizontal="left" vertical="center"/>
    </xf>
    <xf numFmtId="169" fontId="2" fillId="0" borderId="1" xfId="0" applyNumberFormat="1" applyFont="1" applyBorder="1" applyAlignment="1">
      <alignment horizontal="left" vertical="center" wrapText="1"/>
    </xf>
    <xf numFmtId="166" fontId="2" fillId="0" borderId="2" xfId="0" applyNumberFormat="1" applyFont="1" applyBorder="1" applyAlignment="1">
      <alignment horizontal="left" vertical="center" wrapText="1"/>
    </xf>
    <xf numFmtId="0" fontId="2" fillId="2" borderId="4" xfId="0" applyFont="1" applyFill="1" applyBorder="1" applyAlignment="1">
      <alignment horizontal="left" vertical="center"/>
    </xf>
    <xf numFmtId="0" fontId="5" fillId="2" borderId="3" xfId="0" applyFont="1" applyFill="1" applyBorder="1" applyAlignment="1">
      <alignment horizontal="left" vertical="center"/>
    </xf>
    <xf numFmtId="0" fontId="4" fillId="0" borderId="1" xfId="1" applyFont="1" applyFill="1" applyBorder="1" applyAlignment="1">
      <alignment horizontal="left" vertical="center" wrapText="1"/>
    </xf>
    <xf numFmtId="0" fontId="2" fillId="0" borderId="5" xfId="0" applyFont="1" applyBorder="1" applyAlignment="1">
      <alignment horizontal="left" vertical="center" wrapText="1"/>
    </xf>
    <xf numFmtId="0" fontId="2" fillId="0" borderId="5" xfId="0" applyFont="1" applyBorder="1" applyAlignment="1">
      <alignment horizontal="left" vertical="center"/>
    </xf>
    <xf numFmtId="15" fontId="2" fillId="0" borderId="5" xfId="0" applyNumberFormat="1" applyFont="1" applyBorder="1" applyAlignment="1">
      <alignment horizontal="left" vertical="center"/>
    </xf>
    <xf numFmtId="15" fontId="2" fillId="0" borderId="5" xfId="0" applyNumberFormat="1" applyFont="1" applyBorder="1" applyAlignment="1">
      <alignment horizontal="left" vertical="center" wrapText="1"/>
    </xf>
    <xf numFmtId="166" fontId="2" fillId="0" borderId="5" xfId="0" applyNumberFormat="1" applyFont="1" applyBorder="1" applyAlignment="1">
      <alignment horizontal="left" vertical="center" wrapText="1"/>
    </xf>
    <xf numFmtId="14" fontId="2" fillId="0" borderId="5" xfId="0" applyNumberFormat="1" applyFont="1" applyBorder="1" applyAlignment="1">
      <alignment horizontal="left" vertical="center"/>
    </xf>
    <xf numFmtId="14" fontId="2" fillId="0" borderId="5" xfId="0" applyNumberFormat="1"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7" xfId="0" applyFont="1" applyBorder="1" applyAlignment="1">
      <alignment horizontal="left" vertical="center"/>
    </xf>
    <xf numFmtId="0" fontId="2" fillId="0" borderId="8" xfId="0" applyFont="1" applyBorder="1" applyAlignment="1">
      <alignment horizontal="left" vertical="center" wrapText="1"/>
    </xf>
    <xf numFmtId="167" fontId="2" fillId="0" borderId="2" xfId="0" applyNumberFormat="1" applyFont="1" applyBorder="1" applyAlignment="1">
      <alignment horizontal="left" vertical="center" wrapText="1"/>
    </xf>
    <xf numFmtId="11" fontId="2" fillId="0" borderId="1" xfId="0" applyNumberFormat="1" applyFont="1" applyBorder="1" applyAlignment="1">
      <alignment horizontal="left" vertical="center"/>
    </xf>
    <xf numFmtId="14" fontId="2" fillId="0" borderId="2" xfId="0" quotePrefix="1" applyNumberFormat="1" applyFont="1" applyBorder="1" applyAlignment="1">
      <alignment horizontal="left" vertical="center"/>
    </xf>
    <xf numFmtId="166" fontId="2" fillId="0" borderId="1" xfId="0" quotePrefix="1" applyNumberFormat="1" applyFont="1" applyBorder="1" applyAlignment="1">
      <alignment horizontal="left" vertical="center" wrapText="1"/>
    </xf>
    <xf numFmtId="0" fontId="5" fillId="0" borderId="3" xfId="0" applyFont="1" applyBorder="1" applyAlignment="1">
      <alignment horizontal="left" vertical="center"/>
    </xf>
    <xf numFmtId="0" fontId="2" fillId="0" borderId="9" xfId="0" applyFont="1" applyBorder="1" applyAlignment="1">
      <alignment horizontal="left" vertical="center"/>
    </xf>
    <xf numFmtId="1" fontId="2" fillId="0" borderId="2" xfId="0" quotePrefix="1" applyNumberFormat="1" applyFont="1" applyBorder="1" applyAlignment="1">
      <alignment horizontal="left" vertical="center" wrapText="1"/>
    </xf>
    <xf numFmtId="49" fontId="2" fillId="0" borderId="1" xfId="0" quotePrefix="1" applyNumberFormat="1" applyFont="1" applyBorder="1" applyAlignment="1">
      <alignment horizontal="left" vertical="center"/>
    </xf>
    <xf numFmtId="49" fontId="2" fillId="0" borderId="1" xfId="0" applyNumberFormat="1" applyFont="1" applyBorder="1" applyAlignment="1">
      <alignment horizontal="left" vertical="center"/>
    </xf>
    <xf numFmtId="165" fontId="2" fillId="0" borderId="1" xfId="0" applyNumberFormat="1" applyFont="1" applyBorder="1" applyAlignment="1">
      <alignment horizontal="left" vertical="center"/>
    </xf>
    <xf numFmtId="16" fontId="2" fillId="0" borderId="1" xfId="0" quotePrefix="1" applyNumberFormat="1" applyFont="1" applyBorder="1" applyAlignment="1">
      <alignment horizontal="left" vertical="center"/>
    </xf>
    <xf numFmtId="15" fontId="5" fillId="0" borderId="1" xfId="0" applyNumberFormat="1" applyFont="1" applyBorder="1" applyAlignment="1">
      <alignment horizontal="left" vertical="center"/>
    </xf>
    <xf numFmtId="0" fontId="5" fillId="2" borderId="1" xfId="0" applyFont="1" applyFill="1" applyBorder="1" applyAlignment="1">
      <alignment horizontal="left" vertical="center"/>
    </xf>
    <xf numFmtId="0" fontId="5" fillId="0" borderId="1" xfId="0" quotePrefix="1" applyFont="1" applyBorder="1" applyAlignment="1">
      <alignment horizontal="left" vertical="center"/>
    </xf>
    <xf numFmtId="14" fontId="5" fillId="0" borderId="1" xfId="0" applyNumberFormat="1" applyFont="1" applyBorder="1" applyAlignment="1">
      <alignment horizontal="left" vertical="center"/>
    </xf>
    <xf numFmtId="16" fontId="5" fillId="0" borderId="1" xfId="0" quotePrefix="1" applyNumberFormat="1" applyFont="1" applyBorder="1" applyAlignment="1">
      <alignment horizontal="left" vertical="center"/>
    </xf>
    <xf numFmtId="0" fontId="5" fillId="3" borderId="1" xfId="0" applyFont="1" applyFill="1" applyBorder="1" applyAlignment="1">
      <alignment horizontal="left" vertical="center"/>
    </xf>
    <xf numFmtId="166" fontId="5" fillId="0" borderId="1" xfId="0" applyNumberFormat="1" applyFont="1" applyBorder="1" applyAlignment="1">
      <alignment horizontal="left" vertical="center"/>
    </xf>
    <xf numFmtId="49" fontId="5" fillId="3" borderId="1" xfId="0" applyNumberFormat="1" applyFont="1" applyFill="1" applyBorder="1" applyAlignment="1">
      <alignment horizontal="left" vertical="center"/>
    </xf>
    <xf numFmtId="0" fontId="5" fillId="3" borderId="1" xfId="0" quotePrefix="1" applyFont="1" applyFill="1" applyBorder="1" applyAlignment="1">
      <alignment horizontal="left" vertical="center"/>
    </xf>
    <xf numFmtId="0" fontId="5" fillId="0" borderId="5" xfId="0" applyFont="1" applyBorder="1" applyAlignment="1">
      <alignment horizontal="left" vertical="center"/>
    </xf>
    <xf numFmtId="15" fontId="5" fillId="0" borderId="5" xfId="0" applyNumberFormat="1" applyFont="1" applyBorder="1" applyAlignment="1">
      <alignment horizontal="left" vertical="center"/>
    </xf>
    <xf numFmtId="14" fontId="5" fillId="0" borderId="5" xfId="0" applyNumberFormat="1" applyFont="1" applyBorder="1" applyAlignment="1">
      <alignment horizontal="left" vertical="center"/>
    </xf>
    <xf numFmtId="0" fontId="5" fillId="0" borderId="7" xfId="0" applyFont="1" applyBorder="1" applyAlignment="1">
      <alignment horizontal="left" vertical="center"/>
    </xf>
    <xf numFmtId="0" fontId="5" fillId="0" borderId="1" xfId="2" quotePrefix="1" applyFont="1" applyBorder="1" applyAlignment="1">
      <alignment horizontal="left" vertical="center" wrapText="1"/>
    </xf>
    <xf numFmtId="0" fontId="5" fillId="0" borderId="1" xfId="2" applyFont="1" applyBorder="1" applyAlignment="1">
      <alignment horizontal="left" vertical="center" wrapText="1"/>
    </xf>
    <xf numFmtId="14" fontId="5" fillId="3" borderId="1" xfId="0" quotePrefix="1" applyNumberFormat="1" applyFont="1" applyFill="1" applyBorder="1" applyAlignment="1">
      <alignment horizontal="left" vertical="center"/>
    </xf>
    <xf numFmtId="0" fontId="5" fillId="2" borderId="1" xfId="0" quotePrefix="1" applyFont="1" applyFill="1" applyBorder="1" applyAlignment="1">
      <alignment horizontal="left" vertical="center"/>
    </xf>
    <xf numFmtId="0" fontId="7" fillId="0" borderId="1" xfId="3" applyFont="1" applyBorder="1" applyAlignment="1">
      <alignment horizontal="left" vertical="center"/>
    </xf>
    <xf numFmtId="0" fontId="9" fillId="4" borderId="1" xfId="0" applyFont="1" applyFill="1" applyBorder="1" applyAlignment="1">
      <alignment horizontal="left" vertical="center" wrapText="1"/>
    </xf>
    <xf numFmtId="0" fontId="9" fillId="4" borderId="1" xfId="0" applyFont="1" applyFill="1" applyBorder="1" applyAlignment="1">
      <alignment horizontal="left" vertical="center"/>
    </xf>
    <xf numFmtId="166" fontId="9" fillId="4" borderId="1" xfId="0" applyNumberFormat="1" applyFont="1" applyFill="1" applyBorder="1" applyAlignment="1">
      <alignment horizontal="left" vertical="center" wrapText="1"/>
    </xf>
    <xf numFmtId="49" fontId="9" fillId="4" borderId="1" xfId="0" applyNumberFormat="1" applyFont="1" applyFill="1" applyBorder="1" applyAlignment="1">
      <alignment horizontal="left" vertical="center" wrapText="1"/>
    </xf>
    <xf numFmtId="0" fontId="0" fillId="0" borderId="1" xfId="0" applyBorder="1"/>
    <xf numFmtId="14" fontId="0" fillId="0" borderId="1" xfId="0" applyNumberFormat="1" applyBorder="1"/>
    <xf numFmtId="0" fontId="0" fillId="0" borderId="1" xfId="0" quotePrefix="1" applyBorder="1"/>
    <xf numFmtId="0" fontId="0" fillId="0" borderId="0" xfId="0" pivotButton="1"/>
    <xf numFmtId="0" fontId="0" fillId="0" borderId="0" xfId="0" applyAlignment="1">
      <alignment horizontal="left"/>
    </xf>
    <xf numFmtId="0" fontId="0" fillId="0" borderId="12" xfId="0" applyBorder="1"/>
    <xf numFmtId="0" fontId="2" fillId="0" borderId="12" xfId="0" quotePrefix="1" applyFont="1" applyBorder="1" applyAlignment="1">
      <alignment horizontal="left" vertical="center" wrapText="1"/>
    </xf>
    <xf numFmtId="0" fontId="0" fillId="0" borderId="5" xfId="0" applyBorder="1"/>
    <xf numFmtId="15" fontId="5" fillId="0" borderId="1" xfId="0" quotePrefix="1" applyNumberFormat="1" applyFont="1" applyBorder="1" applyAlignment="1">
      <alignment horizontal="left" vertical="center"/>
    </xf>
    <xf numFmtId="0" fontId="0" fillId="0" borderId="3" xfId="0" applyBorder="1"/>
    <xf numFmtId="0" fontId="0" fillId="0" borderId="1" xfId="0" quotePrefix="1" applyBorder="1" applyAlignment="1">
      <alignment wrapText="1"/>
    </xf>
    <xf numFmtId="0" fontId="5" fillId="0" borderId="1" xfId="0" applyFont="1" applyBorder="1" applyAlignment="1">
      <alignment vertical="center"/>
    </xf>
    <xf numFmtId="0" fontId="0" fillId="0" borderId="1" xfId="0" applyBorder="1" applyAlignment="1">
      <alignment vertical="center"/>
    </xf>
    <xf numFmtId="14" fontId="0" fillId="0" borderId="1" xfId="0" applyNumberFormat="1" applyBorder="1" applyAlignment="1">
      <alignment vertical="center"/>
    </xf>
    <xf numFmtId="0" fontId="0" fillId="0" borderId="1" xfId="0" applyBorder="1" applyAlignment="1">
      <alignment horizontal="left"/>
    </xf>
    <xf numFmtId="0" fontId="0" fillId="2" borderId="1" xfId="0" applyFill="1" applyBorder="1"/>
    <xf numFmtId="14" fontId="0" fillId="0" borderId="1" xfId="0" quotePrefix="1" applyNumberFormat="1" applyBorder="1"/>
    <xf numFmtId="0" fontId="0" fillId="0" borderId="5" xfId="0" applyBorder="1" applyAlignment="1">
      <alignment vertical="center"/>
    </xf>
    <xf numFmtId="0" fontId="2" fillId="0" borderId="0" xfId="0" applyFont="1" applyAlignment="1">
      <alignment horizontal="left" vertical="center" wrapText="1"/>
    </xf>
    <xf numFmtId="0" fontId="5" fillId="0" borderId="0" xfId="0" applyFont="1" applyAlignment="1">
      <alignment horizontal="left" vertical="center"/>
    </xf>
    <xf numFmtId="0" fontId="0" fillId="0" borderId="5" xfId="0" quotePrefix="1" applyBorder="1" applyAlignment="1">
      <alignment vertical="center"/>
    </xf>
    <xf numFmtId="0" fontId="5" fillId="3" borderId="5" xfId="0" quotePrefix="1" applyFont="1" applyFill="1" applyBorder="1" applyAlignment="1">
      <alignment horizontal="left" vertical="center"/>
    </xf>
    <xf numFmtId="0" fontId="2" fillId="0" borderId="5" xfId="0" quotePrefix="1" applyFont="1" applyBorder="1" applyAlignment="1">
      <alignment horizontal="left" vertical="center"/>
    </xf>
    <xf numFmtId="14" fontId="0" fillId="0" borderId="5" xfId="0" applyNumberFormat="1" applyBorder="1" applyAlignment="1">
      <alignment vertical="center"/>
    </xf>
    <xf numFmtId="0" fontId="5" fillId="3" borderId="0" xfId="0" quotePrefix="1" applyFont="1" applyFill="1" applyAlignment="1">
      <alignment horizontal="left" vertical="center"/>
    </xf>
    <xf numFmtId="0" fontId="5" fillId="3" borderId="0" xfId="0" applyFont="1" applyFill="1" applyAlignment="1">
      <alignment horizontal="left"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4" fillId="0" borderId="2" xfId="1" applyFont="1" applyFill="1" applyBorder="1" applyAlignment="1">
      <alignment horizontal="left" vertical="center" wrapText="1"/>
    </xf>
    <xf numFmtId="49" fontId="2" fillId="0" borderId="2" xfId="0" quotePrefix="1" applyNumberFormat="1" applyFont="1" applyBorder="1" applyAlignment="1">
      <alignment horizontal="left" vertical="center"/>
    </xf>
    <xf numFmtId="49" fontId="2" fillId="0" borderId="5" xfId="0" quotePrefix="1" applyNumberFormat="1" applyFont="1" applyBorder="1" applyAlignment="1">
      <alignment horizontal="left" vertical="center" wrapText="1"/>
    </xf>
    <xf numFmtId="0" fontId="2" fillId="0" borderId="4" xfId="0" quotePrefix="1" applyFont="1" applyBorder="1" applyAlignment="1">
      <alignment horizontal="left" vertical="center" wrapText="1"/>
    </xf>
    <xf numFmtId="0" fontId="0" fillId="0" borderId="7" xfId="0" applyBorder="1" applyAlignment="1">
      <alignment vertical="center"/>
    </xf>
    <xf numFmtId="0" fontId="2" fillId="2" borderId="0" xfId="0" applyFont="1" applyFill="1" applyAlignment="1">
      <alignment horizontal="left" vertical="center"/>
    </xf>
    <xf numFmtId="0" fontId="8" fillId="0" borderId="1" xfId="0" applyFont="1" applyBorder="1"/>
    <xf numFmtId="0" fontId="5" fillId="5" borderId="1" xfId="0" applyFont="1" applyFill="1" applyBorder="1" applyAlignment="1">
      <alignment horizontal="left" vertical="center"/>
    </xf>
    <xf numFmtId="0" fontId="11" fillId="0" borderId="1" xfId="0" applyFont="1" applyBorder="1"/>
    <xf numFmtId="0" fontId="0" fillId="5" borderId="1" xfId="0" applyFill="1" applyBorder="1"/>
    <xf numFmtId="16" fontId="0" fillId="0" borderId="1" xfId="0" quotePrefix="1" applyNumberFormat="1" applyBorder="1"/>
    <xf numFmtId="0" fontId="11" fillId="0" borderId="0" xfId="0" applyFont="1" applyAlignment="1">
      <alignment horizontal="justify" vertical="center"/>
    </xf>
    <xf numFmtId="0" fontId="0" fillId="6" borderId="1" xfId="0" applyFill="1" applyBorder="1"/>
    <xf numFmtId="170" fontId="0" fillId="0" borderId="1" xfId="0" applyNumberFormat="1" applyBorder="1"/>
    <xf numFmtId="170" fontId="5" fillId="3" borderId="1" xfId="0" applyNumberFormat="1" applyFont="1" applyFill="1" applyBorder="1" applyAlignment="1">
      <alignment horizontal="left" vertical="center"/>
    </xf>
    <xf numFmtId="170" fontId="9" fillId="4" borderId="1" xfId="0" applyNumberFormat="1" applyFont="1" applyFill="1" applyBorder="1" applyAlignment="1">
      <alignment horizontal="left" vertical="center" wrapText="1"/>
    </xf>
    <xf numFmtId="170" fontId="2" fillId="0" borderId="1" xfId="0" applyNumberFormat="1" applyFont="1" applyBorder="1" applyAlignment="1">
      <alignment horizontal="left" vertical="center"/>
    </xf>
    <xf numFmtId="170" fontId="2" fillId="0" borderId="2" xfId="0" applyNumberFormat="1" applyFont="1" applyBorder="1" applyAlignment="1">
      <alignment horizontal="left" vertical="center"/>
    </xf>
    <xf numFmtId="170" fontId="2" fillId="0" borderId="5" xfId="0" applyNumberFormat="1" applyFont="1" applyBorder="1" applyAlignment="1">
      <alignment horizontal="left" vertical="center"/>
    </xf>
    <xf numFmtId="170" fontId="2" fillId="0" borderId="1" xfId="0" applyNumberFormat="1" applyFont="1" applyBorder="1" applyAlignment="1">
      <alignment horizontal="left" vertical="center" wrapText="1"/>
    </xf>
    <xf numFmtId="170" fontId="2" fillId="0" borderId="2" xfId="0" applyNumberFormat="1" applyFont="1" applyBorder="1" applyAlignment="1">
      <alignment horizontal="left" vertical="center" wrapText="1"/>
    </xf>
    <xf numFmtId="170" fontId="2" fillId="0" borderId="1" xfId="0" quotePrefix="1" applyNumberFormat="1" applyFont="1" applyBorder="1" applyAlignment="1">
      <alignment horizontal="left" vertical="center" wrapText="1"/>
    </xf>
    <xf numFmtId="170" fontId="2" fillId="0" borderId="5" xfId="0" applyNumberFormat="1" applyFont="1" applyBorder="1" applyAlignment="1">
      <alignment horizontal="left" vertical="center" wrapText="1"/>
    </xf>
    <xf numFmtId="170" fontId="5" fillId="0" borderId="1" xfId="0" applyNumberFormat="1" applyFont="1" applyBorder="1" applyAlignment="1">
      <alignment horizontal="left" vertical="center"/>
    </xf>
    <xf numFmtId="170" fontId="5" fillId="3" borderId="5" xfId="0" applyNumberFormat="1" applyFont="1" applyFill="1" applyBorder="1" applyAlignment="1">
      <alignment horizontal="left" vertical="center"/>
    </xf>
    <xf numFmtId="170" fontId="5" fillId="0" borderId="1" xfId="2" applyNumberFormat="1" applyFont="1" applyBorder="1" applyAlignment="1">
      <alignment horizontal="left" vertical="center" wrapText="1"/>
    </xf>
    <xf numFmtId="170" fontId="5" fillId="0" borderId="1" xfId="0" quotePrefix="1" applyNumberFormat="1" applyFont="1" applyBorder="1" applyAlignment="1">
      <alignment horizontal="left" vertical="center"/>
    </xf>
    <xf numFmtId="170" fontId="0" fillId="2" borderId="1" xfId="0" applyNumberFormat="1" applyFill="1" applyBorder="1"/>
    <xf numFmtId="170" fontId="5" fillId="3" borderId="10" xfId="0" applyNumberFormat="1" applyFont="1" applyFill="1" applyBorder="1" applyAlignment="1">
      <alignment horizontal="left" vertical="center"/>
    </xf>
    <xf numFmtId="170" fontId="5" fillId="3" borderId="11" xfId="0" applyNumberFormat="1" applyFont="1" applyFill="1" applyBorder="1" applyAlignment="1">
      <alignment horizontal="left" vertical="center"/>
    </xf>
    <xf numFmtId="170" fontId="0" fillId="0" borderId="5" xfId="0" applyNumberFormat="1" applyBorder="1" applyAlignment="1">
      <alignment vertical="center"/>
    </xf>
    <xf numFmtId="14" fontId="0" fillId="0" borderId="0" xfId="0" applyNumberFormat="1"/>
    <xf numFmtId="15" fontId="5" fillId="0" borderId="0" xfId="0" applyNumberFormat="1" applyFont="1" applyAlignment="1">
      <alignment horizontal="left" vertical="center"/>
    </xf>
    <xf numFmtId="15" fontId="2" fillId="0" borderId="0" xfId="0" applyNumberFormat="1" applyFont="1" applyAlignment="1">
      <alignment horizontal="left" vertical="center" wrapText="1"/>
    </xf>
    <xf numFmtId="0" fontId="0" fillId="0" borderId="0" xfId="0" quotePrefix="1"/>
    <xf numFmtId="16" fontId="0" fillId="0" borderId="0" xfId="0" quotePrefix="1" applyNumberFormat="1"/>
    <xf numFmtId="0" fontId="2" fillId="7" borderId="0" xfId="0" quotePrefix="1" applyFont="1" applyFill="1" applyAlignment="1">
      <alignment horizontal="left" vertical="center" wrapText="1"/>
    </xf>
    <xf numFmtId="49" fontId="2" fillId="0" borderId="2" xfId="0" applyNumberFormat="1" applyFont="1" applyBorder="1" applyAlignment="1">
      <alignment horizontal="left" vertical="center"/>
    </xf>
    <xf numFmtId="49" fontId="2" fillId="0" borderId="5" xfId="0" quotePrefix="1" applyNumberFormat="1" applyFont="1" applyBorder="1" applyAlignment="1">
      <alignment horizontal="left" vertical="center"/>
    </xf>
    <xf numFmtId="49" fontId="5" fillId="0" borderId="1" xfId="0" applyNumberFormat="1" applyFont="1" applyBorder="1" applyAlignment="1">
      <alignment horizontal="left" vertical="center"/>
    </xf>
    <xf numFmtId="49" fontId="5" fillId="0" borderId="1" xfId="0" quotePrefix="1" applyNumberFormat="1" applyFont="1" applyBorder="1" applyAlignment="1">
      <alignment horizontal="left" vertical="center"/>
    </xf>
    <xf numFmtId="49" fontId="5" fillId="0" borderId="5" xfId="0" quotePrefix="1" applyNumberFormat="1" applyFont="1" applyBorder="1" applyAlignment="1">
      <alignment horizontal="left" vertical="center"/>
    </xf>
    <xf numFmtId="49" fontId="0" fillId="0" borderId="1" xfId="0" quotePrefix="1" applyNumberFormat="1" applyBorder="1"/>
    <xf numFmtId="49" fontId="0" fillId="0" borderId="5" xfId="0" quotePrefix="1" applyNumberFormat="1" applyBorder="1" applyAlignment="1">
      <alignment vertical="center"/>
    </xf>
    <xf numFmtId="49" fontId="0" fillId="0" borderId="1" xfId="0" applyNumberFormat="1" applyBorder="1"/>
    <xf numFmtId="14" fontId="5" fillId="0" borderId="1" xfId="0" quotePrefix="1" applyNumberFormat="1" applyFont="1" applyBorder="1" applyAlignment="1">
      <alignment horizontal="left" vertical="center"/>
    </xf>
    <xf numFmtId="0" fontId="9" fillId="8" borderId="0" xfId="0" applyFont="1" applyFill="1" applyAlignment="1">
      <alignment horizontal="left" vertical="center" wrapText="1"/>
    </xf>
    <xf numFmtId="0" fontId="14" fillId="8" borderId="0" xfId="0" applyFont="1" applyFill="1" applyAlignment="1">
      <alignment vertical="center"/>
    </xf>
  </cellXfs>
  <cellStyles count="5">
    <cellStyle name="Comma 2" xfId="4" xr:uid="{7F2A9A95-B956-411D-BB2F-92422444E370}"/>
    <cellStyle name="Hyperlink" xfId="1" builtinId="8"/>
    <cellStyle name="Normal" xfId="0" builtinId="0"/>
    <cellStyle name="Normal 3 2" xfId="2" xr:uid="{1B413426-7E50-47DB-96BB-CFF79235D75F}"/>
    <cellStyle name="Normal 4" xfId="3" xr:uid="{5429F156-5406-46C4-955F-23B413874420}"/>
  </cellStyles>
  <dxfs count="104">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rgb="FF006100"/>
      </font>
      <fill>
        <patternFill>
          <bgColor rgb="FFC6EFCE"/>
        </patternFill>
      </fill>
    </dxf>
    <dxf>
      <fill>
        <patternFill>
          <bgColor theme="8" tint="0.79998168889431442"/>
        </patternFill>
      </fill>
    </dxf>
    <dxf>
      <font>
        <color rgb="FF9C5700"/>
      </font>
      <fill>
        <patternFill>
          <bgColor rgb="FFFFEB9C"/>
        </patternFill>
      </fill>
    </dxf>
    <dxf>
      <fill>
        <patternFill>
          <bgColor theme="8" tint="0.79998168889431442"/>
        </patternFill>
      </fill>
    </dxf>
    <dxf>
      <font>
        <color rgb="FF9C5700"/>
      </font>
      <fill>
        <patternFill>
          <bgColor rgb="FFFFEB9C"/>
        </patternFill>
      </fill>
    </dxf>
    <dxf>
      <fill>
        <patternFill>
          <bgColor theme="8" tint="0.79998168889431442"/>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1.xml"/><Relationship Id="rId15" Type="http://schemas.microsoft.com/office/2017/10/relationships/person" Target="persons/perso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ownloads\DANH_SACH_THAM_GIA_BHBB_YN0021E%2011.23_29.11.xls" TargetMode="External"/><Relationship Id="rId1" Type="http://schemas.openxmlformats.org/officeDocument/2006/relationships/externalLinkPath" Target="file:///C:\Users\HP\Downloads\DANH_SACH_THAM_GIA_BHBB_YN0021E%2011.23_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C"/>
      <sheetName val="Sheet1"/>
    </sheetNames>
    <sheetDataSet>
      <sheetData sheetId="0">
        <row r="11">
          <cell r="D11" t="str">
            <v>0114121454</v>
          </cell>
          <cell r="T11" t="str">
            <v>TIQN-0044</v>
          </cell>
        </row>
        <row r="12">
          <cell r="D12" t="str">
            <v>0121830086</v>
          </cell>
          <cell r="T12" t="str">
            <v>TIQN-0005</v>
          </cell>
        </row>
        <row r="13">
          <cell r="D13" t="str">
            <v>0204162615</v>
          </cell>
          <cell r="T13" t="str">
            <v>TIQN-0433</v>
          </cell>
        </row>
        <row r="14">
          <cell r="D14" t="str">
            <v>0204264657</v>
          </cell>
          <cell r="T14" t="str">
            <v>TIQN-0004</v>
          </cell>
        </row>
        <row r="15">
          <cell r="D15" t="str">
            <v>0204286591</v>
          </cell>
          <cell r="T15" t="str">
            <v>TIQN-0668</v>
          </cell>
        </row>
        <row r="16">
          <cell r="D16" t="str">
            <v>0205270264</v>
          </cell>
          <cell r="T16" t="str">
            <v>TIQN-0848</v>
          </cell>
        </row>
        <row r="17">
          <cell r="D17" t="str">
            <v>0206285252</v>
          </cell>
          <cell r="T17" t="str">
            <v>TIQN-0558</v>
          </cell>
        </row>
        <row r="18">
          <cell r="D18" t="str">
            <v>0207070802</v>
          </cell>
          <cell r="T18" t="str">
            <v>TIQN-0061</v>
          </cell>
        </row>
        <row r="19">
          <cell r="D19" t="str">
            <v>0207477371</v>
          </cell>
          <cell r="T19" t="str">
            <v>TIQN-0763</v>
          </cell>
        </row>
        <row r="20">
          <cell r="D20" t="str">
            <v>3121849779</v>
          </cell>
          <cell r="T20" t="str">
            <v>TIQN-0403</v>
          </cell>
        </row>
        <row r="21">
          <cell r="D21" t="str">
            <v>3505001085</v>
          </cell>
          <cell r="T21" t="str">
            <v>TIQN-0359</v>
          </cell>
        </row>
        <row r="22">
          <cell r="D22" t="str">
            <v>3507005879</v>
          </cell>
          <cell r="T22" t="str">
            <v>TIQN-0476</v>
          </cell>
        </row>
        <row r="23">
          <cell r="D23" t="str">
            <v>3816016635</v>
          </cell>
          <cell r="T23" t="str">
            <v>TIQN-0216</v>
          </cell>
        </row>
        <row r="24">
          <cell r="D24" t="str">
            <v>4025702052</v>
          </cell>
          <cell r="T24" t="str">
            <v>TIQN-0851</v>
          </cell>
        </row>
        <row r="25">
          <cell r="D25" t="str">
            <v>4621125208</v>
          </cell>
          <cell r="T25" t="str">
            <v>TIQN-0699</v>
          </cell>
        </row>
        <row r="26">
          <cell r="D26" t="str">
            <v>4808001975</v>
          </cell>
          <cell r="T26" t="str">
            <v>TIQN-0444</v>
          </cell>
        </row>
        <row r="27">
          <cell r="D27" t="str">
            <v>4813006462</v>
          </cell>
          <cell r="T27" t="str">
            <v>TIQN-0809</v>
          </cell>
        </row>
        <row r="28">
          <cell r="D28" t="str">
            <v>4814018446</v>
          </cell>
          <cell r="T28" t="str">
            <v>TIQN-0143</v>
          </cell>
        </row>
        <row r="29">
          <cell r="D29" t="str">
            <v>4815003600</v>
          </cell>
          <cell r="T29" t="str">
            <v>TIQN-0376</v>
          </cell>
        </row>
        <row r="30">
          <cell r="D30" t="str">
            <v>4815024171</v>
          </cell>
          <cell r="T30" t="str">
            <v>TIQN-0108</v>
          </cell>
        </row>
        <row r="31">
          <cell r="D31" t="str">
            <v>4815024898</v>
          </cell>
          <cell r="T31" t="str">
            <v>TIQN-0421</v>
          </cell>
        </row>
        <row r="32">
          <cell r="D32" t="str">
            <v>4816027025</v>
          </cell>
          <cell r="T32" t="str">
            <v>TIQN-0345</v>
          </cell>
        </row>
        <row r="33">
          <cell r="D33" t="str">
            <v>4820252863</v>
          </cell>
          <cell r="T33" t="str">
            <v>TIQN-0304</v>
          </cell>
        </row>
        <row r="34">
          <cell r="D34" t="str">
            <v>4820682898</v>
          </cell>
          <cell r="T34" t="str">
            <v>TIQN-0141</v>
          </cell>
        </row>
        <row r="35">
          <cell r="D35" t="str">
            <v>4820778889</v>
          </cell>
          <cell r="T35" t="str">
            <v>TIQN-0842</v>
          </cell>
        </row>
        <row r="36">
          <cell r="D36" t="str">
            <v>4913003409</v>
          </cell>
          <cell r="T36" t="str">
            <v>TIQN-0625</v>
          </cell>
        </row>
        <row r="37">
          <cell r="D37" t="str">
            <v>4914021099</v>
          </cell>
          <cell r="T37" t="str">
            <v>TIQN-0367</v>
          </cell>
        </row>
        <row r="38">
          <cell r="D38" t="str">
            <v>4916022115</v>
          </cell>
          <cell r="T38" t="str">
            <v>TIQN-0008</v>
          </cell>
        </row>
        <row r="39">
          <cell r="D39" t="str">
            <v>4916037499</v>
          </cell>
          <cell r="T39" t="str">
            <v>TIQN-0845</v>
          </cell>
        </row>
        <row r="40">
          <cell r="D40" t="str">
            <v>5108002051</v>
          </cell>
          <cell r="T40" t="str">
            <v>TIQN-0281</v>
          </cell>
        </row>
        <row r="41">
          <cell r="D41" t="str">
            <v>5109001150</v>
          </cell>
          <cell r="T41" t="str">
            <v>TIQN-0042</v>
          </cell>
        </row>
        <row r="42">
          <cell r="D42" t="str">
            <v>5109001769</v>
          </cell>
          <cell r="T42" t="str">
            <v>TIQN-0461</v>
          </cell>
        </row>
        <row r="43">
          <cell r="D43" t="str">
            <v>5109004750</v>
          </cell>
          <cell r="T43" t="str">
            <v>TIQN-0151</v>
          </cell>
        </row>
        <row r="44">
          <cell r="D44" t="str">
            <v>5109004798</v>
          </cell>
          <cell r="T44" t="str">
            <v>TIQN-0038</v>
          </cell>
        </row>
        <row r="45">
          <cell r="D45" t="str">
            <v>5110001877</v>
          </cell>
          <cell r="T45" t="str">
            <v>TIQN-0250</v>
          </cell>
        </row>
        <row r="46">
          <cell r="D46" t="str">
            <v>5110004535</v>
          </cell>
          <cell r="T46" t="str">
            <v>TIQN-0020</v>
          </cell>
        </row>
        <row r="47">
          <cell r="D47" t="str">
            <v>5110005014</v>
          </cell>
          <cell r="T47" t="str">
            <v>TIQN-0556</v>
          </cell>
        </row>
        <row r="48">
          <cell r="D48" t="str">
            <v>5110005164</v>
          </cell>
          <cell r="T48" t="str">
            <v>TIQN-0725</v>
          </cell>
        </row>
        <row r="49">
          <cell r="D49" t="str">
            <v>5110005226</v>
          </cell>
          <cell r="T49" t="str">
            <v>TIQN-0853</v>
          </cell>
        </row>
        <row r="50">
          <cell r="D50" t="str">
            <v>5110005242</v>
          </cell>
          <cell r="T50" t="str">
            <v>TIQN-0496</v>
          </cell>
        </row>
        <row r="51">
          <cell r="D51" t="str">
            <v>5110005449</v>
          </cell>
          <cell r="T51" t="str">
            <v>TIQN-0458</v>
          </cell>
        </row>
        <row r="52">
          <cell r="D52" t="str">
            <v>5110007679</v>
          </cell>
          <cell r="T52" t="str">
            <v>TIQN-0365</v>
          </cell>
        </row>
        <row r="53">
          <cell r="D53" t="str">
            <v>5110010258</v>
          </cell>
          <cell r="T53" t="str">
            <v>TIQN-0045</v>
          </cell>
        </row>
        <row r="54">
          <cell r="D54" t="str">
            <v>5110011213</v>
          </cell>
          <cell r="T54" t="str">
            <v>TIQN-0196</v>
          </cell>
        </row>
        <row r="55">
          <cell r="D55" t="str">
            <v>5110011214</v>
          </cell>
          <cell r="T55" t="str">
            <v>TIQN-0473</v>
          </cell>
        </row>
        <row r="56">
          <cell r="D56" t="str">
            <v>5110012095</v>
          </cell>
          <cell r="T56" t="str">
            <v>TIQN-0419</v>
          </cell>
        </row>
        <row r="57">
          <cell r="D57" t="str">
            <v>5111001700</v>
          </cell>
          <cell r="T57" t="str">
            <v>TIQN-0253</v>
          </cell>
        </row>
        <row r="58">
          <cell r="D58" t="str">
            <v>5111004421</v>
          </cell>
          <cell r="T58" t="str">
            <v>TIQN-0199</v>
          </cell>
        </row>
        <row r="59">
          <cell r="D59" t="str">
            <v>5111007012</v>
          </cell>
          <cell r="T59" t="str">
            <v>TIQN-0474</v>
          </cell>
        </row>
        <row r="60">
          <cell r="D60" t="str">
            <v>5112001883</v>
          </cell>
          <cell r="T60" t="str">
            <v>TIQN-0067</v>
          </cell>
        </row>
        <row r="61">
          <cell r="D61" t="str">
            <v>5112001905</v>
          </cell>
          <cell r="T61" t="str">
            <v>TIQN-0860</v>
          </cell>
        </row>
        <row r="62">
          <cell r="D62" t="str">
            <v>5112001946</v>
          </cell>
          <cell r="T62" t="str">
            <v>TIQN-0537</v>
          </cell>
        </row>
        <row r="63">
          <cell r="D63" t="str">
            <v>5112003414</v>
          </cell>
          <cell r="T63" t="str">
            <v>TIQN-0139</v>
          </cell>
        </row>
        <row r="64">
          <cell r="D64" t="str">
            <v>5112003459</v>
          </cell>
          <cell r="T64" t="str">
            <v>TIQN-0586</v>
          </cell>
        </row>
        <row r="65">
          <cell r="D65" t="str">
            <v>5112004103</v>
          </cell>
          <cell r="T65" t="str">
            <v>TIQN-0769</v>
          </cell>
        </row>
        <row r="66">
          <cell r="D66" t="str">
            <v>5112004313</v>
          </cell>
          <cell r="T66" t="str">
            <v>TIQN-0685</v>
          </cell>
        </row>
        <row r="67">
          <cell r="D67" t="str">
            <v>5112004317</v>
          </cell>
          <cell r="T67" t="str">
            <v>TIQN-0162</v>
          </cell>
        </row>
        <row r="68">
          <cell r="D68" t="str">
            <v>5112007662</v>
          </cell>
          <cell r="T68" t="str">
            <v>TIQN-0197</v>
          </cell>
        </row>
        <row r="69">
          <cell r="D69" t="str">
            <v>5112008333</v>
          </cell>
          <cell r="T69" t="str">
            <v>TIQN-0801</v>
          </cell>
        </row>
        <row r="70">
          <cell r="D70" t="str">
            <v>5112008435</v>
          </cell>
          <cell r="T70" t="str">
            <v>TIQN-0316</v>
          </cell>
        </row>
        <row r="71">
          <cell r="D71" t="str">
            <v>5112009084</v>
          </cell>
          <cell r="T71" t="str">
            <v>TIQN-0342</v>
          </cell>
        </row>
        <row r="72">
          <cell r="D72" t="str">
            <v>5112010089</v>
          </cell>
          <cell r="T72" t="str">
            <v>TIQN-0601</v>
          </cell>
        </row>
        <row r="73">
          <cell r="D73" t="str">
            <v>5112010124</v>
          </cell>
          <cell r="T73" t="str">
            <v>TIQN-0246</v>
          </cell>
        </row>
        <row r="74">
          <cell r="D74" t="str">
            <v>5112010589</v>
          </cell>
          <cell r="T74" t="str">
            <v>TIQN-0563</v>
          </cell>
        </row>
        <row r="75">
          <cell r="D75" t="str">
            <v>5112010671</v>
          </cell>
          <cell r="T75" t="str">
            <v>TIQN-0024</v>
          </cell>
        </row>
        <row r="76">
          <cell r="D76" t="str">
            <v>5112010676</v>
          </cell>
          <cell r="T76" t="str">
            <v>TIQN-0423</v>
          </cell>
        </row>
        <row r="77">
          <cell r="D77" t="str">
            <v>5112011766</v>
          </cell>
          <cell r="T77" t="str">
            <v>TIQN-0262</v>
          </cell>
        </row>
        <row r="78">
          <cell r="D78" t="str">
            <v>5112011783</v>
          </cell>
          <cell r="T78" t="str">
            <v>TIQN-0753</v>
          </cell>
        </row>
        <row r="79">
          <cell r="D79" t="str">
            <v>5112011963</v>
          </cell>
          <cell r="T79" t="str">
            <v>TIQN-0820</v>
          </cell>
        </row>
        <row r="80">
          <cell r="D80" t="str">
            <v>5112012442</v>
          </cell>
          <cell r="T80" t="str">
            <v>TIQN-0019</v>
          </cell>
        </row>
        <row r="81">
          <cell r="D81" t="str">
            <v>5112012787</v>
          </cell>
          <cell r="T81" t="str">
            <v>TIQN-0417</v>
          </cell>
        </row>
        <row r="82">
          <cell r="D82" t="str">
            <v>5112013053</v>
          </cell>
          <cell r="T82" t="str">
            <v>TIQN-0803</v>
          </cell>
        </row>
        <row r="83">
          <cell r="D83" t="str">
            <v>5113000334</v>
          </cell>
          <cell r="T83" t="str">
            <v>TIQN-0823</v>
          </cell>
        </row>
        <row r="84">
          <cell r="D84" t="str">
            <v>5113000513</v>
          </cell>
          <cell r="T84" t="str">
            <v>TIQN-0368</v>
          </cell>
        </row>
        <row r="85">
          <cell r="D85" t="str">
            <v>5113000748</v>
          </cell>
          <cell r="T85" t="str">
            <v>TIQN-0702</v>
          </cell>
        </row>
        <row r="86">
          <cell r="D86" t="str">
            <v>5113002497</v>
          </cell>
          <cell r="T86" t="str">
            <v>TIQN-0429</v>
          </cell>
        </row>
        <row r="87">
          <cell r="D87" t="str">
            <v>5113002655</v>
          </cell>
          <cell r="T87" t="str">
            <v>TIQN-0665</v>
          </cell>
        </row>
        <row r="88">
          <cell r="D88" t="str">
            <v>5113005248</v>
          </cell>
          <cell r="T88" t="str">
            <v>TIQN-0868</v>
          </cell>
        </row>
        <row r="89">
          <cell r="D89" t="str">
            <v>5113005619</v>
          </cell>
          <cell r="T89" t="str">
            <v>TIQN-0386</v>
          </cell>
        </row>
        <row r="90">
          <cell r="D90" t="str">
            <v>5113005653</v>
          </cell>
          <cell r="T90" t="str">
            <v>TIQN-0764</v>
          </cell>
        </row>
        <row r="91">
          <cell r="D91" t="str">
            <v>5113005664</v>
          </cell>
          <cell r="T91" t="str">
            <v>TIQN-0385</v>
          </cell>
        </row>
        <row r="92">
          <cell r="D92" t="str">
            <v>5113005672</v>
          </cell>
          <cell r="T92" t="str">
            <v>TIQN-0768</v>
          </cell>
        </row>
        <row r="93">
          <cell r="D93" t="str">
            <v>5113007160</v>
          </cell>
          <cell r="T93" t="str">
            <v>TIQN-0006</v>
          </cell>
        </row>
        <row r="94">
          <cell r="D94" t="str">
            <v>5113007234</v>
          </cell>
          <cell r="T94" t="str">
            <v>TIQN-0557</v>
          </cell>
        </row>
        <row r="95">
          <cell r="D95" t="str">
            <v>5113007453</v>
          </cell>
          <cell r="T95" t="str">
            <v>TIQN-0426</v>
          </cell>
        </row>
        <row r="96">
          <cell r="D96" t="str">
            <v>5113007519</v>
          </cell>
          <cell r="T96" t="str">
            <v>TIQN-0449</v>
          </cell>
        </row>
        <row r="97">
          <cell r="D97" t="str">
            <v>5113007657</v>
          </cell>
          <cell r="T97" t="str">
            <v>TIQN-0672</v>
          </cell>
        </row>
        <row r="98">
          <cell r="D98" t="str">
            <v>5113008299</v>
          </cell>
          <cell r="T98" t="str">
            <v>TIQN-0033</v>
          </cell>
        </row>
        <row r="99">
          <cell r="D99" t="str">
            <v>5113008584</v>
          </cell>
          <cell r="T99" t="str">
            <v>TIQN-0606</v>
          </cell>
        </row>
        <row r="100">
          <cell r="D100" t="str">
            <v>5113010093</v>
          </cell>
          <cell r="T100" t="str">
            <v>TIQN-0881</v>
          </cell>
        </row>
        <row r="101">
          <cell r="D101" t="str">
            <v>5113010150</v>
          </cell>
          <cell r="T101" t="str">
            <v>TIQN-0336</v>
          </cell>
        </row>
        <row r="102">
          <cell r="D102" t="str">
            <v>5113010448</v>
          </cell>
          <cell r="T102" t="str">
            <v>TIQN-0855</v>
          </cell>
        </row>
        <row r="103">
          <cell r="D103" t="str">
            <v>5113010626</v>
          </cell>
          <cell r="T103" t="str">
            <v>TIQN-0314</v>
          </cell>
        </row>
        <row r="104">
          <cell r="D104" t="str">
            <v>5113011016</v>
          </cell>
          <cell r="T104" t="str">
            <v>TIQN-0598</v>
          </cell>
        </row>
        <row r="105">
          <cell r="D105" t="str">
            <v>5113011176</v>
          </cell>
          <cell r="T105" t="str">
            <v>TIQN-0023</v>
          </cell>
        </row>
        <row r="106">
          <cell r="D106" t="str">
            <v>5114000124</v>
          </cell>
          <cell r="T106" t="str">
            <v>TIQN-0208</v>
          </cell>
        </row>
        <row r="107">
          <cell r="D107" t="str">
            <v>5114000864</v>
          </cell>
          <cell r="T107" t="str">
            <v>TIQN-0772</v>
          </cell>
        </row>
        <row r="108">
          <cell r="D108" t="str">
            <v>5114000877</v>
          </cell>
          <cell r="T108" t="str">
            <v>TIQN-0022</v>
          </cell>
        </row>
        <row r="109">
          <cell r="D109" t="str">
            <v>5114001244</v>
          </cell>
          <cell r="T109" t="str">
            <v>TIQN-0305</v>
          </cell>
        </row>
        <row r="110">
          <cell r="D110" t="str">
            <v>5114002793</v>
          </cell>
          <cell r="T110" t="str">
            <v>TIQN-0813</v>
          </cell>
        </row>
        <row r="111">
          <cell r="D111" t="str">
            <v>5114003720</v>
          </cell>
          <cell r="T111" t="str">
            <v>TIQN-0571</v>
          </cell>
        </row>
        <row r="112">
          <cell r="D112" t="str">
            <v>5114003813</v>
          </cell>
          <cell r="T112" t="str">
            <v>TIQN-0534</v>
          </cell>
        </row>
        <row r="113">
          <cell r="D113" t="str">
            <v>5114003952</v>
          </cell>
          <cell r="T113" t="str">
            <v>TIQN-0631</v>
          </cell>
        </row>
        <row r="114">
          <cell r="D114" t="str">
            <v>5114003978</v>
          </cell>
          <cell r="T114" t="str">
            <v>TIQN-0259</v>
          </cell>
        </row>
        <row r="115">
          <cell r="D115" t="str">
            <v>5114004072</v>
          </cell>
          <cell r="T115" t="str">
            <v>TIQN-0675</v>
          </cell>
        </row>
        <row r="116">
          <cell r="D116" t="str">
            <v>5114004096</v>
          </cell>
          <cell r="T116" t="str">
            <v>TIQN-0071</v>
          </cell>
        </row>
        <row r="117">
          <cell r="D117" t="str">
            <v>5114005491</v>
          </cell>
          <cell r="T117" t="str">
            <v>TIQN-0806</v>
          </cell>
        </row>
        <row r="118">
          <cell r="D118" t="str">
            <v>5114007180</v>
          </cell>
          <cell r="T118" t="str">
            <v>TIQN-0713</v>
          </cell>
        </row>
        <row r="119">
          <cell r="D119" t="str">
            <v>5114007216</v>
          </cell>
          <cell r="T119" t="str">
            <v>TIQN-0048</v>
          </cell>
        </row>
        <row r="120">
          <cell r="D120" t="str">
            <v>5114007256</v>
          </cell>
          <cell r="T120" t="str">
            <v>TIQN-0600</v>
          </cell>
        </row>
        <row r="121">
          <cell r="D121" t="str">
            <v>5114007305</v>
          </cell>
          <cell r="T121" t="str">
            <v>TIQN-0656</v>
          </cell>
        </row>
        <row r="122">
          <cell r="D122" t="str">
            <v>5114007341</v>
          </cell>
          <cell r="T122" t="str">
            <v>TIQN-0436</v>
          </cell>
        </row>
        <row r="123">
          <cell r="D123" t="str">
            <v>5114008566</v>
          </cell>
          <cell r="T123" t="str">
            <v>TIQN-0373</v>
          </cell>
        </row>
        <row r="124">
          <cell r="D124" t="str">
            <v>5114008620</v>
          </cell>
          <cell r="T124" t="str">
            <v>TIQN-0516</v>
          </cell>
        </row>
        <row r="125">
          <cell r="D125" t="str">
            <v>5114009062</v>
          </cell>
          <cell r="T125" t="str">
            <v>TIQN-0231</v>
          </cell>
        </row>
        <row r="126">
          <cell r="D126" t="str">
            <v>5114009258</v>
          </cell>
          <cell r="T126" t="str">
            <v>TIQN-0261</v>
          </cell>
        </row>
        <row r="127">
          <cell r="D127" t="str">
            <v>5114009710</v>
          </cell>
          <cell r="T127" t="str">
            <v>TIQN-0551</v>
          </cell>
        </row>
        <row r="128">
          <cell r="D128" t="str">
            <v>5114009858</v>
          </cell>
          <cell r="T128" t="str">
            <v>TIQN-0081</v>
          </cell>
        </row>
        <row r="129">
          <cell r="D129" t="str">
            <v>5114009901</v>
          </cell>
          <cell r="T129" t="str">
            <v>TIQN-0172</v>
          </cell>
        </row>
        <row r="130">
          <cell r="D130" t="str">
            <v>5115000156</v>
          </cell>
          <cell r="T130" t="str">
            <v>TIQN-0372</v>
          </cell>
        </row>
        <row r="131">
          <cell r="D131" t="str">
            <v>5115000180</v>
          </cell>
          <cell r="T131" t="str">
            <v>TIQN-0176</v>
          </cell>
        </row>
        <row r="132">
          <cell r="D132" t="str">
            <v>5115000338</v>
          </cell>
          <cell r="T132" t="str">
            <v>TIQN-0279</v>
          </cell>
        </row>
        <row r="133">
          <cell r="D133" t="str">
            <v>5115001351</v>
          </cell>
          <cell r="T133" t="str">
            <v>TIQN-0330</v>
          </cell>
        </row>
        <row r="134">
          <cell r="D134" t="str">
            <v>5115002366</v>
          </cell>
          <cell r="T134" t="str">
            <v>TIQN-0337</v>
          </cell>
        </row>
        <row r="135">
          <cell r="D135" t="str">
            <v>5115004491</v>
          </cell>
          <cell r="T135" t="str">
            <v>TIQN-0886</v>
          </cell>
        </row>
        <row r="136">
          <cell r="D136" t="str">
            <v>5115005974</v>
          </cell>
          <cell r="T136" t="str">
            <v>TIQN-0222</v>
          </cell>
        </row>
        <row r="137">
          <cell r="D137" t="str">
            <v>5115006297</v>
          </cell>
          <cell r="T137" t="str">
            <v>TIQN-0700</v>
          </cell>
        </row>
        <row r="138">
          <cell r="D138" t="str">
            <v>5115006772</v>
          </cell>
          <cell r="T138" t="str">
            <v>TIQN-0695</v>
          </cell>
        </row>
        <row r="139">
          <cell r="D139" t="str">
            <v>5115006849</v>
          </cell>
          <cell r="T139" t="str">
            <v>TIQN-0589</v>
          </cell>
        </row>
        <row r="140">
          <cell r="D140" t="str">
            <v>5115007274</v>
          </cell>
          <cell r="T140" t="str">
            <v>TIQN-0311</v>
          </cell>
        </row>
        <row r="141">
          <cell r="D141" t="str">
            <v>5115007609</v>
          </cell>
          <cell r="T141" t="str">
            <v>TIQN-0800</v>
          </cell>
        </row>
        <row r="142">
          <cell r="D142" t="str">
            <v>5115007700</v>
          </cell>
          <cell r="T142" t="str">
            <v>TIQN-0369</v>
          </cell>
        </row>
        <row r="143">
          <cell r="D143" t="str">
            <v>5115007820</v>
          </cell>
          <cell r="T143" t="str">
            <v>TIQN-0128</v>
          </cell>
        </row>
        <row r="144">
          <cell r="D144" t="str">
            <v>5115008259</v>
          </cell>
          <cell r="T144" t="str">
            <v>TIQN-0093</v>
          </cell>
        </row>
        <row r="145">
          <cell r="D145" t="str">
            <v>5115008505</v>
          </cell>
          <cell r="T145" t="str">
            <v>TIQN-0626</v>
          </cell>
        </row>
        <row r="146">
          <cell r="D146" t="str">
            <v>5115008520</v>
          </cell>
          <cell r="T146" t="str">
            <v>TIQN-0041</v>
          </cell>
        </row>
        <row r="147">
          <cell r="D147" t="str">
            <v>5115008657</v>
          </cell>
          <cell r="T147" t="str">
            <v>TIQN-0371</v>
          </cell>
        </row>
        <row r="148">
          <cell r="D148" t="str">
            <v>5115008853</v>
          </cell>
          <cell r="T148" t="str">
            <v>TIQN-0370</v>
          </cell>
        </row>
        <row r="149">
          <cell r="D149" t="str">
            <v>5115008947</v>
          </cell>
          <cell r="T149" t="str">
            <v>TIQN-0660</v>
          </cell>
        </row>
        <row r="150">
          <cell r="D150" t="str">
            <v>5115008966</v>
          </cell>
          <cell r="T150" t="str">
            <v>TIQN-0094</v>
          </cell>
        </row>
        <row r="151">
          <cell r="D151" t="str">
            <v>5115009386</v>
          </cell>
          <cell r="T151" t="str">
            <v>TIQN-0830</v>
          </cell>
        </row>
        <row r="152">
          <cell r="D152" t="str">
            <v>5115009421</v>
          </cell>
          <cell r="T152" t="str">
            <v>TIQN-0737</v>
          </cell>
        </row>
        <row r="153">
          <cell r="D153" t="str">
            <v>5115009431</v>
          </cell>
          <cell r="T153" t="str">
            <v>TIQN-0321</v>
          </cell>
        </row>
        <row r="154">
          <cell r="D154" t="str">
            <v>5115009442</v>
          </cell>
          <cell r="T154" t="str">
            <v>TIQN-0327</v>
          </cell>
        </row>
        <row r="155">
          <cell r="D155" t="str">
            <v>5115009443</v>
          </cell>
          <cell r="T155" t="str">
            <v>TIQN-0092</v>
          </cell>
        </row>
        <row r="156">
          <cell r="D156" t="str">
            <v>5115009476</v>
          </cell>
          <cell r="T156" t="str">
            <v>TIQN-0488</v>
          </cell>
        </row>
        <row r="157">
          <cell r="D157" t="str">
            <v>5115009494</v>
          </cell>
          <cell r="T157" t="str">
            <v>TIQN-0816</v>
          </cell>
        </row>
        <row r="158">
          <cell r="D158" t="str">
            <v>5115009560</v>
          </cell>
          <cell r="T158" t="str">
            <v>TIQN-0293</v>
          </cell>
        </row>
        <row r="159">
          <cell r="D159" t="str">
            <v>5115010284</v>
          </cell>
          <cell r="T159" t="str">
            <v>TIQN-0169</v>
          </cell>
        </row>
        <row r="160">
          <cell r="D160" t="str">
            <v>5115010331</v>
          </cell>
          <cell r="T160" t="str">
            <v>TIQN-0482</v>
          </cell>
        </row>
        <row r="161">
          <cell r="D161" t="str">
            <v>5115010373</v>
          </cell>
          <cell r="T161" t="str">
            <v>TIQN-0705</v>
          </cell>
        </row>
        <row r="162">
          <cell r="D162" t="str">
            <v>5115010447</v>
          </cell>
          <cell r="T162" t="str">
            <v>TIQN-0596</v>
          </cell>
        </row>
        <row r="163">
          <cell r="D163" t="str">
            <v>5115010588</v>
          </cell>
          <cell r="T163" t="str">
            <v>TIQN-0873</v>
          </cell>
        </row>
        <row r="164">
          <cell r="D164" t="str">
            <v>5115011249</v>
          </cell>
          <cell r="T164" t="str">
            <v>TIQN-0475</v>
          </cell>
        </row>
        <row r="165">
          <cell r="D165" t="str">
            <v>5116003269</v>
          </cell>
          <cell r="T165" t="str">
            <v>TIQN-0510</v>
          </cell>
        </row>
        <row r="166">
          <cell r="D166" t="str">
            <v>5116005465</v>
          </cell>
          <cell r="T166" t="str">
            <v>TIQN-0294</v>
          </cell>
        </row>
        <row r="167">
          <cell r="D167" t="str">
            <v>5116005790</v>
          </cell>
          <cell r="T167" t="str">
            <v>TIQN-0655</v>
          </cell>
        </row>
        <row r="168">
          <cell r="D168" t="str">
            <v>5116005861</v>
          </cell>
          <cell r="T168" t="str">
            <v>TIQN-0343</v>
          </cell>
        </row>
        <row r="169">
          <cell r="D169" t="str">
            <v>5116007565</v>
          </cell>
          <cell r="T169" t="str">
            <v>TIQN-0173</v>
          </cell>
        </row>
        <row r="170">
          <cell r="D170" t="str">
            <v>5116007614</v>
          </cell>
          <cell r="T170" t="str">
            <v>TIQN-0226</v>
          </cell>
        </row>
        <row r="171">
          <cell r="D171" t="str">
            <v>5116007652</v>
          </cell>
          <cell r="T171" t="str">
            <v>TIQN-0258</v>
          </cell>
        </row>
        <row r="172">
          <cell r="D172" t="str">
            <v>5116007657</v>
          </cell>
          <cell r="T172" t="str">
            <v>TIQN-0300</v>
          </cell>
        </row>
        <row r="173">
          <cell r="D173" t="str">
            <v>5116007678</v>
          </cell>
          <cell r="T173" t="str">
            <v>TIQN-0010</v>
          </cell>
        </row>
        <row r="174">
          <cell r="D174" t="str">
            <v>5116007720</v>
          </cell>
          <cell r="T174" t="str">
            <v>TIQN-0344</v>
          </cell>
        </row>
        <row r="175">
          <cell r="D175" t="str">
            <v>5116007851</v>
          </cell>
          <cell r="T175" t="str">
            <v>TIQN-0425</v>
          </cell>
        </row>
        <row r="176">
          <cell r="D176" t="str">
            <v>5116007859</v>
          </cell>
          <cell r="T176" t="str">
            <v>TIQN-0708</v>
          </cell>
        </row>
        <row r="177">
          <cell r="D177" t="str">
            <v>5116007911</v>
          </cell>
          <cell r="T177" t="str">
            <v>TIQN-0832</v>
          </cell>
        </row>
        <row r="178">
          <cell r="D178" t="str">
            <v>5116008837</v>
          </cell>
          <cell r="T178" t="str">
            <v>TIQN-0160</v>
          </cell>
        </row>
        <row r="179">
          <cell r="D179" t="str">
            <v>5116010296</v>
          </cell>
          <cell r="T179" t="str">
            <v>TIQN-0669</v>
          </cell>
        </row>
        <row r="180">
          <cell r="D180" t="str">
            <v>5116010305</v>
          </cell>
          <cell r="T180" t="str">
            <v>TIQN-0637</v>
          </cell>
        </row>
        <row r="181">
          <cell r="D181" t="str">
            <v>5116011630</v>
          </cell>
          <cell r="T181" t="str">
            <v>TIQN-0567</v>
          </cell>
        </row>
        <row r="182">
          <cell r="D182" t="str">
            <v>5116012262</v>
          </cell>
          <cell r="T182" t="str">
            <v>TIQN-0538</v>
          </cell>
        </row>
        <row r="183">
          <cell r="D183" t="str">
            <v>5116012339</v>
          </cell>
          <cell r="T183" t="str">
            <v>TIQN-0549</v>
          </cell>
        </row>
        <row r="184">
          <cell r="D184" t="str">
            <v>5116012389</v>
          </cell>
          <cell r="T184" t="str">
            <v>TIQN-0412</v>
          </cell>
        </row>
        <row r="185">
          <cell r="D185" t="str">
            <v>5116012399</v>
          </cell>
          <cell r="T185" t="str">
            <v>TIQN-0733</v>
          </cell>
        </row>
        <row r="186">
          <cell r="D186" t="str">
            <v>5116012503</v>
          </cell>
          <cell r="T186" t="str">
            <v>TIQN-0289</v>
          </cell>
        </row>
        <row r="187">
          <cell r="D187" t="str">
            <v>5116015010</v>
          </cell>
          <cell r="T187" t="str">
            <v>TIQN-0506</v>
          </cell>
        </row>
        <row r="188">
          <cell r="D188" t="str">
            <v>5116015548</v>
          </cell>
          <cell r="T188" t="str">
            <v>TIQN-0260</v>
          </cell>
        </row>
        <row r="189">
          <cell r="D189" t="str">
            <v>5116015915</v>
          </cell>
          <cell r="T189" t="str">
            <v>TIQN-0036</v>
          </cell>
        </row>
        <row r="190">
          <cell r="D190" t="str">
            <v>5116016023</v>
          </cell>
          <cell r="T190" t="str">
            <v>TIQN-0280</v>
          </cell>
        </row>
        <row r="191">
          <cell r="D191" t="str">
            <v>5116016128</v>
          </cell>
          <cell r="T191" t="str">
            <v>TIQN-0654</v>
          </cell>
        </row>
        <row r="192">
          <cell r="D192" t="str">
            <v>5116016369</v>
          </cell>
          <cell r="T192" t="str">
            <v>TIQN-0056</v>
          </cell>
        </row>
        <row r="193">
          <cell r="D193" t="str">
            <v>5116016442</v>
          </cell>
          <cell r="T193" t="str">
            <v>TIQN-0479</v>
          </cell>
        </row>
        <row r="194">
          <cell r="D194" t="str">
            <v>5116016779</v>
          </cell>
          <cell r="T194" t="str">
            <v>TIQN-0780</v>
          </cell>
        </row>
        <row r="195">
          <cell r="D195" t="str">
            <v>5116016794</v>
          </cell>
          <cell r="T195" t="str">
            <v>TIQN-0264</v>
          </cell>
        </row>
        <row r="196">
          <cell r="D196" t="str">
            <v>5116016891</v>
          </cell>
          <cell r="T196" t="str">
            <v>TIQN-0492</v>
          </cell>
        </row>
        <row r="197">
          <cell r="D197" t="str">
            <v>5116016972</v>
          </cell>
          <cell r="T197" t="str">
            <v>TIQN-0050</v>
          </cell>
        </row>
        <row r="198">
          <cell r="D198" t="str">
            <v>5116026867</v>
          </cell>
          <cell r="T198" t="str">
            <v>TIQN-0835</v>
          </cell>
        </row>
        <row r="199">
          <cell r="D199" t="str">
            <v>5116028000</v>
          </cell>
          <cell r="T199" t="str">
            <v>TIQN-0180</v>
          </cell>
        </row>
        <row r="200">
          <cell r="D200" t="str">
            <v>5116031429</v>
          </cell>
          <cell r="T200" t="str">
            <v>TIQN-0055</v>
          </cell>
        </row>
        <row r="201">
          <cell r="D201" t="str">
            <v>5120014267</v>
          </cell>
          <cell r="T201" t="str">
            <v>TIQN-0663</v>
          </cell>
        </row>
        <row r="202">
          <cell r="D202" t="str">
            <v>5120015683</v>
          </cell>
          <cell r="T202" t="str">
            <v>TIQN-0027</v>
          </cell>
        </row>
        <row r="203">
          <cell r="D203" t="str">
            <v>5120021944</v>
          </cell>
          <cell r="T203" t="str">
            <v>TIQN-0494</v>
          </cell>
        </row>
        <row r="204">
          <cell r="D204" t="str">
            <v>5120024045</v>
          </cell>
          <cell r="T204" t="str">
            <v>TIQN-0332</v>
          </cell>
        </row>
        <row r="205">
          <cell r="D205" t="str">
            <v>5120041615</v>
          </cell>
          <cell r="T205" t="str">
            <v>TIQN-0542</v>
          </cell>
        </row>
        <row r="206">
          <cell r="D206" t="str">
            <v>5120042888</v>
          </cell>
          <cell r="T206" t="str">
            <v>TIQN-0866</v>
          </cell>
        </row>
        <row r="207">
          <cell r="D207" t="str">
            <v>5120050306</v>
          </cell>
          <cell r="T207" t="str">
            <v>TIQN-0106</v>
          </cell>
        </row>
        <row r="208">
          <cell r="D208" t="str">
            <v>5120055422</v>
          </cell>
          <cell r="T208" t="str">
            <v>TIQN-0296</v>
          </cell>
        </row>
        <row r="209">
          <cell r="D209" t="str">
            <v>5120058921</v>
          </cell>
          <cell r="T209" t="str">
            <v>TIQN-0869</v>
          </cell>
        </row>
        <row r="210">
          <cell r="D210" t="str">
            <v>5120069662</v>
          </cell>
          <cell r="T210" t="str">
            <v>TIQN-0204</v>
          </cell>
        </row>
        <row r="211">
          <cell r="D211" t="str">
            <v>5120070827</v>
          </cell>
          <cell r="T211" t="str">
            <v>TIQN-0729</v>
          </cell>
        </row>
        <row r="212">
          <cell r="D212" t="str">
            <v>5120071909</v>
          </cell>
          <cell r="T212" t="str">
            <v>TIQN-0303</v>
          </cell>
        </row>
        <row r="213">
          <cell r="D213" t="str">
            <v>5120078637</v>
          </cell>
          <cell r="T213" t="str">
            <v>TIQN-0634</v>
          </cell>
        </row>
        <row r="214">
          <cell r="D214" t="str">
            <v>5120089246</v>
          </cell>
          <cell r="T214" t="str">
            <v>TIQN-0641</v>
          </cell>
        </row>
        <row r="215">
          <cell r="D215" t="str">
            <v>5120095083</v>
          </cell>
          <cell r="T215" t="str">
            <v>TIQN-0452</v>
          </cell>
        </row>
        <row r="216">
          <cell r="D216" t="str">
            <v>5120097761</v>
          </cell>
          <cell r="T216" t="str">
            <v>TIQN-0799</v>
          </cell>
        </row>
        <row r="217">
          <cell r="D217" t="str">
            <v>5120098924</v>
          </cell>
          <cell r="T217" t="str">
            <v>TIQN-0787</v>
          </cell>
        </row>
        <row r="218">
          <cell r="D218" t="str">
            <v>5120101599</v>
          </cell>
          <cell r="T218" t="str">
            <v>TIQN-0512</v>
          </cell>
        </row>
        <row r="219">
          <cell r="D219" t="str">
            <v>5120115480</v>
          </cell>
          <cell r="T219" t="str">
            <v>TIQN-0523</v>
          </cell>
        </row>
        <row r="220">
          <cell r="D220" t="str">
            <v>5120120449</v>
          </cell>
          <cell r="T220" t="str">
            <v>TIQN-0679</v>
          </cell>
        </row>
        <row r="221">
          <cell r="D221" t="str">
            <v>5120132302</v>
          </cell>
          <cell r="T221" t="str">
            <v>TIQN-0814</v>
          </cell>
        </row>
        <row r="222">
          <cell r="D222" t="str">
            <v>5120148803</v>
          </cell>
          <cell r="T222" t="str">
            <v>TIQN-0863</v>
          </cell>
        </row>
        <row r="223">
          <cell r="D223" t="str">
            <v>5120152545</v>
          </cell>
          <cell r="T223" t="str">
            <v>TIQN-0297</v>
          </cell>
        </row>
        <row r="224">
          <cell r="D224" t="str">
            <v>5120154253</v>
          </cell>
          <cell r="T224" t="str">
            <v>TIQN-0402</v>
          </cell>
        </row>
        <row r="225">
          <cell r="D225" t="str">
            <v>5120154864</v>
          </cell>
          <cell r="T225" t="str">
            <v>TIQN-0658</v>
          </cell>
        </row>
        <row r="226">
          <cell r="D226" t="str">
            <v>5120163174</v>
          </cell>
          <cell r="T226" t="str">
            <v>TIQN-0313</v>
          </cell>
        </row>
        <row r="227">
          <cell r="D227" t="str">
            <v>5120183342</v>
          </cell>
          <cell r="T227" t="str">
            <v>TIQN-0587</v>
          </cell>
        </row>
        <row r="228">
          <cell r="D228" t="str">
            <v>5120189477</v>
          </cell>
          <cell r="T228" t="str">
            <v>TIQN-0384</v>
          </cell>
        </row>
        <row r="229">
          <cell r="D229" t="str">
            <v>5120194554</v>
          </cell>
          <cell r="T229" t="str">
            <v>TIQN-0203</v>
          </cell>
        </row>
        <row r="230">
          <cell r="D230" t="str">
            <v>5120196769</v>
          </cell>
          <cell r="T230" t="str">
            <v>TIQN-0158</v>
          </cell>
        </row>
        <row r="231">
          <cell r="D231" t="str">
            <v>5120197496</v>
          </cell>
          <cell r="T231" t="str">
            <v>TIQN-0751</v>
          </cell>
        </row>
        <row r="232">
          <cell r="D232" t="str">
            <v>5120198858</v>
          </cell>
          <cell r="T232" t="str">
            <v>TIQN-0165</v>
          </cell>
        </row>
        <row r="233">
          <cell r="D233" t="str">
            <v>5120199859</v>
          </cell>
          <cell r="T233" t="str">
            <v>TIQN-0579</v>
          </cell>
        </row>
        <row r="234">
          <cell r="D234" t="str">
            <v>5120201971</v>
          </cell>
          <cell r="T234" t="str">
            <v>TIQN-0275</v>
          </cell>
        </row>
        <row r="235">
          <cell r="D235" t="str">
            <v>5120208533</v>
          </cell>
          <cell r="T235" t="str">
            <v>TIQN-0029</v>
          </cell>
        </row>
        <row r="236">
          <cell r="D236" t="str">
            <v>5120235043</v>
          </cell>
          <cell r="T236" t="str">
            <v>TIQN-0815</v>
          </cell>
        </row>
        <row r="237">
          <cell r="D237" t="str">
            <v>5120254424</v>
          </cell>
          <cell r="T237" t="str">
            <v>TIQN-0744</v>
          </cell>
        </row>
        <row r="238">
          <cell r="D238" t="str">
            <v>5120259908</v>
          </cell>
          <cell r="T238" t="str">
            <v>TIQN-0498</v>
          </cell>
        </row>
        <row r="239">
          <cell r="D239" t="str">
            <v>5120260737</v>
          </cell>
          <cell r="T239" t="str">
            <v>TIQN-0605</v>
          </cell>
        </row>
        <row r="240">
          <cell r="D240" t="str">
            <v>5120262508</v>
          </cell>
          <cell r="T240" t="str">
            <v>TIQN-0215</v>
          </cell>
        </row>
        <row r="241">
          <cell r="D241" t="str">
            <v>5120263321</v>
          </cell>
          <cell r="T241" t="str">
            <v>TIQN-0808</v>
          </cell>
        </row>
        <row r="242">
          <cell r="D242" t="str">
            <v>5120263322</v>
          </cell>
          <cell r="T242" t="str">
            <v>TIQN-0559</v>
          </cell>
        </row>
        <row r="243">
          <cell r="D243" t="str">
            <v>5120266596</v>
          </cell>
          <cell r="T243" t="str">
            <v>TIQN-0483</v>
          </cell>
        </row>
        <row r="244">
          <cell r="D244" t="str">
            <v>5120271165</v>
          </cell>
          <cell r="T244" t="str">
            <v>TIQN-0415</v>
          </cell>
        </row>
        <row r="245">
          <cell r="D245" t="str">
            <v>5120274220</v>
          </cell>
          <cell r="T245" t="str">
            <v>TIQN-0077</v>
          </cell>
        </row>
        <row r="246">
          <cell r="D246" t="str">
            <v>5120278934</v>
          </cell>
          <cell r="T246" t="str">
            <v>TIQN-0133</v>
          </cell>
        </row>
        <row r="247">
          <cell r="D247" t="str">
            <v>5120280144</v>
          </cell>
          <cell r="T247" t="str">
            <v>TIQN-0431</v>
          </cell>
        </row>
        <row r="248">
          <cell r="D248" t="str">
            <v>5120290282</v>
          </cell>
          <cell r="T248" t="str">
            <v>TIQN-0017</v>
          </cell>
        </row>
        <row r="249">
          <cell r="D249" t="str">
            <v>5120295070</v>
          </cell>
          <cell r="T249" t="str">
            <v>TIQN-0785</v>
          </cell>
        </row>
        <row r="250">
          <cell r="D250" t="str">
            <v>5120299976</v>
          </cell>
          <cell r="T250" t="str">
            <v>TIQN-0432</v>
          </cell>
        </row>
        <row r="251">
          <cell r="D251" t="str">
            <v>5120309376</v>
          </cell>
          <cell r="T251" t="str">
            <v>TIQN-0242</v>
          </cell>
        </row>
        <row r="252">
          <cell r="D252" t="str">
            <v>5120313426</v>
          </cell>
          <cell r="T252" t="str">
            <v>TIQN-0284</v>
          </cell>
        </row>
        <row r="253">
          <cell r="D253" t="str">
            <v>5120314151</v>
          </cell>
          <cell r="T253" t="str">
            <v>TIQN-0697</v>
          </cell>
        </row>
        <row r="254">
          <cell r="D254" t="str">
            <v>5120331106</v>
          </cell>
          <cell r="T254" t="str">
            <v>TIQN-0743</v>
          </cell>
        </row>
        <row r="255">
          <cell r="D255" t="str">
            <v>5120340431</v>
          </cell>
          <cell r="T255" t="str">
            <v>TIQN-0031</v>
          </cell>
        </row>
        <row r="256">
          <cell r="D256" t="str">
            <v>5120340951</v>
          </cell>
          <cell r="T256" t="str">
            <v>TIQN-0388</v>
          </cell>
        </row>
        <row r="257">
          <cell r="D257" t="str">
            <v>5120341205</v>
          </cell>
          <cell r="T257" t="str">
            <v>TIQN-0145</v>
          </cell>
        </row>
        <row r="258">
          <cell r="D258" t="str">
            <v>5120341490</v>
          </cell>
          <cell r="T258" t="str">
            <v>TIQN-0152</v>
          </cell>
        </row>
        <row r="259">
          <cell r="D259" t="str">
            <v>5120343228</v>
          </cell>
          <cell r="T259" t="str">
            <v>TIQN-0774</v>
          </cell>
        </row>
        <row r="260">
          <cell r="D260" t="str">
            <v>5120344117</v>
          </cell>
          <cell r="T260" t="str">
            <v>TIQN-0120</v>
          </cell>
        </row>
        <row r="261">
          <cell r="D261" t="str">
            <v>5120356107</v>
          </cell>
          <cell r="T261" t="str">
            <v>TIQN-0857</v>
          </cell>
        </row>
        <row r="262">
          <cell r="D262" t="str">
            <v>5120357078</v>
          </cell>
          <cell r="T262" t="str">
            <v>TIQN-0784</v>
          </cell>
        </row>
        <row r="263">
          <cell r="D263" t="str">
            <v>5120359647</v>
          </cell>
          <cell r="T263" t="str">
            <v>TIQN-0265</v>
          </cell>
        </row>
        <row r="264">
          <cell r="D264" t="str">
            <v>5120375893</v>
          </cell>
          <cell r="T264" t="str">
            <v>TIQN-0547</v>
          </cell>
        </row>
        <row r="265">
          <cell r="D265" t="str">
            <v>5120385398</v>
          </cell>
          <cell r="T265" t="str">
            <v>TIQN-0670</v>
          </cell>
        </row>
        <row r="266">
          <cell r="D266" t="str">
            <v>5120386616</v>
          </cell>
          <cell r="T266" t="str">
            <v>TIQN-0664</v>
          </cell>
        </row>
        <row r="267">
          <cell r="D267" t="str">
            <v>5120387157</v>
          </cell>
          <cell r="T267" t="str">
            <v>TIQN-0789</v>
          </cell>
        </row>
        <row r="268">
          <cell r="D268" t="str">
            <v>5120396224</v>
          </cell>
          <cell r="T268" t="str">
            <v>TIQN-0135</v>
          </cell>
        </row>
        <row r="269">
          <cell r="D269" t="str">
            <v>5120403980</v>
          </cell>
          <cell r="T269" t="str">
            <v>TIQN-0084</v>
          </cell>
        </row>
        <row r="270">
          <cell r="D270" t="str">
            <v>5120404622</v>
          </cell>
          <cell r="T270" t="str">
            <v>TIQN-0640</v>
          </cell>
        </row>
        <row r="271">
          <cell r="D271" t="str">
            <v>5120405418</v>
          </cell>
          <cell r="T271" t="str">
            <v>TIQN-0341</v>
          </cell>
        </row>
        <row r="272">
          <cell r="D272" t="str">
            <v>5120407202</v>
          </cell>
          <cell r="T272" t="str">
            <v>TIQN-0707</v>
          </cell>
        </row>
        <row r="273">
          <cell r="D273" t="str">
            <v>5120407746</v>
          </cell>
          <cell r="T273" t="str">
            <v>TIQN-0875</v>
          </cell>
        </row>
        <row r="274">
          <cell r="D274" t="str">
            <v>5120408351</v>
          </cell>
          <cell r="T274" t="str">
            <v>TIQN-0552</v>
          </cell>
        </row>
        <row r="275">
          <cell r="D275" t="str">
            <v>5120412580</v>
          </cell>
          <cell r="T275" t="str">
            <v>TIQN-0468</v>
          </cell>
        </row>
        <row r="276">
          <cell r="D276" t="str">
            <v>5120414819</v>
          </cell>
          <cell r="T276" t="str">
            <v>TIQN-0326</v>
          </cell>
        </row>
        <row r="277">
          <cell r="D277" t="str">
            <v>5120419143</v>
          </cell>
          <cell r="T277" t="str">
            <v>TIQN-0490</v>
          </cell>
        </row>
        <row r="278">
          <cell r="D278" t="str">
            <v>5120420635</v>
          </cell>
          <cell r="T278" t="str">
            <v>TIQN-0147</v>
          </cell>
        </row>
        <row r="279">
          <cell r="D279" t="str">
            <v>5120430669</v>
          </cell>
          <cell r="T279" t="str">
            <v>TIQN-0184</v>
          </cell>
        </row>
        <row r="280">
          <cell r="D280" t="str">
            <v>5120448997</v>
          </cell>
          <cell r="T280" t="str">
            <v>TIQN-0090</v>
          </cell>
        </row>
        <row r="281">
          <cell r="D281" t="str">
            <v>5120482813</v>
          </cell>
          <cell r="T281" t="str">
            <v>TIQN-0518</v>
          </cell>
        </row>
        <row r="282">
          <cell r="D282" t="str">
            <v>5120485415</v>
          </cell>
          <cell r="T282" t="str">
            <v>TIQN-0878</v>
          </cell>
        </row>
        <row r="283">
          <cell r="D283" t="str">
            <v>5120491687</v>
          </cell>
          <cell r="T283" t="str">
            <v>TIQN-0771</v>
          </cell>
        </row>
        <row r="284">
          <cell r="D284" t="str">
            <v>5120492357</v>
          </cell>
          <cell r="T284" t="str">
            <v>TIQN-0381</v>
          </cell>
        </row>
        <row r="285">
          <cell r="D285" t="str">
            <v>5120493837</v>
          </cell>
          <cell r="T285" t="str">
            <v>TIQN-0798</v>
          </cell>
        </row>
        <row r="286">
          <cell r="D286" t="str">
            <v>5120495594</v>
          </cell>
          <cell r="T286" t="str">
            <v>TIQN-0484</v>
          </cell>
        </row>
        <row r="287">
          <cell r="D287" t="str">
            <v>5120502342</v>
          </cell>
          <cell r="T287" t="str">
            <v>TIQN-0807</v>
          </cell>
        </row>
        <row r="288">
          <cell r="D288" t="str">
            <v>5120503527</v>
          </cell>
          <cell r="T288" t="str">
            <v>TIQN-0489</v>
          </cell>
        </row>
        <row r="289">
          <cell r="D289" t="str">
            <v>5120504698</v>
          </cell>
          <cell r="T289" t="str">
            <v>TIQN-0533</v>
          </cell>
        </row>
        <row r="290">
          <cell r="D290" t="str">
            <v>5120508308</v>
          </cell>
          <cell r="T290" t="str">
            <v>TIQN-0167</v>
          </cell>
        </row>
        <row r="291">
          <cell r="D291" t="str">
            <v>5120510477</v>
          </cell>
          <cell r="T291" t="str">
            <v>TIQN-0387</v>
          </cell>
        </row>
        <row r="292">
          <cell r="D292" t="str">
            <v>5120511783</v>
          </cell>
          <cell r="T292" t="str">
            <v>TIQN-0422</v>
          </cell>
        </row>
        <row r="293">
          <cell r="D293" t="str">
            <v>5120511784</v>
          </cell>
          <cell r="T293" t="str">
            <v>TIQN-0292</v>
          </cell>
        </row>
        <row r="294">
          <cell r="D294" t="str">
            <v>5120513162</v>
          </cell>
          <cell r="T294" t="str">
            <v>TIQN-0576</v>
          </cell>
        </row>
        <row r="295">
          <cell r="D295" t="str">
            <v>5120513856</v>
          </cell>
          <cell r="T295" t="str">
            <v>TIQN-0758</v>
          </cell>
        </row>
        <row r="296">
          <cell r="D296" t="str">
            <v>5120514573</v>
          </cell>
          <cell r="T296" t="str">
            <v>TIQN-0481</v>
          </cell>
        </row>
        <row r="297">
          <cell r="D297" t="str">
            <v>5120515606</v>
          </cell>
          <cell r="T297" t="str">
            <v>TIQN-0340</v>
          </cell>
        </row>
        <row r="298">
          <cell r="D298" t="str">
            <v>5120522773</v>
          </cell>
          <cell r="T298" t="str">
            <v>TIQN-0163</v>
          </cell>
        </row>
        <row r="299">
          <cell r="D299" t="str">
            <v>5120522894</v>
          </cell>
          <cell r="T299" t="str">
            <v>TIQN-0295</v>
          </cell>
        </row>
        <row r="300">
          <cell r="D300" t="str">
            <v>5120525264</v>
          </cell>
          <cell r="T300" t="str">
            <v>TIQN-0221</v>
          </cell>
        </row>
        <row r="301">
          <cell r="D301" t="str">
            <v>5120525345</v>
          </cell>
          <cell r="T301" t="str">
            <v>TIQN-0398</v>
          </cell>
        </row>
        <row r="302">
          <cell r="D302" t="str">
            <v>5120526985</v>
          </cell>
          <cell r="T302" t="str">
            <v>TIQN-0206</v>
          </cell>
        </row>
        <row r="303">
          <cell r="D303" t="str">
            <v>5120528155</v>
          </cell>
          <cell r="T303" t="str">
            <v>TIQN-0361</v>
          </cell>
        </row>
        <row r="304">
          <cell r="D304" t="str">
            <v>5120529203</v>
          </cell>
          <cell r="T304" t="str">
            <v>TIQN-0847</v>
          </cell>
        </row>
        <row r="305">
          <cell r="D305" t="str">
            <v>5120537096</v>
          </cell>
          <cell r="T305" t="str">
            <v>TIQN-0616</v>
          </cell>
        </row>
        <row r="306">
          <cell r="D306" t="str">
            <v>5120537539</v>
          </cell>
          <cell r="T306" t="str">
            <v>TIQN-0615</v>
          </cell>
        </row>
        <row r="307">
          <cell r="D307" t="str">
            <v>5120537724</v>
          </cell>
          <cell r="T307" t="str">
            <v>TIQN-0068</v>
          </cell>
        </row>
        <row r="308">
          <cell r="D308" t="str">
            <v>5120537852</v>
          </cell>
          <cell r="T308" t="str">
            <v>TIQN-0066</v>
          </cell>
        </row>
        <row r="309">
          <cell r="D309" t="str">
            <v>5120538234</v>
          </cell>
          <cell r="T309" t="str">
            <v>TIQN-0161</v>
          </cell>
        </row>
        <row r="310">
          <cell r="D310" t="str">
            <v>5120539278</v>
          </cell>
          <cell r="T310" t="str">
            <v>TIQN-0156</v>
          </cell>
        </row>
        <row r="311">
          <cell r="D311" t="str">
            <v>5120543875</v>
          </cell>
          <cell r="T311" t="str">
            <v>TIQN-0291</v>
          </cell>
        </row>
        <row r="312">
          <cell r="D312" t="str">
            <v>5120545547</v>
          </cell>
          <cell r="T312" t="str">
            <v>TIQN-0550</v>
          </cell>
        </row>
        <row r="313">
          <cell r="D313" t="str">
            <v>5120545548</v>
          </cell>
          <cell r="T313" t="str">
            <v>TIQN-0599</v>
          </cell>
        </row>
        <row r="314">
          <cell r="D314" t="str">
            <v>5120549120</v>
          </cell>
          <cell r="T314" t="str">
            <v>TIQN-0742</v>
          </cell>
        </row>
        <row r="315">
          <cell r="D315" t="str">
            <v>5120549318</v>
          </cell>
          <cell r="T315" t="str">
            <v>TIQN-0351</v>
          </cell>
        </row>
        <row r="316">
          <cell r="D316" t="str">
            <v>5120550872</v>
          </cell>
          <cell r="T316" t="str">
            <v>TIQN-0089</v>
          </cell>
        </row>
        <row r="317">
          <cell r="D317" t="str">
            <v>5120552453</v>
          </cell>
          <cell r="T317" t="str">
            <v>TIQN-0389</v>
          </cell>
        </row>
        <row r="318">
          <cell r="D318" t="str">
            <v>5120553980</v>
          </cell>
          <cell r="T318" t="str">
            <v>TIQN-0136</v>
          </cell>
        </row>
        <row r="319">
          <cell r="D319" t="str">
            <v>5120556816</v>
          </cell>
          <cell r="T319" t="str">
            <v>TIQN-0671</v>
          </cell>
        </row>
        <row r="320">
          <cell r="D320" t="str">
            <v>5120558411</v>
          </cell>
          <cell r="T320" t="str">
            <v>TIQN-0003</v>
          </cell>
        </row>
        <row r="321">
          <cell r="D321" t="str">
            <v>5120561151</v>
          </cell>
          <cell r="T321" t="str">
            <v>TIQN-0680</v>
          </cell>
        </row>
        <row r="322">
          <cell r="D322" t="str">
            <v>5120585537</v>
          </cell>
          <cell r="T322" t="str">
            <v>TIQN-0701</v>
          </cell>
        </row>
        <row r="323">
          <cell r="D323" t="str">
            <v>5120597106</v>
          </cell>
          <cell r="T323" t="str">
            <v>TIQN-0652</v>
          </cell>
        </row>
        <row r="324">
          <cell r="D324" t="str">
            <v>5120599085</v>
          </cell>
          <cell r="T324" t="str">
            <v>TIQN-0441</v>
          </cell>
        </row>
        <row r="325">
          <cell r="D325" t="str">
            <v>5120608085</v>
          </cell>
          <cell r="T325" t="str">
            <v>TIQN-0254</v>
          </cell>
        </row>
        <row r="326">
          <cell r="D326" t="str">
            <v>5120611359</v>
          </cell>
          <cell r="T326" t="str">
            <v>TIQN-0714</v>
          </cell>
        </row>
        <row r="327">
          <cell r="D327" t="str">
            <v>5120627664</v>
          </cell>
          <cell r="T327" t="str">
            <v>TIQN-0274</v>
          </cell>
        </row>
        <row r="328">
          <cell r="D328" t="str">
            <v>5120633698</v>
          </cell>
          <cell r="T328" t="str">
            <v>TIQN-0782</v>
          </cell>
        </row>
        <row r="329">
          <cell r="D329" t="str">
            <v>5120639002</v>
          </cell>
          <cell r="T329" t="str">
            <v>TIQN-0585</v>
          </cell>
        </row>
        <row r="330">
          <cell r="D330" t="str">
            <v>5120670531</v>
          </cell>
          <cell r="T330" t="str">
            <v>TIQN-0266</v>
          </cell>
        </row>
        <row r="331">
          <cell r="D331" t="str">
            <v>5120678642</v>
          </cell>
          <cell r="T331" t="str">
            <v>TIQN-0504</v>
          </cell>
        </row>
        <row r="332">
          <cell r="D332" t="str">
            <v>5120684779</v>
          </cell>
          <cell r="T332" t="str">
            <v>TIQN-0870</v>
          </cell>
        </row>
        <row r="333">
          <cell r="D333" t="str">
            <v>5120685664</v>
          </cell>
          <cell r="T333" t="str">
            <v>TIQN-0213</v>
          </cell>
        </row>
        <row r="334">
          <cell r="D334" t="str">
            <v>5120701236</v>
          </cell>
          <cell r="T334" t="str">
            <v>TIQN-0882</v>
          </cell>
        </row>
        <row r="335">
          <cell r="D335" t="str">
            <v>5120798228</v>
          </cell>
          <cell r="T335" t="str">
            <v>TIQN-0154</v>
          </cell>
        </row>
        <row r="336">
          <cell r="D336" t="str">
            <v>5120825420</v>
          </cell>
          <cell r="T336" t="str">
            <v>TIQN-0740</v>
          </cell>
        </row>
        <row r="337">
          <cell r="D337" t="str">
            <v>5120860978</v>
          </cell>
          <cell r="T337" t="str">
            <v>TIQN-0593</v>
          </cell>
        </row>
        <row r="338">
          <cell r="D338" t="str">
            <v>5120862277</v>
          </cell>
          <cell r="T338" t="str">
            <v>TIQN-0430</v>
          </cell>
        </row>
        <row r="339">
          <cell r="D339" t="str">
            <v>5120878634</v>
          </cell>
          <cell r="T339" t="str">
            <v>TIQN-0862</v>
          </cell>
        </row>
        <row r="340">
          <cell r="D340" t="str">
            <v>5120879785</v>
          </cell>
          <cell r="T340" t="str">
            <v>TIQN-0727</v>
          </cell>
        </row>
        <row r="341">
          <cell r="D341" t="str">
            <v>5120892275</v>
          </cell>
          <cell r="T341" t="str">
            <v>TIQN-0865</v>
          </cell>
        </row>
        <row r="342">
          <cell r="D342" t="str">
            <v>5120932732</v>
          </cell>
          <cell r="T342" t="str">
            <v>TIQN-0821</v>
          </cell>
        </row>
        <row r="343">
          <cell r="D343" t="str">
            <v>5120935697</v>
          </cell>
          <cell r="T343" t="str">
            <v>TIQN-0818</v>
          </cell>
        </row>
        <row r="344">
          <cell r="D344" t="str">
            <v>5120957358</v>
          </cell>
          <cell r="T344" t="str">
            <v>TIQN-0602</v>
          </cell>
        </row>
        <row r="345">
          <cell r="D345" t="str">
            <v>5120996226</v>
          </cell>
          <cell r="T345" t="str">
            <v>TIQN-0759</v>
          </cell>
        </row>
        <row r="346">
          <cell r="D346" t="str">
            <v>5121006774</v>
          </cell>
          <cell r="T346" t="str">
            <v>TIQN-0833</v>
          </cell>
        </row>
        <row r="347">
          <cell r="D347" t="str">
            <v>5121035646</v>
          </cell>
          <cell r="T347" t="str">
            <v>TIQN-0034</v>
          </cell>
        </row>
        <row r="348">
          <cell r="D348" t="str">
            <v>5121082982</v>
          </cell>
          <cell r="T348" t="str">
            <v>TIQN-0443</v>
          </cell>
        </row>
        <row r="349">
          <cell r="D349" t="str">
            <v>5121273259</v>
          </cell>
          <cell r="T349" t="str">
            <v>TIQN-0517</v>
          </cell>
        </row>
        <row r="350">
          <cell r="D350" t="str">
            <v>5121279305</v>
          </cell>
          <cell r="T350" t="str">
            <v>TIQN-0485</v>
          </cell>
        </row>
        <row r="351">
          <cell r="D351" t="str">
            <v>5121280710</v>
          </cell>
          <cell r="T351" t="str">
            <v>TIQN-0309</v>
          </cell>
        </row>
        <row r="352">
          <cell r="D352" t="str">
            <v>5121282195</v>
          </cell>
          <cell r="T352" t="str">
            <v>TIQN-0283</v>
          </cell>
        </row>
        <row r="353">
          <cell r="D353" t="str">
            <v>5121286640</v>
          </cell>
          <cell r="T353" t="str">
            <v>TIQN-0082</v>
          </cell>
        </row>
        <row r="354">
          <cell r="D354" t="str">
            <v>5121297878</v>
          </cell>
          <cell r="T354" t="str">
            <v>TIQN-0491</v>
          </cell>
        </row>
        <row r="355">
          <cell r="D355" t="str">
            <v>5121297912</v>
          </cell>
          <cell r="T355" t="str">
            <v>TIQN-0852</v>
          </cell>
        </row>
        <row r="356">
          <cell r="D356" t="str">
            <v>5121313394</v>
          </cell>
          <cell r="T356" t="str">
            <v>TIQN-0015</v>
          </cell>
        </row>
        <row r="357">
          <cell r="D357" t="str">
            <v>5121327968</v>
          </cell>
          <cell r="T357" t="str">
            <v>TIQN-0885</v>
          </cell>
        </row>
        <row r="358">
          <cell r="D358" t="str">
            <v>5121331173</v>
          </cell>
          <cell r="T358" t="str">
            <v>TIQN-0079</v>
          </cell>
        </row>
        <row r="359">
          <cell r="D359" t="str">
            <v>5121332157</v>
          </cell>
          <cell r="T359" t="str">
            <v>TIQN-0150</v>
          </cell>
        </row>
        <row r="360">
          <cell r="D360" t="str">
            <v>5121341602</v>
          </cell>
          <cell r="T360" t="str">
            <v>TIQN-0207</v>
          </cell>
        </row>
        <row r="361">
          <cell r="D361" t="str">
            <v>5121353974</v>
          </cell>
          <cell r="T361" t="str">
            <v>TIQN-0178</v>
          </cell>
        </row>
        <row r="362">
          <cell r="D362" t="str">
            <v>5121362501</v>
          </cell>
          <cell r="T362" t="str">
            <v>TIQN-0876</v>
          </cell>
        </row>
        <row r="363">
          <cell r="D363" t="str">
            <v>5121373343</v>
          </cell>
          <cell r="T363" t="str">
            <v>TIQN-0613</v>
          </cell>
        </row>
        <row r="364">
          <cell r="D364" t="str">
            <v>5121389950</v>
          </cell>
          <cell r="T364" t="str">
            <v>TIQN-0450</v>
          </cell>
        </row>
        <row r="365">
          <cell r="D365" t="str">
            <v>5121394501</v>
          </cell>
          <cell r="T365" t="str">
            <v>TIQN-0829</v>
          </cell>
        </row>
        <row r="366">
          <cell r="D366" t="str">
            <v>5121394509</v>
          </cell>
          <cell r="T366" t="str">
            <v>TIQN-0627</v>
          </cell>
        </row>
        <row r="367">
          <cell r="D367" t="str">
            <v>5121405723</v>
          </cell>
          <cell r="T367" t="str">
            <v>TIQN-0366</v>
          </cell>
        </row>
        <row r="368">
          <cell r="D368" t="str">
            <v>5121412662</v>
          </cell>
          <cell r="T368" t="str">
            <v>TIQN-0528</v>
          </cell>
        </row>
        <row r="369">
          <cell r="D369" t="str">
            <v>5121417972</v>
          </cell>
          <cell r="T369" t="str">
            <v>TIQN-0269</v>
          </cell>
        </row>
        <row r="370">
          <cell r="D370" t="str">
            <v>5121422345</v>
          </cell>
          <cell r="T370" t="str">
            <v>TIQN-0864</v>
          </cell>
        </row>
        <row r="371">
          <cell r="D371" t="str">
            <v>5121427028</v>
          </cell>
          <cell r="T371" t="str">
            <v>TIQN-0561</v>
          </cell>
        </row>
        <row r="372">
          <cell r="D372" t="str">
            <v>5121430437</v>
          </cell>
          <cell r="T372" t="str">
            <v>TIQN-0805</v>
          </cell>
        </row>
        <row r="373">
          <cell r="D373" t="str">
            <v>5121445096</v>
          </cell>
          <cell r="T373" t="str">
            <v>TIQN-0779</v>
          </cell>
        </row>
        <row r="374">
          <cell r="D374" t="str">
            <v>5121469169</v>
          </cell>
          <cell r="T374" t="str">
            <v>TIQN-0838</v>
          </cell>
        </row>
        <row r="375">
          <cell r="D375" t="str">
            <v>5121480605</v>
          </cell>
          <cell r="T375" t="str">
            <v>TIQN-0874</v>
          </cell>
        </row>
        <row r="376">
          <cell r="D376" t="str">
            <v>5121481009</v>
          </cell>
          <cell r="T376" t="str">
            <v>TIQN-0767</v>
          </cell>
        </row>
        <row r="377">
          <cell r="D377" t="str">
            <v>5121487807</v>
          </cell>
          <cell r="T377" t="str">
            <v>TIQN-0636</v>
          </cell>
        </row>
        <row r="378">
          <cell r="D378" t="str">
            <v>5121491105</v>
          </cell>
          <cell r="T378" t="str">
            <v>TIQN-0519</v>
          </cell>
        </row>
        <row r="379">
          <cell r="D379" t="str">
            <v>5121491181</v>
          </cell>
          <cell r="T379" t="str">
            <v>TIQN-0651</v>
          </cell>
        </row>
        <row r="380">
          <cell r="D380" t="str">
            <v>5121498930</v>
          </cell>
          <cell r="T380" t="str">
            <v>TIQN-0445</v>
          </cell>
        </row>
        <row r="381">
          <cell r="D381" t="str">
            <v>5121499588</v>
          </cell>
          <cell r="T381" t="str">
            <v>TIQN-0698</v>
          </cell>
        </row>
        <row r="382">
          <cell r="D382" t="str">
            <v>5121540176</v>
          </cell>
          <cell r="T382" t="str">
            <v>TIQN-0232</v>
          </cell>
        </row>
        <row r="383">
          <cell r="D383" t="str">
            <v>5121570370</v>
          </cell>
          <cell r="T383" t="str">
            <v>TIQN-0227</v>
          </cell>
        </row>
        <row r="384">
          <cell r="D384" t="str">
            <v>5121576012</v>
          </cell>
          <cell r="T384" t="str">
            <v>TIQN-0682</v>
          </cell>
        </row>
        <row r="385">
          <cell r="D385" t="str">
            <v>5121580959</v>
          </cell>
          <cell r="T385" t="str">
            <v>TIQN-0643</v>
          </cell>
        </row>
        <row r="386">
          <cell r="D386" t="str">
            <v>5121584486</v>
          </cell>
          <cell r="T386" t="str">
            <v>TIQN-0867</v>
          </cell>
        </row>
        <row r="387">
          <cell r="D387" t="str">
            <v>5121584843</v>
          </cell>
          <cell r="T387" t="str">
            <v>TIQN-0734</v>
          </cell>
        </row>
        <row r="388">
          <cell r="D388" t="str">
            <v>5121588802</v>
          </cell>
          <cell r="T388" t="str">
            <v>TIQN-0646</v>
          </cell>
        </row>
        <row r="389">
          <cell r="D389" t="str">
            <v>5121591367</v>
          </cell>
          <cell r="T389" t="str">
            <v>TIQN-0710</v>
          </cell>
        </row>
        <row r="390">
          <cell r="D390" t="str">
            <v>5121627849</v>
          </cell>
          <cell r="T390" t="str">
            <v>TIQN-0350</v>
          </cell>
        </row>
        <row r="391">
          <cell r="D391" t="str">
            <v>5121627971</v>
          </cell>
          <cell r="T391" t="str">
            <v>TIQN-0320</v>
          </cell>
        </row>
        <row r="392">
          <cell r="D392" t="str">
            <v>5121648467</v>
          </cell>
          <cell r="T392" t="str">
            <v>TIQN-0257</v>
          </cell>
        </row>
        <row r="393">
          <cell r="D393" t="str">
            <v>5121661069</v>
          </cell>
          <cell r="T393" t="str">
            <v>TIQN-0054</v>
          </cell>
        </row>
        <row r="394">
          <cell r="D394" t="str">
            <v>5121664053</v>
          </cell>
          <cell r="T394" t="str">
            <v>TIQN-0191</v>
          </cell>
        </row>
        <row r="395">
          <cell r="D395" t="str">
            <v>5121671124</v>
          </cell>
          <cell r="T395" t="str">
            <v>TIQN-0298</v>
          </cell>
        </row>
        <row r="396">
          <cell r="D396" t="str">
            <v>5121672631</v>
          </cell>
          <cell r="T396" t="str">
            <v>TIQN-0692</v>
          </cell>
        </row>
        <row r="397">
          <cell r="D397" t="str">
            <v>5121675339</v>
          </cell>
          <cell r="T397" t="str">
            <v>TIQN-0543</v>
          </cell>
        </row>
        <row r="398">
          <cell r="D398" t="str">
            <v>5121679765</v>
          </cell>
          <cell r="T398" t="str">
            <v>TIQN-0781</v>
          </cell>
        </row>
        <row r="399">
          <cell r="D399" t="str">
            <v>5121679768</v>
          </cell>
          <cell r="T399" t="str">
            <v>TIQN-0439</v>
          </cell>
        </row>
        <row r="400">
          <cell r="D400" t="str">
            <v>5121688877</v>
          </cell>
          <cell r="T400" t="str">
            <v>TIQN-0467</v>
          </cell>
        </row>
        <row r="401">
          <cell r="D401" t="str">
            <v>5121705504</v>
          </cell>
          <cell r="T401" t="str">
            <v>TIQN-0198</v>
          </cell>
        </row>
        <row r="402">
          <cell r="D402" t="str">
            <v>5121706717</v>
          </cell>
          <cell r="T402" t="str">
            <v>TIQN-0413</v>
          </cell>
        </row>
        <row r="403">
          <cell r="D403" t="str">
            <v>5121708597</v>
          </cell>
          <cell r="T403" t="str">
            <v>TIQN-0360</v>
          </cell>
        </row>
        <row r="404">
          <cell r="D404" t="str">
            <v>5121727484</v>
          </cell>
          <cell r="T404" t="str">
            <v>TIQN-0683</v>
          </cell>
        </row>
        <row r="405">
          <cell r="D405" t="str">
            <v>5121733879</v>
          </cell>
          <cell r="T405" t="str">
            <v>TIQN-0592</v>
          </cell>
        </row>
        <row r="406">
          <cell r="D406" t="str">
            <v>5121745527</v>
          </cell>
          <cell r="T406" t="str">
            <v>TIQN-0797</v>
          </cell>
        </row>
        <row r="407">
          <cell r="D407" t="str">
            <v>5121784213</v>
          </cell>
          <cell r="T407" t="str">
            <v>TIQN-0610</v>
          </cell>
        </row>
        <row r="408">
          <cell r="D408" t="str">
            <v>5216020023</v>
          </cell>
          <cell r="T408" t="str">
            <v>TIQN-0183</v>
          </cell>
        </row>
        <row r="409">
          <cell r="D409" t="str">
            <v>5820322508</v>
          </cell>
          <cell r="T409" t="str">
            <v>TIQN-0508</v>
          </cell>
        </row>
        <row r="410">
          <cell r="D410" t="str">
            <v>6020384327</v>
          </cell>
          <cell r="T410" t="str">
            <v>TIQN-0754</v>
          </cell>
        </row>
        <row r="411">
          <cell r="D411" t="str">
            <v>6422537787</v>
          </cell>
          <cell r="T411" t="str">
            <v>TIQN-0850</v>
          </cell>
        </row>
        <row r="412">
          <cell r="D412" t="str">
            <v>6605047253</v>
          </cell>
          <cell r="T412" t="str">
            <v>TIQN-0100</v>
          </cell>
        </row>
        <row r="413">
          <cell r="D413" t="str">
            <v>6605047408</v>
          </cell>
          <cell r="T413" t="str">
            <v>TIQN-0608</v>
          </cell>
        </row>
        <row r="414">
          <cell r="D414" t="str">
            <v>6605047467</v>
          </cell>
          <cell r="T414" t="str">
            <v>TIQN-0619</v>
          </cell>
        </row>
        <row r="415">
          <cell r="D415" t="str">
            <v>6607032617</v>
          </cell>
          <cell r="T415" t="str">
            <v>TIQN-0168</v>
          </cell>
        </row>
        <row r="416">
          <cell r="D416" t="str">
            <v>6611033433</v>
          </cell>
          <cell r="T416" t="str">
            <v>TIQN-0306</v>
          </cell>
        </row>
        <row r="417">
          <cell r="D417" t="str">
            <v>6622364189</v>
          </cell>
          <cell r="T417" t="str">
            <v>TIQN-0486</v>
          </cell>
        </row>
        <row r="418">
          <cell r="D418" t="str">
            <v>6816026072</v>
          </cell>
          <cell r="T418" t="str">
            <v>TIQN-0137</v>
          </cell>
        </row>
        <row r="419">
          <cell r="D419" t="str">
            <v>6822972241</v>
          </cell>
          <cell r="T419" t="str">
            <v>TIQN-0157</v>
          </cell>
        </row>
        <row r="420">
          <cell r="D420" t="str">
            <v>7410180432</v>
          </cell>
          <cell r="T420" t="str">
            <v>TIQN-0607</v>
          </cell>
        </row>
        <row r="421">
          <cell r="D421" t="str">
            <v>7410237761</v>
          </cell>
          <cell r="T421" t="str">
            <v>TIQN-0766</v>
          </cell>
        </row>
        <row r="422">
          <cell r="D422" t="str">
            <v>7410334316</v>
          </cell>
          <cell r="T422" t="str">
            <v>TIQN-0846</v>
          </cell>
        </row>
        <row r="423">
          <cell r="D423" t="str">
            <v>7411053495</v>
          </cell>
          <cell r="T423" t="str">
            <v>TIQN-0302</v>
          </cell>
        </row>
        <row r="424">
          <cell r="D424" t="str">
            <v>7411088760</v>
          </cell>
          <cell r="T424" t="str">
            <v>TIQN-0035</v>
          </cell>
        </row>
        <row r="425">
          <cell r="D425" t="str">
            <v>7411195727</v>
          </cell>
          <cell r="T425" t="str">
            <v>TIQN-0522</v>
          </cell>
        </row>
        <row r="426">
          <cell r="D426" t="str">
            <v>7411277971</v>
          </cell>
          <cell r="T426" t="str">
            <v>TIQN-0524</v>
          </cell>
        </row>
        <row r="427">
          <cell r="D427" t="str">
            <v>7411307749</v>
          </cell>
          <cell r="T427" t="str">
            <v>TIQN-0565</v>
          </cell>
        </row>
        <row r="428">
          <cell r="D428" t="str">
            <v>7412113098</v>
          </cell>
          <cell r="T428" t="str">
            <v>TIQN-0453</v>
          </cell>
        </row>
        <row r="429">
          <cell r="D429" t="str">
            <v>7412288379</v>
          </cell>
          <cell r="T429" t="str">
            <v>TIQN-0013</v>
          </cell>
        </row>
        <row r="430">
          <cell r="D430" t="str">
            <v>7413093356</v>
          </cell>
          <cell r="T430" t="str">
            <v>TIQN-0572</v>
          </cell>
        </row>
        <row r="431">
          <cell r="D431" t="str">
            <v>7413111854</v>
          </cell>
          <cell r="T431" t="str">
            <v>TIQN-0009</v>
          </cell>
        </row>
        <row r="432">
          <cell r="D432" t="str">
            <v>7413210100</v>
          </cell>
          <cell r="T432" t="str">
            <v>TIQN-0210</v>
          </cell>
        </row>
        <row r="433">
          <cell r="D433" t="str">
            <v>7413247996</v>
          </cell>
          <cell r="T433" t="str">
            <v>TIQN-0233</v>
          </cell>
        </row>
        <row r="434">
          <cell r="D434" t="str">
            <v>7414006149</v>
          </cell>
          <cell r="T434" t="str">
            <v>TIQN-0760</v>
          </cell>
        </row>
        <row r="435">
          <cell r="D435" t="str">
            <v>7414088493</v>
          </cell>
          <cell r="T435" t="str">
            <v>TIQN-0755</v>
          </cell>
        </row>
        <row r="436">
          <cell r="D436" t="str">
            <v>7414201530</v>
          </cell>
          <cell r="T436" t="str">
            <v>TIQN-0826</v>
          </cell>
        </row>
        <row r="437">
          <cell r="D437" t="str">
            <v>7415088445</v>
          </cell>
          <cell r="T437" t="str">
            <v>TIQN-0175</v>
          </cell>
        </row>
        <row r="438">
          <cell r="D438" t="str">
            <v>7415090012</v>
          </cell>
          <cell r="T438" t="str">
            <v>TIQN-0273</v>
          </cell>
        </row>
        <row r="439">
          <cell r="D439" t="str">
            <v>7415156109</v>
          </cell>
          <cell r="T439" t="str">
            <v>TIQN-0021</v>
          </cell>
        </row>
        <row r="440">
          <cell r="D440" t="str">
            <v>7415174662</v>
          </cell>
          <cell r="T440" t="str">
            <v>TIQN-0362</v>
          </cell>
        </row>
        <row r="441">
          <cell r="D441" t="str">
            <v>7416070943</v>
          </cell>
          <cell r="T441" t="str">
            <v>TIQN-0083</v>
          </cell>
        </row>
        <row r="442">
          <cell r="D442" t="str">
            <v>7416104298</v>
          </cell>
          <cell r="T442" t="str">
            <v>TIQN-0282</v>
          </cell>
        </row>
        <row r="443">
          <cell r="D443" t="str">
            <v>7416127208</v>
          </cell>
          <cell r="T443" t="str">
            <v>TIQN-0706</v>
          </cell>
        </row>
        <row r="444">
          <cell r="D444" t="str">
            <v>7416165784</v>
          </cell>
          <cell r="T444" t="str">
            <v>TIQN-0632</v>
          </cell>
        </row>
        <row r="445">
          <cell r="D445" t="str">
            <v>7416185316</v>
          </cell>
          <cell r="T445" t="str">
            <v>TIQN-0400</v>
          </cell>
        </row>
        <row r="446">
          <cell r="D446" t="str">
            <v>7416207735</v>
          </cell>
          <cell r="T446" t="str">
            <v>TIQN-0840</v>
          </cell>
        </row>
        <row r="447">
          <cell r="D447" t="str">
            <v>7416238209</v>
          </cell>
          <cell r="T447" t="str">
            <v>TIQN-0793</v>
          </cell>
        </row>
        <row r="448">
          <cell r="D448" t="str">
            <v>7416251582</v>
          </cell>
          <cell r="T448" t="str">
            <v>TIQN-0374</v>
          </cell>
        </row>
        <row r="449">
          <cell r="D449" t="str">
            <v>7508237426</v>
          </cell>
          <cell r="T449" t="str">
            <v>TIQN-0437</v>
          </cell>
        </row>
        <row r="450">
          <cell r="D450" t="str">
            <v>7510011234</v>
          </cell>
          <cell r="T450" t="str">
            <v>TIQN-0286</v>
          </cell>
        </row>
        <row r="451">
          <cell r="D451" t="str">
            <v>7513171678</v>
          </cell>
          <cell r="T451" t="str">
            <v>TIQN-0594</v>
          </cell>
        </row>
        <row r="452">
          <cell r="D452" t="str">
            <v>7514024563</v>
          </cell>
          <cell r="T452" t="str">
            <v>TIQN-0170</v>
          </cell>
        </row>
        <row r="453">
          <cell r="D453" t="str">
            <v>7514053331</v>
          </cell>
          <cell r="T453" t="str">
            <v>TIQN-0854</v>
          </cell>
        </row>
        <row r="454">
          <cell r="D454" t="str">
            <v>7710035197</v>
          </cell>
          <cell r="T454" t="str">
            <v>TIQN-0560</v>
          </cell>
        </row>
        <row r="455">
          <cell r="D455" t="str">
            <v>7716013784</v>
          </cell>
          <cell r="T455" t="str">
            <v>TIQN-0650</v>
          </cell>
        </row>
        <row r="456">
          <cell r="D456" t="str">
            <v>7908070542</v>
          </cell>
          <cell r="T456" t="str">
            <v>TIQN-0002</v>
          </cell>
        </row>
        <row r="457">
          <cell r="D457" t="str">
            <v>7908078328</v>
          </cell>
          <cell r="T457" t="str">
            <v>TIQN-0513</v>
          </cell>
        </row>
        <row r="458">
          <cell r="D458" t="str">
            <v>7908132485</v>
          </cell>
          <cell r="T458" t="str">
            <v>TIQN-0819</v>
          </cell>
        </row>
        <row r="459">
          <cell r="D459" t="str">
            <v>7908203562</v>
          </cell>
          <cell r="T459" t="str">
            <v>TIQN-0633</v>
          </cell>
        </row>
        <row r="460">
          <cell r="D460" t="str">
            <v>7908285487</v>
          </cell>
          <cell r="T460" t="str">
            <v>TIQN-0659</v>
          </cell>
        </row>
        <row r="461">
          <cell r="D461" t="str">
            <v>7908391213</v>
          </cell>
          <cell r="T461" t="str">
            <v>TIQN-0435</v>
          </cell>
        </row>
        <row r="462">
          <cell r="D462" t="str">
            <v>7909135201</v>
          </cell>
          <cell r="T462" t="str">
            <v>TIQN-0195</v>
          </cell>
        </row>
        <row r="463">
          <cell r="D463" t="str">
            <v>7909180537</v>
          </cell>
          <cell r="T463" t="str">
            <v>TIQN-0239</v>
          </cell>
        </row>
        <row r="464">
          <cell r="D464" t="str">
            <v>7909217372</v>
          </cell>
          <cell r="T464" t="str">
            <v>TIQN-0155</v>
          </cell>
        </row>
        <row r="465">
          <cell r="D465" t="str">
            <v>7909424677</v>
          </cell>
          <cell r="T465" t="str">
            <v>TIQN-0761</v>
          </cell>
        </row>
        <row r="466">
          <cell r="D466" t="str">
            <v>7909438420</v>
          </cell>
          <cell r="T466" t="str">
            <v>TIQN-0527</v>
          </cell>
        </row>
        <row r="467">
          <cell r="D467" t="str">
            <v>7910060892</v>
          </cell>
          <cell r="T467" t="str">
            <v>TIQN-0240</v>
          </cell>
        </row>
        <row r="468">
          <cell r="D468" t="str">
            <v>7910074915</v>
          </cell>
          <cell r="T468" t="str">
            <v>TIQN-0731</v>
          </cell>
        </row>
        <row r="469">
          <cell r="D469" t="str">
            <v>7910088934</v>
          </cell>
          <cell r="T469" t="str">
            <v>TIQN-0591</v>
          </cell>
        </row>
        <row r="470">
          <cell r="D470" t="str">
            <v>7910154756</v>
          </cell>
          <cell r="T470" t="str">
            <v>TIQN-0040</v>
          </cell>
        </row>
        <row r="471">
          <cell r="D471" t="str">
            <v>7910262298</v>
          </cell>
          <cell r="T471" t="str">
            <v>TIQN-0711</v>
          </cell>
        </row>
        <row r="472">
          <cell r="D472" t="str">
            <v>7910428437</v>
          </cell>
          <cell r="T472" t="str">
            <v>TIQN-0418</v>
          </cell>
        </row>
        <row r="473">
          <cell r="D473" t="str">
            <v>7911162857</v>
          </cell>
          <cell r="T473" t="str">
            <v>TIQN-0224</v>
          </cell>
        </row>
        <row r="474">
          <cell r="D474" t="str">
            <v>7911197586</v>
          </cell>
          <cell r="T474" t="str">
            <v>TIQN-0057</v>
          </cell>
        </row>
        <row r="475">
          <cell r="D475" t="str">
            <v>7911229970</v>
          </cell>
          <cell r="T475" t="str">
            <v>TIQN-0247</v>
          </cell>
        </row>
        <row r="476">
          <cell r="D476" t="str">
            <v>7911252495</v>
          </cell>
          <cell r="T476" t="str">
            <v>TIQN-0405</v>
          </cell>
        </row>
        <row r="477">
          <cell r="D477" t="str">
            <v>7911314598</v>
          </cell>
          <cell r="T477" t="str">
            <v>TIQN-0836</v>
          </cell>
        </row>
        <row r="478">
          <cell r="D478" t="str">
            <v>7911357358</v>
          </cell>
          <cell r="T478" t="str">
            <v>TIQN-0185</v>
          </cell>
        </row>
        <row r="479">
          <cell r="D479" t="str">
            <v>7911481593</v>
          </cell>
          <cell r="T479" t="str">
            <v>TIQN-0720</v>
          </cell>
        </row>
        <row r="480">
          <cell r="D480" t="str">
            <v>7912054543</v>
          </cell>
          <cell r="T480" t="str">
            <v>TIQN-0480</v>
          </cell>
        </row>
        <row r="481">
          <cell r="D481" t="str">
            <v>7912079508</v>
          </cell>
          <cell r="T481" t="str">
            <v>TIQN-0502</v>
          </cell>
        </row>
        <row r="482">
          <cell r="D482" t="str">
            <v>7912120203</v>
          </cell>
          <cell r="T482" t="str">
            <v>TIQN-0472</v>
          </cell>
        </row>
        <row r="483">
          <cell r="D483" t="str">
            <v>7912132810</v>
          </cell>
          <cell r="T483" t="str">
            <v>TIQN-0877</v>
          </cell>
        </row>
        <row r="484">
          <cell r="D484" t="str">
            <v>7913137342</v>
          </cell>
          <cell r="T484" t="str">
            <v>TIQN-0570</v>
          </cell>
        </row>
        <row r="485">
          <cell r="D485" t="str">
            <v>7913151678</v>
          </cell>
          <cell r="T485" t="str">
            <v>TIQN-0588</v>
          </cell>
        </row>
        <row r="486">
          <cell r="D486" t="str">
            <v>7913169186</v>
          </cell>
          <cell r="T486" t="str">
            <v>TIQN-0039</v>
          </cell>
        </row>
        <row r="487">
          <cell r="D487" t="str">
            <v>7913188648</v>
          </cell>
          <cell r="T487" t="str">
            <v>TIQN-0732</v>
          </cell>
        </row>
        <row r="488">
          <cell r="D488" t="str">
            <v>7913238501</v>
          </cell>
          <cell r="T488" t="str">
            <v>TIQN-0861</v>
          </cell>
        </row>
        <row r="489">
          <cell r="D489" t="str">
            <v>7913247214</v>
          </cell>
          <cell r="T489" t="str">
            <v>TIQN-0674</v>
          </cell>
        </row>
        <row r="490">
          <cell r="D490" t="str">
            <v>7913304737</v>
          </cell>
          <cell r="T490" t="str">
            <v>TIQN-0545</v>
          </cell>
        </row>
        <row r="491">
          <cell r="D491" t="str">
            <v>7914172945</v>
          </cell>
          <cell r="T491" t="str">
            <v>TIQN-0756</v>
          </cell>
        </row>
        <row r="492">
          <cell r="D492" t="str">
            <v>7914220136</v>
          </cell>
          <cell r="T492" t="str">
            <v>TIQN-0828</v>
          </cell>
        </row>
        <row r="493">
          <cell r="D493" t="str">
            <v>7914242428</v>
          </cell>
          <cell r="T493" t="str">
            <v>TIQN-0455</v>
          </cell>
        </row>
        <row r="494">
          <cell r="D494" t="str">
            <v>7915031401</v>
          </cell>
          <cell r="T494" t="str">
            <v>TIQN-0717</v>
          </cell>
        </row>
        <row r="495">
          <cell r="D495" t="str">
            <v>7915062493</v>
          </cell>
          <cell r="T495" t="str">
            <v>TIQN-0164</v>
          </cell>
        </row>
        <row r="496">
          <cell r="D496" t="str">
            <v>7915101571</v>
          </cell>
          <cell r="T496" t="str">
            <v>TIQN-0715</v>
          </cell>
        </row>
        <row r="497">
          <cell r="D497" t="str">
            <v>7915121134</v>
          </cell>
          <cell r="T497" t="str">
            <v>TIQN-0880</v>
          </cell>
        </row>
        <row r="498">
          <cell r="D498" t="str">
            <v>7915141190</v>
          </cell>
          <cell r="T498" t="str">
            <v>TIQN-0709</v>
          </cell>
        </row>
        <row r="499">
          <cell r="D499" t="str">
            <v>7915141957</v>
          </cell>
          <cell r="T499" t="str">
            <v>TIQN-0735</v>
          </cell>
        </row>
        <row r="500">
          <cell r="D500" t="str">
            <v>7915168439</v>
          </cell>
          <cell r="T500" t="str">
            <v>TIQN-0804</v>
          </cell>
        </row>
        <row r="501">
          <cell r="D501" t="str">
            <v>7916003138</v>
          </cell>
          <cell r="T501" t="str">
            <v>TIQN-0844</v>
          </cell>
        </row>
        <row r="502">
          <cell r="D502" t="str">
            <v>7916030216</v>
          </cell>
          <cell r="T502" t="str">
            <v>TIQN-0007</v>
          </cell>
        </row>
        <row r="503">
          <cell r="D503" t="str">
            <v>7916060318</v>
          </cell>
          <cell r="T503" t="str">
            <v>TIQN-0097</v>
          </cell>
        </row>
        <row r="504">
          <cell r="D504" t="str">
            <v>7916143423</v>
          </cell>
          <cell r="T504" t="str">
            <v>TIQN-0037</v>
          </cell>
        </row>
        <row r="505">
          <cell r="D505" t="str">
            <v>7916197827</v>
          </cell>
          <cell r="T505" t="str">
            <v>TIQN-0583</v>
          </cell>
        </row>
        <row r="506">
          <cell r="D506" t="str">
            <v>7916241687</v>
          </cell>
          <cell r="T506" t="str">
            <v>TIQN-0352</v>
          </cell>
        </row>
        <row r="507">
          <cell r="D507" t="str">
            <v>7916347308</v>
          </cell>
          <cell r="T507" t="str">
            <v>TIQN-0501</v>
          </cell>
        </row>
        <row r="508">
          <cell r="D508" t="str">
            <v>7916359318</v>
          </cell>
          <cell r="T508" t="str">
            <v>TIQN-0091</v>
          </cell>
        </row>
        <row r="509">
          <cell r="D509" t="str">
            <v>7916363552</v>
          </cell>
          <cell r="T509" t="str">
            <v>TIQN-0839</v>
          </cell>
        </row>
        <row r="510">
          <cell r="D510" t="str">
            <v>7916364994</v>
          </cell>
          <cell r="T510" t="str">
            <v>TIQN-0140</v>
          </cell>
        </row>
        <row r="511">
          <cell r="D511" t="str">
            <v>7916380764</v>
          </cell>
          <cell r="T511" t="str">
            <v>TIQN-0047</v>
          </cell>
        </row>
        <row r="512">
          <cell r="D512" t="str">
            <v>7916434713</v>
          </cell>
          <cell r="T512" t="str">
            <v>TIQN-0837</v>
          </cell>
        </row>
        <row r="513">
          <cell r="D513" t="str">
            <v>7916453379</v>
          </cell>
          <cell r="T513" t="str">
            <v>TIQN-0757</v>
          </cell>
        </row>
        <row r="514">
          <cell r="D514" t="str">
            <v>7916472202</v>
          </cell>
          <cell r="T514" t="str">
            <v>TIQN-0378</v>
          </cell>
        </row>
        <row r="515">
          <cell r="D515" t="str">
            <v>7916495996</v>
          </cell>
          <cell r="T515" t="str">
            <v>TIQN-0712</v>
          </cell>
        </row>
        <row r="516">
          <cell r="D516" t="str">
            <v>7916526972</v>
          </cell>
          <cell r="T516" t="str">
            <v>TIQN-0747</v>
          </cell>
        </row>
        <row r="517">
          <cell r="D517" t="str">
            <v>7916602289</v>
          </cell>
          <cell r="T517" t="str">
            <v>TIQN-0611</v>
          </cell>
        </row>
        <row r="518">
          <cell r="D518" t="str">
            <v>7929603453</v>
          </cell>
          <cell r="T518" t="str">
            <v>TIQN-0063</v>
          </cell>
        </row>
        <row r="519">
          <cell r="D519" t="str">
            <v>7931356865</v>
          </cell>
          <cell r="T519" t="str">
            <v>TIQN-0856</v>
          </cell>
        </row>
        <row r="520">
          <cell r="D520" t="str">
            <v>7931655360</v>
          </cell>
          <cell r="T520" t="str">
            <v>TIQN-0308</v>
          </cell>
        </row>
        <row r="521">
          <cell r="D521" t="str">
            <v>7938141922</v>
          </cell>
          <cell r="T521" t="str">
            <v>TIQN-0514</v>
          </cell>
        </row>
        <row r="522">
          <cell r="D522" t="str">
            <v>9105163905</v>
          </cell>
          <cell r="T522" t="str">
            <v>TIQN-0647</v>
          </cell>
        </row>
        <row r="523">
          <cell r="D523" t="str">
            <v>9715750434</v>
          </cell>
          <cell r="T523" t="str">
            <v>TIQN-0148</v>
          </cell>
        </row>
        <row r="524">
          <cell r="D524" t="str">
            <v/>
          </cell>
        </row>
        <row r="525">
          <cell r="D525" t="str">
            <v/>
          </cell>
        </row>
        <row r="526">
          <cell r="D526" t="str">
            <v/>
          </cell>
        </row>
      </sheetData>
      <sheetData sheetId="1"/>
    </sheetDataSet>
  </externalBook>
</externalLink>
</file>

<file path=xl/persons/person.xml><?xml version="1.0" encoding="utf-8"?>
<personList xmlns="http://schemas.microsoft.com/office/spreadsheetml/2018/threadedcomments" xmlns:x="http://schemas.openxmlformats.org/spreadsheetml/2006/main">
  <person displayName="Thao Ni Nguyen" id="{6D9CEC47-FA90-46A5-8DE3-70C22F0D46CC}" userId="Thao Ni Nguyen"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oni" refreshedDate="45374.566734837965" createdVersion="8" refreshedVersion="8" minRefreshableVersion="3" recordCount="1063" xr:uid="{3752EBED-05E5-4213-A770-2A06D10F3067}">
  <cacheSource type="worksheet">
    <worksheetSource ref="A1:P1064" sheet="Sum"/>
  </cacheSource>
  <cacheFields count="16">
    <cacheField name="STT" numFmtId="0">
      <sharedItems containsString="0" containsBlank="1" containsNumber="1" containsInteger="1" minValue="0" maxValue="1126"/>
    </cacheField>
    <cacheField name="Emp Code" numFmtId="0">
      <sharedItems/>
    </cacheField>
    <cacheField name="Line/ Team" numFmtId="0">
      <sharedItems containsBlank="1"/>
    </cacheField>
    <cacheField name="Fullname" numFmtId="0">
      <sharedItems/>
    </cacheField>
    <cacheField name="Working/Resigned" numFmtId="0">
      <sharedItems containsString="0" containsBlank="1" containsNumber="1" containsInteger="1" minValue="0" maxValue="1" count="3">
        <n v="0"/>
        <n v="1"/>
        <m/>
      </sharedItems>
    </cacheField>
    <cacheField name="Maternity" numFmtId="0">
      <sharedItems containsString="0" containsBlank="1" containsNumber="1" containsInteger="1" minValue="0" maxValue="1" count="3">
        <m/>
        <n v="1"/>
        <n v="0"/>
      </sharedItems>
    </cacheField>
    <cacheField name="Japanese" numFmtId="0">
      <sharedItems containsString="0" containsBlank="1" containsNumber="1" containsInteger="1" minValue="1" maxValue="1"/>
    </cacheField>
    <cacheField name="Direct/ Indirect" numFmtId="0">
      <sharedItems containsBlank="1"/>
    </cacheField>
    <cacheField name="Sewing/Non sewing" numFmtId="0">
      <sharedItems containsBlank="1"/>
    </cacheField>
    <cacheField name="Level" numFmtId="0">
      <sharedItems containsBlank="1"/>
    </cacheField>
    <cacheField name="Department" numFmtId="0">
      <sharedItems containsBlank="1"/>
    </cacheField>
    <cacheField name="Section" numFmtId="0">
      <sharedItems containsBlank="1"/>
    </cacheField>
    <cacheField name="Group" numFmtId="0">
      <sharedItems containsBlank="1" count="24">
        <s v="Warehouse"/>
        <s v="Control"/>
        <s v="Merchandiser"/>
        <s v="HR/GA"/>
        <s v="Mechanic"/>
        <s v="Sewing"/>
        <s v="Sample"/>
        <s v="Accounting"/>
        <s v="Logistics"/>
        <s v="Preparation"/>
        <s v="CAD"/>
        <m/>
        <s v="Manager of Development&amp;Production Technology"/>
        <s v="Factory Manager"/>
        <s v="QC"/>
        <s v="Production Technology"/>
        <s v="Line technique"/>
        <s v="Purchase"/>
        <s v="Canteen"/>
        <s v="Translator"/>
        <s v="Supporting"/>
        <s v="Operation Management"/>
        <s v="QA"/>
        <s v="Deputy Manager of Development&amp;Production Technology"/>
      </sharedItems>
    </cacheField>
    <cacheField name="Supporting" numFmtId="0">
      <sharedItems containsBlank="1"/>
    </cacheField>
    <cacheField name="Age" numFmtId="0">
      <sharedItems containsString="0" containsBlank="1" containsNumber="1" containsInteger="1" minValue="19" maxValue="124"/>
    </cacheField>
    <cacheField name="Position"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oni" refreshedDate="45379.385301851849" createdVersion="8" refreshedVersion="8" minRefreshableVersion="3" recordCount="1073" xr:uid="{906A3CCE-54CE-46DF-A5BC-2C9CA751637D}">
  <cacheSource type="worksheet">
    <worksheetSource ref="A1:AG1074" sheet="Sum"/>
  </cacheSource>
  <cacheFields count="33">
    <cacheField name="STT" numFmtId="0">
      <sharedItems containsString="0" containsBlank="1" containsNumber="1" containsInteger="1" minValue="1" maxValue="1136"/>
    </cacheField>
    <cacheField name="Emp Code" numFmtId="0">
      <sharedItems/>
    </cacheField>
    <cacheField name="Line/ Team" numFmtId="0">
      <sharedItems containsBlank="1" count="20">
        <m/>
        <s v="Control"/>
        <s v="Line 1"/>
        <s v="Line 3"/>
        <s v="Sample"/>
        <s v="Line 11"/>
        <s v="Utilities"/>
        <s v="Line 9"/>
        <s v="Line 4"/>
        <s v="Line 2"/>
        <s v="Line 6"/>
        <s v="Line 10"/>
        <s v="Grand leader"/>
        <s v="Line 5"/>
        <s v="Line 8"/>
        <s v="Line 7"/>
        <s v="Trainees"/>
        <s v="Seam sealing team"/>
        <s v="Hủy"/>
        <s v="Sample coordinator"/>
      </sharedItems>
    </cacheField>
    <cacheField name="Fullname" numFmtId="0">
      <sharedItems/>
    </cacheField>
    <cacheField name="Working/Resigned" numFmtId="0">
      <sharedItems containsString="0" containsBlank="1" containsNumber="1" containsInteger="1" minValue="0" maxValue="1" count="3">
        <n v="0"/>
        <n v="1"/>
        <m/>
      </sharedItems>
    </cacheField>
    <cacheField name="Maternity" numFmtId="0">
      <sharedItems containsString="0" containsBlank="1" containsNumber="1" containsInteger="1" minValue="0" maxValue="1"/>
    </cacheField>
    <cacheField name="Japanese" numFmtId="0">
      <sharedItems containsString="0" containsBlank="1" containsNumber="1" containsInteger="1" minValue="1" maxValue="1"/>
    </cacheField>
    <cacheField name="Direct/ Indirect" numFmtId="0">
      <sharedItems containsBlank="1"/>
    </cacheField>
    <cacheField name="Sewing/Non sewing" numFmtId="0">
      <sharedItems containsBlank="1"/>
    </cacheField>
    <cacheField name="Level" numFmtId="0">
      <sharedItems containsBlank="1"/>
    </cacheField>
    <cacheField name="Department" numFmtId="0">
      <sharedItems containsBlank="1"/>
    </cacheField>
    <cacheField name="Section" numFmtId="0">
      <sharedItems containsBlank="1"/>
    </cacheField>
    <cacheField name="Group" numFmtId="0">
      <sharedItems containsBlank="1"/>
    </cacheField>
    <cacheField name="Supporting" numFmtId="0">
      <sharedItems containsBlank="1"/>
    </cacheField>
    <cacheField name="Age" numFmtId="0">
      <sharedItems containsString="0" containsBlank="1" containsNumber="1" containsInteger="1" minValue="19" maxValue="124"/>
    </cacheField>
    <cacheField name="Position" numFmtId="0">
      <sharedItems containsBlank="1" count="83">
        <s v="Translator"/>
        <s v="Production Manager"/>
        <s v="Merchandiser"/>
        <s v="HR/GA Manager"/>
        <s v="Merchandiser subleader"/>
        <s v="Mechanic leader"/>
        <s v="Mechanic Sub leader"/>
        <s v="Mechanic"/>
        <s v="Sewing Worker"/>
        <s v="Line leader"/>
        <s v="Sample Sub Leader"/>
        <s v="Sample worker"/>
        <s v="Sub leader"/>
        <s v="Utilities leader"/>
        <s v="Sample leader"/>
        <s v="HRA Executive"/>
        <s v="Production control staff"/>
        <s v="Chief Accountant"/>
        <s v="Electrician"/>
        <s v="Logistics staff"/>
        <s v="Cutting Leader"/>
        <s v="Patterner"/>
        <s v="Cutter"/>
        <s v="Grand leader"/>
        <m/>
        <s v="Manager of Pattern"/>
        <s v="Manager of Development&amp;Production Technology"/>
        <s v="Factory Manager"/>
        <s v="Manager of Quality Assurance"/>
        <s v="IT Engineer"/>
        <s v="Nurse"/>
        <s v="Production preparation worker"/>
        <s v="Embroider"/>
        <s v="Production preparation Leader"/>
        <s v="Accountant"/>
        <s v="IE Leader"/>
        <s v="IE Sub leader"/>
        <s v="IE Staff"/>
        <s v="QC Leader"/>
        <s v="Merchandiser Leader"/>
        <s v="GA"/>
        <s v="C&amp;B Executive"/>
        <s v="QC Worker"/>
        <s v="QC Sub Leader"/>
        <s v="Warehouse &amp; Material control staff"/>
        <s v="Pattern seamer"/>
        <s v="Warehouse worker"/>
        <s v="Needle change worker"/>
        <s v="Purchasing officer"/>
        <s v="Canteen Manager"/>
        <s v="Planning Leader"/>
        <s v="Sous Chef"/>
        <s v="Chef"/>
        <s v="Canteen Officer"/>
        <s v="Canteen supporter"/>
        <s v="Costing accountant"/>
        <s v="HSE Officer"/>
        <s v="Warehouse Team Leader"/>
        <s v="CAD Leader"/>
        <s v="Logistics team Leader"/>
        <s v="Statistical staff"/>
        <s v="Supporting worker"/>
        <s v="Seam sealing sub leader"/>
        <s v="Production tool controller"/>
        <s v="Technical staff"/>
        <s v="Planning staff"/>
        <s v="Seam sealing - supporting leader"/>
        <s v="Prodution Assistant Manager"/>
        <s v="GM of Operation Management"/>
        <s v="Accessories Controller"/>
        <s v="Supply chain Manager"/>
        <s v="Sample Coordinator"/>
        <s v="Production staff"/>
        <s v="QA staff"/>
        <s v=" Production Preparation staff"/>
        <s v="Preparation Manager"/>
        <s v="US-EU Merchandising leader"/>
        <s v="Merchandising subleader"/>
        <s v="IT Leader"/>
        <s v="Production preparation staff"/>
        <s v="Warehouse leader"/>
        <s v="Junior Merchandiser"/>
        <s v="Deputy Manager of Development&amp;Production Technology"/>
      </sharedItems>
    </cacheField>
    <cacheField name="Position -V" numFmtId="0">
      <sharedItems containsBlank="1"/>
    </cacheField>
    <cacheField name="Joining date" numFmtId="0">
      <sharedItems containsDate="1" containsBlank="1" containsMixedTypes="1" minDate="2021-07-01T00:00:00" maxDate="2024-03-27T00:00:00"/>
    </cacheField>
    <cacheField name="Probation time (month)" numFmtId="0">
      <sharedItems containsString="0" containsBlank="1" containsNumber="1" containsInteger="1" minValue="0" maxValue="2"/>
    </cacheField>
    <cacheField name="Finish Probation contract" numFmtId="15">
      <sharedItems containsNonDate="0" containsDate="1" containsString="0" containsBlank="1" minDate="1900-01-29T00:00:00" maxDate="2024-05-12T00:00:00"/>
    </cacheField>
    <cacheField name="Start Labor contract" numFmtId="0">
      <sharedItems containsNonDate="0" containsDate="1" containsString="0" containsBlank="1" minDate="1900-01-30T00:00:00" maxDate="2024-05-13T00:00:00"/>
    </cacheField>
    <cacheField name="Y1_x000a_(Month)" numFmtId="0">
      <sharedItems containsString="0" containsBlank="1" containsNumber="1" containsInteger="1" minValue="6" maxValue="12"/>
    </cacheField>
    <cacheField name="Finish 1st contract" numFmtId="0">
      <sharedItems containsDate="1" containsBlank="1" containsMixedTypes="1" minDate="1901-01-30T00:00:00" maxDate="2025-05-12T00:00:00"/>
    </cacheField>
    <cacheField name="Start 2nd contract" numFmtId="0">
      <sharedItems containsNonDate="0" containsDate="1" containsString="0" containsBlank="1" minDate="2023-01-01T00:00:00" maxDate="2024-12-10T00:00:00"/>
    </cacheField>
    <cacheField name="Year 2_x000a_(Month)" numFmtId="0">
      <sharedItems containsString="0" containsBlank="1" containsNumber="1" containsInteger="1" minValue="12" maxValue="36"/>
    </cacheField>
    <cacheField name="Finish 2nd contract" numFmtId="0">
      <sharedItems containsDate="1" containsBlank="1" containsMixedTypes="1" minDate="1902-12-30T00:00:00" maxDate="2027-12-09T00:00:00"/>
    </cacheField>
    <cacheField name="Đếm" numFmtId="0">
      <sharedItems containsString="0" containsBlank="1" containsNumber="1" containsInteger="1" minValue="-45425" maxValue="1095"/>
    </cacheField>
    <cacheField name="Indefinity contract" numFmtId="0">
      <sharedItems containsDate="1" containsBlank="1" containsMixedTypes="1" minDate="2021-10-01T00:00:00" maxDate="2022-04-02T00:00:00"/>
    </cacheField>
    <cacheField name="Seniority" numFmtId="0">
      <sharedItems containsBlank="1" containsMixedTypes="1" containsNumber="1" containsInteger="1" minValue="5" maxValue="32"/>
    </cacheField>
    <cacheField name="Bank acc" numFmtId="0">
      <sharedItems containsBlank="1" containsMixedTypes="1" containsNumber="1" containsInteger="1" minValue="1012522927" maxValue="4524041814216140"/>
    </cacheField>
    <cacheField name="Bank acc Branch" numFmtId="0">
      <sharedItems containsBlank="1"/>
    </cacheField>
    <cacheField name="Gender" numFmtId="0">
      <sharedItems containsBlank="1"/>
    </cacheField>
    <cacheField name="DOB" numFmtId="0">
      <sharedItems containsDate="1" containsBlank="1" containsMixedTypes="1" minDate="1899-12-30T00:00:00" maxDate="2005-12-15T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oni" refreshedDate="45379.398633680554" backgroundQuery="1" createdVersion="8" refreshedVersion="8" minRefreshableVersion="3" recordCount="0" supportSubquery="1" supportAdvancedDrill="1" xr:uid="{DBDCA484-588B-4243-B5E7-C646A49D69DD}">
  <cacheSource type="external" connectionId="1"/>
  <cacheFields count="3">
    <cacheField name="[Range 1].[Tỉnh].[Tỉnh]" caption="Tỉnh" numFmtId="0" hierarchy="50" level="1">
      <sharedItems containsBlank="1" count="14">
        <m/>
        <s v="Thành phố Đà Nẵng"/>
        <s v="Thành phố Hà Nội"/>
        <s v="Thành phố Hồ Chí Minh"/>
        <s v="Tỉnh Bình Định"/>
        <s v="Tỉnh Bình Thuận"/>
        <s v="Tỉnh Lâm Đồng"/>
        <s v="Tỉnh Nghệ An"/>
        <s v="Tỉnh Ninh Thuận"/>
        <s v="tỉnh Phú Yên"/>
        <s v="Tỉnh Quảng Nam"/>
        <s v="Tỉnh Quảng Ngãi"/>
        <s v="Tỉnh Quảng Trị"/>
        <s v="Tỉnh Thừa Thiên Huế"/>
      </sharedItems>
    </cacheField>
    <cacheField name="[Measures].[Sum of Working/Resigned]" caption="Sum of Working/Resigned" numFmtId="0" hierarchy="53" level="32767"/>
    <cacheField name="[Range 1].[Working/Resigned].[Working/Resigned]" caption="Working/Resigned" numFmtId="0" hierarchy="4" level="1">
      <sharedItems containsSemiMixedTypes="0" containsNonDate="0" containsString="0"/>
    </cacheField>
  </cacheFields>
  <cacheHierarchies count="54">
    <cacheHierarchy uniqueName="[Range 1].[STT]" caption="STT" attribute="1" defaultMemberUniqueName="[Range 1].[STT].[All]" allUniqueName="[Range 1].[STT].[All]" dimensionUniqueName="[Range 1]" displayFolder="" count="0" memberValueDatatype="20" unbalanced="0"/>
    <cacheHierarchy uniqueName="[Range 1].[Emp Code]" caption="Emp Code" attribute="1" defaultMemberUniqueName="[Range 1].[Emp Code].[All]" allUniqueName="[Range 1].[Emp Code].[All]" dimensionUniqueName="[Range 1]" displayFolder="" count="0" memberValueDatatype="130" unbalanced="0"/>
    <cacheHierarchy uniqueName="[Range 1].[Line/ Team]" caption="Line/ Team" attribute="1" defaultMemberUniqueName="[Range 1].[Line/ Team].[All]" allUniqueName="[Range 1].[Line/ Team].[All]" dimensionUniqueName="[Range 1]" displayFolder="" count="0" memberValueDatatype="130" unbalanced="0"/>
    <cacheHierarchy uniqueName="[Range 1].[Fullname]" caption="Fullname" attribute="1" defaultMemberUniqueName="[Range 1].[Fullname].[All]" allUniqueName="[Range 1].[Fullname].[All]" dimensionUniqueName="[Range 1]" displayFolder="" count="0" memberValueDatatype="130" unbalanced="0"/>
    <cacheHierarchy uniqueName="[Range 1].[Working/Resigned]" caption="Working/Resigned" attribute="1" defaultMemberUniqueName="[Range 1].[Working/Resigned].[All]" allUniqueName="[Range 1].[Working/Resigned].[All]" dimensionUniqueName="[Range 1]" displayFolder="" count="2" memberValueDatatype="20" unbalanced="0">
      <fieldsUsage count="2">
        <fieldUsage x="-1"/>
        <fieldUsage x="2"/>
      </fieldsUsage>
    </cacheHierarchy>
    <cacheHierarchy uniqueName="[Range 1].[Maternity]" caption="Maternity" attribute="1" defaultMemberUniqueName="[Range 1].[Maternity].[All]" allUniqueName="[Range 1].[Maternity].[All]" dimensionUniqueName="[Range 1]" displayFolder="" count="0" memberValueDatatype="20" unbalanced="0"/>
    <cacheHierarchy uniqueName="[Range 1].[Japanese]" caption="Japanese" attribute="1" defaultMemberUniqueName="[Range 1].[Japanese].[All]" allUniqueName="[Range 1].[Japanese].[All]" dimensionUniqueName="[Range 1]" displayFolder="" count="0" memberValueDatatype="20" unbalanced="0"/>
    <cacheHierarchy uniqueName="[Range 1].[Direct/ Indirect]" caption="Direct/ Indirect" attribute="1" defaultMemberUniqueName="[Range 1].[Direct/ Indirect].[All]" allUniqueName="[Range 1].[Direct/ Indirect].[All]" dimensionUniqueName="[Range 1]" displayFolder="" count="0" memberValueDatatype="130" unbalanced="0"/>
    <cacheHierarchy uniqueName="[Range 1].[Sewing/Non sewing]" caption="Sewing/Non sewing" attribute="1" defaultMemberUniqueName="[Range 1].[Sewing/Non sewing].[All]" allUniqueName="[Range 1].[Sewing/Non sewing].[All]" dimensionUniqueName="[Range 1]" displayFolder="" count="0" memberValueDatatype="130" unbalanced="0"/>
    <cacheHierarchy uniqueName="[Range 1].[Level]" caption="Level" attribute="1" defaultMemberUniqueName="[Range 1].[Level].[All]" allUniqueName="[Range 1].[Level].[All]" dimensionUniqueName="[Range 1]" displayFolder="" count="0" memberValueDatatype="130" unbalanced="0"/>
    <cacheHierarchy uniqueName="[Range 1].[Department]" caption="Department" attribute="1" defaultMemberUniqueName="[Range 1].[Department].[All]" allUniqueName="[Range 1].[Department].[All]" dimensionUniqueName="[Range 1]" displayFolder="" count="0" memberValueDatatype="130" unbalanced="0"/>
    <cacheHierarchy uniqueName="[Range 1].[Section]" caption="Section" attribute="1" defaultMemberUniqueName="[Range 1].[Section].[All]" allUniqueName="[Range 1].[Section].[All]" dimensionUniqueName="[Range 1]" displayFolder="" count="0" memberValueDatatype="130" unbalanced="0"/>
    <cacheHierarchy uniqueName="[Range 1].[Group]" caption="Group" attribute="1" defaultMemberUniqueName="[Range 1].[Group].[All]" allUniqueName="[Range 1].[Group].[All]" dimensionUniqueName="[Range 1]" displayFolder="" count="0" memberValueDatatype="130" unbalanced="0"/>
    <cacheHierarchy uniqueName="[Range 1].[Supporting]" caption="Supporting" attribute="1" defaultMemberUniqueName="[Range 1].[Supporting].[All]" allUniqueName="[Range 1].[Supporting].[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Position]" caption="Position" attribute="1" defaultMemberUniqueName="[Range 1].[Position].[All]" allUniqueName="[Range 1].[Position].[All]" dimensionUniqueName="[Range 1]" displayFolder="" count="0" memberValueDatatype="130" unbalanced="0"/>
    <cacheHierarchy uniqueName="[Range 1].[Position -V]" caption="Position -V" attribute="1" defaultMemberUniqueName="[Range 1].[Position -V].[All]" allUniqueName="[Range 1].[Position -V].[All]" dimensionUniqueName="[Range 1]" displayFolder="" count="0" memberValueDatatype="130" unbalanced="0"/>
    <cacheHierarchy uniqueName="[Range 1].[Joining date]" caption="Joining date" attribute="1" defaultMemberUniqueName="[Range 1].[Joining date].[All]" allUniqueName="[Range 1].[Joining date].[All]" dimensionUniqueName="[Range 1]" displayFolder="" count="0" memberValueDatatype="130" unbalanced="0"/>
    <cacheHierarchy uniqueName="[Range 1].[Probation time (month)]" caption="Probation time (month)" attribute="1" defaultMemberUniqueName="[Range 1].[Probation time (month)].[All]" allUniqueName="[Range 1].[Probation time (month)].[All]" dimensionUniqueName="[Range 1]" displayFolder="" count="0" memberValueDatatype="20" unbalanced="0"/>
    <cacheHierarchy uniqueName="[Range 1].[Finish Probation contract]" caption="Finish Probation contract" attribute="1" time="1" defaultMemberUniqueName="[Range 1].[Finish Probation contract].[All]" allUniqueName="[Range 1].[Finish Probation contract].[All]" dimensionUniqueName="[Range 1]" displayFolder="" count="0" memberValueDatatype="7" unbalanced="0"/>
    <cacheHierarchy uniqueName="[Range 1].[Start Labor contract]" caption="Start Labor contract" attribute="1" time="1" defaultMemberUniqueName="[Range 1].[Start Labor contract].[All]" allUniqueName="[Range 1].[Start Labor contract].[All]" dimensionUniqueName="[Range 1]" displayFolder="" count="0" memberValueDatatype="7" unbalanced="0"/>
    <cacheHierarchy uniqueName="[Range 1].[Y1 (Month)]" caption="Y1 (Month)" attribute="1" defaultMemberUniqueName="[Range 1].[Y1 (Month)].[All]" allUniqueName="[Range 1].[Y1 (Month)].[All]" dimensionUniqueName="[Range 1]" displayFolder="" count="0" memberValueDatatype="20" unbalanced="0"/>
    <cacheHierarchy uniqueName="[Range 1].[Finish 1st contract]" caption="Finish 1st contract" attribute="1" defaultMemberUniqueName="[Range 1].[Finish 1st contract].[All]" allUniqueName="[Range 1].[Finish 1st contract].[All]" dimensionUniqueName="[Range 1]" displayFolder="" count="0" memberValueDatatype="130" unbalanced="0"/>
    <cacheHierarchy uniqueName="[Range 1].[Start 2nd contract]" caption="Start 2nd contract" attribute="1" time="1" defaultMemberUniqueName="[Range 1].[Start 2nd contract].[All]" allUniqueName="[Range 1].[Start 2nd contract].[All]" dimensionUniqueName="[Range 1]" displayFolder="" count="0" memberValueDatatype="7" unbalanced="0"/>
    <cacheHierarchy uniqueName="[Range 1].[Year 2 (Month)]" caption="Year 2 (Month)" attribute="1" defaultMemberUniqueName="[Range 1].[Year 2 (Month)].[All]" allUniqueName="[Range 1].[Year 2 (Month)].[All]" dimensionUniqueName="[Range 1]" displayFolder="" count="0" memberValueDatatype="20" unbalanced="0"/>
    <cacheHierarchy uniqueName="[Range 1].[Finish 2nd contract]" caption="Finish 2nd contract" attribute="1" defaultMemberUniqueName="[Range 1].[Finish 2nd contract].[All]" allUniqueName="[Range 1].[Finish 2nd contract].[All]" dimensionUniqueName="[Range 1]" displayFolder="" count="0" memberValueDatatype="130" unbalanced="0"/>
    <cacheHierarchy uniqueName="[Range 1].[Đếm]" caption="Đếm" attribute="1" defaultMemberUniqueName="[Range 1].[Đếm].[All]" allUniqueName="[Range 1].[Đếm].[All]" dimensionUniqueName="[Range 1]" displayFolder="" count="0" memberValueDatatype="20" unbalanced="0"/>
    <cacheHierarchy uniqueName="[Range 1].[Indefinity contract]" caption="Indefinity contract" attribute="1" defaultMemberUniqueName="[Range 1].[Indefinity contract].[All]" allUniqueName="[Range 1].[Indefinity contract].[All]" dimensionUniqueName="[Range 1]" displayFolder="" count="0" memberValueDatatype="130" unbalanced="0"/>
    <cacheHierarchy uniqueName="[Range 1].[Seniority]" caption="Seniority" attribute="1" defaultMemberUniqueName="[Range 1].[Seniority].[All]" allUniqueName="[Range 1].[Seniority].[All]" dimensionUniqueName="[Range 1]" displayFolder="" count="0" memberValueDatatype="130" unbalanced="0"/>
    <cacheHierarchy uniqueName="[Range 1].[Bank acc]" caption="Bank acc" attribute="1" defaultMemberUniqueName="[Range 1].[Bank acc].[All]" allUniqueName="[Range 1].[Bank acc].[All]" dimensionUniqueName="[Range 1]" displayFolder="" count="0" memberValueDatatype="130" unbalanced="0"/>
    <cacheHierarchy uniqueName="[Range 1].[Bank acc Branch]" caption="Bank acc Branch" attribute="1" defaultMemberUniqueName="[Range 1].[Bank acc Branch].[All]" allUniqueName="[Range 1].[Bank acc Branch].[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OB]" caption="DOB" attribute="1" defaultMemberUniqueName="[Range 1].[DOB].[All]" allUniqueName="[Range 1].[DOB].[All]" dimensionUniqueName="[Range 1]" displayFolder="" count="0" memberValueDatatype="130" unbalanced="0"/>
    <cacheHierarchy uniqueName="[Range 1].[ID]" caption="ID" attribute="1" defaultMemberUniqueName="[Range 1].[ID].[All]" allUniqueName="[Range 1].[ID].[All]" dimensionUniqueName="[Range 1]" displayFolder="" count="0" memberValueDatatype="130" unbalanced="0"/>
    <cacheHierarchy uniqueName="[Range 1].[ID2]" caption="ID2" attribute="1" defaultMemberUniqueName="[Range 1].[ID2].[All]" allUniqueName="[Range 1].[ID2].[All]" dimensionUniqueName="[Range 1]" displayFolder="" count="0" memberValueDatatype="130" unbalanced="0"/>
    <cacheHierarchy uniqueName="[Range 1].[ID3]" caption="ID3" attribute="1" defaultMemberUniqueName="[Range 1].[ID3].[All]" allUniqueName="[Range 1].[ID3].[All]" dimensionUniqueName="[Range 1]" displayFolder="" count="0" memberValueDatatype="130" unbalanced="0"/>
    <cacheHierarchy uniqueName="[Range 1].[CMND]" caption="CMND" attribute="1" defaultMemberUniqueName="[Range 1].[CMND].[All]" allUniqueName="[Range 1].[CMND].[All]" dimensionUniqueName="[Range 1]" displayFolder="" count="0" memberValueDatatype="130" unbalanced="0"/>
    <cacheHierarchy uniqueName="[Range 1].[Ngày cấp CMND]" caption="Ngày cấp CMND" attribute="1" defaultMemberUniqueName="[Range 1].[Ngày cấp CMND].[All]" allUniqueName="[Range 1].[Ngày cấp CMND].[All]" dimensionUniqueName="[Range 1]" displayFolder="" count="0" memberValueDatatype="130" unbalanced="0"/>
    <cacheHierarchy uniqueName="[Range 1].[Nơi cấp CMND]" caption="Nơi cấp CMND" attribute="1" defaultMemberUniqueName="[Range 1].[Nơi cấp CMND].[All]" allUniqueName="[Range 1].[Nơi cấp CMND].[All]" dimensionUniqueName="[Range 1]" displayFolder="" count="0" memberValueDatatype="130" unbalanced="0"/>
    <cacheHierarchy uniqueName="[Range 1].[CCCD]" caption="CCCD" attribute="1" defaultMemberUniqueName="[Range 1].[CCCD].[All]" allUniqueName="[Range 1].[CCCD].[All]" dimensionUniqueName="[Range 1]" displayFolder="" count="0" memberValueDatatype="130" unbalanced="0"/>
    <cacheHierarchy uniqueName="[Range 1].[Ngày cấp]" caption="Ngày cấp" attribute="1" defaultMemberUniqueName="[Range 1].[Ngày cấp].[All]" allUniqueName="[Range 1].[Ngày cấp].[All]" dimensionUniqueName="[Range 1]" displayFolder="" count="0" memberValueDatatype="130" unbalanced="0"/>
    <cacheHierarchy uniqueName="[Range 1].[Nơi cấp]" caption="Nơi cấp" attribute="1" defaultMemberUniqueName="[Range 1].[Nơi cấp].[All]" allUniqueName="[Range 1].[Nơi cấp].[All]" dimensionUniqueName="[Range 1]" displayFolder="" count="0" memberValueDatatype="130" unbalanced="0"/>
    <cacheHierarchy uniqueName="[Range 1].[Nguyên Quán]" caption="Nguyên Quán" attribute="1" defaultMemberUniqueName="[Range 1].[Nguyên Quán].[All]" allUniqueName="[Range 1].[Nguyên Quán].[All]" dimensionUniqueName="[Range 1]" displayFolder="" count="0" memberValueDatatype="130" unbalanced="0"/>
    <cacheHierarchy uniqueName="[Range 1].[Đc hộ khẩu]" caption="Đc hộ khẩu" attribute="1" defaultMemberUniqueName="[Range 1].[Đc hộ khẩu].[All]" allUniqueName="[Range 1].[Đc hộ khẩu].[All]" dimensionUniqueName="[Range 1]" displayFolder="" count="0" memberValueDatatype="130" unbalanced="0"/>
    <cacheHierarchy uniqueName="[Range 1].[Đc hộ khẩu E]" caption="Đc hộ khẩu E" attribute="1" defaultMemberUniqueName="[Range 1].[Đc hộ khẩu E].[All]" allUniqueName="[Range 1].[Đc hộ khẩu E].[All]" dimensionUniqueName="[Range 1]" displayFolder="" count="0" memberValueDatatype="130" unbalanced="0"/>
    <cacheHierarchy uniqueName="[Range 1].[Đc hiện tại]" caption="Đc hiện tại" attribute="1" defaultMemberUniqueName="[Range 1].[Đc hiện tại].[All]" allUniqueName="[Range 1].[Đc hiện tại].[All]" dimensionUniqueName="[Range 1]" displayFolder="" count="0" memberValueDatatype="130" unbalanced="0"/>
    <cacheHierarchy uniqueName="[Range 1].[Đường]" caption="Đường" attribute="1" defaultMemberUniqueName="[Range 1].[Đường].[All]" allUniqueName="[Range 1].[Đường].[All]" dimensionUniqueName="[Range 1]" displayFolder="" count="0" memberValueDatatype="130" unbalanced="0"/>
    <cacheHierarchy uniqueName="[Range 1].[Thôn/ Xóm]" caption="Thôn/ Xóm" attribute="1" defaultMemberUniqueName="[Range 1].[Thôn/ Xóm].[All]" allUniqueName="[Range 1].[Thôn/ Xóm].[All]" dimensionUniqueName="[Range 1]" displayFolder="" count="0" memberValueDatatype="130" unbalanced="0"/>
    <cacheHierarchy uniqueName="[Range 1].[Phường/ Xã]" caption="Phường/ Xã" attribute="1" defaultMemberUniqueName="[Range 1].[Phường/ Xã].[All]" allUniqueName="[Range 1].[Phường/ Xã].[All]" dimensionUniqueName="[Range 1]" displayFolder="" count="0" memberValueDatatype="130" unbalanced="0"/>
    <cacheHierarchy uniqueName="[Range 1].[Huyện]" caption="Huyện" attribute="1" defaultMemberUniqueName="[Range 1].[Huyện].[All]" allUniqueName="[Range 1].[Huyện].[All]" dimensionUniqueName="[Range 1]" displayFolder="" count="0" memberValueDatatype="130" unbalanced="0"/>
    <cacheHierarchy uniqueName="[Range 1].[Tỉnh]" caption="Tỉnh" attribute="1" defaultMemberUniqueName="[Range 1].[Tỉnh].[All]" allUniqueName="[Range 1].[Tỉnh].[All]" dimensionUniqueName="[Range 1]" displayFolder="" count="2" memberValueDatatype="130" unbalanced="0">
      <fieldsUsage count="2">
        <fieldUsage x="-1"/>
        <fieldUsage x="0"/>
      </fieldsUsage>
    </cacheHierarchy>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Working/Resigned]" caption="Sum of Working/Resigned" measure="1" displayFolder="" measureGroup="Range 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3">
  <r>
    <n v="0"/>
    <s v="TIQN-0001"/>
    <m/>
    <s v="Đinh Thị Vi Hoa"/>
    <x v="0"/>
    <x v="0"/>
    <m/>
    <s v="Indirect"/>
    <m/>
    <s v="Staff"/>
    <s v="Warehouse"/>
    <s v="Warehouse"/>
    <x v="0"/>
    <m/>
    <n v="33"/>
    <s v="Translator"/>
  </r>
  <r>
    <n v="0"/>
    <s v="TIQN-0002"/>
    <s v="Control"/>
    <s v="Lê Thanh Phong"/>
    <x v="1"/>
    <x v="0"/>
    <m/>
    <s v="Indirect"/>
    <s v="Non sewing"/>
    <s v="Manager"/>
    <s v="Production"/>
    <s v="Production"/>
    <x v="1"/>
    <m/>
    <n v="38"/>
    <s v="Production Manager"/>
  </r>
  <r>
    <n v="0"/>
    <s v="TIQN-0003"/>
    <m/>
    <s v="Cao Thị Hồng Thúy"/>
    <x v="1"/>
    <x v="0"/>
    <m/>
    <s v="Indirect"/>
    <s v="Non sewing"/>
    <s v="Staff"/>
    <s v="Operation Management"/>
    <s v="Supply chain management"/>
    <x v="2"/>
    <m/>
    <n v="30"/>
    <s v="Merchandiser"/>
  </r>
  <r>
    <n v="0"/>
    <s v="TIQN-0004"/>
    <m/>
    <s v="Lê Thị Thơm"/>
    <x v="0"/>
    <x v="0"/>
    <m/>
    <s v="Management"/>
    <s v="Management"/>
    <s v="Manager"/>
    <s v="Operation Management"/>
    <s v="HR/GA"/>
    <x v="3"/>
    <m/>
    <n v="44"/>
    <s v="HR/GA Manager"/>
  </r>
  <r>
    <n v="0"/>
    <s v="TIQN-0005"/>
    <m/>
    <s v="Trần Thị Mỹ Hạnh"/>
    <x v="1"/>
    <x v="0"/>
    <m/>
    <s v="Indirect"/>
    <s v="Non sewing"/>
    <s v="Sub leader"/>
    <s v="Operation Management"/>
    <s v="Supply chain management"/>
    <x v="2"/>
    <m/>
    <n v="30"/>
    <s v="Merchandiser subleader"/>
  </r>
  <r>
    <n v="0"/>
    <s v="TIQN-0006"/>
    <m/>
    <s v="Trần Văn Ân"/>
    <x v="1"/>
    <x v="0"/>
    <m/>
    <s v="Indirect"/>
    <s v="Non sewing"/>
    <s v="Leader"/>
    <s v="Production"/>
    <s v="Production"/>
    <x v="4"/>
    <m/>
    <n v="40"/>
    <s v="Mechanic leader"/>
  </r>
  <r>
    <n v="0"/>
    <s v="TIQN-0007"/>
    <m/>
    <s v="Phùng Tấn Trạng"/>
    <x v="1"/>
    <x v="0"/>
    <m/>
    <s v="Indirect"/>
    <s v="Non sewing"/>
    <s v="Sub leader"/>
    <s v="Production"/>
    <s v="Production"/>
    <x v="4"/>
    <m/>
    <n v="30"/>
    <s v="Mechanic Sub leader"/>
  </r>
  <r>
    <n v="0"/>
    <s v="TIQN-0008"/>
    <m/>
    <s v="Phạm Văn An"/>
    <x v="1"/>
    <x v="0"/>
    <m/>
    <s v="Indirect"/>
    <s v="Non sewing"/>
    <s v="Staff"/>
    <s v="Production"/>
    <s v="Production"/>
    <x v="4"/>
    <m/>
    <n v="27"/>
    <s v="Mechanic"/>
  </r>
  <r>
    <n v="0"/>
    <s v="TIQN-0009"/>
    <s v="Line 1"/>
    <s v="Cao Thị Nhung"/>
    <x v="1"/>
    <x v="0"/>
    <m/>
    <s v="Direct"/>
    <s v="Sewing"/>
    <s v="Worker"/>
    <s v="Production"/>
    <s v="Production"/>
    <x v="5"/>
    <m/>
    <n v="35"/>
    <s v="Sewing Worker"/>
  </r>
  <r>
    <n v="0"/>
    <s v="TIQN-0010"/>
    <s v="Line 3"/>
    <s v="Cao Thị Thủy"/>
    <x v="1"/>
    <x v="0"/>
    <m/>
    <s v="Direct"/>
    <s v="Sewing"/>
    <s v="Worker"/>
    <s v="Production"/>
    <s v="Production"/>
    <x v="5"/>
    <m/>
    <n v="33"/>
    <s v="Sewing Worker"/>
  </r>
  <r>
    <n v="0"/>
    <s v="TIQN-0011"/>
    <s v="Sample"/>
    <s v="Đặng Thị Thùy Duyên"/>
    <x v="0"/>
    <x v="0"/>
    <m/>
    <s v="Direct"/>
    <m/>
    <s v="Worker"/>
    <s v="Production"/>
    <s v="Development&amp;Production Technology"/>
    <x v="6"/>
    <m/>
    <n v="21"/>
    <s v="Sewing Worker"/>
  </r>
  <r>
    <n v="0"/>
    <s v="TIQN-0012"/>
    <s v="Line 1"/>
    <s v="Nguyễn Thị Phương"/>
    <x v="0"/>
    <x v="0"/>
    <m/>
    <s v="Direct"/>
    <m/>
    <s v="Worker"/>
    <s v="Production"/>
    <s v="Production"/>
    <x v="5"/>
    <m/>
    <n v="36"/>
    <s v="Sewing Worker"/>
  </r>
  <r>
    <n v="0"/>
    <s v="TIQN-0013"/>
    <s v="Line 3"/>
    <s v="Nguyễn Thị Vân"/>
    <x v="1"/>
    <x v="0"/>
    <m/>
    <s v="Direct"/>
    <s v="Sewing"/>
    <s v="Leader"/>
    <s v="Production"/>
    <s v="Production"/>
    <x v="5"/>
    <m/>
    <n v="39"/>
    <s v="Line leader"/>
  </r>
  <r>
    <n v="0"/>
    <s v="TIQN-0014"/>
    <s v="Line 1"/>
    <s v="Nguyễn Thị Lời"/>
    <x v="0"/>
    <x v="0"/>
    <m/>
    <s v="Direct"/>
    <m/>
    <s v="Worker"/>
    <s v="Production"/>
    <s v="Production"/>
    <x v="5"/>
    <m/>
    <n v="37"/>
    <s v="Sewing Worker"/>
  </r>
  <r>
    <n v="0"/>
    <s v="TIQN-0015"/>
    <s v="Line 11"/>
    <s v="Lê Thị Quýt"/>
    <x v="1"/>
    <x v="0"/>
    <m/>
    <s v="Direct"/>
    <s v="Sewing"/>
    <s v="Leader"/>
    <s v="Production"/>
    <s v="Production"/>
    <x v="5"/>
    <m/>
    <n v="34"/>
    <s v="Line leader"/>
  </r>
  <r>
    <n v="0"/>
    <s v="TIQN-0016"/>
    <s v="Utilities"/>
    <s v="Nguyễn Thị Lệ Thùy"/>
    <x v="0"/>
    <x v="0"/>
    <m/>
    <s v="Direct"/>
    <m/>
    <s v="Worker"/>
    <s v="Production"/>
    <s v="Production"/>
    <x v="5"/>
    <m/>
    <n v="30"/>
    <s v="Sewing Worker"/>
  </r>
  <r>
    <n v="0"/>
    <s v="TIQN-0017"/>
    <s v="Sample"/>
    <s v="Đặng Thị Hồng Phương"/>
    <x v="1"/>
    <x v="0"/>
    <m/>
    <s v="Direct"/>
    <s v="Sewing"/>
    <s v="Sub leader"/>
    <s v="Production"/>
    <s v="Development&amp;Production Technology"/>
    <x v="6"/>
    <m/>
    <n v="38"/>
    <s v="Sample Sub Leader"/>
  </r>
  <r>
    <n v="0"/>
    <s v="TIQN-0018"/>
    <s v="Line 1"/>
    <s v="Nguyễn Thị Hương"/>
    <x v="0"/>
    <x v="0"/>
    <m/>
    <s v="Direct"/>
    <m/>
    <s v="Worker"/>
    <s v="Production"/>
    <s v="Production"/>
    <x v="5"/>
    <m/>
    <n v="30"/>
    <s v="Sewing Worker"/>
  </r>
  <r>
    <n v="0"/>
    <s v="TIQN-0019"/>
    <s v="Line 1"/>
    <s v="Cao Thị Cẩm"/>
    <x v="1"/>
    <x v="0"/>
    <m/>
    <s v="Direct"/>
    <s v="Sewing"/>
    <s v="Worker"/>
    <s v="Production"/>
    <s v="Production"/>
    <x v="5"/>
    <m/>
    <n v="38"/>
    <s v="Sewing Worker"/>
  </r>
  <r>
    <n v="0"/>
    <s v="TIQN-0020"/>
    <s v="Line 9"/>
    <s v="Nguyễn Thị Kim Oanh"/>
    <x v="1"/>
    <x v="0"/>
    <m/>
    <s v="Direct"/>
    <s v="Sewing"/>
    <s v="Leader"/>
    <s v="Production"/>
    <s v="Production"/>
    <x v="5"/>
    <m/>
    <n v="36"/>
    <s v="Line leader"/>
  </r>
  <r>
    <n v="0"/>
    <s v="TIQN-0021"/>
    <s v="Line 1"/>
    <s v="Cao Thị Anh Thủy"/>
    <x v="0"/>
    <x v="0"/>
    <m/>
    <s v="Direct"/>
    <m/>
    <s v="Worker"/>
    <s v="Production"/>
    <s v="Production"/>
    <x v="5"/>
    <m/>
    <n v="29"/>
    <s v="Sewing Worker"/>
  </r>
  <r>
    <n v="0"/>
    <s v="TIQN-0022"/>
    <s v="Sample"/>
    <s v="Lê Thị Hương Lan"/>
    <x v="1"/>
    <x v="1"/>
    <m/>
    <s v="Direct"/>
    <s v="Sewing"/>
    <s v="Worker"/>
    <s v="Production"/>
    <s v="Development&amp;Production Technology"/>
    <x v="6"/>
    <m/>
    <n v="29"/>
    <s v="Sample worker"/>
  </r>
  <r>
    <n v="0"/>
    <s v="TIQN-0023"/>
    <s v="Sample"/>
    <s v="Lương Thị Cẩm Vân"/>
    <x v="1"/>
    <x v="0"/>
    <m/>
    <s v="Direct"/>
    <s v="Sewing"/>
    <s v="Sub leader"/>
    <s v="Production"/>
    <s v="Development&amp;Production Technology"/>
    <x v="6"/>
    <m/>
    <n v="34"/>
    <s v="Sample Sub Leader"/>
  </r>
  <r>
    <n v="0"/>
    <s v="TIQN-0024"/>
    <s v="Line 1"/>
    <s v="Trần Thị Hiếu"/>
    <x v="1"/>
    <x v="0"/>
    <m/>
    <s v="Direct"/>
    <s v="Sewing"/>
    <s v="Worker"/>
    <s v="Production"/>
    <s v="Production"/>
    <x v="5"/>
    <m/>
    <n v="36"/>
    <s v="Sewing Worker"/>
  </r>
  <r>
    <n v="0"/>
    <s v="TIQN-0025"/>
    <s v="Line 4"/>
    <s v="Trần Thị Kim Chung"/>
    <x v="0"/>
    <x v="0"/>
    <m/>
    <s v="Direct"/>
    <m/>
    <s v="Worker"/>
    <s v="Production"/>
    <s v="Production"/>
    <x v="5"/>
    <m/>
    <n v="33"/>
    <s v="Sewing Worker"/>
  </r>
  <r>
    <n v="0"/>
    <s v="TIQN-0026"/>
    <s v="Line 1"/>
    <s v="Đào Thị Mỹ Lê"/>
    <x v="0"/>
    <x v="0"/>
    <m/>
    <s v="Direct"/>
    <m/>
    <s v="Worker"/>
    <s v="Production"/>
    <s v="Production"/>
    <x v="5"/>
    <m/>
    <n v="42"/>
    <s v="Sewing Worker"/>
  </r>
  <r>
    <n v="0"/>
    <s v="TIQN-0027"/>
    <s v="Line 1"/>
    <s v="Trần Thị Thanh Đào"/>
    <x v="1"/>
    <x v="0"/>
    <m/>
    <s v="Direct"/>
    <s v="Sewing"/>
    <s v="Worker"/>
    <s v="Production"/>
    <s v="Production"/>
    <x v="5"/>
    <m/>
    <n v="25"/>
    <s v="Sewing Worker"/>
  </r>
  <r>
    <n v="0"/>
    <s v="TIQN-0028"/>
    <m/>
    <s v="Phạm Văn Thật"/>
    <x v="0"/>
    <x v="0"/>
    <m/>
    <s v="Direct"/>
    <m/>
    <s v="Worker"/>
    <s v="Production"/>
    <s v="Production"/>
    <x v="5"/>
    <m/>
    <n v="32"/>
    <s v="Sewing Worker"/>
  </r>
  <r>
    <n v="0"/>
    <s v="TIQN-0029"/>
    <s v="Sample"/>
    <s v="Nguyễn Thị Thu Thảo"/>
    <x v="1"/>
    <x v="1"/>
    <m/>
    <s v="Direct"/>
    <s v="Sewing"/>
    <s v="Worker"/>
    <s v="Production"/>
    <s v="Development&amp;Production Technology"/>
    <x v="6"/>
    <m/>
    <n v="24"/>
    <s v="Sample worker"/>
  </r>
  <r>
    <n v="0"/>
    <s v="TIQN-0030"/>
    <s v="Line 2"/>
    <s v="Trần Văn Công"/>
    <x v="0"/>
    <x v="0"/>
    <m/>
    <s v="Direct"/>
    <m/>
    <s v="Sub leader"/>
    <s v="Production"/>
    <s v="Production"/>
    <x v="5"/>
    <m/>
    <n v="31"/>
    <s v="Sub leader"/>
  </r>
  <r>
    <n v="0"/>
    <s v="TIQN-0031"/>
    <s v="Line 6"/>
    <s v="Nguyễn Thị Lệ"/>
    <x v="1"/>
    <x v="0"/>
    <m/>
    <s v="Direct"/>
    <s v="Sewing"/>
    <s v="Sub leader"/>
    <s v="Production"/>
    <s v="Production"/>
    <x v="5"/>
    <m/>
    <n v="28"/>
    <s v="Sub leader"/>
  </r>
  <r>
    <n v="0"/>
    <s v="TIQN-0032"/>
    <m/>
    <s v="Ngô Thị Lệ"/>
    <x v="0"/>
    <x v="0"/>
    <m/>
    <s v="Direct"/>
    <m/>
    <s v="Worker"/>
    <s v="Production"/>
    <s v="Production"/>
    <x v="5"/>
    <m/>
    <n v="26"/>
    <s v="Sewing Worker"/>
  </r>
  <r>
    <n v="0"/>
    <s v="TIQN-0033"/>
    <s v="Line 1"/>
    <s v="Đào Thị Kim Huệ"/>
    <x v="1"/>
    <x v="0"/>
    <m/>
    <s v="Direct"/>
    <s v="Sewing"/>
    <s v="Worker"/>
    <s v="Production"/>
    <s v="Production"/>
    <x v="5"/>
    <m/>
    <n v="29"/>
    <s v="Sewing Worker"/>
  </r>
  <r>
    <n v="0"/>
    <s v="TIQN-0034"/>
    <s v="Line 1"/>
    <s v="Nguyễn Thị Tuyền"/>
    <x v="1"/>
    <x v="0"/>
    <m/>
    <s v="Direct"/>
    <s v="Sewing"/>
    <s v="Worker"/>
    <s v="Production"/>
    <s v="Production"/>
    <x v="5"/>
    <m/>
    <n v="29"/>
    <s v="Sewing Worker"/>
  </r>
  <r>
    <n v="0"/>
    <s v="TIQN-0035"/>
    <s v="Line 10"/>
    <s v="Võ Thị Bích Duyên"/>
    <x v="1"/>
    <x v="0"/>
    <m/>
    <s v="Direct"/>
    <s v="Sewing"/>
    <s v="Sub leader"/>
    <s v="Production"/>
    <s v="Production"/>
    <x v="5"/>
    <m/>
    <n v="35"/>
    <s v="Sub leader"/>
  </r>
  <r>
    <n v="0"/>
    <s v="TIQN-0036"/>
    <s v="Line 1"/>
    <s v="Nguyễn Thị Mỹ Nhi"/>
    <x v="1"/>
    <x v="0"/>
    <m/>
    <s v="Direct"/>
    <s v="Sewing"/>
    <s v="Worker"/>
    <s v="Production"/>
    <s v="Production"/>
    <x v="5"/>
    <m/>
    <n v="39"/>
    <s v="Sewing Worker"/>
  </r>
  <r>
    <n v="0"/>
    <s v="TIQN-0037"/>
    <s v="Utilities"/>
    <s v="Trương Trần Phương Dung"/>
    <x v="1"/>
    <x v="0"/>
    <m/>
    <s v="Direct"/>
    <s v="Sewing"/>
    <s v="Leader"/>
    <s v="Production"/>
    <s v="Production"/>
    <x v="1"/>
    <m/>
    <n v="27"/>
    <s v="Utilities leader"/>
  </r>
  <r>
    <n v="0"/>
    <s v="TIQN-0038"/>
    <s v="Sample"/>
    <s v="Phạm Thị Tâm"/>
    <x v="1"/>
    <x v="0"/>
    <m/>
    <s v="Direct"/>
    <s v="Sewing"/>
    <s v="Leader"/>
    <s v="Production"/>
    <s v="Development&amp;Production Technology"/>
    <x v="6"/>
    <m/>
    <n v="39"/>
    <s v="Sample leader"/>
  </r>
  <r>
    <n v="0"/>
    <s v="TIQN-0039"/>
    <m/>
    <s v="Nguyễn Hoàng Thảo Ni"/>
    <x v="1"/>
    <x v="0"/>
    <m/>
    <s v="Management"/>
    <s v="Management"/>
    <s v="Staff"/>
    <s v="Operation Management"/>
    <s v="HR/GA"/>
    <x v="3"/>
    <m/>
    <n v="33"/>
    <s v="HRA Executive"/>
  </r>
  <r>
    <n v="0"/>
    <s v="TIQN-0040"/>
    <s v="Line 6"/>
    <s v="Đoàn Thị Kim Loan"/>
    <x v="1"/>
    <x v="0"/>
    <m/>
    <s v="Direct"/>
    <s v="Sewing"/>
    <s v="Leader"/>
    <s v="Production"/>
    <s v="Production"/>
    <x v="5"/>
    <m/>
    <n v="36"/>
    <s v="Line leader"/>
  </r>
  <r>
    <n v="0"/>
    <s v="TIQN-0041"/>
    <s v="Line 1"/>
    <s v="Lê Thị Thu Trang"/>
    <x v="1"/>
    <x v="0"/>
    <m/>
    <s v="Direct"/>
    <s v="Sewing"/>
    <s v="Worker"/>
    <s v="Production"/>
    <s v="Production"/>
    <x v="5"/>
    <m/>
    <n v="38"/>
    <s v="Sewing Worker"/>
  </r>
  <r>
    <n v="0"/>
    <s v="TIQN-0042"/>
    <s v="Sample"/>
    <s v="Trần Thị Kim Dung"/>
    <x v="1"/>
    <x v="0"/>
    <m/>
    <s v="Direct"/>
    <s v="Sewing"/>
    <s v="Worker"/>
    <s v="Production"/>
    <s v="Development&amp;Production Technology"/>
    <x v="6"/>
    <m/>
    <n v="42"/>
    <s v="Sample worker"/>
  </r>
  <r>
    <n v="0"/>
    <s v="TIQN-0043"/>
    <m/>
    <s v="Đỗ Thị Hằng"/>
    <x v="0"/>
    <x v="0"/>
    <m/>
    <s v="Indirect"/>
    <m/>
    <s v="Staff"/>
    <s v="Production"/>
    <s v="Production"/>
    <x v="5"/>
    <m/>
    <n v="29"/>
    <s v="Production control staff"/>
  </r>
  <r>
    <n v="0"/>
    <s v="TIQN-0044"/>
    <m/>
    <s v="Nguyễn Thị Yến Ni"/>
    <x v="1"/>
    <x v="0"/>
    <m/>
    <s v="Management"/>
    <s v="Management"/>
    <s v="Manager"/>
    <s v="Operation Management"/>
    <s v="Accounting"/>
    <x v="7"/>
    <m/>
    <n v="33"/>
    <s v="Chief Accountant"/>
  </r>
  <r>
    <n v="0"/>
    <s v="TIQN-0045"/>
    <m/>
    <s v="Nguyễn Đình Ngân"/>
    <x v="1"/>
    <x v="0"/>
    <m/>
    <s v="Indirect"/>
    <s v="Non sewing"/>
    <s v="Staff"/>
    <s v="Production"/>
    <s v="Production"/>
    <x v="4"/>
    <m/>
    <n v="42"/>
    <s v="Electrician"/>
  </r>
  <r>
    <n v="0"/>
    <s v="TIQN-0046"/>
    <m/>
    <s v="Trần Thị Thu Hà"/>
    <x v="0"/>
    <x v="0"/>
    <m/>
    <s v="Management"/>
    <m/>
    <s v="Staff"/>
    <s v="Operation Management"/>
    <s v="Supply chain management"/>
    <x v="8"/>
    <m/>
    <n v="30"/>
    <s v="Logistics staff"/>
  </r>
  <r>
    <n v="0"/>
    <s v="TIQN-0047"/>
    <m/>
    <s v="Lê Ngọc Vỹ"/>
    <x v="1"/>
    <x v="0"/>
    <m/>
    <s v="Indirect"/>
    <s v="Non sewing"/>
    <s v="Leader"/>
    <s v="Production"/>
    <s v="Preparation"/>
    <x v="9"/>
    <m/>
    <n v="27"/>
    <s v="Cutting Leader"/>
  </r>
  <r>
    <n v="0"/>
    <s v="TIQN-0048"/>
    <m/>
    <s v="Lê Thị Hồng Mận"/>
    <x v="1"/>
    <x v="0"/>
    <m/>
    <s v="Indirect"/>
    <s v="Non sewing"/>
    <s v="Staff"/>
    <s v="Production"/>
    <s v="Pattern"/>
    <x v="10"/>
    <m/>
    <n v="33"/>
    <s v="Patterner"/>
  </r>
  <r>
    <n v="0"/>
    <s v="TIQN-0049"/>
    <m/>
    <s v="Phạm Quốc Hậu"/>
    <x v="0"/>
    <x v="0"/>
    <m/>
    <s v="Indirect"/>
    <m/>
    <s v="Worker"/>
    <s v="Pro"/>
    <s v="Production"/>
    <x v="5"/>
    <m/>
    <n v="26"/>
    <s v="Cutter"/>
  </r>
  <r>
    <n v="0"/>
    <s v="TIQN-0050"/>
    <m/>
    <s v="Nguyễn Dự"/>
    <x v="1"/>
    <x v="0"/>
    <m/>
    <s v="Indirect"/>
    <s v="Non sewing"/>
    <s v="Sub leader"/>
    <s v="Production"/>
    <s v="Preparation"/>
    <x v="9"/>
    <m/>
    <n v="38"/>
    <s v="Sub leader"/>
  </r>
  <r>
    <n v="0"/>
    <s v="TIQN-0051"/>
    <m/>
    <s v="Lê Thị Tịnh"/>
    <x v="0"/>
    <x v="0"/>
    <m/>
    <s v="Direct"/>
    <m/>
    <s v="Worker"/>
    <s v="Production"/>
    <s v="Production"/>
    <x v="5"/>
    <m/>
    <n v="35"/>
    <s v="Sewing Worker"/>
  </r>
  <r>
    <n v="0"/>
    <s v="TIQN-0052"/>
    <m/>
    <s v="Nguyễn Thị Hà"/>
    <x v="0"/>
    <x v="0"/>
    <m/>
    <s v="Direct"/>
    <m/>
    <s v="Worker"/>
    <s v="Production"/>
    <s v="Production"/>
    <x v="5"/>
    <m/>
    <m/>
    <s v="Sample worker"/>
  </r>
  <r>
    <n v="0"/>
    <s v="TIQN-0053"/>
    <m/>
    <s v="Nguyễn Thị Tặng"/>
    <x v="0"/>
    <x v="0"/>
    <m/>
    <s v="Direct"/>
    <m/>
    <s v="Worker"/>
    <s v="Production"/>
    <s v="Production"/>
    <x v="5"/>
    <m/>
    <m/>
    <s v="Sewing Worker"/>
  </r>
  <r>
    <n v="0"/>
    <s v="TIQN-0054"/>
    <s v="Line 2"/>
    <s v="Võ Thị Hồng Trang"/>
    <x v="1"/>
    <x v="0"/>
    <m/>
    <s v="Direct"/>
    <s v="Sewing"/>
    <s v="Leader"/>
    <s v="Production"/>
    <s v="Production"/>
    <x v="5"/>
    <m/>
    <n v="34"/>
    <s v="Line leader"/>
  </r>
  <r>
    <n v="0"/>
    <s v="TIQN-0055"/>
    <s v="Line 10"/>
    <s v="Huỳnh Thị Loan"/>
    <x v="1"/>
    <x v="0"/>
    <m/>
    <s v="Direct"/>
    <s v="Sewing"/>
    <s v="Leader"/>
    <s v="Production"/>
    <s v="Production"/>
    <x v="5"/>
    <m/>
    <n v="32"/>
    <s v="Line leader"/>
  </r>
  <r>
    <n v="0"/>
    <s v="TIQN-0056"/>
    <s v="Grand leader"/>
    <s v="Nguyễn Thị Thuyền"/>
    <x v="1"/>
    <x v="0"/>
    <m/>
    <s v="Direct"/>
    <s v="Sewing"/>
    <s v="Leader"/>
    <s v="Production"/>
    <s v="Production"/>
    <x v="1"/>
    <m/>
    <n v="45"/>
    <s v="Grand leader"/>
  </r>
  <r>
    <n v="0"/>
    <s v="TIQN-0057"/>
    <s v="Line 1"/>
    <s v="Nguyễn Công Biên"/>
    <x v="1"/>
    <x v="0"/>
    <m/>
    <s v="Direct"/>
    <s v="Sewing"/>
    <s v="Sub leader"/>
    <s v="Production"/>
    <s v="Production"/>
    <x v="5"/>
    <m/>
    <n v="33"/>
    <s v="Sub leader"/>
  </r>
  <r>
    <n v="0"/>
    <s v="TIQN-0058"/>
    <m/>
    <s v="Võ Thị Hồng Phúc"/>
    <x v="0"/>
    <x v="0"/>
    <m/>
    <s v="Direct"/>
    <m/>
    <s v="Worker"/>
    <s v="Production"/>
    <s v="Production"/>
    <x v="5"/>
    <m/>
    <n v="35"/>
    <s v="Sewing Worker"/>
  </r>
  <r>
    <n v="0"/>
    <s v="TIQN-0059"/>
    <m/>
    <s v="Võ Trung Của"/>
    <x v="0"/>
    <x v="0"/>
    <m/>
    <s v="Direct"/>
    <m/>
    <s v="Worker"/>
    <s v="Production"/>
    <s v="Production"/>
    <x v="5"/>
    <m/>
    <n v="28"/>
    <s v="Sewing Worker"/>
  </r>
  <r>
    <n v="0"/>
    <s v="TIQN-0060"/>
    <s v="Line 2"/>
    <s v="Trịnh Việt Hùng"/>
    <x v="0"/>
    <x v="0"/>
    <m/>
    <s v="Direct"/>
    <m/>
    <s v="Worker"/>
    <s v="Production"/>
    <s v="Production"/>
    <x v="5"/>
    <m/>
    <n v="37"/>
    <s v="Sewing Worker"/>
  </r>
  <r>
    <n v="0"/>
    <s v="TIQN-0061"/>
    <s v="Line 3"/>
    <s v="Nguyễn Thị Thu Hà"/>
    <x v="1"/>
    <x v="0"/>
    <m/>
    <s v="Direct"/>
    <s v="Sewing"/>
    <s v="Worker"/>
    <s v="Production"/>
    <s v="Production"/>
    <x v="5"/>
    <m/>
    <n v="37"/>
    <s v="Sewing Worker"/>
  </r>
  <r>
    <n v="0"/>
    <s v="TIQN-0062"/>
    <m/>
    <s v="Vi Thị Thùy Linh"/>
    <x v="0"/>
    <x v="0"/>
    <m/>
    <s v="Direct"/>
    <m/>
    <s v="Worker"/>
    <s v="Production"/>
    <s v="Production"/>
    <x v="5"/>
    <m/>
    <m/>
    <s v="Sewing Worker"/>
  </r>
  <r>
    <n v="0"/>
    <s v="TIQN-0063"/>
    <s v="Line 3"/>
    <s v="Nguyễn Thị Thu Dung"/>
    <x v="1"/>
    <x v="0"/>
    <m/>
    <s v="Direct"/>
    <s v="Sewing"/>
    <s v="Worker"/>
    <s v="Production"/>
    <s v="Production"/>
    <x v="5"/>
    <m/>
    <n v="35"/>
    <s v="Sewing Worker"/>
  </r>
  <r>
    <n v="0"/>
    <s v="TIQN-0064"/>
    <m/>
    <s v="Cancel"/>
    <x v="2"/>
    <x v="0"/>
    <m/>
    <m/>
    <m/>
    <m/>
    <m/>
    <m/>
    <x v="11"/>
    <m/>
    <m/>
    <m/>
  </r>
  <r>
    <n v="0"/>
    <s v="TIQN-0065"/>
    <s v="Line 3"/>
    <s v="Nguyễn Thị Thu Trinh"/>
    <x v="0"/>
    <x v="0"/>
    <m/>
    <s v="Direct"/>
    <m/>
    <s v="Worker"/>
    <s v="Production"/>
    <s v="Production"/>
    <x v="5"/>
    <m/>
    <n v="27"/>
    <s v="Sewing Worker"/>
  </r>
  <r>
    <n v="0"/>
    <s v="TIQN-0066"/>
    <s v="Line 4"/>
    <s v="Nguyễn Thị Kim Cúc"/>
    <x v="1"/>
    <x v="0"/>
    <m/>
    <s v="Direct"/>
    <s v="Sewing"/>
    <s v="Worker"/>
    <s v="Production"/>
    <s v="Production"/>
    <x v="5"/>
    <m/>
    <n v="41"/>
    <s v="Sewing Worker"/>
  </r>
  <r>
    <n v="0"/>
    <s v="TIQN-0067"/>
    <s v="Line 2"/>
    <s v="Nguyễn Thị Tình"/>
    <x v="1"/>
    <x v="0"/>
    <m/>
    <s v="Direct"/>
    <s v="Sewing"/>
    <s v="Worker"/>
    <s v="Production"/>
    <s v="Production"/>
    <x v="5"/>
    <m/>
    <n v="38"/>
    <s v="Sewing Worker"/>
  </r>
  <r>
    <n v="0"/>
    <s v="TIQN-0068"/>
    <s v="Line 10"/>
    <s v="Phù Thị Thúy Toa"/>
    <x v="1"/>
    <x v="0"/>
    <m/>
    <s v="Direct"/>
    <s v="Sewing"/>
    <s v="Sub leader"/>
    <s v="Production"/>
    <s v="Production"/>
    <x v="5"/>
    <m/>
    <n v="39"/>
    <s v="Sub leader"/>
  </r>
  <r>
    <n v="0"/>
    <s v="TIQN-0070"/>
    <s v="Line 3"/>
    <s v="Nguyễn Thị Hồng Thắm"/>
    <x v="0"/>
    <x v="0"/>
    <m/>
    <s v="Direct"/>
    <m/>
    <s v="Worker"/>
    <s v="Production"/>
    <s v="Production"/>
    <x v="5"/>
    <m/>
    <n v="39"/>
    <s v="Sewing Worker"/>
  </r>
  <r>
    <n v="0"/>
    <s v="TIQN-0071"/>
    <s v="Line 3"/>
    <s v="Nguyễn Thị Phượng Hằng"/>
    <x v="1"/>
    <x v="0"/>
    <m/>
    <s v="Direct"/>
    <s v="Sewing"/>
    <s v="Worker"/>
    <s v="Production"/>
    <s v="Production"/>
    <x v="5"/>
    <m/>
    <n v="32"/>
    <s v="Sewing Worker"/>
  </r>
  <r>
    <n v="0"/>
    <s v="TIQN-0072"/>
    <s v="Line 2"/>
    <s v="Trương Thị Thu Thủy"/>
    <x v="0"/>
    <x v="0"/>
    <m/>
    <s v="Direct"/>
    <m/>
    <s v="Worker"/>
    <s v="Production"/>
    <s v="Production"/>
    <x v="5"/>
    <m/>
    <n v="25"/>
    <s v="Sewing Worker"/>
  </r>
  <r>
    <n v="0"/>
    <s v="TIQN-0073"/>
    <s v="Line 2"/>
    <s v="Dương Thị Thanh Ngân"/>
    <x v="0"/>
    <x v="0"/>
    <m/>
    <s v="Direct"/>
    <m/>
    <s v="Worker"/>
    <s v="Production"/>
    <s v="Production"/>
    <x v="5"/>
    <m/>
    <n v="32"/>
    <s v="Sewing Worker"/>
  </r>
  <r>
    <n v="0"/>
    <s v="TIQN-0074"/>
    <s v="Line 3"/>
    <s v="Nguyễn Thị Hữu Linh"/>
    <x v="0"/>
    <x v="0"/>
    <m/>
    <s v="Direct"/>
    <m/>
    <s v="Worker"/>
    <s v="Production"/>
    <s v="Production"/>
    <x v="5"/>
    <m/>
    <n v="27"/>
    <s v="Sewing Worker"/>
  </r>
  <r>
    <n v="0"/>
    <s v="TIQN-0075"/>
    <s v="Line 4"/>
    <s v="Cao Thị Sang"/>
    <x v="0"/>
    <x v="0"/>
    <m/>
    <s v="Direct"/>
    <m/>
    <s v="Sub leader"/>
    <s v="Production"/>
    <s v="Production"/>
    <x v="5"/>
    <m/>
    <n v="29"/>
    <s v="Sub leader"/>
  </r>
  <r>
    <n v="0"/>
    <s v="TIQN-0076"/>
    <s v="Line 2"/>
    <s v="Nguyễn Thị Thiên Kiều"/>
    <x v="0"/>
    <x v="0"/>
    <m/>
    <s v="Direct"/>
    <m/>
    <s v="Worker"/>
    <s v="Production"/>
    <s v="Production"/>
    <x v="5"/>
    <m/>
    <n v="34"/>
    <s v="Sewing Worker"/>
  </r>
  <r>
    <n v="0"/>
    <s v="TIQN-0077"/>
    <s v="Line 2"/>
    <s v="Lê Thị Triêm"/>
    <x v="1"/>
    <x v="0"/>
    <m/>
    <s v="Direct"/>
    <s v="Sewing"/>
    <s v="Worker"/>
    <s v="Production"/>
    <s v="Production"/>
    <x v="5"/>
    <m/>
    <n v="35"/>
    <s v="Sewing Worker"/>
  </r>
  <r>
    <n v="0"/>
    <s v="TIQN-0078"/>
    <m/>
    <s v="Phạm Đức Tiến"/>
    <x v="0"/>
    <x v="0"/>
    <m/>
    <s v="Direct"/>
    <m/>
    <s v="Worker"/>
    <s v="Production"/>
    <s v="Production"/>
    <x v="5"/>
    <m/>
    <m/>
    <s v="Sewing Worker"/>
  </r>
  <r>
    <n v="0"/>
    <s v="TIQN-0079"/>
    <s v="Line 3"/>
    <s v="Võ Thị Kim Chung"/>
    <x v="1"/>
    <x v="0"/>
    <m/>
    <s v="Direct"/>
    <s v="Sewing"/>
    <s v="Sub leader"/>
    <s v="Production"/>
    <s v="Production"/>
    <x v="5"/>
    <m/>
    <n v="30"/>
    <s v="Sub leader"/>
  </r>
  <r>
    <n v="0"/>
    <s v="TIQN-0080"/>
    <m/>
    <s v="Mai Thị Thanh Hằng"/>
    <x v="0"/>
    <x v="0"/>
    <m/>
    <s v="Direct"/>
    <m/>
    <s v="Worker"/>
    <s v="Production"/>
    <s v="Production"/>
    <x v="5"/>
    <m/>
    <m/>
    <s v="Sewing Worker"/>
  </r>
  <r>
    <n v="0"/>
    <s v="TIQN-0081"/>
    <s v="Line 3"/>
    <s v="Thới Thị Thật"/>
    <x v="1"/>
    <x v="0"/>
    <m/>
    <s v="Direct"/>
    <s v="Sewing"/>
    <s v="Worker"/>
    <s v="Production"/>
    <s v="Production"/>
    <x v="5"/>
    <m/>
    <n v="29"/>
    <s v="Sewing Worker"/>
  </r>
  <r>
    <n v="0"/>
    <s v="TIQN-0082"/>
    <s v="Line 4"/>
    <s v="Phạm Thị Mai"/>
    <x v="1"/>
    <x v="0"/>
    <m/>
    <s v="Direct"/>
    <s v="Sewing"/>
    <s v="Sub leader"/>
    <s v="Production"/>
    <s v="Production"/>
    <x v="5"/>
    <m/>
    <n v="30"/>
    <s v="Sub leader"/>
  </r>
  <r>
    <n v="0"/>
    <s v="TIQN-0083"/>
    <s v="Line 2"/>
    <s v="Phạm Thị Ái My My"/>
    <x v="1"/>
    <x v="1"/>
    <m/>
    <s v="Direct"/>
    <s v="Sewing"/>
    <s v="Worker"/>
    <s v="Production"/>
    <s v="Production"/>
    <x v="5"/>
    <m/>
    <n v="27"/>
    <s v="Sewing Worker"/>
  </r>
  <r>
    <n v="0"/>
    <s v="TIQN-0084"/>
    <s v="Line 3"/>
    <s v="Nguyễn Thị Bích Thảo"/>
    <x v="1"/>
    <x v="0"/>
    <m/>
    <s v="Direct"/>
    <s v="Sewing"/>
    <s v="Worker"/>
    <s v="Production"/>
    <s v="Production"/>
    <x v="5"/>
    <m/>
    <n v="25"/>
    <s v="Sewing Worker"/>
  </r>
  <r>
    <n v="0"/>
    <s v="TIQN-0085"/>
    <m/>
    <s v="Trần Thị Nguyệt"/>
    <x v="0"/>
    <x v="0"/>
    <m/>
    <s v="Direct"/>
    <m/>
    <s v="Worker"/>
    <s v="Production"/>
    <s v="Production"/>
    <x v="5"/>
    <m/>
    <n v="27"/>
    <s v="Sewing Worker"/>
  </r>
  <r>
    <n v="0"/>
    <s v="TIQN-0086"/>
    <s v="Line 1"/>
    <s v="Võ Thị Hương"/>
    <x v="0"/>
    <x v="0"/>
    <m/>
    <s v="Direct"/>
    <m/>
    <s v="Worker"/>
    <s v="Production"/>
    <s v="Production"/>
    <x v="5"/>
    <m/>
    <n v="26"/>
    <s v="Sewing Worker"/>
  </r>
  <r>
    <n v="0"/>
    <s v="TIQN-0087"/>
    <m/>
    <s v="Nguyễn Minh Điệp"/>
    <x v="0"/>
    <x v="0"/>
    <m/>
    <s v="Direct"/>
    <m/>
    <s v="Worker"/>
    <s v="Production"/>
    <s v="Production"/>
    <x v="5"/>
    <m/>
    <m/>
    <s v="Sewing Worker"/>
  </r>
  <r>
    <n v="0"/>
    <s v="TIQN-0088"/>
    <m/>
    <s v="Lê Thị Tường Vy"/>
    <x v="0"/>
    <x v="0"/>
    <m/>
    <s v="Direct"/>
    <m/>
    <s v="Worker"/>
    <s v="Production"/>
    <s v="Production"/>
    <x v="5"/>
    <m/>
    <m/>
    <s v="Sewing Worker"/>
  </r>
  <r>
    <n v="0"/>
    <s v="TIQN-0089"/>
    <s v="Line 2"/>
    <s v="Đặng Thị Kim Thùy"/>
    <x v="1"/>
    <x v="0"/>
    <m/>
    <s v="Direct"/>
    <s v="Sewing"/>
    <s v="Worker"/>
    <s v="Production"/>
    <s v="Production"/>
    <x v="5"/>
    <m/>
    <n v="22"/>
    <s v="Sewing Worker"/>
  </r>
  <r>
    <n v="0"/>
    <s v="TIQN-0090"/>
    <s v="Line 3"/>
    <s v="Trần Thị Bích Mơ"/>
    <x v="1"/>
    <x v="0"/>
    <m/>
    <s v="Direct"/>
    <s v="Sewing"/>
    <s v="Worker"/>
    <s v="Production"/>
    <s v="Production"/>
    <x v="5"/>
    <m/>
    <n v="31"/>
    <s v="Sewing Worker"/>
  </r>
  <r>
    <n v="0"/>
    <s v="TIQN-0091"/>
    <s v="Line 3"/>
    <s v="Võ Thị Kiều"/>
    <x v="1"/>
    <x v="0"/>
    <m/>
    <s v="Direct"/>
    <s v="Sewing"/>
    <s v="Worker"/>
    <s v="Production"/>
    <s v="Production"/>
    <x v="5"/>
    <m/>
    <n v="27"/>
    <s v="Sewing Worker"/>
  </r>
  <r>
    <n v="0"/>
    <s v="TIQN-0092"/>
    <s v="Line 2"/>
    <s v="Trương Thị Bảo Nga"/>
    <x v="0"/>
    <x v="0"/>
    <m/>
    <s v="Direct"/>
    <s v="Sewing"/>
    <s v="Worker"/>
    <s v="Production"/>
    <s v="Production"/>
    <x v="5"/>
    <m/>
    <n v="32"/>
    <s v="Sewing Worker"/>
  </r>
  <r>
    <n v="0"/>
    <s v="TIQN-0093"/>
    <s v="Line 5"/>
    <s v="Dương Thị Kim Anh"/>
    <x v="1"/>
    <x v="0"/>
    <m/>
    <s v="Direct"/>
    <s v="Sewing"/>
    <s v="Worker"/>
    <s v="Production"/>
    <s v="Production"/>
    <x v="5"/>
    <m/>
    <n v="32"/>
    <s v="Sewing Worker"/>
  </r>
  <r>
    <n v="0"/>
    <s v="TIQN-0094"/>
    <s v="Line 2"/>
    <s v="Nguyễn Thị Thảo"/>
    <x v="1"/>
    <x v="1"/>
    <m/>
    <s v="Direct"/>
    <s v="Sewing"/>
    <s v="Worker"/>
    <s v="Production"/>
    <s v="Production"/>
    <x v="5"/>
    <m/>
    <n v="31"/>
    <s v="Sewing Worker"/>
  </r>
  <r>
    <n v="0"/>
    <s v="TIQN-0095"/>
    <s v="Line 3"/>
    <s v="Tạ Thị Chút"/>
    <x v="0"/>
    <x v="0"/>
    <m/>
    <s v="Direct"/>
    <m/>
    <s v="Worker"/>
    <s v="Production"/>
    <s v="Production"/>
    <x v="5"/>
    <m/>
    <n v="30"/>
    <s v="Sewing Worker"/>
  </r>
  <r>
    <n v="0"/>
    <s v="TIQN-0096"/>
    <m/>
    <s v="Đỗ Trịnh Bảo Châu"/>
    <x v="0"/>
    <x v="0"/>
    <m/>
    <s v="Direct"/>
    <m/>
    <s v="Worker"/>
    <s v="Production"/>
    <s v="Production"/>
    <x v="5"/>
    <m/>
    <m/>
    <s v="Sewing Worker"/>
  </r>
  <r>
    <n v="0"/>
    <s v="TIQN-0097"/>
    <s v="Line 2"/>
    <s v="Võ Thị Trang"/>
    <x v="1"/>
    <x v="0"/>
    <m/>
    <s v="Direct"/>
    <s v="Sewing"/>
    <s v="Worker"/>
    <s v="Production"/>
    <s v="Production"/>
    <x v="5"/>
    <m/>
    <n v="28"/>
    <s v="Sewing Worker"/>
  </r>
  <r>
    <n v="0"/>
    <s v="TIQN-0098"/>
    <m/>
    <s v="Trần Thanh Thiện"/>
    <x v="0"/>
    <x v="0"/>
    <m/>
    <s v="Direct"/>
    <m/>
    <s v="Worker"/>
    <s v="Production"/>
    <s v="Production"/>
    <x v="5"/>
    <m/>
    <n v="25"/>
    <s v="Sewing Worker"/>
  </r>
  <r>
    <n v="0"/>
    <s v="TIQN-0099"/>
    <m/>
    <s v="Đỗ Thị Minh Thắm"/>
    <x v="0"/>
    <x v="0"/>
    <m/>
    <s v="Direct"/>
    <m/>
    <s v="Worker"/>
    <s v="Production"/>
    <s v="Production"/>
    <x v="5"/>
    <m/>
    <n v="40"/>
    <s v="Sewing Worker"/>
  </r>
  <r>
    <n v="0"/>
    <s v="TIQN-0100"/>
    <s v="Sample"/>
    <s v="Lê Thị Kim Anh"/>
    <x v="1"/>
    <x v="0"/>
    <m/>
    <s v="Direct"/>
    <s v="Sewing"/>
    <s v="Worker"/>
    <s v="Production"/>
    <s v="Development&amp;Production Technology"/>
    <x v="6"/>
    <m/>
    <n v="39"/>
    <s v="Sample worker"/>
  </r>
  <r>
    <n v="0"/>
    <s v="TIQN-0101"/>
    <m/>
    <s v="Võ Thị Kiều Oanh"/>
    <x v="0"/>
    <x v="0"/>
    <m/>
    <s v="Direct"/>
    <m/>
    <s v="Worker"/>
    <s v="Production"/>
    <s v="Production"/>
    <x v="5"/>
    <m/>
    <n v="23"/>
    <s v="Sewing Worker"/>
  </r>
  <r>
    <n v="0"/>
    <s v="TIQN-0102"/>
    <s v="Line 2"/>
    <s v="Tạ Thị Thảo"/>
    <x v="0"/>
    <x v="0"/>
    <m/>
    <s v="Direct"/>
    <m/>
    <s v="Worker"/>
    <s v="Production"/>
    <s v="Production"/>
    <x v="5"/>
    <m/>
    <n v="24"/>
    <s v="Sewing Worker"/>
  </r>
  <r>
    <n v="0"/>
    <s v="TIQN-0103"/>
    <s v="Line 2"/>
    <s v="Nguyễn Thị Mỹ Lệ"/>
    <x v="0"/>
    <x v="0"/>
    <m/>
    <s v="Direct"/>
    <m/>
    <s v="Worker"/>
    <s v="Production"/>
    <s v="Production"/>
    <x v="5"/>
    <m/>
    <n v="26"/>
    <s v="Sewing Worker"/>
  </r>
  <r>
    <n v="0"/>
    <s v="TIQN-0104"/>
    <s v="Line 3"/>
    <s v="Trương Thị Hồng Hạnh"/>
    <x v="0"/>
    <x v="0"/>
    <m/>
    <s v="Direct"/>
    <m/>
    <s v="Worker"/>
    <s v="Production"/>
    <s v="Production"/>
    <x v="5"/>
    <m/>
    <n v="28"/>
    <s v="Sewing Worker"/>
  </r>
  <r>
    <n v="0"/>
    <s v="TIQN-0105"/>
    <s v="Line 3"/>
    <s v="Đoàn Thế Chung"/>
    <x v="0"/>
    <x v="0"/>
    <m/>
    <s v="Direct"/>
    <m/>
    <s v="Worker"/>
    <s v="Production"/>
    <s v="Production"/>
    <x v="5"/>
    <m/>
    <n v="32"/>
    <s v="Sewing Worker"/>
  </r>
  <r>
    <n v="0"/>
    <s v="TIQN-0106"/>
    <s v="Line 3"/>
    <s v="Đặng Thị Tha"/>
    <x v="1"/>
    <x v="0"/>
    <m/>
    <s v="Direct"/>
    <s v="Sewing"/>
    <s v="Worker"/>
    <s v="Production"/>
    <s v="Production"/>
    <x v="5"/>
    <m/>
    <n v="34"/>
    <s v="Sewing Worker"/>
  </r>
  <r>
    <n v="0"/>
    <s v="TIQN-0107"/>
    <m/>
    <s v="Trần Thanh Duy"/>
    <x v="0"/>
    <x v="0"/>
    <m/>
    <s v="Direct"/>
    <m/>
    <s v="Worker"/>
    <s v="Production"/>
    <s v="Production"/>
    <x v="5"/>
    <m/>
    <m/>
    <s v="Sewing Worker"/>
  </r>
  <r>
    <n v="0"/>
    <s v="TIQN-0108"/>
    <s v="Line 2"/>
    <s v="Hồ Thị Trầm"/>
    <x v="1"/>
    <x v="0"/>
    <m/>
    <s v="Direct"/>
    <s v="Sewing"/>
    <s v="Worker"/>
    <s v="Production"/>
    <s v="Production"/>
    <x v="5"/>
    <m/>
    <n v="34"/>
    <s v="Sewing Worker"/>
  </r>
  <r>
    <n v="0"/>
    <s v="TIQN-0109"/>
    <s v="Line 3"/>
    <s v="Phạm Được"/>
    <x v="0"/>
    <x v="0"/>
    <m/>
    <s v="Direct"/>
    <m/>
    <s v="Worker"/>
    <s v="Production"/>
    <s v="Production"/>
    <x v="5"/>
    <m/>
    <n v="33"/>
    <s v="Sewing Worker"/>
  </r>
  <r>
    <n v="0"/>
    <s v="TIQN-0110"/>
    <m/>
    <s v="Trần Thanh Duy"/>
    <x v="0"/>
    <x v="0"/>
    <m/>
    <s v="Direct"/>
    <m/>
    <s v="Worker"/>
    <s v="Production"/>
    <s v="Production"/>
    <x v="5"/>
    <m/>
    <m/>
    <s v="Sewing Worker"/>
  </r>
  <r>
    <n v="0"/>
    <s v="TIQN-0111"/>
    <m/>
    <s v="Nguyễn Thị Thu Hà (1992)"/>
    <x v="0"/>
    <x v="0"/>
    <m/>
    <s v="Direct"/>
    <m/>
    <s v="Worker"/>
    <s v="Production"/>
    <s v="Production"/>
    <x v="5"/>
    <m/>
    <m/>
    <s v="Sewing Worker"/>
  </r>
  <r>
    <n v="0"/>
    <s v="TIQN-0112"/>
    <s v="Line 2"/>
    <s v="Nguyễn Thị Yến Nhi"/>
    <x v="0"/>
    <x v="0"/>
    <m/>
    <s v="Direct"/>
    <m/>
    <s v="Worker"/>
    <s v="Production"/>
    <s v="Production"/>
    <x v="5"/>
    <m/>
    <n v="37"/>
    <s v="Sewing Worker"/>
  </r>
  <r>
    <n v="0"/>
    <s v="TIQN-0113"/>
    <s v="Sample"/>
    <s v="Nguyễn Cường"/>
    <x v="0"/>
    <x v="0"/>
    <m/>
    <s v="Direct"/>
    <m/>
    <s v="Worker"/>
    <s v="Production"/>
    <s v="Development&amp;Production Technology"/>
    <x v="6"/>
    <m/>
    <n v="33"/>
    <s v="Sewing Worker"/>
  </r>
  <r>
    <n v="0"/>
    <s v="TIQN-0114"/>
    <s v="Line 5"/>
    <s v="Đỗ Thanh Long"/>
    <x v="0"/>
    <x v="0"/>
    <m/>
    <s v="Direct"/>
    <m/>
    <s v="Worker"/>
    <s v="Production"/>
    <s v="Production"/>
    <x v="5"/>
    <m/>
    <n v="37"/>
    <s v="Sewing Worker"/>
  </r>
  <r>
    <n v="0"/>
    <s v="TIQN-0115"/>
    <s v="Line 1"/>
    <s v="Phan Văn Tín"/>
    <x v="0"/>
    <x v="0"/>
    <m/>
    <s v="Direct"/>
    <m/>
    <s v="Worker"/>
    <s v="Production"/>
    <s v="Production"/>
    <x v="5"/>
    <m/>
    <n v="29"/>
    <s v="Sewing Worker"/>
  </r>
  <r>
    <n v="0"/>
    <s v="TIQN-0116"/>
    <m/>
    <s v="Trần Thị Vương"/>
    <x v="0"/>
    <x v="0"/>
    <m/>
    <s v="Direct"/>
    <m/>
    <s v="Worker"/>
    <s v="Production"/>
    <s v="Production"/>
    <x v="5"/>
    <m/>
    <m/>
    <s v="Sewing Worker"/>
  </r>
  <r>
    <n v="0"/>
    <s v="TIQN-0117"/>
    <s v="Line 3"/>
    <s v="Hà Xuân Thảo"/>
    <x v="0"/>
    <x v="0"/>
    <m/>
    <s v="Direct"/>
    <m/>
    <s v="Worker"/>
    <s v="Production"/>
    <s v="Production"/>
    <x v="5"/>
    <m/>
    <n v="29"/>
    <s v="Sewing Worker"/>
  </r>
  <r>
    <n v="0"/>
    <s v="TIQN-0118"/>
    <m/>
    <s v="Nguyễn Thị Loan"/>
    <x v="0"/>
    <x v="0"/>
    <m/>
    <s v="Direct"/>
    <m/>
    <s v="Worker"/>
    <s v="Production"/>
    <s v="Production"/>
    <x v="5"/>
    <m/>
    <m/>
    <s v="Sewing Worker"/>
  </r>
  <r>
    <n v="0"/>
    <s v="TIQN-0120"/>
    <s v="Line 3"/>
    <s v="Võ Thị Huệ"/>
    <x v="1"/>
    <x v="0"/>
    <m/>
    <s v="Direct"/>
    <s v="Sewing"/>
    <s v="Worker"/>
    <s v="Production"/>
    <s v="Production"/>
    <x v="5"/>
    <m/>
    <n v="41"/>
    <s v="Sewing Worker"/>
  </r>
  <r>
    <n v="0"/>
    <s v="TIQN-0121"/>
    <m/>
    <s v="Đồng Thị Kim Oanh"/>
    <x v="0"/>
    <x v="0"/>
    <m/>
    <s v="Direct"/>
    <m/>
    <s v="Worker"/>
    <s v="Production"/>
    <s v="Production"/>
    <x v="5"/>
    <m/>
    <m/>
    <s v="Sewing Worker"/>
  </r>
  <r>
    <n v="0"/>
    <s v="TIQN-0122"/>
    <s v="Line 3"/>
    <s v="Nguyễn Ngọc Duy"/>
    <x v="0"/>
    <x v="0"/>
    <m/>
    <s v="Direct"/>
    <m/>
    <s v="Worker"/>
    <s v="Production"/>
    <s v="Production"/>
    <x v="5"/>
    <m/>
    <n v="32"/>
    <s v="Sewing Worker"/>
  </r>
  <r>
    <n v="0"/>
    <s v="TIQN-0123"/>
    <m/>
    <s v="Fumihiko Kakinuma"/>
    <x v="0"/>
    <x v="0"/>
    <m/>
    <s v="Management"/>
    <m/>
    <s v="Manager"/>
    <s v="Production"/>
    <s v="Pattern"/>
    <x v="11"/>
    <m/>
    <m/>
    <s v="Manager of Pattern"/>
  </r>
  <r>
    <n v="0"/>
    <s v="TIQN-0124"/>
    <m/>
    <s v="Kimitaka Araya"/>
    <x v="1"/>
    <x v="0"/>
    <n v="1"/>
    <s v="Management"/>
    <m/>
    <s v="Manager"/>
    <s v="Production"/>
    <s v="Development&amp;Production Technology"/>
    <x v="12"/>
    <m/>
    <m/>
    <s v="Manager of Development&amp;Production Technology"/>
  </r>
  <r>
    <n v="0"/>
    <s v="TIQN-0125"/>
    <m/>
    <s v="Kimihiro Suruga"/>
    <x v="1"/>
    <x v="0"/>
    <n v="1"/>
    <s v="Management"/>
    <m/>
    <s v="Manager"/>
    <s v="Factory Manager"/>
    <s v="Factory Manager"/>
    <x v="13"/>
    <m/>
    <m/>
    <s v="Factory Manager"/>
  </r>
  <r>
    <n v="0"/>
    <s v="TIQN-0126"/>
    <m/>
    <s v="Taichi Yokoyama"/>
    <x v="0"/>
    <x v="0"/>
    <m/>
    <s v="Management"/>
    <m/>
    <s v="Manager"/>
    <s v="QA"/>
    <s v="QA"/>
    <x v="14"/>
    <m/>
    <m/>
    <s v="Manager of Quality Assurance"/>
  </r>
  <r>
    <n v="0"/>
    <s v="TIQN-0127"/>
    <m/>
    <s v="Thân Thị Kim Tài"/>
    <x v="0"/>
    <x v="0"/>
    <m/>
    <s v="Direct"/>
    <m/>
    <s v="Worker"/>
    <s v="Production"/>
    <s v="Production"/>
    <x v="5"/>
    <m/>
    <m/>
    <s v="Sewing Worker"/>
  </r>
  <r>
    <n v="0"/>
    <s v="TIQN-0128"/>
    <s v="Line 2"/>
    <s v="Nguyễn Thị Anh Thư"/>
    <x v="1"/>
    <x v="0"/>
    <m/>
    <s v="Direct"/>
    <s v="Sewing"/>
    <s v="Worker"/>
    <s v="Production"/>
    <s v="Production"/>
    <x v="5"/>
    <m/>
    <n v="31"/>
    <s v="Sewing Worker"/>
  </r>
  <r>
    <n v="0"/>
    <s v="TIQN-0129"/>
    <s v="Line 2"/>
    <s v="Mai Thị Trâm"/>
    <x v="0"/>
    <x v="0"/>
    <m/>
    <s v="Direct"/>
    <m/>
    <s v="Worker"/>
    <s v="Production"/>
    <s v="Production"/>
    <x v="5"/>
    <m/>
    <n v="28"/>
    <s v="Sewing Worker"/>
  </r>
  <r>
    <n v="0"/>
    <s v="TIQN-0130"/>
    <s v="Line 3"/>
    <s v="Phạm Thị Tuyền"/>
    <x v="0"/>
    <x v="0"/>
    <m/>
    <s v="Direct"/>
    <m/>
    <s v="Worker"/>
    <s v="Production"/>
    <s v="Production"/>
    <x v="5"/>
    <m/>
    <n v="27"/>
    <s v="Sewing Worker"/>
  </r>
  <r>
    <n v="0"/>
    <s v="TIQN-0131"/>
    <s v="Line 2"/>
    <s v="Chung Thị Nữ"/>
    <x v="0"/>
    <x v="0"/>
    <m/>
    <s v="Direct"/>
    <m/>
    <s v="Worker"/>
    <s v="Production"/>
    <s v="Production"/>
    <x v="5"/>
    <m/>
    <n v="36"/>
    <s v="Sewing Worker"/>
  </r>
  <r>
    <n v="0"/>
    <s v="TIQN-0132"/>
    <m/>
    <s v="Phan Thị Thu"/>
    <x v="0"/>
    <x v="0"/>
    <m/>
    <s v="Direct"/>
    <m/>
    <s v="Worker"/>
    <s v="Production"/>
    <s v="Production"/>
    <x v="5"/>
    <m/>
    <m/>
    <s v="Sewing Worker"/>
  </r>
  <r>
    <n v="0"/>
    <s v="TIQN-0133"/>
    <s v="Line 3"/>
    <s v="Nguyễn Thị Thùy"/>
    <x v="1"/>
    <x v="1"/>
    <m/>
    <s v="Direct"/>
    <s v="Sewing"/>
    <s v="Worker"/>
    <s v="Production"/>
    <s v="Production"/>
    <x v="5"/>
    <m/>
    <n v="32"/>
    <s v="Sewing Worker"/>
  </r>
  <r>
    <n v="0"/>
    <s v="TIQN-0134"/>
    <m/>
    <s v="Đỗ Thị Mạnh Tuyền"/>
    <x v="0"/>
    <x v="0"/>
    <m/>
    <s v="Direct"/>
    <m/>
    <s v="Worker"/>
    <s v="Production"/>
    <s v="Production"/>
    <x v="5"/>
    <m/>
    <m/>
    <s v="Sewing Worker"/>
  </r>
  <r>
    <n v="0"/>
    <s v="TIQN-0135"/>
    <s v="Line 3"/>
    <s v="Phạm Thị Phương"/>
    <x v="1"/>
    <x v="0"/>
    <m/>
    <s v="Direct"/>
    <s v="Sewing"/>
    <s v="Worker"/>
    <s v="Production"/>
    <s v="Production"/>
    <x v="5"/>
    <m/>
    <n v="24"/>
    <s v="Sewing Worker"/>
  </r>
  <r>
    <n v="0"/>
    <s v="TIQN-0136"/>
    <s v="Line 2"/>
    <s v="Lê Thị Loan"/>
    <x v="1"/>
    <x v="0"/>
    <m/>
    <s v="Direct"/>
    <s v="Sewing"/>
    <s v="Worker"/>
    <s v="Production"/>
    <s v="Production"/>
    <x v="5"/>
    <m/>
    <n v="31"/>
    <s v="Sewing Worker"/>
  </r>
  <r>
    <n v="0"/>
    <s v="TIQN-0137"/>
    <s v="Line 2"/>
    <s v="Nguyễn Thị Thu Thảo"/>
    <x v="1"/>
    <x v="1"/>
    <m/>
    <s v="Direct"/>
    <s v="Sewing"/>
    <s v="Worker"/>
    <s v="Production"/>
    <s v="Production"/>
    <x v="5"/>
    <m/>
    <n v="30"/>
    <s v="Sewing Worker"/>
  </r>
  <r>
    <n v="0"/>
    <s v="TIQN-0138"/>
    <s v="Line 8"/>
    <s v="Trần Thị Phương Linh"/>
    <x v="0"/>
    <x v="0"/>
    <m/>
    <s v="Direct"/>
    <m/>
    <s v="Sub leader"/>
    <s v="Production"/>
    <s v="Production"/>
    <x v="5"/>
    <m/>
    <n v="31"/>
    <s v="Sub leader"/>
  </r>
  <r>
    <n v="0"/>
    <s v="TIQN-0139"/>
    <s v="Line 5"/>
    <s v="Nguyễn Thị Ngân"/>
    <x v="1"/>
    <x v="0"/>
    <m/>
    <s v="Direct"/>
    <s v="Sewing"/>
    <s v="Leader"/>
    <s v="Production"/>
    <s v="Production"/>
    <x v="5"/>
    <m/>
    <n v="31"/>
    <s v="Line leader"/>
  </r>
  <r>
    <n v="0"/>
    <s v="TIQN-0140"/>
    <s v="Sample"/>
    <s v="Trương Thị An"/>
    <x v="1"/>
    <x v="0"/>
    <m/>
    <s v="Direct"/>
    <s v="Sewing"/>
    <s v="Worker"/>
    <s v="Production"/>
    <s v="Development&amp;Production Technology"/>
    <x v="6"/>
    <m/>
    <n v="29"/>
    <s v="Sample worker"/>
  </r>
  <r>
    <n v="0"/>
    <s v="TIQN-0141"/>
    <s v="Sample"/>
    <s v="Nguyễn Thị Kim Tuyến"/>
    <x v="1"/>
    <x v="0"/>
    <m/>
    <s v="Direct"/>
    <s v="Sewing"/>
    <s v="Worker"/>
    <s v="Production"/>
    <s v="Development&amp;Production Technology"/>
    <x v="6"/>
    <m/>
    <n v="27"/>
    <s v="Sample worker"/>
  </r>
  <r>
    <n v="0"/>
    <s v="TIQN-0142"/>
    <s v="Sample"/>
    <s v="Đỗ Thị Minh Kiều"/>
    <x v="0"/>
    <x v="0"/>
    <m/>
    <s v="Direct"/>
    <m/>
    <s v="Worker"/>
    <s v="Production"/>
    <s v="Development&amp;Production Technology"/>
    <x v="6"/>
    <m/>
    <n v="38"/>
    <s v="Sample worker"/>
  </r>
  <r>
    <n v="0"/>
    <s v="TIQN-0143"/>
    <s v="Line 1"/>
    <s v="Ngô Xuân Quỳnh"/>
    <x v="1"/>
    <x v="0"/>
    <m/>
    <s v="Direct"/>
    <s v="Sewing"/>
    <s v="Leader"/>
    <s v="Production"/>
    <s v="Production"/>
    <x v="5"/>
    <m/>
    <n v="29"/>
    <s v="Line leader"/>
  </r>
  <r>
    <n v="0"/>
    <s v="TIQN-0144"/>
    <m/>
    <s v="Nguyễn Thị Thủy"/>
    <x v="0"/>
    <x v="0"/>
    <m/>
    <s v="Direct"/>
    <m/>
    <s v="Worker"/>
    <s v="Production"/>
    <s v="Production"/>
    <x v="5"/>
    <m/>
    <m/>
    <s v="Sewing Worker"/>
  </r>
  <r>
    <n v="0"/>
    <s v="TIQN-0145"/>
    <s v="Sample"/>
    <s v="Trần Thị Phương Thảo"/>
    <x v="1"/>
    <x v="0"/>
    <m/>
    <s v="Direct"/>
    <s v="Sewing"/>
    <s v="Sub leader"/>
    <s v="Production"/>
    <s v="Development&amp;Production Technology"/>
    <x v="6"/>
    <m/>
    <n v="41"/>
    <s v="Sample Sub Leader"/>
  </r>
  <r>
    <n v="0"/>
    <s v="TIQN-0146"/>
    <m/>
    <s v="Cancel"/>
    <x v="2"/>
    <x v="0"/>
    <m/>
    <m/>
    <m/>
    <m/>
    <m/>
    <m/>
    <x v="11"/>
    <m/>
    <m/>
    <m/>
  </r>
  <r>
    <n v="0"/>
    <s v="TIQN-0147"/>
    <s v="Sample"/>
    <s v="Nguyễn Thị Bé"/>
    <x v="1"/>
    <x v="0"/>
    <m/>
    <s v="Direct"/>
    <s v="Sewing"/>
    <s v="Worker"/>
    <s v="Production"/>
    <s v="Development&amp;Production Technology"/>
    <x v="6"/>
    <m/>
    <n v="37"/>
    <s v="Sample worker"/>
  </r>
  <r>
    <n v="0"/>
    <s v="TIQN-0148"/>
    <m/>
    <s v="Nguyễn Thái Sơn"/>
    <x v="1"/>
    <x v="0"/>
    <m/>
    <s v="Management"/>
    <s v="Management"/>
    <s v="Staff"/>
    <s v="Operation Management"/>
    <s v="HR/GA"/>
    <x v="3"/>
    <m/>
    <n v="35"/>
    <s v="IT Engineer"/>
  </r>
  <r>
    <n v="0"/>
    <s v="TIQN-0149"/>
    <m/>
    <s v="Nguyễn Thị Dương"/>
    <x v="0"/>
    <x v="0"/>
    <m/>
    <s v="Management"/>
    <m/>
    <s v="Staff"/>
    <s v="Operation Management"/>
    <s v="HR/GA"/>
    <x v="3"/>
    <m/>
    <n v="34"/>
    <s v="Nurse"/>
  </r>
  <r>
    <n v="0"/>
    <s v="TIQN-0150"/>
    <m/>
    <s v="Lê Thị Nhung"/>
    <x v="1"/>
    <x v="1"/>
    <m/>
    <s v="Indirect"/>
    <s v="Non sewing"/>
    <s v="Worker"/>
    <s v="Production"/>
    <s v="Preparation"/>
    <x v="9"/>
    <m/>
    <n v="31"/>
    <s v="Production preparation worker"/>
  </r>
  <r>
    <n v="0"/>
    <s v="TIQN-0151"/>
    <s v="Line 2"/>
    <s v="Hồ Thị Kim Liên"/>
    <x v="1"/>
    <x v="0"/>
    <m/>
    <s v="Direct"/>
    <s v="Sewing"/>
    <s v="Sub leader"/>
    <s v="Production"/>
    <s v="Production"/>
    <x v="5"/>
    <m/>
    <n v="36"/>
    <s v="Sub leader"/>
  </r>
  <r>
    <n v="0"/>
    <s v="TIQN-0152"/>
    <m/>
    <s v="Nguyễn Thị Nga"/>
    <x v="1"/>
    <x v="0"/>
    <m/>
    <s v="Indirect"/>
    <s v="Non sewing"/>
    <s v="Worker"/>
    <s v="Production"/>
    <s v="Preparation"/>
    <x v="9"/>
    <m/>
    <n v="34"/>
    <s v="Production preparation worker"/>
  </r>
  <r>
    <n v="0"/>
    <s v="TIQN-0153"/>
    <m/>
    <s v="Huỳnh Thị Kha"/>
    <x v="0"/>
    <x v="0"/>
    <m/>
    <s v="Indirect"/>
    <m/>
    <s v="Worker"/>
    <s v="Production"/>
    <s v="Preparation"/>
    <x v="9"/>
    <m/>
    <n v="28"/>
    <s v="Production preparation worker"/>
  </r>
  <r>
    <n v="0"/>
    <s v="TIQN-0154"/>
    <s v="Control"/>
    <s v="Lê Thị Hoàng Lê"/>
    <x v="1"/>
    <x v="0"/>
    <m/>
    <s v="Indirect"/>
    <s v="Non sewing"/>
    <s v="Staff"/>
    <s v="Production"/>
    <s v="Production"/>
    <x v="1"/>
    <m/>
    <n v="28"/>
    <s v="Translator"/>
  </r>
  <r>
    <n v="0"/>
    <s v="TIQN-0155"/>
    <s v="Line 4"/>
    <s v="Lê Thị Xuân Hồng"/>
    <x v="1"/>
    <x v="0"/>
    <m/>
    <s v="Direct"/>
    <s v="Sewing"/>
    <s v="Leader"/>
    <s v="Production"/>
    <s v="Production"/>
    <x v="5"/>
    <m/>
    <n v="34"/>
    <s v="Line leader"/>
  </r>
  <r>
    <n v="0"/>
    <s v="TIQN-0156"/>
    <m/>
    <s v="Lê Thị Việt Nga"/>
    <x v="1"/>
    <x v="0"/>
    <m/>
    <s v="Indirect"/>
    <s v="Non sewing"/>
    <s v="Worker"/>
    <s v="Production"/>
    <s v="Preparation"/>
    <x v="9"/>
    <m/>
    <n v="37"/>
    <s v="Embroider"/>
  </r>
  <r>
    <n v="0"/>
    <s v="TIQN-0157"/>
    <m/>
    <s v="Phan Khắc Mẫn"/>
    <x v="1"/>
    <x v="0"/>
    <m/>
    <s v="Indirect"/>
    <s v="Non sewing"/>
    <s v="Leader"/>
    <s v="Production"/>
    <s v="Preparation"/>
    <x v="9"/>
    <m/>
    <n v="39"/>
    <s v="Production preparation Leader"/>
  </r>
  <r>
    <n v="0"/>
    <s v="TIQN-0158"/>
    <m/>
    <s v="Trần Anh Thư"/>
    <x v="1"/>
    <x v="0"/>
    <m/>
    <s v="Indirect"/>
    <s v="Non sewing"/>
    <s v="Worker"/>
    <s v="Production"/>
    <s v="Preparation"/>
    <x v="9"/>
    <m/>
    <n v="31"/>
    <s v="Production preparation worker"/>
  </r>
  <r>
    <n v="0"/>
    <s v="TIQN-0159"/>
    <m/>
    <s v="Nguyễn Thị Kim Trang"/>
    <x v="0"/>
    <x v="0"/>
    <m/>
    <s v="Indirect"/>
    <m/>
    <s v="Worker"/>
    <s v="Production"/>
    <s v="Preparation"/>
    <x v="9"/>
    <m/>
    <n v="33"/>
    <s v="Production preparation worker"/>
  </r>
  <r>
    <n v="0"/>
    <s v="TIQN-0160"/>
    <m/>
    <s v="Nguyễn Thị Thanh Thúy"/>
    <x v="1"/>
    <x v="0"/>
    <m/>
    <s v="Management"/>
    <s v="Management"/>
    <s v="Staff"/>
    <s v="Operation Management"/>
    <s v="Accounting"/>
    <x v="7"/>
    <m/>
    <n v="32"/>
    <s v="Accountant"/>
  </r>
  <r>
    <n v="0"/>
    <s v="TIQN-0161"/>
    <m/>
    <s v="Lâm Thị Thu Hiền"/>
    <x v="0"/>
    <x v="0"/>
    <m/>
    <s v="Indirect"/>
    <m/>
    <s v="Leader"/>
    <s v="Production"/>
    <s v="Development&amp;Production Technology"/>
    <x v="15"/>
    <m/>
    <n v="27"/>
    <s v="IE Leader"/>
  </r>
  <r>
    <n v="0"/>
    <s v="TIQN-0162"/>
    <m/>
    <s v="Nguyễn Thị Minh Anh"/>
    <x v="1"/>
    <x v="0"/>
    <m/>
    <s v="Indirect"/>
    <s v="Non sewing"/>
    <s v="Sub leader"/>
    <s v="Production"/>
    <s v="Development&amp;Production Technology"/>
    <x v="15"/>
    <m/>
    <n v="36"/>
    <s v="IE Sub leader"/>
  </r>
  <r>
    <n v="0"/>
    <s v="TIQN-0163"/>
    <m/>
    <s v="Nguyễn Thị Bé Hồng"/>
    <x v="1"/>
    <x v="0"/>
    <m/>
    <s v="Indirect"/>
    <s v="Non sewing"/>
    <s v="Worker"/>
    <s v="Production"/>
    <s v="Preparation"/>
    <x v="9"/>
    <m/>
    <n v="33"/>
    <s v="Production preparation worker"/>
  </r>
  <r>
    <n v="0"/>
    <s v="TIQN-0164"/>
    <m/>
    <s v="Đoàn Minh Vương"/>
    <x v="1"/>
    <x v="0"/>
    <m/>
    <s v="Indirect"/>
    <s v="Non sewing"/>
    <s v="Staff"/>
    <s v="Production"/>
    <s v="Production"/>
    <x v="4"/>
    <m/>
    <n v="31"/>
    <s v="Mechanic"/>
  </r>
  <r>
    <n v="0"/>
    <s v="TIQN-0165"/>
    <m/>
    <s v="Phạm Thị Thiện"/>
    <x v="1"/>
    <x v="0"/>
    <m/>
    <s v="Indirect"/>
    <s v="Non sewing"/>
    <s v="Staff"/>
    <s v="Production"/>
    <s v="Development&amp;Production Technology"/>
    <x v="15"/>
    <m/>
    <n v="25"/>
    <s v="IE Staff"/>
  </r>
  <r>
    <n v="0"/>
    <s v="TIQN-0166"/>
    <m/>
    <s v="Lê Quang Sơn"/>
    <x v="0"/>
    <x v="0"/>
    <m/>
    <s v="Indirect"/>
    <m/>
    <s v="Staff"/>
    <s v="Production"/>
    <s v="Pattern"/>
    <x v="10"/>
    <m/>
    <n v="41"/>
    <s v="Patterner"/>
  </r>
  <r>
    <n v="0"/>
    <s v="TIQN-0167"/>
    <m/>
    <s v="Võ Thị Xuân Thảo"/>
    <x v="1"/>
    <x v="0"/>
    <m/>
    <s v="Indirect"/>
    <s v="Non sewing"/>
    <s v="Staff"/>
    <s v="Production"/>
    <s v="Development&amp;Production Technology"/>
    <x v="15"/>
    <m/>
    <n v="25"/>
    <s v="IE Staff"/>
  </r>
  <r>
    <n v="0"/>
    <s v="TIQN-0168"/>
    <s v="Sample"/>
    <s v="Đỗ Thị Rơi"/>
    <x v="1"/>
    <x v="0"/>
    <m/>
    <s v="Direct"/>
    <s v="Sewing"/>
    <s v="Worker"/>
    <s v="Production"/>
    <s v="Development&amp;Production Technology"/>
    <x v="6"/>
    <m/>
    <n v="38"/>
    <s v="Sample worker"/>
  </r>
  <r>
    <n v="0"/>
    <s v="TIQN-0169"/>
    <m/>
    <s v="Đào Thị Thu Bình"/>
    <x v="1"/>
    <x v="0"/>
    <m/>
    <s v="Management"/>
    <s v="Management"/>
    <s v="Staff"/>
    <s v="Operation Management"/>
    <s v="HR/GA"/>
    <x v="3"/>
    <m/>
    <n v="31"/>
    <s v="Nurse"/>
  </r>
  <r>
    <n v="0"/>
    <s v="TIQN-0170"/>
    <s v="Line 1"/>
    <s v="Đồng Thị Loan"/>
    <x v="0"/>
    <x v="2"/>
    <m/>
    <s v="Direct"/>
    <s v="Sewing"/>
    <s v="Worker"/>
    <s v="Production"/>
    <s v="Production"/>
    <x v="5"/>
    <m/>
    <n v="29"/>
    <s v="Sewing Worker"/>
  </r>
  <r>
    <n v="0"/>
    <s v="TIQN-0171"/>
    <s v="Line 4"/>
    <s v="Trần Thị Linh Duyên"/>
    <x v="0"/>
    <x v="0"/>
    <m/>
    <s v="Direct"/>
    <m/>
    <s v="Worker"/>
    <s v="Production"/>
    <s v="Production"/>
    <x v="5"/>
    <m/>
    <n v="30"/>
    <s v="Sewing Worker"/>
  </r>
  <r>
    <n v="0"/>
    <s v="TIQN-0172"/>
    <s v="Line 5"/>
    <s v="Bùi Thị Anh"/>
    <x v="1"/>
    <x v="0"/>
    <m/>
    <s v="Direct"/>
    <s v="Sewing"/>
    <s v="Worker"/>
    <s v="Production"/>
    <s v="Production"/>
    <x v="5"/>
    <m/>
    <n v="28"/>
    <s v="Sewing Worker"/>
  </r>
  <r>
    <n v="0"/>
    <s v="TIQN-0173"/>
    <s v="Line 7"/>
    <s v="Nguyễn Thị Hiền"/>
    <x v="1"/>
    <x v="0"/>
    <m/>
    <s v="Direct"/>
    <s v="Sewing"/>
    <s v="Worker"/>
    <s v="Production"/>
    <s v="Production"/>
    <x v="5"/>
    <m/>
    <n v="35"/>
    <s v="Sewing Worker"/>
  </r>
  <r>
    <n v="0"/>
    <s v="TIQN-0174"/>
    <s v="Line 1"/>
    <s v="Nguyễn Thị Ly A"/>
    <x v="0"/>
    <x v="0"/>
    <m/>
    <s v="Direct"/>
    <m/>
    <s v="Worker"/>
    <s v="Production"/>
    <s v="Production"/>
    <x v="5"/>
    <m/>
    <n v="37"/>
    <s v="Sewing Worker"/>
  </r>
  <r>
    <n v="0"/>
    <s v="TIQN-0175"/>
    <s v="Line 1"/>
    <s v="Nguyễn Thị Kim Yến"/>
    <x v="1"/>
    <x v="0"/>
    <m/>
    <s v="Direct"/>
    <s v="Sewing"/>
    <s v="Sub leader"/>
    <s v="Production"/>
    <s v="Production"/>
    <x v="5"/>
    <m/>
    <n v="30"/>
    <s v="Sub leader"/>
  </r>
  <r>
    <n v="0"/>
    <s v="TIQN-0176"/>
    <s v="Line 1"/>
    <s v="Đỗ Thị Thanh Nhàn"/>
    <x v="1"/>
    <x v="0"/>
    <m/>
    <s v="Direct"/>
    <s v="Sewing"/>
    <s v="Worker"/>
    <s v="Production"/>
    <s v="Production"/>
    <x v="5"/>
    <m/>
    <n v="28"/>
    <s v="Sewing Worker"/>
  </r>
  <r>
    <n v="0"/>
    <s v="TIQN-0177"/>
    <s v="Line 3"/>
    <s v="Vy Thị Thu San"/>
    <x v="0"/>
    <x v="0"/>
    <m/>
    <s v="Direct"/>
    <m/>
    <s v="Worker"/>
    <s v="Production"/>
    <s v="Production"/>
    <x v="5"/>
    <m/>
    <n v="29"/>
    <s v="Sewing Worker"/>
  </r>
  <r>
    <n v="0"/>
    <s v="TIQN-0178"/>
    <s v="Line 4"/>
    <s v="Trần Thị Thu Quyên"/>
    <x v="1"/>
    <x v="0"/>
    <m/>
    <s v="Direct"/>
    <s v="Sewing"/>
    <s v="Worker"/>
    <s v="Production"/>
    <s v="Production"/>
    <x v="5"/>
    <m/>
    <n v="22"/>
    <s v="Sewing Worker"/>
  </r>
  <r>
    <n v="0"/>
    <s v="TIQN-0179"/>
    <s v="Line 1"/>
    <s v="Nguyễn Thị Hồng Thảo"/>
    <x v="0"/>
    <x v="0"/>
    <m/>
    <s v="Direct"/>
    <m/>
    <s v="Worker"/>
    <s v="Production"/>
    <s v="Production"/>
    <x v="5"/>
    <m/>
    <n v="31"/>
    <s v="Sewing Worker"/>
  </r>
  <r>
    <n v="0"/>
    <s v="TIQN-0180"/>
    <s v="Line 4"/>
    <s v="Lê Thị Thu Mỹ"/>
    <x v="1"/>
    <x v="0"/>
    <m/>
    <s v="Direct"/>
    <s v="Sewing"/>
    <s v="Worker"/>
    <s v="Production"/>
    <s v="Production"/>
    <x v="5"/>
    <m/>
    <n v="40"/>
    <s v="Sewing Worker"/>
  </r>
  <r>
    <n v="0"/>
    <s v="TIQN-0181"/>
    <s v="Line 4"/>
    <s v="Nguyễn Thị Hòa"/>
    <x v="0"/>
    <x v="0"/>
    <m/>
    <s v="Direct"/>
    <m/>
    <s v="Worker"/>
    <s v="Production"/>
    <s v="Production"/>
    <x v="5"/>
    <m/>
    <n v="39"/>
    <s v="Sewing Worker"/>
  </r>
  <r>
    <n v="0"/>
    <s v="TIQN-0182"/>
    <m/>
    <s v="Võ Thị Thành"/>
    <x v="0"/>
    <x v="0"/>
    <m/>
    <s v="Indirect"/>
    <m/>
    <s v="Leader"/>
    <s v="QA"/>
    <s v="QA"/>
    <x v="14"/>
    <m/>
    <n v="30"/>
    <s v="QC Leader"/>
  </r>
  <r>
    <n v="0"/>
    <s v="TIQN-0183"/>
    <m/>
    <s v="Đặng Thị Thuận"/>
    <x v="1"/>
    <x v="0"/>
    <m/>
    <s v="Indirect"/>
    <s v="Non sewing"/>
    <s v="Leader"/>
    <s v="Operation Management"/>
    <s v="Supply chain management"/>
    <x v="2"/>
    <m/>
    <n v="35"/>
    <s v="Merchandiser Leader"/>
  </r>
  <r>
    <n v="0"/>
    <s v="TIQN-0184"/>
    <s v="Line 6"/>
    <s v="Lâm Thị Bích Thủy"/>
    <x v="1"/>
    <x v="0"/>
    <m/>
    <s v="Direct"/>
    <s v="Sewing"/>
    <s v="Worker"/>
    <s v="Production"/>
    <s v="Production"/>
    <x v="5"/>
    <m/>
    <n v="29"/>
    <s v="Sewing Worker"/>
  </r>
  <r>
    <n v="0"/>
    <s v="TIQN-0185"/>
    <s v="Line 2"/>
    <s v="Đỗ Thị Hồng Vấn"/>
    <x v="1"/>
    <x v="1"/>
    <m/>
    <s v="Direct"/>
    <s v="Sewing"/>
    <s v="Worker"/>
    <s v="Production"/>
    <s v="Production"/>
    <x v="5"/>
    <m/>
    <n v="38"/>
    <s v="Sewing Worker"/>
  </r>
  <r>
    <n v="0"/>
    <s v="TIQN-0186"/>
    <s v="Line 2"/>
    <s v="Lê Văn Khải"/>
    <x v="0"/>
    <x v="0"/>
    <m/>
    <s v="Direct"/>
    <m/>
    <s v="Worker"/>
    <s v="Production"/>
    <s v="Production"/>
    <x v="5"/>
    <m/>
    <n v="24"/>
    <s v="Sewing Worker"/>
  </r>
  <r>
    <n v="0"/>
    <s v="TIQN-0187"/>
    <s v="Line 2"/>
    <s v="Nguyễn Trung Hiếu"/>
    <x v="0"/>
    <x v="0"/>
    <m/>
    <s v="Direct"/>
    <m/>
    <s v="Worker"/>
    <s v="Production"/>
    <s v="Production"/>
    <x v="5"/>
    <m/>
    <n v="32"/>
    <s v="Sewing Worker"/>
  </r>
  <r>
    <n v="0"/>
    <s v="TIQN-0188"/>
    <s v="Line 2"/>
    <s v="Lê Hồng Thông"/>
    <x v="0"/>
    <x v="0"/>
    <m/>
    <s v="Direct"/>
    <m/>
    <s v="Worker"/>
    <s v="Production"/>
    <s v="Production"/>
    <x v="5"/>
    <m/>
    <n v="38"/>
    <s v="Sewing Worker"/>
  </r>
  <r>
    <n v="0"/>
    <s v="TIQN-0189"/>
    <s v="Line 4"/>
    <s v="Nguyễn Văn Thông"/>
    <x v="0"/>
    <x v="0"/>
    <m/>
    <s v="Direct"/>
    <m/>
    <s v="Worker"/>
    <s v="Production"/>
    <s v="Production"/>
    <x v="5"/>
    <m/>
    <n v="25"/>
    <s v="Sewing Worker"/>
  </r>
  <r>
    <n v="0"/>
    <s v="TIQN-0190"/>
    <s v="Line 3"/>
    <s v="Nguyễn Vũ Luân"/>
    <x v="0"/>
    <x v="0"/>
    <m/>
    <s v="Direct"/>
    <m/>
    <s v="Worker"/>
    <s v="Production"/>
    <s v="Production"/>
    <x v="5"/>
    <m/>
    <n v="37"/>
    <s v="Sewing Worker"/>
  </r>
  <r>
    <n v="0"/>
    <s v="TIQN-0191"/>
    <s v="Line 4"/>
    <s v="Trịnh Quý Linh"/>
    <x v="1"/>
    <x v="0"/>
    <m/>
    <s v="Direct"/>
    <s v="Sewing"/>
    <s v="Worker"/>
    <s v="Production"/>
    <s v="Production"/>
    <x v="5"/>
    <m/>
    <n v="32"/>
    <s v="Sewing Worker"/>
  </r>
  <r>
    <n v="0"/>
    <s v="TIQN-0192"/>
    <s v="Line 1"/>
    <s v="Lê Văn Đạo"/>
    <x v="0"/>
    <x v="0"/>
    <m/>
    <s v="Direct"/>
    <m/>
    <s v="Worker"/>
    <s v="Production"/>
    <s v="Production"/>
    <x v="5"/>
    <m/>
    <n v="29"/>
    <s v="Sewing Worker"/>
  </r>
  <r>
    <n v="0"/>
    <s v="TIQN-0193"/>
    <s v="Line 1"/>
    <s v="Lương Văn Hải"/>
    <x v="0"/>
    <x v="0"/>
    <m/>
    <s v="Direct"/>
    <m/>
    <s v="Worker"/>
    <s v="Production"/>
    <s v="Production"/>
    <x v="5"/>
    <m/>
    <n v="28"/>
    <s v="Sewing Worker"/>
  </r>
  <r>
    <n v="0"/>
    <s v="TIQN-0194"/>
    <s v="Line 1"/>
    <s v="Huỳnh Đỗ Hùng"/>
    <x v="0"/>
    <x v="0"/>
    <m/>
    <s v="Direct"/>
    <m/>
    <s v="Worker"/>
    <s v="Production"/>
    <s v="Production"/>
    <x v="5"/>
    <m/>
    <m/>
    <s v="Sewing Worker"/>
  </r>
  <r>
    <n v="0"/>
    <s v="TIQN-0195"/>
    <s v="Line 9"/>
    <s v="Nguyễn Thị Triển"/>
    <x v="1"/>
    <x v="0"/>
    <m/>
    <s v="Direct"/>
    <s v="Sewing"/>
    <s v="Worker"/>
    <s v="Production"/>
    <s v="Production"/>
    <x v="5"/>
    <m/>
    <n v="38"/>
    <s v="Sewing Worker"/>
  </r>
  <r>
    <n v="0"/>
    <s v="TIQN-0196"/>
    <s v="Line 4"/>
    <s v="Nguyễn Thị Mỹ"/>
    <x v="1"/>
    <x v="0"/>
    <m/>
    <s v="Direct"/>
    <s v="Sewing"/>
    <s v="Sub leader"/>
    <s v="Production"/>
    <s v="Production"/>
    <x v="5"/>
    <m/>
    <n v="36"/>
    <s v="Sub leader"/>
  </r>
  <r>
    <n v="0"/>
    <s v="TIQN-0197"/>
    <s v="Line 4"/>
    <s v="Nguyễn Thị Triều"/>
    <x v="1"/>
    <x v="0"/>
    <m/>
    <s v="Direct"/>
    <s v="Sewing"/>
    <s v="Worker"/>
    <s v="Production"/>
    <s v="Production"/>
    <x v="5"/>
    <m/>
    <n v="34"/>
    <s v="Sewing Worker"/>
  </r>
  <r>
    <n v="0"/>
    <s v="TIQN-0198"/>
    <s v="Line 9"/>
    <s v="Đỗ Thị Ngọc Tuyết"/>
    <x v="1"/>
    <x v="0"/>
    <m/>
    <s v="Direct"/>
    <s v="Sewing"/>
    <s v="Leader"/>
    <s v="Production"/>
    <s v="Production"/>
    <x v="5"/>
    <m/>
    <n v="33"/>
    <s v="Line leader"/>
  </r>
  <r>
    <n v="0"/>
    <s v="TIQN-0199"/>
    <s v="Line 4"/>
    <s v="Trần Thị Thu"/>
    <x v="1"/>
    <x v="0"/>
    <m/>
    <s v="Direct"/>
    <s v="Sewing"/>
    <s v="Worker"/>
    <s v="Production"/>
    <s v="Production"/>
    <x v="5"/>
    <m/>
    <n v="41"/>
    <s v="Sewing Worker"/>
  </r>
  <r>
    <n v="0"/>
    <s v="TIQN-0200"/>
    <s v="Line 1"/>
    <s v="Phan Thị Tuấn"/>
    <x v="0"/>
    <x v="0"/>
    <m/>
    <s v="Direct"/>
    <m/>
    <s v="Worker"/>
    <s v="Production"/>
    <s v="Production"/>
    <x v="5"/>
    <m/>
    <n v="33"/>
    <s v="Sewing Worker"/>
  </r>
  <r>
    <n v="0"/>
    <s v="TIQN-0201"/>
    <s v="Line 4"/>
    <s v="Võ Hồng Ca"/>
    <x v="0"/>
    <x v="0"/>
    <m/>
    <s v="Direct"/>
    <m/>
    <s v="Worker"/>
    <s v="Production"/>
    <s v="Production"/>
    <x v="5"/>
    <m/>
    <n v="37"/>
    <s v="Sewing Worker"/>
  </r>
  <r>
    <n v="0"/>
    <s v="TIQN-0202"/>
    <s v="Line 4"/>
    <s v="Trần Thị Vũ"/>
    <x v="0"/>
    <x v="0"/>
    <m/>
    <s v="Direct"/>
    <m/>
    <s v="Worker"/>
    <s v="Production"/>
    <s v="Production"/>
    <x v="5"/>
    <m/>
    <n v="31"/>
    <s v="Sewing Worker"/>
  </r>
  <r>
    <n v="0"/>
    <s v="TIQN-0203"/>
    <s v="Line 4"/>
    <s v="Phan Thị Thu Thủy"/>
    <x v="1"/>
    <x v="0"/>
    <m/>
    <s v="Direct"/>
    <s v="Sewing"/>
    <s v="Worker"/>
    <s v="Production"/>
    <s v="Production"/>
    <x v="5"/>
    <m/>
    <n v="28"/>
    <s v="Sewing Worker"/>
  </r>
  <r>
    <n v="0"/>
    <s v="TIQN-0204"/>
    <s v="Line 1"/>
    <s v="Nguyễn Thị Thân"/>
    <x v="1"/>
    <x v="0"/>
    <m/>
    <s v="Direct"/>
    <s v="Sewing"/>
    <s v="Worker"/>
    <s v="Production"/>
    <s v="Production"/>
    <x v="5"/>
    <m/>
    <n v="33"/>
    <s v="Sewing Worker"/>
  </r>
  <r>
    <n v="0"/>
    <s v="TIQN-0205"/>
    <s v="Line 5"/>
    <s v="Nguyễn Thị Xuân Thuận"/>
    <x v="0"/>
    <x v="0"/>
    <m/>
    <s v="Direct"/>
    <m/>
    <s v="Sub leader"/>
    <s v="Production"/>
    <s v="Production"/>
    <x v="5"/>
    <m/>
    <n v="37"/>
    <s v="Sub leader"/>
  </r>
  <r>
    <n v="0"/>
    <s v="TIQN-0206"/>
    <s v="Line 4"/>
    <s v="Lê Thị Nhân"/>
    <x v="1"/>
    <x v="1"/>
    <m/>
    <s v="Direct"/>
    <s v="Sewing"/>
    <s v="Worker"/>
    <s v="Production"/>
    <s v="Production"/>
    <x v="5"/>
    <m/>
    <n v="23"/>
    <s v="Sewing Worker"/>
  </r>
  <r>
    <n v="0"/>
    <s v="TIQN-0207"/>
    <s v="Line 4"/>
    <s v="Nguyễn Thị Kim"/>
    <x v="1"/>
    <x v="0"/>
    <m/>
    <s v="Direct"/>
    <s v="Sewing"/>
    <s v="Worker"/>
    <s v="Production"/>
    <s v="Production"/>
    <x v="5"/>
    <m/>
    <n v="27"/>
    <s v="Sewing Worker"/>
  </r>
  <r>
    <n v="0"/>
    <s v="TIQN-0208"/>
    <s v="Line 7"/>
    <s v="Lê Thị Xuân Nương"/>
    <x v="1"/>
    <x v="0"/>
    <m/>
    <s v="Direct"/>
    <s v="Sewing"/>
    <s v="Worker"/>
    <s v="Production"/>
    <s v="Production"/>
    <x v="5"/>
    <m/>
    <n v="39"/>
    <s v="Sewing Worker"/>
  </r>
  <r>
    <n v="0"/>
    <s v="TIQN-0209"/>
    <s v="Line 4"/>
    <s v="Trần Thị Tuyết Trang"/>
    <x v="0"/>
    <x v="0"/>
    <m/>
    <s v="Direct"/>
    <m/>
    <s v="Worker"/>
    <s v="Production"/>
    <s v="Production"/>
    <x v="5"/>
    <m/>
    <n v="33"/>
    <s v="Sewing Worker"/>
  </r>
  <r>
    <n v="0"/>
    <s v="TIQN-0210"/>
    <m/>
    <s v="Nguyễn Tấn Tài"/>
    <x v="1"/>
    <x v="0"/>
    <m/>
    <s v="Indirect"/>
    <s v="Non sewing"/>
    <s v="Staff"/>
    <s v="Production"/>
    <s v="Production"/>
    <x v="16"/>
    <m/>
    <n v="31"/>
    <s v="Mechanic"/>
  </r>
  <r>
    <n v="0"/>
    <s v="TIQN-0211"/>
    <s v="Line 4"/>
    <s v="Phạm Văn Đủ"/>
    <x v="0"/>
    <x v="0"/>
    <m/>
    <s v="Direct"/>
    <m/>
    <s v="Worker"/>
    <s v="Production"/>
    <s v="Production"/>
    <x v="5"/>
    <m/>
    <n v="30"/>
    <s v="Sewing Worker"/>
  </r>
  <r>
    <n v="0"/>
    <s v="TIQN-0212"/>
    <s v="Line 4"/>
    <s v="Nguyễn Thanh Sang"/>
    <x v="0"/>
    <x v="0"/>
    <m/>
    <s v="Direct"/>
    <m/>
    <s v="Worker"/>
    <s v="Production"/>
    <s v="Production"/>
    <x v="5"/>
    <m/>
    <n v="32"/>
    <s v="Sewing Worker"/>
  </r>
  <r>
    <n v="0"/>
    <s v="TIQN-0213"/>
    <s v="Line 1"/>
    <s v="Nguyễn Thị Kim Ngân"/>
    <x v="1"/>
    <x v="0"/>
    <m/>
    <s v="Direct"/>
    <s v="Sewing"/>
    <s v="Worker"/>
    <s v="Production"/>
    <s v="Production"/>
    <x v="5"/>
    <m/>
    <n v="31"/>
    <s v="Sewing Worker"/>
  </r>
  <r>
    <n v="0"/>
    <s v="TIQN-0214"/>
    <s v="Line 7"/>
    <s v="Võ Thị Phương Đào"/>
    <x v="0"/>
    <x v="0"/>
    <m/>
    <s v="Direct"/>
    <m/>
    <s v="Worker"/>
    <s v="Production"/>
    <s v="Production"/>
    <x v="5"/>
    <m/>
    <n v="39"/>
    <s v="Sewing Worker"/>
  </r>
  <r>
    <n v="0"/>
    <s v="TIQN-0215"/>
    <s v="Line 1"/>
    <s v="Võ Hồng Hạnh"/>
    <x v="1"/>
    <x v="0"/>
    <m/>
    <s v="Direct"/>
    <s v="Sewing"/>
    <s v="Worker"/>
    <s v="Production"/>
    <s v="Production"/>
    <x v="5"/>
    <m/>
    <n v="21"/>
    <s v="Sewing Worker"/>
  </r>
  <r>
    <n v="0"/>
    <s v="TIQN-0216"/>
    <m/>
    <s v="Nguyễn Thị Hà"/>
    <x v="1"/>
    <x v="0"/>
    <m/>
    <s v="Management"/>
    <s v="Management"/>
    <s v="Staff"/>
    <s v="Operation Management"/>
    <s v="HR/GA"/>
    <x v="3"/>
    <m/>
    <n v="32"/>
    <s v="GA"/>
  </r>
  <r>
    <n v="0"/>
    <s v="TIQN-0217"/>
    <m/>
    <s v="Nguyễn Thị Cẩm Tuyên"/>
    <x v="2"/>
    <x v="0"/>
    <m/>
    <s v="Direct"/>
    <m/>
    <s v="Worker"/>
    <m/>
    <m/>
    <x v="5"/>
    <m/>
    <n v="20"/>
    <s v="Sewing Worker"/>
  </r>
  <r>
    <n v="0"/>
    <s v="TIQN-0218"/>
    <s v="Line 6"/>
    <s v="Nguyễn Thị Mỵ Kiều"/>
    <x v="0"/>
    <x v="0"/>
    <m/>
    <s v="Direct"/>
    <m/>
    <s v="Sub leader"/>
    <s v="Production"/>
    <s v="Production"/>
    <x v="5"/>
    <m/>
    <n v="45"/>
    <s v="Sub leader"/>
  </r>
  <r>
    <n v="0"/>
    <s v="TIQN-0219"/>
    <m/>
    <s v="Đoàn Thị Phương Chi"/>
    <x v="0"/>
    <x v="0"/>
    <m/>
    <s v="Indirect"/>
    <m/>
    <s v="Worker"/>
    <s v="Production"/>
    <s v="Preparation"/>
    <x v="9"/>
    <m/>
    <n v="27"/>
    <s v="Production preparation worker"/>
  </r>
  <r>
    <n v="0"/>
    <s v="TIQN-0220"/>
    <m/>
    <s v="Phạm Thị Bích Lam"/>
    <x v="0"/>
    <x v="0"/>
    <m/>
    <s v="Management"/>
    <m/>
    <s v="Staff"/>
    <s v="Operation Management"/>
    <s v="HR/GA"/>
    <x v="3"/>
    <m/>
    <n v="35"/>
    <s v="C&amp;B Executive"/>
  </r>
  <r>
    <n v="0"/>
    <s v="TIQN-0221"/>
    <m/>
    <s v="Lê Thị Bích Kiều"/>
    <x v="1"/>
    <x v="0"/>
    <m/>
    <s v="Indirect"/>
    <s v="Non sewing"/>
    <s v="Worker"/>
    <s v="QA"/>
    <s v="QA"/>
    <x v="14"/>
    <m/>
    <n v="38"/>
    <s v="QC Worker"/>
  </r>
  <r>
    <n v="0"/>
    <s v="TIQN-0222"/>
    <m/>
    <s v="Trương Văn Định"/>
    <x v="1"/>
    <x v="0"/>
    <m/>
    <s v="Indirect"/>
    <s v="Non sewing"/>
    <s v="Sub leader"/>
    <s v="QA"/>
    <s v="QA"/>
    <x v="14"/>
    <m/>
    <n v="32"/>
    <s v="QC Sub Leader"/>
  </r>
  <r>
    <n v="0"/>
    <s v="TIQN-0223"/>
    <m/>
    <s v="Đỗ Hữu Thọ"/>
    <x v="0"/>
    <x v="0"/>
    <m/>
    <s v="Indirect"/>
    <m/>
    <s v="Staff"/>
    <s v="Production"/>
    <s v="Production"/>
    <x v="4"/>
    <m/>
    <n v="40"/>
    <s v="Mechanic"/>
  </r>
  <r>
    <n v="0"/>
    <s v="TIQN-0224"/>
    <m/>
    <s v="Đỗ Ngọc Hiển"/>
    <x v="1"/>
    <x v="0"/>
    <m/>
    <s v="Indirect"/>
    <s v="Non sewing"/>
    <s v="Staff"/>
    <s v="Production"/>
    <s v="Production"/>
    <x v="4"/>
    <m/>
    <n v="37"/>
    <s v="Mechanic"/>
  </r>
  <r>
    <n v="0"/>
    <s v="TIQN-0225"/>
    <m/>
    <s v="Nguyễn Tô Như Ý"/>
    <x v="0"/>
    <x v="0"/>
    <m/>
    <s v="Indirect"/>
    <m/>
    <s v="Staff"/>
    <s v="Warehouse"/>
    <s v="Warehouse"/>
    <x v="0"/>
    <m/>
    <n v="39"/>
    <s v="Warehouse &amp; Material control staff"/>
  </r>
  <r>
    <n v="0"/>
    <s v="TIQN-0226"/>
    <m/>
    <s v="Lê Phước Đạt"/>
    <x v="1"/>
    <x v="0"/>
    <m/>
    <s v="Indirect"/>
    <s v="Non sewing"/>
    <s v="Staff"/>
    <s v="Production"/>
    <s v="Production"/>
    <x v="4"/>
    <m/>
    <n v="29"/>
    <s v="Mechanic"/>
  </r>
  <r>
    <n v="0"/>
    <s v="TIQN-0227"/>
    <m/>
    <s v="Nguyễn Thị Kiều"/>
    <x v="1"/>
    <x v="0"/>
    <m/>
    <s v="Indirect"/>
    <s v="Non sewing"/>
    <s v="Worker"/>
    <s v="QA"/>
    <s v="QA"/>
    <x v="14"/>
    <m/>
    <n v="29"/>
    <s v="QC Worker"/>
  </r>
  <r>
    <n v="0"/>
    <s v="TIQN-0228"/>
    <m/>
    <s v="Phạm Thị Ngọc Huyền"/>
    <x v="0"/>
    <x v="0"/>
    <m/>
    <s v="Indirect"/>
    <m/>
    <s v="Worker"/>
    <s v="QA"/>
    <s v="QA"/>
    <x v="14"/>
    <m/>
    <n v="27"/>
    <s v="QC Worker"/>
  </r>
  <r>
    <n v="0"/>
    <s v="TIQN-0229"/>
    <m/>
    <s v="Nguyễn Thị Lý"/>
    <x v="0"/>
    <x v="0"/>
    <m/>
    <s v="Indirect"/>
    <m/>
    <s v="Worker"/>
    <s v="QA"/>
    <s v="QA"/>
    <x v="14"/>
    <m/>
    <n v="31"/>
    <s v="QC Worker"/>
  </r>
  <r>
    <n v="0"/>
    <s v="TIQN-0230"/>
    <m/>
    <s v="Bùi Ngọc Hoài Thư"/>
    <x v="0"/>
    <x v="0"/>
    <m/>
    <s v="Indirect"/>
    <m/>
    <s v="Worker"/>
    <s v="QA"/>
    <s v="QA"/>
    <x v="14"/>
    <m/>
    <n v="29"/>
    <s v="QC Worker"/>
  </r>
  <r>
    <n v="0"/>
    <s v="TIQN-0231"/>
    <m/>
    <s v="Hồ Thị Thùy Trang"/>
    <x v="1"/>
    <x v="0"/>
    <m/>
    <s v="Indirect"/>
    <s v="Non sewing"/>
    <s v="Worker"/>
    <s v="QA"/>
    <s v="QA"/>
    <x v="14"/>
    <m/>
    <n v="32"/>
    <s v="QC Worker"/>
  </r>
  <r>
    <n v="0"/>
    <s v="TIQN-0232"/>
    <m/>
    <s v="Ngô Thị Trà Giang"/>
    <x v="1"/>
    <x v="0"/>
    <m/>
    <s v="Indirect"/>
    <s v="Non sewing"/>
    <s v="Worker"/>
    <s v="QA"/>
    <s v="QA"/>
    <x v="14"/>
    <m/>
    <n v="30"/>
    <s v="QC Worker"/>
  </r>
  <r>
    <n v="0"/>
    <s v="TIQN-0233"/>
    <m/>
    <s v="Nguyễn Thị Hồng Hà"/>
    <x v="1"/>
    <x v="0"/>
    <m/>
    <s v="Indirect"/>
    <s v="Non sewing"/>
    <s v="Worker"/>
    <s v="QA"/>
    <s v="QA"/>
    <x v="14"/>
    <m/>
    <n v="29"/>
    <s v="QC Worker"/>
  </r>
  <r>
    <n v="0"/>
    <s v="TIQN-0234"/>
    <m/>
    <s v="Lê Thị Ca"/>
    <x v="0"/>
    <x v="0"/>
    <m/>
    <s v="Indirect"/>
    <m/>
    <s v="Worker"/>
    <s v="QA"/>
    <s v="QA"/>
    <x v="14"/>
    <m/>
    <n v="35"/>
    <s v="QC Worker"/>
  </r>
  <r>
    <n v="0"/>
    <s v="TIQN-0235"/>
    <m/>
    <s v="Đặng Quang Hiệp"/>
    <x v="0"/>
    <x v="0"/>
    <m/>
    <s v="Indirect"/>
    <m/>
    <s v="Worker"/>
    <s v="QA"/>
    <s v="QA"/>
    <x v="14"/>
    <m/>
    <n v="30"/>
    <s v="QC Worker"/>
  </r>
  <r>
    <n v="0"/>
    <s v="TIQN-0236"/>
    <m/>
    <s v="Dương Quang Khải"/>
    <x v="0"/>
    <x v="0"/>
    <m/>
    <s v="Indirect"/>
    <m/>
    <s v="Worker"/>
    <s v="QA"/>
    <s v="QA"/>
    <x v="14"/>
    <m/>
    <n v="30"/>
    <s v="QC Worker"/>
  </r>
  <r>
    <n v="0"/>
    <s v="TIQN-0237"/>
    <m/>
    <s v="Lê Thị Thạnh"/>
    <x v="0"/>
    <x v="0"/>
    <m/>
    <s v="Indirect"/>
    <m/>
    <s v="Worker"/>
    <s v="QA"/>
    <s v="QA"/>
    <x v="14"/>
    <m/>
    <n v="36"/>
    <s v="QC Worker"/>
  </r>
  <r>
    <n v="0"/>
    <s v="TIQN-0238"/>
    <m/>
    <s v="Bùi Thị Minh Phụng"/>
    <x v="0"/>
    <x v="0"/>
    <m/>
    <s v="Indirect"/>
    <m/>
    <s v="Worker"/>
    <s v="QA"/>
    <s v="QA"/>
    <x v="14"/>
    <m/>
    <n v="33"/>
    <s v="QC Worker"/>
  </r>
  <r>
    <n v="0"/>
    <s v="TIQN-0239"/>
    <m/>
    <s v="Phạm Thị Tâm"/>
    <x v="1"/>
    <x v="0"/>
    <m/>
    <s v="Indirect"/>
    <s v="Non sewing"/>
    <s v="Worker"/>
    <s v="QA"/>
    <s v="QA"/>
    <x v="14"/>
    <m/>
    <n v="33"/>
    <s v="QC Worker"/>
  </r>
  <r>
    <n v="0"/>
    <s v="TIQN-0240"/>
    <m/>
    <s v="Nguyễn Thị Hiếu"/>
    <x v="1"/>
    <x v="0"/>
    <m/>
    <s v="Indirect"/>
    <s v="Non sewing"/>
    <s v="Worker"/>
    <s v="QA"/>
    <s v="QA"/>
    <x v="14"/>
    <m/>
    <n v="35"/>
    <s v="QC Worker"/>
  </r>
  <r>
    <n v="0"/>
    <s v="TIQN-0241"/>
    <m/>
    <s v="Phạm Thị Ngọc Ly"/>
    <x v="0"/>
    <x v="0"/>
    <m/>
    <s v="Indirect"/>
    <m/>
    <s v="Worker"/>
    <s v="QA"/>
    <s v="QA"/>
    <x v="14"/>
    <m/>
    <n v="27"/>
    <s v="QC Worker"/>
  </r>
  <r>
    <n v="0"/>
    <s v="TIQN-0242"/>
    <m/>
    <s v="Nguyễn Thị Bích Quỳnh"/>
    <x v="1"/>
    <x v="0"/>
    <m/>
    <s v="Indirect"/>
    <s v="Non sewing"/>
    <s v="Worker"/>
    <s v="QA"/>
    <s v="QA"/>
    <x v="14"/>
    <m/>
    <n v="27"/>
    <s v="QC Worker"/>
  </r>
  <r>
    <n v="0"/>
    <s v="TIQN-0243"/>
    <m/>
    <s v="Trần Thị Lệ Thủy"/>
    <x v="0"/>
    <x v="0"/>
    <m/>
    <s v="Indirect"/>
    <m/>
    <s v="Worker"/>
    <s v="QA"/>
    <s v="QA"/>
    <x v="14"/>
    <m/>
    <n v="37"/>
    <s v="QC Worker"/>
  </r>
  <r>
    <n v="0"/>
    <s v="TIQN-0244"/>
    <m/>
    <s v="Nguyễn Văn Tới"/>
    <x v="0"/>
    <x v="0"/>
    <m/>
    <s v="Indirect"/>
    <m/>
    <s v="Worker"/>
    <s v="QA"/>
    <s v="QA"/>
    <x v="14"/>
    <m/>
    <n v="26"/>
    <s v="QC Worker"/>
  </r>
  <r>
    <n v="0"/>
    <s v="TIQN-0245"/>
    <m/>
    <s v="Nguyễn Văn Diện"/>
    <x v="0"/>
    <x v="0"/>
    <m/>
    <s v="Indirect"/>
    <m/>
    <s v="Worker"/>
    <s v="QA"/>
    <s v="QA"/>
    <x v="14"/>
    <m/>
    <n v="29"/>
    <s v="QC Worker"/>
  </r>
  <r>
    <n v="0"/>
    <s v="TIQN-0246"/>
    <m/>
    <s v="Ao Thị Nương"/>
    <x v="1"/>
    <x v="0"/>
    <m/>
    <s v="Indirect"/>
    <s v="Non sewing"/>
    <s v="Worker"/>
    <s v="QA"/>
    <s v="QA"/>
    <x v="14"/>
    <m/>
    <n v="35"/>
    <s v="QC Worker"/>
  </r>
  <r>
    <n v="0"/>
    <s v="TIQN-0247"/>
    <m/>
    <s v="Phạm Thị Vân"/>
    <x v="1"/>
    <x v="0"/>
    <m/>
    <s v="Indirect"/>
    <s v="Non sewing"/>
    <s v="Worker"/>
    <s v="QA"/>
    <s v="QA"/>
    <x v="14"/>
    <m/>
    <n v="41"/>
    <s v="QC Worker"/>
  </r>
  <r>
    <n v="0"/>
    <s v="TIQN-0248"/>
    <m/>
    <s v="Trần Thị Ngọc"/>
    <x v="0"/>
    <x v="0"/>
    <m/>
    <s v="Indirect"/>
    <m/>
    <s v="Worker"/>
    <s v="QA"/>
    <s v="QA"/>
    <x v="14"/>
    <m/>
    <n v="40"/>
    <s v="QC Worker"/>
  </r>
  <r>
    <n v="0"/>
    <s v="TIQN-0249"/>
    <m/>
    <s v="Nguyễn Kim Đến"/>
    <x v="0"/>
    <x v="0"/>
    <m/>
    <s v="Indirect"/>
    <m/>
    <s v="Worker"/>
    <s v="QA"/>
    <s v="QA"/>
    <x v="14"/>
    <m/>
    <n v="35"/>
    <s v="QC Worker"/>
  </r>
  <r>
    <n v="0"/>
    <s v="TIQN-0250"/>
    <s v="Line 5"/>
    <s v="Hồ Thị Mỹ Thoa"/>
    <x v="1"/>
    <x v="0"/>
    <m/>
    <s v="Direct"/>
    <s v="Sewing"/>
    <s v="Worker"/>
    <s v="Production"/>
    <s v="Production"/>
    <x v="5"/>
    <m/>
    <n v="40"/>
    <s v="Sewing Worker"/>
  </r>
  <r>
    <n v="0"/>
    <s v="TIQN-0251"/>
    <s v="Line 5"/>
    <s v="Phạm Thị Thùy Trang"/>
    <x v="0"/>
    <x v="0"/>
    <m/>
    <s v="Direct"/>
    <m/>
    <s v="Worker"/>
    <s v="Production"/>
    <s v="Production"/>
    <x v="5"/>
    <m/>
    <n v="37"/>
    <s v="Sewing Worker"/>
  </r>
  <r>
    <n v="0"/>
    <s v="TIQN-0252"/>
    <s v="Line 5"/>
    <s v="Trần Thị Ánh Nguyệt"/>
    <x v="0"/>
    <x v="0"/>
    <m/>
    <s v="Direct"/>
    <m/>
    <s v="Worker"/>
    <s v="Production"/>
    <s v="Production"/>
    <x v="5"/>
    <m/>
    <n v="38"/>
    <s v="Sewing Worker"/>
  </r>
  <r>
    <n v="0"/>
    <s v="TIQN-0253"/>
    <s v="Line 5"/>
    <s v="Nguyễn Thị Thương"/>
    <x v="1"/>
    <x v="0"/>
    <m/>
    <s v="Direct"/>
    <s v="Sewing"/>
    <s v="Worker"/>
    <s v="Production"/>
    <s v="Production"/>
    <x v="5"/>
    <m/>
    <n v="33"/>
    <s v="Sewing Worker"/>
  </r>
  <r>
    <n v="0"/>
    <s v="TIQN-0254"/>
    <s v="Line 5"/>
    <s v="Nguyễn Quỳnh Như"/>
    <x v="1"/>
    <x v="0"/>
    <m/>
    <s v="Direct"/>
    <s v="Sewing"/>
    <s v="Worker"/>
    <s v="Production"/>
    <s v="Production"/>
    <x v="5"/>
    <m/>
    <n v="26"/>
    <s v="Sewing Worker"/>
  </r>
  <r>
    <n v="0"/>
    <s v="TIQN-0255"/>
    <s v="Line 5"/>
    <s v="Nguyễn Thị Mỹ Hạnh"/>
    <x v="0"/>
    <x v="0"/>
    <m/>
    <s v="Management"/>
    <m/>
    <s v="Worker"/>
    <s v="Production"/>
    <s v="Production"/>
    <x v="5"/>
    <m/>
    <n v="22"/>
    <s v="Sewing Worker"/>
  </r>
  <r>
    <n v="0"/>
    <s v="TIQN-0256"/>
    <s v="Line 4"/>
    <s v="Nguyễn Thị Tường Vi"/>
    <x v="0"/>
    <x v="0"/>
    <m/>
    <s v="Direct"/>
    <m/>
    <s v="Worker"/>
    <s v="Production"/>
    <s v="Production"/>
    <x v="5"/>
    <m/>
    <n v="31"/>
    <s v="Sewing Worker"/>
  </r>
  <r>
    <n v="0"/>
    <s v="TIQN-0257"/>
    <s v="Line 5"/>
    <s v="Trần Thị Nở"/>
    <x v="1"/>
    <x v="0"/>
    <m/>
    <s v="Direct"/>
    <s v="Sewing"/>
    <s v="Worker"/>
    <s v="Production"/>
    <s v="Production"/>
    <x v="5"/>
    <m/>
    <n v="30"/>
    <s v="Sewing Worker"/>
  </r>
  <r>
    <n v="0"/>
    <s v="TIQN-0258"/>
    <s v="Line 5"/>
    <s v="Nguyễn Thị Kim Mơ"/>
    <x v="1"/>
    <x v="1"/>
    <m/>
    <s v="Direct"/>
    <s v="Sewing"/>
    <s v="Worker"/>
    <s v="Production"/>
    <s v="Production"/>
    <x v="5"/>
    <m/>
    <n v="30"/>
    <s v="Sewing Worker"/>
  </r>
  <r>
    <n v="0"/>
    <s v="TIQN-0259"/>
    <s v="Line 5"/>
    <s v="Đỗ Thị Trang"/>
    <x v="1"/>
    <x v="0"/>
    <m/>
    <s v="Direct"/>
    <s v="Sewing"/>
    <s v="Worker"/>
    <s v="Production"/>
    <s v="Production"/>
    <x v="5"/>
    <m/>
    <n v="29"/>
    <s v="Sewing Worker"/>
  </r>
  <r>
    <n v="0"/>
    <s v="TIQN-0260"/>
    <s v="Line 8"/>
    <s v="Ngô Thị Huệ"/>
    <x v="1"/>
    <x v="0"/>
    <m/>
    <s v="Direct"/>
    <s v="Sewing"/>
    <s v="Worker"/>
    <s v="Production"/>
    <s v="Production"/>
    <x v="5"/>
    <m/>
    <n v="33"/>
    <s v="Sewing Worker"/>
  </r>
  <r>
    <n v="0"/>
    <s v="TIQN-0261"/>
    <m/>
    <s v="Bùi Thị Ánh Văn"/>
    <x v="1"/>
    <x v="0"/>
    <m/>
    <s v="Indirect"/>
    <s v="Non sewing"/>
    <s v="Worker"/>
    <s v="QA"/>
    <s v="QA"/>
    <x v="14"/>
    <s v="l"/>
    <n v="37"/>
    <s v="QC Worker"/>
  </r>
  <r>
    <n v="0"/>
    <s v="TIQN-0262"/>
    <m/>
    <s v="Nguyễn Thị Tám"/>
    <x v="1"/>
    <x v="0"/>
    <m/>
    <s v="Indirect"/>
    <s v="Non sewing"/>
    <s v="Worker"/>
    <s v="QA"/>
    <s v="QA"/>
    <x v="14"/>
    <m/>
    <n v="39"/>
    <s v="QC Worker"/>
  </r>
  <r>
    <n v="0"/>
    <s v="TIQN-0263"/>
    <m/>
    <s v="La Thị Thơm"/>
    <x v="0"/>
    <x v="0"/>
    <m/>
    <s v="Indirect"/>
    <m/>
    <s v="Worker"/>
    <s v="QA"/>
    <s v="QA"/>
    <x v="14"/>
    <m/>
    <n v="27"/>
    <s v="QC Worker"/>
  </r>
  <r>
    <n v="0"/>
    <s v="TIQN-0264"/>
    <m/>
    <s v="Đoàn Thị Thanh Trà"/>
    <x v="1"/>
    <x v="0"/>
    <m/>
    <s v="Indirect"/>
    <s v="Non sewing"/>
    <s v="Worker"/>
    <s v="QA"/>
    <s v="QA"/>
    <x v="14"/>
    <m/>
    <n v="30"/>
    <s v="QC Worker"/>
  </r>
  <r>
    <n v="0"/>
    <s v="TIQN-0265"/>
    <s v="Line 5"/>
    <s v="Đỗ Thị Kiều Vỷ"/>
    <x v="0"/>
    <x v="0"/>
    <m/>
    <s v="Direct"/>
    <s v="Sewing"/>
    <s v="Worker"/>
    <s v="Production"/>
    <s v="Production"/>
    <x v="5"/>
    <m/>
    <n v="25"/>
    <s v="Sewing Worker"/>
  </r>
  <r>
    <n v="0"/>
    <s v="TIQN-0266"/>
    <s v="Line 5"/>
    <s v="Cao Thị Bích Hường"/>
    <x v="1"/>
    <x v="0"/>
    <m/>
    <s v="Direct"/>
    <s v="Sewing"/>
    <s v="Worker"/>
    <s v="Production"/>
    <s v="Production"/>
    <x v="5"/>
    <m/>
    <n v="33"/>
    <s v="Sewing Worker"/>
  </r>
  <r>
    <n v="0"/>
    <s v="TIQN-0267"/>
    <s v="Line 5"/>
    <s v="Nguyễn Thị Phương Thảo"/>
    <x v="0"/>
    <x v="0"/>
    <m/>
    <s v="Direct"/>
    <m/>
    <s v="Worker"/>
    <s v="Production"/>
    <s v="Production"/>
    <x v="5"/>
    <m/>
    <n v="37"/>
    <s v="Sewing Worker"/>
  </r>
  <r>
    <n v="0"/>
    <s v="TIQN-0268"/>
    <s v="Line 5"/>
    <s v="Hà Thị Thùy"/>
    <x v="0"/>
    <x v="0"/>
    <m/>
    <s v="Direct"/>
    <m/>
    <s v="Worker"/>
    <s v="Production"/>
    <s v="Production"/>
    <x v="5"/>
    <m/>
    <n v="35"/>
    <s v="Sewing Worker"/>
  </r>
  <r>
    <n v="0"/>
    <s v="TIQN-0269"/>
    <s v="Line 5"/>
    <s v="Dương Thị Mỹ Trâm"/>
    <x v="1"/>
    <x v="1"/>
    <m/>
    <s v="Direct"/>
    <s v="Sewing"/>
    <s v="Worker"/>
    <s v="Production"/>
    <s v="Production"/>
    <x v="5"/>
    <m/>
    <n v="26"/>
    <s v="Sewing Worker"/>
  </r>
  <r>
    <n v="0"/>
    <s v="TIQN-0270"/>
    <s v="Line 5"/>
    <s v="Phạm Thị Ngọc Trinh"/>
    <x v="0"/>
    <x v="0"/>
    <m/>
    <s v="Direct"/>
    <m/>
    <s v="Worker"/>
    <s v="Production"/>
    <s v="Production"/>
    <x v="5"/>
    <m/>
    <n v="40"/>
    <s v="Sewing Worker"/>
  </r>
  <r>
    <n v="0"/>
    <s v="TIQN-0271"/>
    <s v="Line 5"/>
    <s v="Phạm Thị Yến Tân"/>
    <x v="0"/>
    <x v="0"/>
    <m/>
    <s v="Direct"/>
    <m/>
    <s v="Worker"/>
    <s v="Production"/>
    <s v="Production"/>
    <x v="5"/>
    <m/>
    <n v="21"/>
    <s v="Sewing Worker"/>
  </r>
  <r>
    <n v="0"/>
    <s v="TIQN-0272"/>
    <s v="Line 7"/>
    <s v="Nguyễn Thị Kim Kiều"/>
    <x v="0"/>
    <x v="0"/>
    <m/>
    <s v="Direct"/>
    <m/>
    <s v="Leader"/>
    <s v="Production"/>
    <s v="Production"/>
    <x v="5"/>
    <m/>
    <n v="34"/>
    <s v="Line leader"/>
  </r>
  <r>
    <n v="0"/>
    <s v="TIQN-0273"/>
    <s v="Line 6"/>
    <s v="Lê Thị Xuân Thời"/>
    <x v="1"/>
    <x v="0"/>
    <m/>
    <s v="Direct"/>
    <s v="Sewing"/>
    <s v="Sub leader"/>
    <s v="Production"/>
    <s v="Production"/>
    <x v="5"/>
    <m/>
    <n v="28"/>
    <s v="Sub leader"/>
  </r>
  <r>
    <n v="0"/>
    <s v="TIQN-0274"/>
    <s v="Line 5"/>
    <s v="Lê Thị Hạnh"/>
    <x v="1"/>
    <x v="0"/>
    <m/>
    <s v="Direct"/>
    <s v="Sewing"/>
    <s v="Worker"/>
    <s v="Production"/>
    <s v="Production"/>
    <x v="5"/>
    <m/>
    <n v="21"/>
    <s v="Sewing Worker"/>
  </r>
  <r>
    <n v="0"/>
    <s v="TIQN-0275"/>
    <m/>
    <s v="Nguyễn Thành Vinh"/>
    <x v="1"/>
    <x v="0"/>
    <m/>
    <s v="Indirect"/>
    <s v="Non sewing"/>
    <s v="Staff"/>
    <s v="Production"/>
    <s v="Production"/>
    <x v="4"/>
    <m/>
    <n v="33"/>
    <s v="Mechanic"/>
  </r>
  <r>
    <n v="0"/>
    <s v="TIQN-0276"/>
    <s v="Line 5"/>
    <s v="Võ Thị Kim Ly"/>
    <x v="0"/>
    <x v="0"/>
    <m/>
    <s v="Direct"/>
    <m/>
    <s v="Worker"/>
    <s v="Production"/>
    <s v="Production"/>
    <x v="5"/>
    <m/>
    <n v="28"/>
    <s v="Sewing Worker"/>
  </r>
  <r>
    <n v="0"/>
    <s v="TIQN-0277"/>
    <s v="Line 5"/>
    <s v="Phạm Tấn Vương"/>
    <x v="0"/>
    <x v="0"/>
    <m/>
    <s v="Direct"/>
    <m/>
    <s v="Worker"/>
    <s v="Production"/>
    <s v="Production"/>
    <x v="5"/>
    <m/>
    <n v="38"/>
    <s v="Sewing Worker"/>
  </r>
  <r>
    <n v="0"/>
    <s v="TIQN-0278"/>
    <s v="Line 5"/>
    <s v="Bùi Tấn Việt"/>
    <x v="0"/>
    <x v="0"/>
    <m/>
    <s v="Direct"/>
    <m/>
    <s v="Worker"/>
    <s v="Production"/>
    <s v="Production"/>
    <x v="5"/>
    <m/>
    <n v="30"/>
    <s v="Sewing Worker"/>
  </r>
  <r>
    <n v="0"/>
    <s v="TIQN-0279"/>
    <m/>
    <s v="Lê Văn Thành"/>
    <x v="1"/>
    <x v="0"/>
    <m/>
    <s v="Indirect"/>
    <s v="Non sewing"/>
    <s v="Worker"/>
    <s v="Production"/>
    <s v="Production"/>
    <x v="16"/>
    <m/>
    <n v="34"/>
    <s v="Pattern seamer"/>
  </r>
  <r>
    <n v="0"/>
    <s v="TIQN-0280"/>
    <s v="Line 2"/>
    <s v="Nguyễn Thị Trà My"/>
    <x v="1"/>
    <x v="0"/>
    <m/>
    <s v="Direct"/>
    <s v="Sewing"/>
    <s v="Worker"/>
    <s v="Production"/>
    <s v="Production"/>
    <x v="5"/>
    <m/>
    <n v="29"/>
    <s v="Sewing Worker"/>
  </r>
  <r>
    <n v="0"/>
    <s v="TIQN-0281"/>
    <s v="Line 8"/>
    <s v="Trần Thị Thuận"/>
    <x v="1"/>
    <x v="0"/>
    <m/>
    <s v="Direct"/>
    <s v="Sewing"/>
    <s v="Leader"/>
    <s v="Production"/>
    <s v="Production"/>
    <x v="5"/>
    <m/>
    <n v="35"/>
    <s v="Line leader"/>
  </r>
  <r>
    <n v="0"/>
    <s v="TIQN-0282"/>
    <m/>
    <s v="Võ Thị Thúy Hiền"/>
    <x v="1"/>
    <x v="0"/>
    <m/>
    <s v="Indirect"/>
    <s v="Non sewing"/>
    <s v="Worker"/>
    <s v="Warehouse"/>
    <s v="Warehouse"/>
    <x v="0"/>
    <m/>
    <n v="34"/>
    <s v="Warehouse worker"/>
  </r>
  <r>
    <n v="0"/>
    <s v="TIQN-0283"/>
    <s v="Control"/>
    <s v="Nguyễn Thị Hồng Phúc"/>
    <x v="1"/>
    <x v="0"/>
    <m/>
    <s v="Indirect"/>
    <s v="Non sewing"/>
    <s v="Worker"/>
    <s v="Production"/>
    <s v="Production"/>
    <x v="1"/>
    <m/>
    <n v="30"/>
    <s v="Needle change worker"/>
  </r>
  <r>
    <n v="0"/>
    <s v="TIQN-0284"/>
    <m/>
    <s v="Trần Thị Thanh Huyền"/>
    <x v="1"/>
    <x v="0"/>
    <m/>
    <s v="Indirect"/>
    <s v="Non sewing"/>
    <s v="Worker"/>
    <s v="Warehouse"/>
    <s v="Warehouse"/>
    <x v="0"/>
    <m/>
    <n v="27"/>
    <s v="Warehouse worker"/>
  </r>
  <r>
    <n v="0"/>
    <s v="TIQN-0285"/>
    <m/>
    <s v="Dương Thị Ái"/>
    <x v="0"/>
    <x v="0"/>
    <m/>
    <s v="Indirect"/>
    <m/>
    <s v="Worker"/>
    <s v="Warehouse"/>
    <s v="Warehouse"/>
    <x v="0"/>
    <m/>
    <n v="33"/>
    <s v="Warehouse worker"/>
  </r>
  <r>
    <n v="0"/>
    <s v="TIQN-0286"/>
    <m/>
    <s v="Bồ Trọng Giang"/>
    <x v="1"/>
    <x v="0"/>
    <m/>
    <s v="Indirect"/>
    <s v="Non sewing"/>
    <s v="Worker"/>
    <s v="Production"/>
    <s v="Preparation"/>
    <x v="9"/>
    <m/>
    <n v="34"/>
    <s v="Cutter"/>
  </r>
  <r>
    <n v="0"/>
    <s v="TIQN-0287"/>
    <m/>
    <s v="Bùi Đức Lợi"/>
    <x v="0"/>
    <x v="0"/>
    <m/>
    <s v="Indirect"/>
    <m/>
    <s v="Worker"/>
    <s v="Production"/>
    <s v="Preparation"/>
    <x v="9"/>
    <m/>
    <n v="43"/>
    <s v="Production preparation worker"/>
  </r>
  <r>
    <n v="0"/>
    <s v="TIQN-0288"/>
    <s v="Line 2"/>
    <s v="Nguyễn Thị Thi"/>
    <x v="0"/>
    <x v="0"/>
    <m/>
    <s v="Direct"/>
    <m/>
    <s v="Worker"/>
    <s v="Production"/>
    <s v="Production"/>
    <x v="5"/>
    <m/>
    <n v="31"/>
    <s v="Sewing Worker"/>
  </r>
  <r>
    <n v="0"/>
    <s v="TIQN-0289"/>
    <m/>
    <s v="Phạm Hồng Phúc"/>
    <x v="1"/>
    <x v="0"/>
    <m/>
    <s v="Indirect"/>
    <s v="Non sewing"/>
    <s v="Worker"/>
    <s v="Production"/>
    <s v="Preparation"/>
    <x v="9"/>
    <m/>
    <n v="32"/>
    <s v="Cutter"/>
  </r>
  <r>
    <n v="0"/>
    <s v="TIQN-0290"/>
    <m/>
    <s v="Võ Chí Linh"/>
    <x v="0"/>
    <x v="0"/>
    <m/>
    <s v="Indirect"/>
    <m/>
    <s v="Worker"/>
    <s v="Warehouse"/>
    <s v="Warehouse"/>
    <x v="0"/>
    <m/>
    <n v="35"/>
    <s v="Warehouse worker"/>
  </r>
  <r>
    <n v="0"/>
    <s v="TIQN-0291"/>
    <m/>
    <s v="Nguyễn Duy Toàn"/>
    <x v="1"/>
    <x v="0"/>
    <m/>
    <s v="Indirect"/>
    <s v="Non sewing"/>
    <s v="Worker"/>
    <s v="Production"/>
    <s v="Preparation"/>
    <x v="9"/>
    <m/>
    <n v="33"/>
    <s v="Production preparation worker"/>
  </r>
  <r>
    <n v="0"/>
    <s v="TIQN-0292"/>
    <m/>
    <s v="Bùi Thị Xuân"/>
    <x v="1"/>
    <x v="0"/>
    <m/>
    <s v="Indirect"/>
    <s v="Non sewing"/>
    <s v="Worker"/>
    <s v="Production"/>
    <s v="Preparation"/>
    <x v="9"/>
    <m/>
    <n v="38"/>
    <s v="Production preparation worker"/>
  </r>
  <r>
    <n v="0"/>
    <s v="TIQN-0293"/>
    <m/>
    <s v="Phạm Thị Bích Hồng"/>
    <x v="1"/>
    <x v="1"/>
    <m/>
    <s v="Indirect"/>
    <s v="Non sewing"/>
    <s v="Worker"/>
    <s v="Production"/>
    <s v="Preparation"/>
    <x v="9"/>
    <m/>
    <n v="32"/>
    <s v="Production preparation worker"/>
  </r>
  <r>
    <n v="0"/>
    <s v="TIQN-0294"/>
    <m/>
    <s v="Võ Thị Lan"/>
    <x v="1"/>
    <x v="0"/>
    <m/>
    <s v="Indirect"/>
    <s v="Non sewing"/>
    <s v="Worker"/>
    <s v="Production"/>
    <s v="Preparation"/>
    <x v="9"/>
    <m/>
    <n v="36"/>
    <s v="Production preparation worker"/>
  </r>
  <r>
    <n v="0"/>
    <s v="TIQN-0295"/>
    <m/>
    <s v="Nguyễn Thị Thu"/>
    <x v="1"/>
    <x v="0"/>
    <m/>
    <s v="Indirect"/>
    <s v="Non sewing"/>
    <s v="Worker"/>
    <s v="Production"/>
    <s v="Preparation"/>
    <x v="9"/>
    <m/>
    <n v="35"/>
    <s v="Production preparation worker"/>
  </r>
  <r>
    <n v="0"/>
    <s v="TIQN-0296"/>
    <m/>
    <s v="Đoàn Thị Thanh Thùy"/>
    <x v="1"/>
    <x v="0"/>
    <m/>
    <s v="Indirect"/>
    <s v="Non sewing"/>
    <s v="Worker"/>
    <s v="Production"/>
    <s v="Preparation"/>
    <x v="9"/>
    <m/>
    <n v="33"/>
    <s v="Production preparation worker"/>
  </r>
  <r>
    <n v="0"/>
    <s v="TIQN-0297"/>
    <m/>
    <s v="Huỳnh Quang Trung"/>
    <x v="0"/>
    <x v="0"/>
    <m/>
    <s v="Indirect"/>
    <m/>
    <s v="Worker"/>
    <s v="Production"/>
    <s v="Preparation"/>
    <x v="9"/>
    <m/>
    <n v="29"/>
    <s v="Production preparation worker"/>
  </r>
  <r>
    <n v="0"/>
    <s v="TIQN-0298"/>
    <m/>
    <s v="Nguyễn Thùy Dương"/>
    <x v="1"/>
    <x v="0"/>
    <m/>
    <s v="Indirect"/>
    <s v="Non sewing"/>
    <s v="Worker"/>
    <s v="Production"/>
    <s v="Preparation"/>
    <x v="9"/>
    <m/>
    <n v="31"/>
    <s v="Production preparation worker"/>
  </r>
  <r>
    <n v="0"/>
    <s v="TIQN-0299"/>
    <m/>
    <s v="Nguyễn Đức Trọng"/>
    <x v="0"/>
    <x v="0"/>
    <m/>
    <s v="Indirect"/>
    <m/>
    <s v="Worker"/>
    <s v="Production"/>
    <s v="Preparation"/>
    <x v="9"/>
    <m/>
    <n v="40"/>
    <s v="Cutter"/>
  </r>
  <r>
    <n v="0"/>
    <s v="TIQN-0300"/>
    <m/>
    <s v="Nguyễn Thị Mỹ Thuyền"/>
    <x v="1"/>
    <x v="0"/>
    <m/>
    <s v="Indirect"/>
    <s v="Non sewing"/>
    <s v="Worker"/>
    <s v="Production"/>
    <s v="Preparation"/>
    <x v="9"/>
    <m/>
    <n v="29"/>
    <s v="Production preparation worker"/>
  </r>
  <r>
    <n v="0"/>
    <s v="TIQN-0301"/>
    <m/>
    <s v="Nguyễn Văn Thất"/>
    <x v="0"/>
    <x v="0"/>
    <m/>
    <s v="Indirect"/>
    <m/>
    <s v="Worker"/>
    <s v="Production"/>
    <s v="Preparation"/>
    <x v="9"/>
    <m/>
    <n v="30"/>
    <s v="Production preparation worker"/>
  </r>
  <r>
    <n v="0"/>
    <s v="TIQN-0302"/>
    <s v="Line 5"/>
    <s v="Nguyễn Thị Mỹ Danh"/>
    <x v="1"/>
    <x v="0"/>
    <m/>
    <s v="Direct"/>
    <s v="Sewing"/>
    <s v="Worker"/>
    <s v="Production"/>
    <s v="Production"/>
    <x v="5"/>
    <m/>
    <n v="31"/>
    <s v="Sewing Worker"/>
  </r>
  <r>
    <n v="0"/>
    <s v="TIQN-0303"/>
    <m/>
    <s v="Phan Thị Thu Nhi"/>
    <x v="1"/>
    <x v="0"/>
    <m/>
    <s v="Indirect"/>
    <s v="Non sewing"/>
    <s v="Staff"/>
    <s v="Production"/>
    <s v="Pattern"/>
    <x v="10"/>
    <m/>
    <n v="29"/>
    <s v="Patterner"/>
  </r>
  <r>
    <n v="0"/>
    <s v="TIQN-0304"/>
    <m/>
    <s v="Võ Đăng Trình"/>
    <x v="1"/>
    <x v="0"/>
    <m/>
    <s v="Management"/>
    <s v="Management"/>
    <s v="Staff"/>
    <s v="Purchase"/>
    <s v="Purchase"/>
    <x v="17"/>
    <m/>
    <n v="32"/>
    <s v="Purchasing officer"/>
  </r>
  <r>
    <n v="0"/>
    <s v="TIQN-0305"/>
    <m/>
    <s v="Trần Ngọc Chế Duy"/>
    <x v="1"/>
    <x v="0"/>
    <m/>
    <s v="Indirect"/>
    <s v="Non sewing"/>
    <s v="Worker"/>
    <s v="Production"/>
    <s v="Preparation"/>
    <x v="9"/>
    <m/>
    <n v="29"/>
    <s v="Cutter"/>
  </r>
  <r>
    <n v="0"/>
    <s v="TIQN-0306"/>
    <m/>
    <s v="Hồ Ngọc Vũ"/>
    <x v="1"/>
    <x v="0"/>
    <m/>
    <s v="Indirect"/>
    <s v="Non sewing"/>
    <s v="Worker"/>
    <s v="Production"/>
    <s v="Preparation"/>
    <x v="9"/>
    <m/>
    <n v="38"/>
    <s v="Production preparation worker"/>
  </r>
  <r>
    <n v="0"/>
    <s v="TIQN-0307"/>
    <m/>
    <s v="Nguyễn Thị Yến Loan"/>
    <x v="0"/>
    <x v="0"/>
    <m/>
    <s v="Indirect"/>
    <m/>
    <s v="Worker"/>
    <s v="Production"/>
    <s v="Preparation"/>
    <x v="9"/>
    <m/>
    <n v="40"/>
    <s v="Production preparation worker"/>
  </r>
  <r>
    <n v="0"/>
    <s v="TIQN-0308"/>
    <m/>
    <s v="Phùng Nguyễn Tố Uyên"/>
    <x v="1"/>
    <x v="0"/>
    <m/>
    <s v="Management"/>
    <s v="Management"/>
    <s v="Manager"/>
    <s v="Operation Management"/>
    <s v="Canteen"/>
    <x v="18"/>
    <m/>
    <n v="44"/>
    <s v="Canteen Manager"/>
  </r>
  <r>
    <n v="0"/>
    <s v="TIQN-0309"/>
    <s v="Line 1"/>
    <s v="Bùi Thị Mỹ Vận"/>
    <x v="1"/>
    <x v="0"/>
    <m/>
    <s v="Direct"/>
    <s v="Sewing"/>
    <s v="Worker"/>
    <s v="Production"/>
    <s v="Production"/>
    <x v="5"/>
    <m/>
    <n v="39"/>
    <s v="Sewing Worker"/>
  </r>
  <r>
    <n v="0"/>
    <s v="TIQN-0310"/>
    <s v="Line 6"/>
    <s v="Trần Thị Ngọc Trang"/>
    <x v="0"/>
    <x v="0"/>
    <m/>
    <s v="Direct"/>
    <m/>
    <s v="Worker"/>
    <s v="Production"/>
    <s v="Production"/>
    <x v="5"/>
    <m/>
    <n v="34"/>
    <s v="Sewing Worker"/>
  </r>
  <r>
    <n v="0"/>
    <s v="TIQN-0311"/>
    <s v="Line 3"/>
    <s v="Nguyễn Thị Chi"/>
    <x v="1"/>
    <x v="0"/>
    <m/>
    <s v="Direct"/>
    <s v="Sewing"/>
    <s v="Worker"/>
    <s v="Production"/>
    <s v="Production"/>
    <x v="5"/>
    <m/>
    <n v="34"/>
    <s v="Sewing Worker"/>
  </r>
  <r>
    <n v="0"/>
    <s v="TIQN-0312"/>
    <s v="Line 6"/>
    <s v="Bùi Nguyễn Thị Thúy Oanh"/>
    <x v="0"/>
    <x v="0"/>
    <m/>
    <s v="Direct"/>
    <m/>
    <s v="Worker"/>
    <s v="Production"/>
    <s v="Production"/>
    <x v="5"/>
    <m/>
    <n v="27"/>
    <s v="Sewing Worker"/>
  </r>
  <r>
    <n v="0"/>
    <s v="TIQN-0313"/>
    <s v="Line 6"/>
    <s v="Trần Thị Nha"/>
    <x v="1"/>
    <x v="0"/>
    <m/>
    <s v="Direct"/>
    <s v="Sewing"/>
    <s v="Worker"/>
    <s v="Production"/>
    <s v="Production"/>
    <x v="5"/>
    <m/>
    <n v="28"/>
    <s v="Sewing Worker"/>
  </r>
  <r>
    <n v="0"/>
    <s v="TIQN-0314"/>
    <s v="Line 6"/>
    <s v="Nguyễn Thị Thương"/>
    <x v="1"/>
    <x v="0"/>
    <m/>
    <s v="Direct"/>
    <s v="Sewing"/>
    <s v="Worker"/>
    <s v="Production"/>
    <s v="Production"/>
    <x v="5"/>
    <m/>
    <n v="34"/>
    <s v="Sewing Worker"/>
  </r>
  <r>
    <n v="0"/>
    <s v="TIQN-0315"/>
    <s v="Line 2"/>
    <s v="Lê Thị Hồng Phấn"/>
    <x v="0"/>
    <x v="0"/>
    <m/>
    <s v="Direct"/>
    <m/>
    <s v="Worker"/>
    <s v="Production"/>
    <s v="Production"/>
    <x v="5"/>
    <m/>
    <n v="29"/>
    <s v="Sewing Worker"/>
  </r>
  <r>
    <n v="0"/>
    <s v="TIQN-0316"/>
    <s v="Line 2"/>
    <s v="Trần Thị Tài"/>
    <x v="1"/>
    <x v="0"/>
    <m/>
    <s v="Direct"/>
    <s v="Sewing"/>
    <s v="Worker"/>
    <s v="Production"/>
    <s v="Production"/>
    <x v="5"/>
    <m/>
    <n v="32"/>
    <s v="Sewing Worker"/>
  </r>
  <r>
    <n v="0"/>
    <s v="TIQN-0317"/>
    <s v="Line 2"/>
    <s v="Nguyễn Thị Vân"/>
    <x v="0"/>
    <x v="0"/>
    <m/>
    <s v="Direct"/>
    <m/>
    <s v="Worker"/>
    <s v="Production"/>
    <s v="Production"/>
    <x v="5"/>
    <m/>
    <n v="24"/>
    <s v="Sewing Worker"/>
  </r>
  <r>
    <n v="0"/>
    <s v="TIQN-0318"/>
    <s v="Line 6"/>
    <s v="Phạm Thị Phúc"/>
    <x v="0"/>
    <x v="0"/>
    <m/>
    <s v="Direct"/>
    <m/>
    <s v="Worker"/>
    <s v="Production"/>
    <s v="Production"/>
    <x v="5"/>
    <m/>
    <n v="36"/>
    <s v="Sewing Worker"/>
  </r>
  <r>
    <n v="0"/>
    <s v="TIQN-0319"/>
    <s v="Line 6"/>
    <s v="Phạm Văn Trực"/>
    <x v="0"/>
    <x v="0"/>
    <m/>
    <s v="Direct"/>
    <m/>
    <s v="Worker"/>
    <s v="Production"/>
    <s v="Production"/>
    <x v="5"/>
    <m/>
    <n v="30"/>
    <s v="Sewing Worker"/>
  </r>
  <r>
    <n v="0"/>
    <s v="TIQN-0320"/>
    <s v="Line 6"/>
    <s v="Nguyễn Thị Ly"/>
    <x v="0"/>
    <x v="0"/>
    <m/>
    <s v="Direct"/>
    <s v="Sewing"/>
    <s v="Worker"/>
    <s v="Production"/>
    <s v="Production"/>
    <x v="5"/>
    <m/>
    <n v="30"/>
    <s v="Sewing Worker"/>
  </r>
  <r>
    <n v="0"/>
    <s v="TIQN-0321"/>
    <s v="Line 6"/>
    <s v="Nguyễn Thị Phương Thi"/>
    <x v="1"/>
    <x v="0"/>
    <m/>
    <s v="Direct"/>
    <s v="Sewing"/>
    <s v="Worker"/>
    <s v="Production"/>
    <s v="Production"/>
    <x v="5"/>
    <m/>
    <n v="40"/>
    <s v="Sewing Worker"/>
  </r>
  <r>
    <n v="0"/>
    <s v="TIQN-0322"/>
    <s v="Line 6"/>
    <s v="Lê Thị Lài"/>
    <x v="0"/>
    <x v="0"/>
    <m/>
    <s v="Direct"/>
    <m/>
    <s v="Worker"/>
    <s v="Production"/>
    <s v="Production"/>
    <x v="5"/>
    <m/>
    <n v="31"/>
    <s v="Sewing Worker"/>
  </r>
  <r>
    <n v="0"/>
    <s v="TIQN-0323"/>
    <s v="Line 6"/>
    <s v="Lê Thị Hoài Thu"/>
    <x v="0"/>
    <x v="0"/>
    <m/>
    <s v="Direct"/>
    <m/>
    <s v="Worker"/>
    <s v="Production"/>
    <s v="Production"/>
    <x v="5"/>
    <m/>
    <n v="34"/>
    <s v="Sewing Worker"/>
  </r>
  <r>
    <n v="0"/>
    <s v="TIQN-0324"/>
    <s v="Line 6"/>
    <s v="Nguyễn Thị Thu Thùy"/>
    <x v="0"/>
    <x v="0"/>
    <m/>
    <s v="Direct"/>
    <m/>
    <s v="Worker"/>
    <s v="Production"/>
    <s v="Production"/>
    <x v="5"/>
    <m/>
    <n v="32"/>
    <s v="Sewing Worker"/>
  </r>
  <r>
    <n v="0"/>
    <s v="TIQN-0325"/>
    <s v="Line 5"/>
    <s v="Nguyễn Thị Trà My"/>
    <x v="0"/>
    <x v="0"/>
    <m/>
    <s v="Direct"/>
    <m/>
    <s v="Worker"/>
    <s v="Production"/>
    <s v="Production"/>
    <x v="5"/>
    <m/>
    <n v="30"/>
    <s v="Sewing Worker"/>
  </r>
  <r>
    <n v="0"/>
    <s v="TIQN-0326"/>
    <s v="Line 6"/>
    <s v="Ngô Thị Kim Trúc"/>
    <x v="1"/>
    <x v="0"/>
    <m/>
    <s v="Direct"/>
    <s v="Sewing"/>
    <s v="Worker"/>
    <s v="Production"/>
    <s v="Production"/>
    <x v="5"/>
    <m/>
    <n v="36"/>
    <s v="Sewing Worker"/>
  </r>
  <r>
    <n v="0"/>
    <s v="TIQN-0327"/>
    <s v="Line 6"/>
    <s v="Nguyễn Thị Lợi"/>
    <x v="1"/>
    <x v="0"/>
    <m/>
    <s v="Direct"/>
    <s v="Sewing"/>
    <s v="Worker"/>
    <s v="Production"/>
    <s v="Production"/>
    <x v="5"/>
    <m/>
    <n v="32"/>
    <s v="Sewing Worker"/>
  </r>
  <r>
    <n v="0"/>
    <s v="TIQN-0328"/>
    <s v="Line 6"/>
    <s v="Lê Thị Diệu"/>
    <x v="0"/>
    <x v="0"/>
    <m/>
    <s v="Direct"/>
    <m/>
    <s v="Worker"/>
    <s v="Production"/>
    <s v="Production"/>
    <x v="5"/>
    <m/>
    <m/>
    <s v="Sewing Worker"/>
  </r>
  <r>
    <n v="0"/>
    <s v="TIQN-0329"/>
    <s v="Line 6"/>
    <s v="Lê Thị Anh Vũ"/>
    <x v="0"/>
    <x v="0"/>
    <m/>
    <s v="Direct"/>
    <m/>
    <s v="Worker"/>
    <s v="Production"/>
    <s v="Production"/>
    <x v="5"/>
    <m/>
    <n v="35"/>
    <s v="Sewing Worker"/>
  </r>
  <r>
    <n v="0"/>
    <s v="TIQN-0330"/>
    <s v="Line 6"/>
    <s v="Nguyễn Thị Hạnh"/>
    <x v="1"/>
    <x v="0"/>
    <m/>
    <s v="Direct"/>
    <s v="Sewing"/>
    <s v="Worker"/>
    <s v="Production"/>
    <s v="Production"/>
    <x v="5"/>
    <m/>
    <n v="29"/>
    <s v="Sewing Worker"/>
  </r>
  <r>
    <n v="0"/>
    <s v="TIQN-0331"/>
    <s v="Line 6"/>
    <s v="Lê Thanh Hiền"/>
    <x v="0"/>
    <x v="0"/>
    <m/>
    <s v="Direct"/>
    <m/>
    <s v="Worker"/>
    <s v="Production"/>
    <s v="Production"/>
    <x v="5"/>
    <m/>
    <m/>
    <s v="Sewing Worker"/>
  </r>
  <r>
    <n v="0"/>
    <s v="TIQN-0332"/>
    <s v="Line 6"/>
    <s v="Trương Thị Thủy"/>
    <x v="1"/>
    <x v="0"/>
    <m/>
    <s v="Direct"/>
    <s v="Sewing"/>
    <s v="Worker"/>
    <s v="Production"/>
    <s v="Production"/>
    <x v="5"/>
    <m/>
    <n v="25"/>
    <s v="Sewing Worker"/>
  </r>
  <r>
    <n v="0"/>
    <s v="TIQN-0333"/>
    <s v="Line 6"/>
    <s v="Trương Thế Trọng"/>
    <x v="0"/>
    <x v="0"/>
    <m/>
    <s v="Direct"/>
    <m/>
    <s v="Worker"/>
    <s v="Production"/>
    <s v="Production"/>
    <x v="5"/>
    <m/>
    <n v="25"/>
    <s v="Sewing Worker"/>
  </r>
  <r>
    <n v="0"/>
    <s v="TIQN-0334"/>
    <s v="Line 5"/>
    <s v="Nguyễn Thị Duyên"/>
    <x v="0"/>
    <x v="0"/>
    <m/>
    <s v="Direct"/>
    <m/>
    <s v="Worker"/>
    <s v="Production"/>
    <s v="Production"/>
    <x v="5"/>
    <m/>
    <n v="39"/>
    <s v="Sample worker"/>
  </r>
  <r>
    <n v="0"/>
    <s v="TIQN-0335"/>
    <m/>
    <s v="Nguyễn Ngọc Tâm"/>
    <x v="0"/>
    <x v="0"/>
    <m/>
    <s v="Direct"/>
    <m/>
    <s v="Worker"/>
    <s v="Production"/>
    <s v="Production"/>
    <x v="5"/>
    <m/>
    <n v="22"/>
    <s v="Sewing Worker"/>
  </r>
  <r>
    <n v="0"/>
    <s v="TIQN-0336"/>
    <m/>
    <s v="Phạm Thị Kiều"/>
    <x v="1"/>
    <x v="0"/>
    <m/>
    <s v="Indirect"/>
    <s v="Non sewing"/>
    <s v="Worker"/>
    <s v="Production"/>
    <s v="Preparation"/>
    <x v="9"/>
    <m/>
    <n v="32"/>
    <s v="Production preparation worker"/>
  </r>
  <r>
    <n v="0"/>
    <s v="TIQN-0337"/>
    <m/>
    <s v="Phạm Thị Hồng Kiều"/>
    <x v="1"/>
    <x v="0"/>
    <m/>
    <s v="Indirect"/>
    <s v="Non sewing"/>
    <s v="Worker"/>
    <s v="Production"/>
    <s v="Preparation"/>
    <x v="9"/>
    <m/>
    <n v="30"/>
    <s v="Production preparation worker"/>
  </r>
  <r>
    <n v="0"/>
    <s v="TIQN-0338"/>
    <m/>
    <s v="Đặng Thị Họa My"/>
    <x v="0"/>
    <x v="0"/>
    <m/>
    <s v="Indirect"/>
    <m/>
    <s v="Worker"/>
    <s v="Production"/>
    <s v="Preparation"/>
    <x v="9"/>
    <m/>
    <n v="34"/>
    <s v="Production preparation worker"/>
  </r>
  <r>
    <n v="0"/>
    <s v="TIQN-0339"/>
    <m/>
    <s v="Phan Thị Kiều Giang"/>
    <x v="0"/>
    <x v="0"/>
    <m/>
    <s v="Indirect"/>
    <m/>
    <s v="Staff"/>
    <s v="Operation Management"/>
    <s v="Supply chain management"/>
    <x v="2"/>
    <m/>
    <n v="31"/>
    <s v="Merchandiser"/>
  </r>
  <r>
    <n v="0"/>
    <s v="TIQN-0340"/>
    <s v="Control"/>
    <s v="Huỳnh Thị Thu My"/>
    <x v="1"/>
    <x v="0"/>
    <m/>
    <s v="Indirect"/>
    <s v="Non sewing"/>
    <s v="Leader"/>
    <s v="Production"/>
    <s v="Production"/>
    <x v="1"/>
    <m/>
    <n v="28"/>
    <s v="Planning Leader"/>
  </r>
  <r>
    <n v="0"/>
    <s v="TIQN-0341"/>
    <s v="Line 6"/>
    <s v="Huỳnh Thị Nhân"/>
    <x v="1"/>
    <x v="0"/>
    <m/>
    <s v="Direct"/>
    <s v="Sewing"/>
    <s v="Worker"/>
    <s v="Production"/>
    <s v="Production"/>
    <x v="5"/>
    <m/>
    <n v="39"/>
    <s v="Sewing Worker"/>
  </r>
  <r>
    <n v="0"/>
    <s v="TIQN-0342"/>
    <s v="Line 6"/>
    <s v="Nguyễn Thị Thúy Kiều"/>
    <x v="1"/>
    <x v="0"/>
    <m/>
    <s v="Direct"/>
    <s v="Sewing"/>
    <s v="Worker"/>
    <s v="Production"/>
    <s v="Production"/>
    <x v="5"/>
    <m/>
    <n v="42"/>
    <s v="Sewing Worker"/>
  </r>
  <r>
    <n v="0"/>
    <s v="TIQN-0343"/>
    <s v="Line 6"/>
    <s v="Nguyễn Thị Ngọc Lệ"/>
    <x v="1"/>
    <x v="0"/>
    <m/>
    <s v="Direct"/>
    <s v="Sewing"/>
    <s v="Worker"/>
    <s v="Production"/>
    <s v="Production"/>
    <x v="5"/>
    <m/>
    <n v="30"/>
    <s v="Sewing Worker"/>
  </r>
  <r>
    <n v="0"/>
    <s v="TIQN-0344"/>
    <m/>
    <s v="Lê Thị Vương"/>
    <x v="1"/>
    <x v="0"/>
    <m/>
    <s v="Indirect"/>
    <s v="Non sewing"/>
    <s v="Worker"/>
    <s v="QA"/>
    <s v="QA"/>
    <x v="14"/>
    <m/>
    <n v="30"/>
    <s v="QC Worker"/>
  </r>
  <r>
    <n v="0"/>
    <s v="TIQN-0345"/>
    <m/>
    <s v="Đào Thị Thu Thảo"/>
    <x v="1"/>
    <x v="0"/>
    <m/>
    <s v="Indirect"/>
    <s v="Non sewing"/>
    <s v="Worker"/>
    <s v="QA"/>
    <s v="QA"/>
    <x v="14"/>
    <m/>
    <n v="33"/>
    <s v="QC Worker"/>
  </r>
  <r>
    <n v="0"/>
    <s v="TIQN-0346"/>
    <m/>
    <s v="Trịnh Yến Nhi"/>
    <x v="0"/>
    <x v="0"/>
    <m/>
    <s v="Indirect"/>
    <m/>
    <s v="Worker"/>
    <s v="QA"/>
    <s v="QA"/>
    <x v="14"/>
    <m/>
    <n v="26"/>
    <s v="QC Worker"/>
  </r>
  <r>
    <n v="0"/>
    <s v="TIQN-0347"/>
    <s v="Line 2"/>
    <s v="Lê Thị Ngọc Huyền"/>
    <x v="0"/>
    <x v="0"/>
    <m/>
    <s v="Direct"/>
    <m/>
    <s v="Worker"/>
    <s v="Production"/>
    <s v="Production"/>
    <x v="5"/>
    <m/>
    <n v="29"/>
    <s v="Sewing Worker"/>
  </r>
  <r>
    <n v="0"/>
    <s v="TIQN-0348"/>
    <m/>
    <s v="Nguyễn Duy Vương"/>
    <x v="0"/>
    <x v="0"/>
    <m/>
    <s v="Management"/>
    <m/>
    <s v="Worker"/>
    <s v="Operation Management"/>
    <s v="Canteen"/>
    <x v="18"/>
    <m/>
    <n v="30"/>
    <s v="Sous Chef"/>
  </r>
  <r>
    <n v="0"/>
    <s v="TIQN-0349"/>
    <m/>
    <s v="Trương Văn Thọ"/>
    <x v="0"/>
    <x v="0"/>
    <m/>
    <s v="Management"/>
    <m/>
    <s v="Staff"/>
    <s v="Operation Management"/>
    <s v="Canteen"/>
    <x v="18"/>
    <m/>
    <n v="43"/>
    <s v="Chef"/>
  </r>
  <r>
    <n v="0"/>
    <s v="TIQN-0350"/>
    <m/>
    <s v="Trương Thị Mai Sương"/>
    <x v="1"/>
    <x v="0"/>
    <m/>
    <s v="Management"/>
    <s v="Management"/>
    <s v="Staff"/>
    <s v="Operation Management"/>
    <s v="Canteen"/>
    <x v="18"/>
    <m/>
    <n v="28"/>
    <s v="Canteen Officer"/>
  </r>
  <r>
    <n v="0"/>
    <s v="TIQN-0351"/>
    <m/>
    <s v="Lê Thị Mai"/>
    <x v="1"/>
    <x v="0"/>
    <m/>
    <s v="Management"/>
    <s v="Management"/>
    <s v="Worker"/>
    <s v="Operation Management"/>
    <s v="Canteen"/>
    <x v="18"/>
    <m/>
    <n v="47"/>
    <s v="Canteen supporter"/>
  </r>
  <r>
    <n v="0"/>
    <s v="TIQN-0352"/>
    <m/>
    <s v="Lê Thị Phương"/>
    <x v="1"/>
    <x v="0"/>
    <m/>
    <s v="Management"/>
    <s v="Management"/>
    <s v="Worker"/>
    <s v="Operation Management"/>
    <s v="Canteen"/>
    <x v="18"/>
    <m/>
    <n v="41"/>
    <s v="Canteen supporter"/>
  </r>
  <r>
    <n v="0"/>
    <s v="TIQN-0353"/>
    <m/>
    <s v="Nguyễn Thị Trinh"/>
    <x v="0"/>
    <x v="0"/>
    <m/>
    <s v="Management"/>
    <m/>
    <s v="Worker"/>
    <s v="Operation Management"/>
    <s v="Canteen"/>
    <x v="18"/>
    <m/>
    <n v="42"/>
    <s v="Canteen supporter"/>
  </r>
  <r>
    <n v="0"/>
    <s v="TIQN-0354"/>
    <m/>
    <s v="Phạm Văn Tư"/>
    <x v="0"/>
    <x v="0"/>
    <m/>
    <s v="Indirect"/>
    <m/>
    <s v="Worker"/>
    <s v="Production"/>
    <s v="Preparation"/>
    <x v="9"/>
    <m/>
    <n v="33"/>
    <s v="Production preparation worker"/>
  </r>
  <r>
    <n v="0"/>
    <s v="TIQN-0355"/>
    <m/>
    <s v="Nguyễn Thị Tâm"/>
    <x v="0"/>
    <x v="0"/>
    <m/>
    <s v="Indirect"/>
    <m/>
    <s v="Worker"/>
    <s v="Warehouse"/>
    <s v="Warehouse"/>
    <x v="0"/>
    <m/>
    <n v="32"/>
    <s v="Warehouse worker"/>
  </r>
  <r>
    <n v="0"/>
    <s v="TIQN-0356"/>
    <m/>
    <s v="Nguyễn Thị Mỵ Tuyết"/>
    <x v="0"/>
    <x v="0"/>
    <m/>
    <s v="Indirect"/>
    <m/>
    <s v="Staff"/>
    <s v="Production"/>
    <s v="Production"/>
    <x v="1"/>
    <m/>
    <n v="35"/>
    <s v="Translator"/>
  </r>
  <r>
    <n v="0"/>
    <s v="TIQN-0357"/>
    <m/>
    <s v="Nguyễn Thị Duyên"/>
    <x v="0"/>
    <x v="0"/>
    <m/>
    <s v="Indirect"/>
    <m/>
    <s v="Worker"/>
    <s v="QA"/>
    <s v="QA"/>
    <x v="14"/>
    <m/>
    <n v="31"/>
    <s v="QC Worker"/>
  </r>
  <r>
    <n v="0"/>
    <s v="TIQN-0358"/>
    <m/>
    <s v="Võ Thị Linh"/>
    <x v="0"/>
    <x v="0"/>
    <m/>
    <s v="Indirect"/>
    <m/>
    <s v="Worker"/>
    <s v="Production"/>
    <s v="Preparation"/>
    <x v="9"/>
    <m/>
    <n v="29"/>
    <s v="Production preparation worker"/>
  </r>
  <r>
    <n v="0"/>
    <s v="TIQN-0359"/>
    <s v="Line 6"/>
    <s v="Đoàn Thị Sen"/>
    <x v="1"/>
    <x v="0"/>
    <m/>
    <s v="Direct"/>
    <s v="Sewing"/>
    <s v="Worker"/>
    <s v="Production"/>
    <s v="Production"/>
    <x v="5"/>
    <m/>
    <n v="42"/>
    <s v="Sewing Worker"/>
  </r>
  <r>
    <n v="0"/>
    <s v="TIQN-0360"/>
    <m/>
    <s v="Hoàng Thị Diệu"/>
    <x v="1"/>
    <x v="0"/>
    <m/>
    <s v="Indirect"/>
    <s v="Non sewing"/>
    <s v="Worker"/>
    <s v="Warehouse"/>
    <s v="Warehouse"/>
    <x v="0"/>
    <m/>
    <n v="33"/>
    <s v="Warehouse worker"/>
  </r>
  <r>
    <n v="0"/>
    <s v="TIQN-0361"/>
    <m/>
    <s v="Nguyễn Thị Như Lý"/>
    <x v="1"/>
    <x v="0"/>
    <m/>
    <s v="Management"/>
    <s v="Management"/>
    <s v="Worker"/>
    <s v="Operation Management"/>
    <s v="Canteen"/>
    <x v="18"/>
    <m/>
    <n v="45"/>
    <s v="Canteen supporter"/>
  </r>
  <r>
    <n v="0"/>
    <s v="TIQN-0362"/>
    <m/>
    <s v="Huỳnh Thị Bé Dự"/>
    <x v="1"/>
    <x v="0"/>
    <m/>
    <s v="Indirect"/>
    <s v="Non sewing"/>
    <s v="Worker"/>
    <s v="QA"/>
    <s v="QA"/>
    <x v="14"/>
    <m/>
    <n v="31"/>
    <s v="QC Worker"/>
  </r>
  <r>
    <n v="0"/>
    <s v="TIQN-0363"/>
    <m/>
    <s v="Bùi Lê Trí Viễn"/>
    <x v="0"/>
    <x v="0"/>
    <m/>
    <s v="Indirect"/>
    <m/>
    <s v="Worker"/>
    <s v="QA"/>
    <s v="QA"/>
    <x v="14"/>
    <m/>
    <n v="27"/>
    <s v="QC Worker"/>
  </r>
  <r>
    <n v="0"/>
    <s v="TIQN-0364"/>
    <m/>
    <s v="Võ Đình Mạnh"/>
    <x v="0"/>
    <x v="0"/>
    <m/>
    <s v="Indirect"/>
    <m/>
    <s v="Worker"/>
    <s v="QA"/>
    <s v="QA"/>
    <x v="14"/>
    <m/>
    <n v="35"/>
    <s v="QC Worker"/>
  </r>
  <r>
    <n v="0"/>
    <s v="TIQN-0365"/>
    <m/>
    <s v="Nguyễn Thị Như Tuyền"/>
    <x v="1"/>
    <x v="0"/>
    <m/>
    <s v="Indirect"/>
    <s v="Non sewing"/>
    <s v="Staff"/>
    <s v="Production"/>
    <s v="Pattern"/>
    <x v="10"/>
    <m/>
    <n v="40"/>
    <s v="Patterner"/>
  </r>
  <r>
    <n v="0"/>
    <s v="TIQN-0366"/>
    <m/>
    <s v="Trương Thị Thủy"/>
    <x v="1"/>
    <x v="0"/>
    <m/>
    <s v="Indirect"/>
    <s v="Non sewing"/>
    <s v="Staff"/>
    <s v="Production"/>
    <s v="Development&amp;Production Technology"/>
    <x v="19"/>
    <m/>
    <n v="29"/>
    <s v="Translator"/>
  </r>
  <r>
    <n v="0"/>
    <s v="TIQN-0367"/>
    <s v="Line 5"/>
    <s v="Lê Thị Trinh Nữ"/>
    <x v="1"/>
    <x v="0"/>
    <m/>
    <s v="Direct"/>
    <s v="Sewing"/>
    <s v="Sub leader"/>
    <s v="Production"/>
    <s v="Production"/>
    <x v="5"/>
    <m/>
    <n v="37"/>
    <s v="Sub leader"/>
  </r>
  <r>
    <n v="0"/>
    <s v="TIQN-0368"/>
    <m/>
    <s v="Dương Thị Như Trâm"/>
    <x v="1"/>
    <x v="0"/>
    <m/>
    <s v="Management"/>
    <s v="Management"/>
    <s v="Staff"/>
    <s v="Operation Management"/>
    <s v="Supply chain management"/>
    <x v="8"/>
    <m/>
    <n v="36"/>
    <s v="Logistics staff"/>
  </r>
  <r>
    <n v="0"/>
    <s v="TIQN-0369"/>
    <m/>
    <s v="Đặng Thị Mỹ"/>
    <x v="1"/>
    <x v="0"/>
    <m/>
    <s v="Indirect"/>
    <s v="Non sewing"/>
    <s v="Worker"/>
    <s v="QA"/>
    <s v="QA"/>
    <x v="14"/>
    <m/>
    <n v="35"/>
    <s v="QC Worker"/>
  </r>
  <r>
    <n v="0"/>
    <s v="TIQN-0370"/>
    <m/>
    <s v="Đặng Thị Thùy Vân"/>
    <x v="1"/>
    <x v="0"/>
    <m/>
    <s v="Indirect"/>
    <s v="Non sewing"/>
    <s v="Worker"/>
    <s v="Production"/>
    <s v="Preparation"/>
    <x v="9"/>
    <m/>
    <n v="34"/>
    <s v="Production preparation worker"/>
  </r>
  <r>
    <n v="0"/>
    <s v="TIQN-0371"/>
    <m/>
    <s v="Nguyễn Thị Mỹ Lệ"/>
    <x v="1"/>
    <x v="0"/>
    <m/>
    <s v="Indirect"/>
    <s v="Non sewing"/>
    <s v="Worker"/>
    <s v="Production"/>
    <s v="Preparation"/>
    <x v="9"/>
    <m/>
    <n v="32"/>
    <s v="Production preparation worker"/>
  </r>
  <r>
    <n v="0"/>
    <s v="TIQN-0372"/>
    <m/>
    <s v="Đỗ Hoàng Phương Trang"/>
    <x v="1"/>
    <x v="0"/>
    <m/>
    <s v="Indirect"/>
    <s v="Non sewing"/>
    <s v="Worker"/>
    <s v="Production"/>
    <s v="Preparation"/>
    <x v="9"/>
    <m/>
    <n v="30"/>
    <s v="Production preparation worker"/>
  </r>
  <r>
    <n v="0"/>
    <s v="TIQN-0373"/>
    <m/>
    <s v="Phan Đình Quý"/>
    <x v="0"/>
    <x v="0"/>
    <m/>
    <s v="Indirect"/>
    <s v="Non sewing"/>
    <s v="Worker"/>
    <s v="Production"/>
    <s v="Preparation"/>
    <x v="9"/>
    <m/>
    <n v="32"/>
    <s v="Cutter"/>
  </r>
  <r>
    <n v="0"/>
    <s v="TIQN-0374"/>
    <m/>
    <s v="Nguyễn Văn Trọng"/>
    <x v="1"/>
    <x v="0"/>
    <m/>
    <s v="Indirect"/>
    <s v="Non sewing"/>
    <s v="Worker"/>
    <s v="Production"/>
    <s v="Preparation"/>
    <x v="9"/>
    <m/>
    <n v="30"/>
    <s v="Cutter"/>
  </r>
  <r>
    <n v="0"/>
    <s v="TIQN-0375"/>
    <m/>
    <s v="Huỳnh Hoàng Vương"/>
    <x v="0"/>
    <x v="0"/>
    <m/>
    <s v="Indirect"/>
    <m/>
    <s v="Worker"/>
    <s v="Production"/>
    <s v="Production"/>
    <x v="5"/>
    <m/>
    <n v="28"/>
    <s v="Warehouse worker"/>
  </r>
  <r>
    <n v="0"/>
    <s v="TIQN-0376"/>
    <m/>
    <s v="Trần Thị Hậu"/>
    <x v="1"/>
    <x v="0"/>
    <m/>
    <s v="Indirect"/>
    <s v="Non sewing"/>
    <s v="Worker"/>
    <s v="Warehouse"/>
    <s v="Warehouse"/>
    <x v="0"/>
    <m/>
    <n v="32"/>
    <s v="Warehouse worker"/>
  </r>
  <r>
    <n v="0"/>
    <s v="TIQN-0377"/>
    <m/>
    <s v="Lê Thị Phúc"/>
    <x v="0"/>
    <x v="0"/>
    <m/>
    <s v="Indirect"/>
    <m/>
    <s v="Worker"/>
    <s v="Warehouse"/>
    <s v="Warehouse"/>
    <x v="0"/>
    <m/>
    <n v="40"/>
    <s v="Warehouse worker"/>
  </r>
  <r>
    <n v="0"/>
    <s v="TIQN-0378"/>
    <m/>
    <s v="Nguyễn Thị Vi"/>
    <x v="1"/>
    <x v="0"/>
    <m/>
    <s v="Indirect"/>
    <s v="Non sewing"/>
    <s v="Worker"/>
    <s v="QA"/>
    <s v="QA"/>
    <x v="14"/>
    <m/>
    <n v="29"/>
    <s v="QC Worker"/>
  </r>
  <r>
    <n v="0"/>
    <s v="TIQN-0379"/>
    <m/>
    <s v="Nguyễn Thị Thủy"/>
    <x v="0"/>
    <x v="0"/>
    <m/>
    <s v="Management"/>
    <m/>
    <s v="Staff"/>
    <s v="Operation Management"/>
    <s v="Accounting"/>
    <x v="7"/>
    <m/>
    <n v="32"/>
    <s v="Costing accountant"/>
  </r>
  <r>
    <n v="0"/>
    <s v="TIQN-0380"/>
    <m/>
    <s v="Nguyễn Thị Thùy Trang"/>
    <x v="0"/>
    <x v="0"/>
    <m/>
    <s v="Indirect"/>
    <m/>
    <s v="Worker"/>
    <s v="QA"/>
    <s v="QA"/>
    <x v="14"/>
    <m/>
    <n v="22"/>
    <s v="QC Worker"/>
  </r>
  <r>
    <n v="0"/>
    <s v="TIQN-0381"/>
    <m/>
    <s v="Nguyễn Tấn Việt"/>
    <x v="1"/>
    <x v="0"/>
    <m/>
    <s v="Indirect"/>
    <s v="Non sewing"/>
    <s v="Worker"/>
    <s v="Production"/>
    <s v="Preparation"/>
    <x v="9"/>
    <m/>
    <n v="30"/>
    <s v="Production preparation worker"/>
  </r>
  <r>
    <n v="0"/>
    <s v="TIQN-0382"/>
    <s v="Line 7"/>
    <s v="Lê Thị Phượng"/>
    <x v="0"/>
    <x v="0"/>
    <m/>
    <s v="Direct"/>
    <m/>
    <s v="Worker"/>
    <s v="Production"/>
    <s v="Production"/>
    <x v="5"/>
    <m/>
    <n v="35"/>
    <s v="Sewing Worker"/>
  </r>
  <r>
    <n v="0"/>
    <s v="TIQN-0383"/>
    <s v="Line 5"/>
    <s v="Phạm Thị Thu Kiều"/>
    <x v="0"/>
    <x v="0"/>
    <m/>
    <s v="Direct"/>
    <m/>
    <s v="Worker"/>
    <s v="Production"/>
    <s v="Production"/>
    <x v="5"/>
    <m/>
    <n v="28"/>
    <s v="Sewing Worker"/>
  </r>
  <r>
    <n v="0"/>
    <s v="TIQN-0384"/>
    <s v="Line 5"/>
    <s v="Trần Thị Ly"/>
    <x v="1"/>
    <x v="0"/>
    <m/>
    <s v="Direct"/>
    <s v="Sewing"/>
    <s v="Worker"/>
    <s v="Production"/>
    <s v="Production"/>
    <x v="5"/>
    <m/>
    <n v="39"/>
    <s v="Sewing Worker"/>
  </r>
  <r>
    <n v="0"/>
    <s v="TIQN-0385"/>
    <s v="Line 7"/>
    <s v="Bạch Thị Tịnh"/>
    <x v="1"/>
    <x v="0"/>
    <m/>
    <s v="Direct"/>
    <s v="Sewing"/>
    <s v="Worker"/>
    <s v="Production"/>
    <s v="Production"/>
    <x v="5"/>
    <m/>
    <n v="32"/>
    <s v="Sewing Worker"/>
  </r>
  <r>
    <n v="0"/>
    <s v="TIQN-0386"/>
    <s v="Line 6"/>
    <s v="Nguyễn Thị Diệu"/>
    <x v="1"/>
    <x v="0"/>
    <m/>
    <s v="Direct"/>
    <s v="Sewing"/>
    <s v="Worker"/>
    <s v="Production"/>
    <s v="Production"/>
    <x v="5"/>
    <m/>
    <n v="37"/>
    <s v="Sewing Worker"/>
  </r>
  <r>
    <n v="0"/>
    <s v="TIQN-0387"/>
    <s v="Line 7"/>
    <s v="Nguyễn Thị Kim Hạnh"/>
    <x v="1"/>
    <x v="0"/>
    <m/>
    <s v="Direct"/>
    <s v="Sewing"/>
    <s v="Worker"/>
    <s v="Production"/>
    <s v="Production"/>
    <x v="5"/>
    <m/>
    <n v="45"/>
    <s v="Sewing Worker"/>
  </r>
  <r>
    <n v="0"/>
    <s v="TIQN-0388"/>
    <s v="Line 9"/>
    <s v="Nguyễn Thị Thúy Kiều"/>
    <x v="1"/>
    <x v="0"/>
    <m/>
    <s v="Direct"/>
    <s v="Sewing"/>
    <s v="Sub leader"/>
    <s v="Production"/>
    <s v="Production"/>
    <x v="5"/>
    <m/>
    <n v="37"/>
    <s v="Sub leader"/>
  </r>
  <r>
    <n v="0"/>
    <s v="TIQN-0389"/>
    <s v="Line 7"/>
    <s v="Lê Thị Danh"/>
    <x v="1"/>
    <x v="0"/>
    <m/>
    <s v="Direct"/>
    <s v="Sewing"/>
    <s v="Worker"/>
    <s v="Production"/>
    <s v="Production"/>
    <x v="5"/>
    <m/>
    <n v="30"/>
    <s v="Sewing Worker"/>
  </r>
  <r>
    <n v="0"/>
    <s v="TIQN-0390"/>
    <s v="Line 3"/>
    <s v="Nguyễn Phú Phú"/>
    <x v="0"/>
    <x v="0"/>
    <m/>
    <s v="Direct"/>
    <m/>
    <s v="Worker"/>
    <s v="Production"/>
    <s v="Production"/>
    <x v="5"/>
    <m/>
    <n v="25"/>
    <s v="Sewing Worker"/>
  </r>
  <r>
    <n v="0"/>
    <s v="TIQN-0391"/>
    <s v="Line 6"/>
    <s v="Lê Trọng Thái"/>
    <x v="0"/>
    <x v="0"/>
    <m/>
    <s v="Direct"/>
    <m/>
    <s v="Worker"/>
    <s v="Production"/>
    <s v="Production"/>
    <x v="5"/>
    <m/>
    <n v="29"/>
    <s v="Sewing Worker"/>
  </r>
  <r>
    <n v="0"/>
    <s v="TIQN-0392"/>
    <s v="Line 1"/>
    <s v="Lê Hồng Nha"/>
    <x v="0"/>
    <x v="0"/>
    <m/>
    <s v="Direct"/>
    <m/>
    <s v="Worker"/>
    <s v="Production"/>
    <s v="Production"/>
    <x v="5"/>
    <m/>
    <n v="31"/>
    <s v="Sewing Worker"/>
  </r>
  <r>
    <n v="0"/>
    <s v="TIQN-0393"/>
    <s v="Line 6"/>
    <s v="Nguyễn Thành Đạt"/>
    <x v="0"/>
    <x v="0"/>
    <m/>
    <s v="Direct"/>
    <m/>
    <s v="Worker"/>
    <s v="Production"/>
    <s v="Production"/>
    <x v="5"/>
    <m/>
    <n v="24"/>
    <s v="Sewing Worker"/>
  </r>
  <r>
    <n v="0"/>
    <s v="TIQN-0394"/>
    <s v="Line 7"/>
    <s v="Nguyễn Minh Trí"/>
    <x v="0"/>
    <x v="0"/>
    <m/>
    <s v="Direct"/>
    <m/>
    <s v="Worker"/>
    <s v="Production"/>
    <s v="Production"/>
    <x v="5"/>
    <m/>
    <n v="41"/>
    <s v="Sewing Worker"/>
  </r>
  <r>
    <n v="0"/>
    <s v="TIQN-0395"/>
    <m/>
    <s v="Trương Thế Hiếu"/>
    <x v="0"/>
    <x v="0"/>
    <m/>
    <s v="Indirect"/>
    <m/>
    <s v="Worker"/>
    <s v="Production"/>
    <s v="Production"/>
    <x v="16"/>
    <m/>
    <n v="25"/>
    <s v="Production preparation worker"/>
  </r>
  <r>
    <n v="0"/>
    <s v="TIQN-0396"/>
    <s v="Line 7"/>
    <s v="Lê Văn Hường"/>
    <x v="0"/>
    <x v="0"/>
    <m/>
    <s v="Direct"/>
    <m/>
    <s v="Worker"/>
    <s v="Production"/>
    <s v="Production"/>
    <x v="5"/>
    <m/>
    <n v="33"/>
    <s v="Sewing Worker"/>
  </r>
  <r>
    <n v="0"/>
    <s v="TIQN-0397"/>
    <s v="Line 5"/>
    <s v="Lương Văn Vũ Trí"/>
    <x v="0"/>
    <x v="0"/>
    <m/>
    <s v="Direct"/>
    <m/>
    <s v="Worker"/>
    <s v="Production"/>
    <s v="Production"/>
    <x v="5"/>
    <m/>
    <n v="32"/>
    <s v="Sewing Worker"/>
  </r>
  <r>
    <n v="0"/>
    <s v="TIQN-0398"/>
    <s v="Line 1"/>
    <s v="Nguyễn Hoàng Điền"/>
    <x v="1"/>
    <x v="0"/>
    <m/>
    <s v="Direct"/>
    <s v="Sewing"/>
    <s v="Worker"/>
    <s v="Production"/>
    <s v="Production"/>
    <x v="5"/>
    <m/>
    <n v="26"/>
    <s v="Sewing Worker"/>
  </r>
  <r>
    <n v="0"/>
    <s v="TIQN-0399"/>
    <s v="Line 7"/>
    <s v="Lê Thị Như Ý"/>
    <x v="0"/>
    <x v="0"/>
    <m/>
    <s v="Direct"/>
    <m/>
    <s v="Worker"/>
    <s v="Production"/>
    <s v="Production"/>
    <x v="5"/>
    <m/>
    <n v="24"/>
    <s v="Sewing Worker"/>
  </r>
  <r>
    <n v="0"/>
    <s v="TIQN-0400"/>
    <s v="Line 3"/>
    <s v="Nguyễn Thị Em"/>
    <x v="1"/>
    <x v="0"/>
    <m/>
    <s v="Direct"/>
    <s v="Sewing"/>
    <s v="Worker"/>
    <s v="Production"/>
    <s v="Production"/>
    <x v="5"/>
    <m/>
    <n v="39"/>
    <s v="Sewing Worker"/>
  </r>
  <r>
    <n v="0"/>
    <s v="TIQN-0401"/>
    <s v="Line 7"/>
    <s v="Phạm Viết Hoài Nhân"/>
    <x v="0"/>
    <x v="0"/>
    <m/>
    <s v="Direct"/>
    <m/>
    <s v="Worker"/>
    <s v="Production"/>
    <s v="Production"/>
    <x v="5"/>
    <m/>
    <n v="39"/>
    <s v="Sewing Worker"/>
  </r>
  <r>
    <n v="0"/>
    <s v="TIQN-0402"/>
    <s v="Line 3"/>
    <s v="Trần Thị Xinh"/>
    <x v="1"/>
    <x v="0"/>
    <m/>
    <s v="Direct"/>
    <s v="Sewing"/>
    <s v="Worker"/>
    <s v="Production"/>
    <s v="Production"/>
    <x v="5"/>
    <m/>
    <n v="35"/>
    <s v="Sewing Worker"/>
  </r>
  <r>
    <n v="0"/>
    <s v="TIQN-0403"/>
    <s v="Line 7"/>
    <s v="Nguyễn Thị Duyên"/>
    <x v="1"/>
    <x v="0"/>
    <m/>
    <s v="Direct"/>
    <s v="Sewing"/>
    <s v="Worker"/>
    <s v="Production"/>
    <s v="Production"/>
    <x v="5"/>
    <m/>
    <n v="43"/>
    <s v="Sewing Worker"/>
  </r>
  <r>
    <n v="0"/>
    <s v="TIQN-0404"/>
    <s v="Line 5"/>
    <s v="Nguyễn Thị Ánh Nguyệt"/>
    <x v="0"/>
    <x v="0"/>
    <m/>
    <s v="Direct"/>
    <m/>
    <s v="Worker"/>
    <s v="Production"/>
    <s v="Production"/>
    <x v="5"/>
    <m/>
    <n v="37"/>
    <s v="Sewing Worker"/>
  </r>
  <r>
    <n v="0"/>
    <s v="TIQN-0405"/>
    <s v="Line 4"/>
    <s v="Nguyễn Thị Tuyết Trinh"/>
    <x v="1"/>
    <x v="0"/>
    <m/>
    <s v="Direct"/>
    <s v="Sewing"/>
    <s v="Worker"/>
    <s v="Production"/>
    <s v="Production"/>
    <x v="5"/>
    <m/>
    <n v="34"/>
    <s v="Sewing Worker"/>
  </r>
  <r>
    <n v="0"/>
    <s v="TIQN-0406"/>
    <s v="Line 7"/>
    <s v="Lâm Thị Tuyết Nhi"/>
    <x v="0"/>
    <x v="0"/>
    <m/>
    <s v="Direct"/>
    <m/>
    <s v="Worker"/>
    <s v="Production"/>
    <s v="Production"/>
    <x v="5"/>
    <m/>
    <n v="29"/>
    <s v="Sewing Worker"/>
  </r>
  <r>
    <n v="0"/>
    <s v="TIQN-0407"/>
    <s v="Line 7"/>
    <s v="Phan Thị Nhật Lệ"/>
    <x v="0"/>
    <x v="0"/>
    <m/>
    <s v="Direct"/>
    <m/>
    <s v="Worker"/>
    <s v="Production"/>
    <s v="Production"/>
    <x v="5"/>
    <m/>
    <n v="29"/>
    <s v="Sewing Worker"/>
  </r>
  <r>
    <n v="0"/>
    <s v="TIQN-0408"/>
    <s v="Line 3"/>
    <s v="Lê Thị Hải Tuyến"/>
    <x v="0"/>
    <x v="0"/>
    <m/>
    <s v="Direct"/>
    <m/>
    <s v="Worker"/>
    <s v="Production"/>
    <s v="Production"/>
    <x v="5"/>
    <m/>
    <n v="28"/>
    <s v="Sewing Worker"/>
  </r>
  <r>
    <n v="0"/>
    <s v="TIQN-0409"/>
    <s v="Line 7"/>
    <s v="Nguyễn Thị Lan Vy"/>
    <x v="0"/>
    <x v="0"/>
    <m/>
    <s v="Direct"/>
    <m/>
    <s v="Worker"/>
    <s v="Production"/>
    <s v="Production"/>
    <x v="5"/>
    <m/>
    <n v="27"/>
    <s v="Sewing Worker"/>
  </r>
  <r>
    <n v="0"/>
    <s v="TIQN-0410"/>
    <s v="Line 4"/>
    <s v="Phạm Thị May Hân"/>
    <x v="0"/>
    <x v="0"/>
    <m/>
    <s v="Direct"/>
    <m/>
    <s v="Worker"/>
    <s v="Production"/>
    <s v="Production"/>
    <x v="5"/>
    <m/>
    <n v="24"/>
    <s v="Sewing Worker"/>
  </r>
  <r>
    <n v="0"/>
    <s v="TIQN-0411"/>
    <s v="Line 7"/>
    <s v="Võ Thị Lệ Thúy"/>
    <x v="0"/>
    <x v="0"/>
    <m/>
    <s v="Direct"/>
    <m/>
    <s v="Worker"/>
    <s v="Production"/>
    <s v="Production"/>
    <x v="5"/>
    <m/>
    <n v="27"/>
    <s v="Sewing Worker"/>
  </r>
  <r>
    <n v="0"/>
    <s v="TIQN-0412"/>
    <s v="Line 5"/>
    <s v="Nguyễn Thị Thúy"/>
    <x v="1"/>
    <x v="0"/>
    <m/>
    <s v="Direct"/>
    <s v="Sewing"/>
    <s v="Worker"/>
    <s v="Production"/>
    <s v="Production"/>
    <x v="5"/>
    <m/>
    <n v="37"/>
    <s v="Sewing Worker"/>
  </r>
  <r>
    <n v="0"/>
    <s v="TIQN-0413"/>
    <s v="Trainees"/>
    <s v="Đặng Thị Thu Thảo"/>
    <x v="0"/>
    <x v="0"/>
    <m/>
    <s v="Direct"/>
    <s v="Sewing"/>
    <s v="Worker"/>
    <s v="Production"/>
    <s v="Production"/>
    <x v="5"/>
    <m/>
    <n v="24"/>
    <s v="Sewing Worker"/>
  </r>
  <r>
    <n v="0"/>
    <s v="TIQN-0414"/>
    <s v="Line 5"/>
    <s v="Bạch Như Thảo"/>
    <x v="0"/>
    <x v="0"/>
    <m/>
    <s v="Direct"/>
    <m/>
    <s v="Worker"/>
    <s v="Production"/>
    <s v="Production"/>
    <x v="5"/>
    <m/>
    <n v="28"/>
    <s v="Sewing Worker"/>
  </r>
  <r>
    <n v="0"/>
    <s v="TIQN-0415"/>
    <s v="Line 7"/>
    <s v="Châu Thị Tâm"/>
    <x v="1"/>
    <x v="0"/>
    <m/>
    <s v="Direct"/>
    <s v="Sewing"/>
    <s v="Worker"/>
    <s v="Production"/>
    <s v="Production"/>
    <x v="5"/>
    <m/>
    <n v="24"/>
    <s v="Sewing Worker"/>
  </r>
  <r>
    <n v="0"/>
    <s v="TIQN-0416"/>
    <s v="Line 7"/>
    <s v="Hồ Thị Bích Hiệp"/>
    <x v="0"/>
    <x v="0"/>
    <m/>
    <s v="Direct"/>
    <m/>
    <s v="Worker"/>
    <s v="Production"/>
    <s v="Production"/>
    <x v="5"/>
    <m/>
    <n v="33"/>
    <s v="Sewing Worker"/>
  </r>
  <r>
    <n v="0"/>
    <s v="TIQN-0417"/>
    <s v="Line 7"/>
    <s v="Bùi Thị Diễm Quyên"/>
    <x v="0"/>
    <x v="0"/>
    <m/>
    <s v="Direct"/>
    <m/>
    <s v="Worker"/>
    <s v="Production"/>
    <s v="Production"/>
    <x v="5"/>
    <m/>
    <n v="30"/>
    <s v="Sewing Worker"/>
  </r>
  <r>
    <n v="0"/>
    <s v="TIQN-0418"/>
    <m/>
    <s v="Lê Thị Kiều Hoanh"/>
    <x v="1"/>
    <x v="0"/>
    <m/>
    <s v="Management"/>
    <s v="Management"/>
    <s v="Staff"/>
    <s v="Operation Management"/>
    <s v="HR/GA"/>
    <x v="3"/>
    <m/>
    <n v="36"/>
    <s v="HSE Officer"/>
  </r>
  <r>
    <n v="0"/>
    <s v="TIQN-0419"/>
    <m/>
    <s v="Nguyễn Dự"/>
    <x v="1"/>
    <x v="0"/>
    <m/>
    <s v="Management"/>
    <s v="Management"/>
    <s v="Worker"/>
    <s v="Operation Management"/>
    <s v="Canteen"/>
    <x v="18"/>
    <m/>
    <n v="37"/>
    <s v="Chef"/>
  </r>
  <r>
    <n v="0"/>
    <s v="TIQN-0420"/>
    <m/>
    <s v="Nguyễn Dụng Ngọc"/>
    <x v="0"/>
    <x v="0"/>
    <m/>
    <s v="Indirect"/>
    <m/>
    <s v="Leader"/>
    <s v="Warehouse"/>
    <s v="Warehouse"/>
    <x v="0"/>
    <m/>
    <n v="38"/>
    <s v="Warehouse Team Leader"/>
  </r>
  <r>
    <n v="0"/>
    <s v="TIQN-0421"/>
    <s v="Sample"/>
    <s v="Nguyễn Thị Thúy"/>
    <x v="1"/>
    <x v="0"/>
    <m/>
    <s v="Direct"/>
    <s v="Sewing"/>
    <s v="Worker"/>
    <s v="Production"/>
    <s v="Development&amp;Production Technology"/>
    <x v="6"/>
    <m/>
    <n v="38"/>
    <s v="Sample worker"/>
  </r>
  <r>
    <n v="0"/>
    <s v="TIQN-0422"/>
    <s v="Line 8"/>
    <s v="Huỳnh Thị Thơm"/>
    <x v="0"/>
    <x v="0"/>
    <m/>
    <s v="Direct"/>
    <s v="Sewing"/>
    <s v="Worker"/>
    <s v="Production"/>
    <s v="Production"/>
    <x v="5"/>
    <m/>
    <n v="26"/>
    <s v="Sewing worker"/>
  </r>
  <r>
    <n v="0"/>
    <s v="TIQN-0423"/>
    <s v="Line 2"/>
    <s v="Trần Thị Tin"/>
    <x v="1"/>
    <x v="0"/>
    <m/>
    <s v="Direct"/>
    <s v="Sewing"/>
    <s v="Worker"/>
    <s v="Production"/>
    <s v="Production"/>
    <x v="5"/>
    <m/>
    <n v="35"/>
    <s v="Sewing worker"/>
  </r>
  <r>
    <n v="0"/>
    <s v="TIQN-0424"/>
    <s v="Line 4"/>
    <s v="Trần Thị Thu Thảo"/>
    <x v="0"/>
    <x v="0"/>
    <m/>
    <s v="Direct"/>
    <m/>
    <s v="Worker"/>
    <s v="Production"/>
    <s v="Production"/>
    <x v="5"/>
    <m/>
    <n v="30"/>
    <s v="Sewing worker"/>
  </r>
  <r>
    <n v="0"/>
    <s v="TIQN-0425"/>
    <s v="Line 4"/>
    <s v="Trương Thị Minh Hòa"/>
    <x v="0"/>
    <x v="0"/>
    <m/>
    <s v="Direct"/>
    <s v="Sewing"/>
    <s v="Worker"/>
    <s v="Production"/>
    <s v="Production"/>
    <x v="5"/>
    <m/>
    <n v="27"/>
    <s v="Sewing worker"/>
  </r>
  <r>
    <n v="0"/>
    <s v="TIQN-0426"/>
    <s v="Line 8"/>
    <s v="Võ Thị Lệ Hiền"/>
    <x v="1"/>
    <x v="0"/>
    <m/>
    <s v="Direct"/>
    <s v="Sewing"/>
    <s v="Worker"/>
    <s v="Production"/>
    <s v="Production"/>
    <x v="5"/>
    <m/>
    <n v="42"/>
    <s v="Sewing worker"/>
  </r>
  <r>
    <n v="0"/>
    <s v="TIQN-0427"/>
    <s v="Line 8"/>
    <s v="Lâm Thị Kim Thanh"/>
    <x v="0"/>
    <x v="0"/>
    <m/>
    <s v="Direct"/>
    <m/>
    <s v="Worker"/>
    <s v="Production"/>
    <s v="Production"/>
    <x v="5"/>
    <m/>
    <n v="37"/>
    <s v="Sewing worker"/>
  </r>
  <r>
    <n v="0"/>
    <s v="TIQN-0428"/>
    <s v="Line 8"/>
    <s v="Đỗ Thị Diễm Liễu"/>
    <x v="0"/>
    <x v="0"/>
    <m/>
    <s v="Direct"/>
    <m/>
    <s v="Worker"/>
    <s v="Production"/>
    <s v="Production"/>
    <x v="5"/>
    <m/>
    <n v="38"/>
    <s v="Sewing worker"/>
  </r>
  <r>
    <n v="0"/>
    <s v="TIQN-0429"/>
    <s v="Line 8"/>
    <s v="Nguyễn Thị Hoàng Trinh"/>
    <x v="1"/>
    <x v="0"/>
    <m/>
    <s v="Direct"/>
    <s v="Sewing"/>
    <s v="Worker"/>
    <s v="Production"/>
    <s v="Production"/>
    <x v="5"/>
    <m/>
    <n v="39"/>
    <s v="Sewing worker"/>
  </r>
  <r>
    <n v="0"/>
    <s v="TIQN-0430"/>
    <s v="Line 5"/>
    <s v="Võ Duy Trị"/>
    <x v="1"/>
    <x v="0"/>
    <m/>
    <s v="Direct"/>
    <s v="Sewing"/>
    <s v="Worker"/>
    <s v="Production"/>
    <s v="Production"/>
    <x v="5"/>
    <m/>
    <n v="24"/>
    <s v="Sewing worker"/>
  </r>
  <r>
    <n v="0"/>
    <s v="TIQN-0431"/>
    <s v="Line 8"/>
    <s v="Phạm Thị Thu Thùy"/>
    <x v="1"/>
    <x v="0"/>
    <m/>
    <s v="Direct"/>
    <s v="Sewing"/>
    <s v="Worker"/>
    <s v="Production"/>
    <s v="Production"/>
    <x v="5"/>
    <m/>
    <n v="23"/>
    <s v="Sewing worker"/>
  </r>
  <r>
    <n v="0"/>
    <s v="TIQN-0432"/>
    <m/>
    <s v="Lý Thị Nữ"/>
    <x v="1"/>
    <x v="0"/>
    <m/>
    <s v="Indirect"/>
    <s v="Non sewing"/>
    <s v="Staff"/>
    <s v="Production"/>
    <s v="Development&amp;Production Technology"/>
    <x v="15"/>
    <m/>
    <n v="25"/>
    <s v="IE Staff"/>
  </r>
  <r>
    <n v="0"/>
    <s v="TIQN-0433"/>
    <s v="Sample"/>
    <s v="Đỗ Thị Bích Liên"/>
    <x v="1"/>
    <x v="0"/>
    <m/>
    <s v="Direct"/>
    <s v="Sewing"/>
    <s v="Worker"/>
    <s v="Production"/>
    <s v="Development&amp;Production Technology"/>
    <x v="6"/>
    <m/>
    <n v="42"/>
    <s v="Sample worker"/>
  </r>
  <r>
    <n v="0"/>
    <s v="TIQN-0434"/>
    <s v="Line 8"/>
    <s v="Huỳnh Văn Khánh"/>
    <x v="0"/>
    <x v="0"/>
    <m/>
    <s v="Direct"/>
    <m/>
    <s v="Worker"/>
    <s v="Production"/>
    <s v="Production"/>
    <x v="5"/>
    <m/>
    <n v="31"/>
    <s v="Sewing worker"/>
  </r>
  <r>
    <n v="0"/>
    <s v="TIQN-0435"/>
    <m/>
    <s v="Nguyễn Thị Hạnh"/>
    <x v="1"/>
    <x v="0"/>
    <m/>
    <s v="Indirect"/>
    <s v="Non sewing"/>
    <s v="Leader"/>
    <s v="Production"/>
    <s v="Pattern"/>
    <x v="10"/>
    <m/>
    <n v="36"/>
    <s v="CAD Leader"/>
  </r>
  <r>
    <n v="0"/>
    <s v="TIQN-0436"/>
    <s v="Line 3"/>
    <s v="Đặng Thị Kim Cúc"/>
    <x v="1"/>
    <x v="0"/>
    <m/>
    <s v="Direct"/>
    <s v="Sewing"/>
    <s v="Worker"/>
    <s v="Production"/>
    <s v="Production"/>
    <x v="5"/>
    <m/>
    <n v="40"/>
    <s v="Sewing worker"/>
  </r>
  <r>
    <n v="0"/>
    <s v="TIQN-0437"/>
    <m/>
    <s v="Trần Thị Bích Phượng"/>
    <x v="1"/>
    <x v="0"/>
    <m/>
    <s v="Indirect"/>
    <s v="Non sewing"/>
    <s v="Staff"/>
    <s v="Production"/>
    <s v="Pattern"/>
    <x v="10"/>
    <m/>
    <n v="37"/>
    <s v="Patterner"/>
  </r>
  <r>
    <n v="0"/>
    <s v="TIQN-0438"/>
    <m/>
    <s v="Trần Kim Dung"/>
    <x v="0"/>
    <x v="0"/>
    <m/>
    <s v="Management"/>
    <m/>
    <s v="Leader"/>
    <s v="Operation Management"/>
    <s v="Supply chain management"/>
    <x v="8"/>
    <m/>
    <n v="31"/>
    <s v="Logistics team Leader"/>
  </r>
  <r>
    <n v="0"/>
    <s v="TIQN-0439"/>
    <s v="Control"/>
    <s v="Phạm Xuân Tâm"/>
    <x v="1"/>
    <x v="1"/>
    <m/>
    <s v="Indirect"/>
    <s v="Non sewing"/>
    <s v="Staff"/>
    <s v="Production"/>
    <s v="Production"/>
    <x v="1"/>
    <m/>
    <n v="31"/>
    <s v="Statistical staff"/>
  </r>
  <r>
    <n v="0"/>
    <s v="TIQN-0440"/>
    <s v="Line 5"/>
    <s v="Lưu Thái Hiền"/>
    <x v="0"/>
    <x v="0"/>
    <m/>
    <s v="Direct"/>
    <m/>
    <s v="Worker"/>
    <s v="Production"/>
    <s v="Production"/>
    <x v="5"/>
    <m/>
    <n v="38"/>
    <s v="Sewing worker"/>
  </r>
  <r>
    <n v="0"/>
    <s v="TIQN-0441"/>
    <m/>
    <s v="Trần Thị Ngọc Sen"/>
    <x v="1"/>
    <x v="0"/>
    <m/>
    <s v="Indirect"/>
    <s v="Non sewing"/>
    <s v="Worker"/>
    <s v="QA"/>
    <s v="QA"/>
    <x v="14"/>
    <m/>
    <n v="29"/>
    <s v="QC Worker"/>
  </r>
  <r>
    <n v="0"/>
    <s v="TIQN-0442"/>
    <m/>
    <s v="Lê Thị Thu Hồng"/>
    <x v="0"/>
    <x v="0"/>
    <m/>
    <s v="Indirect"/>
    <m/>
    <s v="Worker"/>
    <s v="QA"/>
    <s v="QA"/>
    <x v="14"/>
    <m/>
    <n v="34"/>
    <s v="QC Worker"/>
  </r>
  <r>
    <n v="0"/>
    <s v="TIQN-0443"/>
    <m/>
    <s v="Nguyễn Thị Tuyết Nhung"/>
    <x v="1"/>
    <x v="0"/>
    <m/>
    <s v="Indirect"/>
    <s v="Non sewing"/>
    <s v="Staff"/>
    <s v="Production"/>
    <s v="Pattern"/>
    <x v="10"/>
    <m/>
    <n v="29"/>
    <s v="Patterner"/>
  </r>
  <r>
    <n v="0"/>
    <s v="TIQN-0444"/>
    <m/>
    <s v="Nguyễn Thị Ly Na"/>
    <x v="1"/>
    <x v="0"/>
    <m/>
    <s v="Indirect"/>
    <s v="Non sewing"/>
    <s v="Leader"/>
    <s v="Production"/>
    <s v="Production"/>
    <x v="16"/>
    <m/>
    <n v="48"/>
    <s v="Line leader"/>
  </r>
  <r>
    <n v="0"/>
    <s v="TIQN-0445"/>
    <m/>
    <s v="Tạ Thị Lan Huyền"/>
    <x v="1"/>
    <x v="0"/>
    <m/>
    <s v="Indirect"/>
    <s v="Non sewing"/>
    <s v="Staff"/>
    <s v="Production"/>
    <s v="Development&amp;Production Technology"/>
    <x v="15"/>
    <m/>
    <n v="25"/>
    <s v="IE Staff"/>
  </r>
  <r>
    <n v="0"/>
    <s v="TIQN-0446"/>
    <m/>
    <s v="Lê Thị Nguyên Thư"/>
    <x v="0"/>
    <x v="0"/>
    <m/>
    <s v="Indirect"/>
    <m/>
    <s v="Leader"/>
    <s v="Operation Management"/>
    <s v="Supply chain management"/>
    <x v="2"/>
    <m/>
    <n v="34"/>
    <s v="Merchandiser Leader"/>
  </r>
  <r>
    <n v="0"/>
    <s v="TIQN-0447"/>
    <m/>
    <s v="Nguyễn Thành Khoa"/>
    <x v="0"/>
    <x v="0"/>
    <m/>
    <s v="Indirect"/>
    <m/>
    <s v="Worker"/>
    <s v="Warehouse"/>
    <s v="Warehouse"/>
    <x v="0"/>
    <m/>
    <n v="36"/>
    <s v="Warehouse worker"/>
  </r>
  <r>
    <n v="0"/>
    <s v="TIQN-0448"/>
    <m/>
    <s v="Dương Thị Kim Thoa"/>
    <x v="0"/>
    <x v="0"/>
    <m/>
    <s v="Indirect"/>
    <m/>
    <s v="Worker"/>
    <s v="QA"/>
    <s v="QA"/>
    <x v="14"/>
    <m/>
    <n v="28"/>
    <s v="QC Worker"/>
  </r>
  <r>
    <n v="0"/>
    <s v="TIQN-0449"/>
    <m/>
    <s v="Hồ Thị Thúy Kiều"/>
    <x v="1"/>
    <x v="0"/>
    <m/>
    <s v="Indirect"/>
    <s v="Non sewing"/>
    <s v="Worker"/>
    <s v="QA"/>
    <s v="QA"/>
    <x v="14"/>
    <m/>
    <n v="35"/>
    <s v="QC Worker"/>
  </r>
  <r>
    <n v="0"/>
    <s v="TIQN-0450"/>
    <m/>
    <s v="Trần Thị Hoa"/>
    <x v="1"/>
    <x v="0"/>
    <m/>
    <s v="Indirect"/>
    <s v="Non sewing"/>
    <s v="Worker"/>
    <s v="QA"/>
    <s v="QA"/>
    <x v="14"/>
    <m/>
    <n v="27"/>
    <s v="QC Worker"/>
  </r>
  <r>
    <n v="0"/>
    <s v="TIQN-0451"/>
    <m/>
    <s v="Hoàng Thị Loan"/>
    <x v="0"/>
    <x v="0"/>
    <m/>
    <s v="Indirect"/>
    <m/>
    <s v="Worker"/>
    <s v="QA"/>
    <s v="QA"/>
    <x v="14"/>
    <m/>
    <n v="30"/>
    <s v="QC Worker"/>
  </r>
  <r>
    <n v="0"/>
    <s v="TIQN-0452"/>
    <m/>
    <s v="Đặng Thị Chi"/>
    <x v="1"/>
    <x v="0"/>
    <m/>
    <s v="Indirect"/>
    <s v="Non sewing"/>
    <s v="Worker"/>
    <s v="QA"/>
    <s v="QA"/>
    <x v="14"/>
    <m/>
    <n v="30"/>
    <s v="QC Worker"/>
  </r>
  <r>
    <n v="0"/>
    <s v="TIQN-0453"/>
    <m/>
    <s v="Lê Thị Thuyền"/>
    <x v="1"/>
    <x v="0"/>
    <m/>
    <s v="Indirect"/>
    <s v="Non sewing"/>
    <s v="Worker"/>
    <s v="QA"/>
    <s v="QA"/>
    <x v="14"/>
    <m/>
    <n v="34"/>
    <s v="QC Worker"/>
  </r>
  <r>
    <n v="0"/>
    <s v="TIQN-0454"/>
    <m/>
    <s v="Đoàn Thị Phùng"/>
    <x v="0"/>
    <x v="0"/>
    <m/>
    <s v="Indirect"/>
    <m/>
    <s v="Worker"/>
    <s v="QA"/>
    <s v="QA"/>
    <x v="14"/>
    <m/>
    <n v="27"/>
    <s v="QC Worker"/>
  </r>
  <r>
    <n v="0"/>
    <s v="TIQN-0455"/>
    <m/>
    <s v="Huỳnh Thị Cẩm Tiên"/>
    <x v="1"/>
    <x v="1"/>
    <m/>
    <s v="Indirect"/>
    <s v="Non sewing"/>
    <s v="Worker"/>
    <s v="QA"/>
    <s v="QA"/>
    <x v="14"/>
    <m/>
    <n v="28"/>
    <s v="QC Worker"/>
  </r>
  <r>
    <n v="0"/>
    <s v="TIQN-0456"/>
    <m/>
    <s v="Phạm Thị Đào"/>
    <x v="0"/>
    <x v="0"/>
    <m/>
    <s v="Indirect"/>
    <m/>
    <s v="Worker"/>
    <s v="QA"/>
    <s v="QA"/>
    <x v="14"/>
    <m/>
    <n v="31"/>
    <s v="QC Worker"/>
  </r>
  <r>
    <n v="0"/>
    <s v="TIQN-0457"/>
    <s v="Line 8"/>
    <s v="Võ Thị Thu Tiền"/>
    <x v="0"/>
    <x v="0"/>
    <m/>
    <s v="Direct"/>
    <m/>
    <s v="Worker"/>
    <s v="Production"/>
    <s v="Production"/>
    <x v="5"/>
    <m/>
    <n v="27"/>
    <s v="Sewing worker"/>
  </r>
  <r>
    <n v="0"/>
    <s v="TIQN-0458"/>
    <s v="Line 8"/>
    <s v="Nguyễn Thị Lưu"/>
    <x v="1"/>
    <x v="0"/>
    <m/>
    <s v="Direct"/>
    <s v="Sewing"/>
    <s v="Worker"/>
    <s v="Production"/>
    <s v="Production"/>
    <x v="5"/>
    <m/>
    <n v="36"/>
    <s v="Sewing worker"/>
  </r>
  <r>
    <n v="0"/>
    <s v="TIQN-0459"/>
    <s v="Line 8"/>
    <s v="Nguyễn Thị Thu Hằng"/>
    <x v="0"/>
    <x v="0"/>
    <m/>
    <s v="Direct"/>
    <m/>
    <s v="Worker"/>
    <s v="Production"/>
    <s v="Production"/>
    <x v="5"/>
    <m/>
    <n v="34"/>
    <s v="Sewing worker"/>
  </r>
  <r>
    <n v="0"/>
    <s v="TIQN-0460"/>
    <s v="Line 8"/>
    <s v="Nguyễn Thanh Đoàn"/>
    <x v="0"/>
    <x v="0"/>
    <m/>
    <s v="Direct"/>
    <m/>
    <s v="Worker"/>
    <s v="Production"/>
    <s v="Production"/>
    <x v="5"/>
    <m/>
    <n v="34"/>
    <s v="Sewing worker"/>
  </r>
  <r>
    <n v="0"/>
    <s v="TIQN-0461"/>
    <s v="Line 7"/>
    <s v="Nguyễn Thị Dung"/>
    <x v="1"/>
    <x v="0"/>
    <m/>
    <s v="Direct"/>
    <s v="Sewing"/>
    <s v="Leader"/>
    <s v="Production"/>
    <s v="Production"/>
    <x v="5"/>
    <m/>
    <n v="41"/>
    <s v="Line leader"/>
  </r>
  <r>
    <n v="0"/>
    <s v="TIQN-0462"/>
    <s v="Line 8"/>
    <s v="Nguyễn Thị Ngọc Huyền"/>
    <x v="0"/>
    <x v="0"/>
    <m/>
    <s v="Direct"/>
    <m/>
    <s v="Worker"/>
    <s v="Production"/>
    <s v="Production"/>
    <x v="5"/>
    <m/>
    <n v="31"/>
    <s v="Sewing worker"/>
  </r>
  <r>
    <n v="0"/>
    <s v="TIQN-0463"/>
    <s v="Line 9"/>
    <s v="Nguyễn Lê Thục Trinh"/>
    <x v="0"/>
    <x v="0"/>
    <m/>
    <s v="Direct"/>
    <m/>
    <s v="Worker"/>
    <s v="Production"/>
    <s v="Production"/>
    <x v="5"/>
    <m/>
    <n v="24"/>
    <s v="Sewing worker"/>
  </r>
  <r>
    <n v="0"/>
    <s v="TIQN-0464"/>
    <m/>
    <s v="Võ Thị Thanh Thúy"/>
    <x v="0"/>
    <x v="0"/>
    <m/>
    <s v="Direct"/>
    <m/>
    <s v="Worker"/>
    <s v="Production"/>
    <s v="Production"/>
    <x v="5"/>
    <m/>
    <m/>
    <s v="Sewing worker"/>
  </r>
  <r>
    <n v="0"/>
    <s v="TIQN-0465"/>
    <s v="Line 7"/>
    <s v="Đặng Thị Kim Cường"/>
    <x v="0"/>
    <x v="0"/>
    <m/>
    <s v="Direct"/>
    <m/>
    <s v="Worker"/>
    <s v="Production"/>
    <s v="Production"/>
    <x v="5"/>
    <m/>
    <n v="29"/>
    <s v="Sewing worker"/>
  </r>
  <r>
    <n v="0"/>
    <s v="TIQN-0466"/>
    <s v="Line 7"/>
    <s v="Phạm Thị Thu Như"/>
    <x v="0"/>
    <x v="0"/>
    <m/>
    <s v="Direct"/>
    <m/>
    <s v="Worker"/>
    <s v="Production"/>
    <s v="Production"/>
    <x v="5"/>
    <m/>
    <n v="29"/>
    <s v="Sewing worker"/>
  </r>
  <r>
    <n v="0"/>
    <s v="TIQN-0467"/>
    <s v="Line 5"/>
    <s v="Nguyễn Thị Nhi"/>
    <x v="1"/>
    <x v="0"/>
    <m/>
    <s v="Direct"/>
    <s v="Sewing"/>
    <s v="Worker"/>
    <s v="Production"/>
    <s v="Production"/>
    <x v="5"/>
    <m/>
    <n v="31"/>
    <s v="Sewing worker"/>
  </r>
  <r>
    <n v="0"/>
    <s v="TIQN-0468"/>
    <s v="Line 8"/>
    <s v="Võ Thị Xuân"/>
    <x v="1"/>
    <x v="0"/>
    <m/>
    <s v="Direct"/>
    <s v="Sewing"/>
    <s v="Worker"/>
    <s v="Production"/>
    <s v="Production"/>
    <x v="5"/>
    <m/>
    <n v="35"/>
    <s v="Sewing worker"/>
  </r>
  <r>
    <n v="0"/>
    <s v="TIQN-0469"/>
    <s v="Line 4"/>
    <s v="Trương Thị Thúy Hằng"/>
    <x v="0"/>
    <x v="0"/>
    <m/>
    <s v="Direct"/>
    <m/>
    <s v="Worker"/>
    <s v="Production"/>
    <s v="Production"/>
    <x v="5"/>
    <m/>
    <n v="28"/>
    <s v="Sewing worker"/>
  </r>
  <r>
    <n v="0"/>
    <s v="TIQN-0470"/>
    <s v="Line 2"/>
    <s v="Bùi Việt Nhân"/>
    <x v="0"/>
    <x v="0"/>
    <m/>
    <s v="Direct"/>
    <m/>
    <s v="Worker"/>
    <s v="Production"/>
    <s v="Production"/>
    <x v="5"/>
    <m/>
    <n v="29"/>
    <s v="Sewing worker"/>
  </r>
  <r>
    <n v="0"/>
    <s v="TIQN-0471"/>
    <s v="Line 7"/>
    <s v="Hà Xuân Thanh"/>
    <x v="0"/>
    <x v="0"/>
    <m/>
    <s v="Direct"/>
    <m/>
    <s v="Worker"/>
    <s v="Production"/>
    <s v="Production"/>
    <x v="5"/>
    <m/>
    <n v="32"/>
    <s v="Sewing worker"/>
  </r>
  <r>
    <n v="0"/>
    <s v="TIQN-0472"/>
    <s v="Utilities"/>
    <s v="Phan Văn Tiên"/>
    <x v="1"/>
    <x v="0"/>
    <m/>
    <s v="Direct"/>
    <s v="Sewing"/>
    <s v="Worker"/>
    <s v="Production"/>
    <s v="Production"/>
    <x v="1"/>
    <m/>
    <n v="34"/>
    <s v="Sewing worker"/>
  </r>
  <r>
    <n v="0"/>
    <s v="TIQN-0473"/>
    <s v="Line 2"/>
    <s v="Phạm Thị Nữ"/>
    <x v="1"/>
    <x v="0"/>
    <m/>
    <s v="Direct"/>
    <s v="Sewing"/>
    <s v="Worker"/>
    <s v="Production"/>
    <s v="Production"/>
    <x v="5"/>
    <m/>
    <n v="41"/>
    <s v="Sewing worker"/>
  </r>
  <r>
    <n v="0"/>
    <s v="TIQN-0474"/>
    <s v="Line 8"/>
    <s v="Lê Thị Hồng Tin"/>
    <x v="1"/>
    <x v="0"/>
    <m/>
    <s v="Direct"/>
    <s v="Sewing"/>
    <s v="Worker"/>
    <s v="Production"/>
    <s v="Production"/>
    <x v="5"/>
    <m/>
    <n v="38"/>
    <s v="Sewing worker"/>
  </r>
  <r>
    <n v="0"/>
    <s v="TIQN-0475"/>
    <s v="Line 6"/>
    <s v="Nguyễn Thị Ái Nam"/>
    <x v="1"/>
    <x v="0"/>
    <m/>
    <s v="Direct"/>
    <s v="Sewing"/>
    <s v="Worker"/>
    <s v="Production"/>
    <s v="Production"/>
    <x v="5"/>
    <m/>
    <n v="28"/>
    <s v="Sewing worker"/>
  </r>
  <r>
    <n v="0"/>
    <s v="TIQN-0476"/>
    <s v="Line 6"/>
    <s v="Bùi Thị Lắm"/>
    <x v="1"/>
    <x v="0"/>
    <m/>
    <s v="Direct"/>
    <s v="Sewing"/>
    <s v="Worker"/>
    <s v="Production"/>
    <s v="Production"/>
    <x v="5"/>
    <m/>
    <n v="40"/>
    <s v="Sewing worker"/>
  </r>
  <r>
    <n v="0"/>
    <s v="TIQN-0477"/>
    <s v="Line 3"/>
    <s v="Huỳnh Thị Cẩm Lệ"/>
    <x v="0"/>
    <x v="0"/>
    <m/>
    <s v="Direct"/>
    <m/>
    <s v="Worker"/>
    <s v="Production"/>
    <s v="Production"/>
    <x v="5"/>
    <m/>
    <n v="33"/>
    <s v="Sewing worker"/>
  </r>
  <r>
    <n v="0"/>
    <s v="TIQN-0478"/>
    <s v="Line 8"/>
    <s v="Bùi Thị Thu Thuyền"/>
    <x v="0"/>
    <x v="0"/>
    <m/>
    <s v="Direct"/>
    <m/>
    <s v="Worker"/>
    <s v="Production"/>
    <s v="Production"/>
    <x v="5"/>
    <m/>
    <n v="30"/>
    <s v="Sewing worker"/>
  </r>
  <r>
    <n v="0"/>
    <s v="TIQN-0479"/>
    <s v="Line 8"/>
    <s v="Nguyễn Thị Nam"/>
    <x v="1"/>
    <x v="0"/>
    <m/>
    <s v="Direct"/>
    <s v="Sewing"/>
    <s v="Worker"/>
    <s v="Production"/>
    <s v="Production"/>
    <x v="5"/>
    <m/>
    <n v="39"/>
    <s v="Sewing worker"/>
  </r>
  <r>
    <n v="0"/>
    <s v="TIQN-0480"/>
    <s v="Line 7"/>
    <s v="Võ Thị Huệ"/>
    <x v="0"/>
    <x v="0"/>
    <m/>
    <s v="Direct"/>
    <s v="Sewing"/>
    <s v="Worker"/>
    <s v="Production"/>
    <s v="Production"/>
    <x v="5"/>
    <m/>
    <n v="33"/>
    <s v="Sewing worker"/>
  </r>
  <r>
    <n v="0"/>
    <s v="TIQN-0481"/>
    <s v="Line 5"/>
    <s v="Nguyễn Thị Tuyết Phương"/>
    <x v="1"/>
    <x v="0"/>
    <m/>
    <s v="Direct"/>
    <s v="Sewing"/>
    <s v="Worker"/>
    <s v="Production"/>
    <s v="Production"/>
    <x v="5"/>
    <m/>
    <n v="41"/>
    <s v="Sewing worker"/>
  </r>
  <r>
    <n v="0"/>
    <s v="TIQN-0482"/>
    <s v="Line 7"/>
    <s v="Trịnh Thị Lê"/>
    <x v="0"/>
    <x v="0"/>
    <m/>
    <s v="Direct"/>
    <s v="Sewing"/>
    <s v="Worker"/>
    <s v="Production"/>
    <s v="Production"/>
    <x v="5"/>
    <m/>
    <n v="37"/>
    <s v="Sewing worker"/>
  </r>
  <r>
    <n v="0"/>
    <s v="TIQN-0483"/>
    <s v="Line 8"/>
    <s v="Nguyễn Thị Chung"/>
    <x v="1"/>
    <x v="0"/>
    <m/>
    <s v="Direct"/>
    <s v="Sewing"/>
    <s v="Worker"/>
    <s v="Production"/>
    <s v="Production"/>
    <x v="5"/>
    <m/>
    <n v="39"/>
    <s v="Sewing worker"/>
  </r>
  <r>
    <n v="0"/>
    <s v="TIQN-0484"/>
    <s v="Line 8"/>
    <s v="Đoàn Minh Chung"/>
    <x v="1"/>
    <x v="0"/>
    <m/>
    <s v="Direct"/>
    <s v="Sewing"/>
    <s v="Worker"/>
    <s v="Production"/>
    <s v="Production"/>
    <x v="5"/>
    <m/>
    <n v="26"/>
    <s v="Sewing worker"/>
  </r>
  <r>
    <n v="0"/>
    <s v="TIQN-0485"/>
    <s v="Line 11"/>
    <s v="Kiều Thị Mỹ Lan"/>
    <x v="1"/>
    <x v="1"/>
    <m/>
    <s v="Direct"/>
    <s v="Sewing"/>
    <s v="Sub leader"/>
    <s v="Production"/>
    <s v="Production"/>
    <x v="5"/>
    <m/>
    <n v="32"/>
    <s v="Sub leader"/>
  </r>
  <r>
    <n v="0"/>
    <s v="TIQN-0486"/>
    <s v="Line 8"/>
    <s v="Huỳnh Thị Phương"/>
    <x v="1"/>
    <x v="0"/>
    <m/>
    <s v="Direct"/>
    <s v="Sewing"/>
    <s v="Sub leader"/>
    <s v="Production"/>
    <s v="Production"/>
    <x v="5"/>
    <m/>
    <n v="30"/>
    <s v="Sub leader"/>
  </r>
  <r>
    <n v="0"/>
    <s v="TIQN-0487"/>
    <s v="Line 8"/>
    <s v="Lê Thị Trinh"/>
    <x v="0"/>
    <x v="0"/>
    <m/>
    <s v="Direct"/>
    <m/>
    <s v="Worker"/>
    <s v="Production"/>
    <s v="Production"/>
    <x v="5"/>
    <m/>
    <n v="30"/>
    <s v="Sewing worker"/>
  </r>
  <r>
    <n v="0"/>
    <s v="TIQN-0488"/>
    <s v="Line 8"/>
    <s v="Dương Thị Thu Thúy"/>
    <x v="1"/>
    <x v="0"/>
    <m/>
    <s v="Direct"/>
    <s v="Sewing"/>
    <s v="Worker"/>
    <s v="Production"/>
    <s v="Production"/>
    <x v="5"/>
    <m/>
    <n v="36"/>
    <s v="Sewing worker"/>
  </r>
  <r>
    <n v="0"/>
    <s v="TIQN-0489"/>
    <s v="Line 8"/>
    <s v="Võ Thị Nguyệt"/>
    <x v="1"/>
    <x v="0"/>
    <m/>
    <s v="Direct"/>
    <s v="Sewing"/>
    <s v="Worker"/>
    <s v="Production"/>
    <s v="Production"/>
    <x v="5"/>
    <m/>
    <n v="35"/>
    <s v="Sewing worker"/>
  </r>
  <r>
    <n v="0"/>
    <s v="TIQN-0490"/>
    <s v="Line 8"/>
    <s v="Nguyễn Thị Ngọt"/>
    <x v="1"/>
    <x v="0"/>
    <m/>
    <s v="Direct"/>
    <s v="Sewing"/>
    <s v="Worker"/>
    <s v="Production"/>
    <s v="Production"/>
    <x v="5"/>
    <m/>
    <n v="32"/>
    <s v="Sewing worker"/>
  </r>
  <r>
    <n v="0"/>
    <s v="TIQN-0491"/>
    <s v="Line 9"/>
    <s v="Đỗ Thị Truyền"/>
    <x v="1"/>
    <x v="0"/>
    <m/>
    <s v="Direct"/>
    <s v="Sewing"/>
    <s v="Sub leader"/>
    <s v="Production"/>
    <s v="Production"/>
    <x v="5"/>
    <m/>
    <n v="38"/>
    <s v="Sub leader"/>
  </r>
  <r>
    <n v="0"/>
    <s v="TIQN-0492"/>
    <s v="Utilities"/>
    <s v="Nguyễn Thị Ngọc Quý"/>
    <x v="1"/>
    <x v="0"/>
    <m/>
    <s v="Direct"/>
    <s v="Sewing"/>
    <s v="Worker"/>
    <s v="Production"/>
    <s v="Production"/>
    <x v="1"/>
    <m/>
    <n v="27"/>
    <s v="Sewing worker"/>
  </r>
  <r>
    <n v="0"/>
    <s v="TIQN-0493"/>
    <s v="Line 8"/>
    <s v="Nguyễn Thị Ái Nhi"/>
    <x v="0"/>
    <x v="0"/>
    <m/>
    <s v="Direct"/>
    <m/>
    <s v="Worker"/>
    <s v="Production"/>
    <s v="Production"/>
    <x v="5"/>
    <m/>
    <n v="31"/>
    <s v="Sewing worker"/>
  </r>
  <r>
    <n v="0"/>
    <s v="TIQN-0494"/>
    <s v="Line 4"/>
    <s v="Mai Thị Thúy Trinh"/>
    <x v="1"/>
    <x v="1"/>
    <m/>
    <s v="Direct"/>
    <s v="Sewing"/>
    <s v="Worker"/>
    <s v="Production"/>
    <s v="Production"/>
    <x v="5"/>
    <m/>
    <n v="30"/>
    <s v="Sewing worker"/>
  </r>
  <r>
    <n v="0"/>
    <s v="TIQN-0495"/>
    <s v="Line 8"/>
    <s v="Võ Thị Tuyết Nhung"/>
    <x v="0"/>
    <x v="0"/>
    <m/>
    <s v="Direct"/>
    <m/>
    <s v="Worker"/>
    <s v="Production"/>
    <s v="Production"/>
    <x v="5"/>
    <m/>
    <n v="34"/>
    <s v="Sewing worker"/>
  </r>
  <r>
    <n v="0"/>
    <s v="TIQN-0496"/>
    <s v="Line 8"/>
    <s v="Nguyễn Thị Thu Vân"/>
    <x v="1"/>
    <x v="0"/>
    <m/>
    <s v="Direct"/>
    <s v="Sewing"/>
    <s v="Worker"/>
    <s v="Production"/>
    <s v="Production"/>
    <x v="5"/>
    <m/>
    <n v="37"/>
    <s v="Sewing worker"/>
  </r>
  <r>
    <n v="0"/>
    <s v="TIQN-0497"/>
    <m/>
    <s v="Lương Mai Như Nguyệt"/>
    <x v="0"/>
    <x v="0"/>
    <m/>
    <s v="Indirect"/>
    <m/>
    <s v="Staff"/>
    <s v="Production"/>
    <s v="Production"/>
    <x v="1"/>
    <m/>
    <n v="33"/>
    <s v="Translator"/>
  </r>
  <r>
    <n v="1"/>
    <s v="TIQN-0498"/>
    <m/>
    <s v="Nguyễn Thị Liễu"/>
    <x v="1"/>
    <x v="0"/>
    <m/>
    <s v="Indirect"/>
    <s v="Non sewing"/>
    <s v="Staff"/>
    <s v="Production"/>
    <s v="Development&amp;Production Technology"/>
    <x v="15"/>
    <m/>
    <n v="24"/>
    <s v="IE Staff"/>
  </r>
  <r>
    <n v="1"/>
    <s v="TIQN-0499"/>
    <s v="Line 8"/>
    <s v="Hồ Thị Tam Nữ"/>
    <x v="0"/>
    <x v="0"/>
    <m/>
    <s v="Direct"/>
    <m/>
    <s v="Worker"/>
    <s v="Production"/>
    <s v="Production"/>
    <x v="5"/>
    <m/>
    <n v="30"/>
    <s v="Sewing worker"/>
  </r>
  <r>
    <n v="1"/>
    <s v="TIQN-0500"/>
    <s v="Line 1"/>
    <s v="Lê Thị Trà Giang"/>
    <x v="0"/>
    <x v="0"/>
    <m/>
    <s v="Direct"/>
    <m/>
    <s v="Worker"/>
    <s v="Production"/>
    <s v="Production"/>
    <x v="5"/>
    <m/>
    <n v="30"/>
    <s v="Sewing worker"/>
  </r>
  <r>
    <n v="1"/>
    <s v="TIQN-0501"/>
    <s v="Line 7"/>
    <s v="Bạch Thị Minh Hiếu"/>
    <x v="1"/>
    <x v="0"/>
    <m/>
    <s v="Direct"/>
    <s v="Sewing"/>
    <s v="Worker"/>
    <s v="Production"/>
    <s v="Production"/>
    <x v="5"/>
    <m/>
    <n v="32"/>
    <s v="Sewing worker"/>
  </r>
  <r>
    <n v="1"/>
    <s v="TIQN-0502"/>
    <s v="Line 2"/>
    <s v="Đinh Thị Yến"/>
    <x v="1"/>
    <x v="0"/>
    <m/>
    <s v="Direct"/>
    <s v="Sewing"/>
    <s v="Worker"/>
    <s v="Production"/>
    <s v="Production"/>
    <x v="5"/>
    <m/>
    <n v="34"/>
    <s v="Sewing worker"/>
  </r>
  <r>
    <n v="1"/>
    <s v="TIQN-0503"/>
    <s v="Line 4"/>
    <s v="Đinh Văn Trung"/>
    <x v="0"/>
    <x v="0"/>
    <m/>
    <s v="Direct"/>
    <m/>
    <s v="Worker"/>
    <s v="Production"/>
    <s v="Production"/>
    <x v="20"/>
    <s v="Ironing"/>
    <n v="27"/>
    <s v="Supporting worker"/>
  </r>
  <r>
    <n v="1"/>
    <s v="TIQN-0504"/>
    <s v="Line 2"/>
    <s v="Lê Văn Tiền"/>
    <x v="0"/>
    <x v="0"/>
    <m/>
    <s v="Direct"/>
    <s v="Sewing"/>
    <s v="Worker"/>
    <s v="Production"/>
    <s v="Production"/>
    <x v="20"/>
    <s v="Ironing"/>
    <n v="31"/>
    <s v="Supporting worker"/>
  </r>
  <r>
    <n v="1"/>
    <s v="TIQN-0505"/>
    <s v="Line 2"/>
    <s v="Lê Dữ"/>
    <x v="0"/>
    <x v="0"/>
    <m/>
    <s v="Direct"/>
    <m/>
    <s v="Worker"/>
    <s v="Production"/>
    <s v="Production"/>
    <x v="20"/>
    <s v="Ironing"/>
    <n v="29"/>
    <s v="Supporting worker"/>
  </r>
  <r>
    <n v="1"/>
    <s v="TIQN-0506"/>
    <m/>
    <s v="Nguyễn Bính"/>
    <x v="1"/>
    <x v="0"/>
    <m/>
    <s v="Indirect"/>
    <s v="Non sewing"/>
    <s v="Worker"/>
    <s v="Production"/>
    <s v="Preparation"/>
    <x v="9"/>
    <m/>
    <n v="35"/>
    <s v="Production preparation worker"/>
  </r>
  <r>
    <n v="1"/>
    <s v="TIQN-0507"/>
    <s v="Line 1"/>
    <s v="Trần Văn Vủ"/>
    <x v="0"/>
    <x v="0"/>
    <m/>
    <s v="Direct"/>
    <m/>
    <s v="Worker"/>
    <s v="Production"/>
    <s v="Production"/>
    <x v="20"/>
    <s v="Ironing"/>
    <n v="23"/>
    <s v="Supporting worker"/>
  </r>
  <r>
    <n v="1"/>
    <s v="TIQN-0508"/>
    <s v="Line 7"/>
    <s v="Nguyễn Thị Thanh Trà"/>
    <x v="1"/>
    <x v="1"/>
    <m/>
    <s v="Direct"/>
    <s v="Sewing"/>
    <s v="Worker"/>
    <s v="Production"/>
    <s v="Production"/>
    <x v="5"/>
    <m/>
    <n v="37"/>
    <s v="Sewing worker"/>
  </r>
  <r>
    <n v="1"/>
    <s v="TIQN-0509"/>
    <m/>
    <s v="Nguyễn Ngọc Phương"/>
    <x v="0"/>
    <x v="0"/>
    <m/>
    <s v="Indirect"/>
    <m/>
    <s v="Leader"/>
    <s v="Production"/>
    <s v="Preparation"/>
    <x v="9"/>
    <m/>
    <n v="43"/>
    <s v="Cutting Leader"/>
  </r>
  <r>
    <n v="1"/>
    <s v="TIQN-0510"/>
    <m/>
    <s v="Nguyễn Đoàn Hương Giang"/>
    <x v="1"/>
    <x v="0"/>
    <m/>
    <s v="Indirect"/>
    <s v="Non sewing"/>
    <s v="Staff"/>
    <s v="Warehouse"/>
    <s v="Warehouse"/>
    <x v="0"/>
    <m/>
    <n v="31"/>
    <s v="Warehouse &amp; Material control staff"/>
  </r>
  <r>
    <n v="1"/>
    <s v="TIQN-0511"/>
    <s v="Line 9"/>
    <s v="Phạm Thị Hạ"/>
    <x v="0"/>
    <x v="0"/>
    <m/>
    <s v="Direct"/>
    <m/>
    <s v="Worker"/>
    <s v="Production"/>
    <s v="Production"/>
    <x v="5"/>
    <m/>
    <m/>
    <s v="Sewing worker"/>
  </r>
  <r>
    <n v="1"/>
    <s v="TIQN-0512"/>
    <s v="Line 4"/>
    <s v="Thân Thị Thu Trà"/>
    <x v="1"/>
    <x v="0"/>
    <m/>
    <s v="Direct"/>
    <s v="Sewing"/>
    <s v="Worker"/>
    <s v="Production"/>
    <s v="Production"/>
    <x v="5"/>
    <m/>
    <n v="32"/>
    <s v="Sewing worker"/>
  </r>
  <r>
    <n v="1"/>
    <s v="TIQN-0513"/>
    <m/>
    <s v="Nguyễn Thị Mỹ Hương"/>
    <x v="1"/>
    <x v="0"/>
    <m/>
    <s v="Indirect"/>
    <s v="Non sewing"/>
    <s v="Staff"/>
    <s v="Production"/>
    <s v="Pattern"/>
    <x v="10"/>
    <m/>
    <n v="38"/>
    <s v="Patterner"/>
  </r>
  <r>
    <n v="1"/>
    <s v="TIQN-0514"/>
    <m/>
    <s v="Nguyễn Thị Thương"/>
    <x v="1"/>
    <x v="0"/>
    <m/>
    <s v="Indirect"/>
    <s v="Non sewing"/>
    <s v="Staff"/>
    <s v="Production"/>
    <s v="Pattern"/>
    <x v="10"/>
    <m/>
    <n v="25"/>
    <s v="Patterner"/>
  </r>
  <r>
    <n v="1"/>
    <s v="TIQN-0515"/>
    <m/>
    <s v="Nguyễn Thị Yến"/>
    <x v="0"/>
    <x v="0"/>
    <m/>
    <s v="Indirect"/>
    <m/>
    <s v="Staff"/>
    <s v="Operation Management"/>
    <s v="Supply chain management"/>
    <x v="2"/>
    <m/>
    <n v="35"/>
    <s v="Merchandiser"/>
  </r>
  <r>
    <n v="1"/>
    <s v="TIQN-0516"/>
    <s v="Line 4"/>
    <s v="Võ Duy Thoại"/>
    <x v="1"/>
    <x v="0"/>
    <m/>
    <s v="Direct"/>
    <s v="Sewing"/>
    <s v="Worker"/>
    <s v="Production"/>
    <s v="Production"/>
    <x v="20"/>
    <s v="Ironing"/>
    <n v="33"/>
    <s v="Supporting worker"/>
  </r>
  <r>
    <n v="1"/>
    <s v="TIQN-0517"/>
    <s v="Line 7"/>
    <s v="Đào Minh Hùng"/>
    <x v="1"/>
    <x v="0"/>
    <m/>
    <s v="Direct"/>
    <s v="Sewing"/>
    <s v="Worker"/>
    <s v="Production"/>
    <s v="Production"/>
    <x v="20"/>
    <s v="Ironing"/>
    <n v="33"/>
    <s v="Supporting worker"/>
  </r>
  <r>
    <n v="1"/>
    <s v="TIQN-0518"/>
    <s v="Line 3"/>
    <s v="Phạm Ngọc"/>
    <x v="1"/>
    <x v="0"/>
    <m/>
    <s v="Direct"/>
    <s v="Sewing"/>
    <s v="Worker"/>
    <s v="Production"/>
    <s v="Production"/>
    <x v="20"/>
    <s v="Ironing"/>
    <n v="30"/>
    <s v="Supporting worker"/>
  </r>
  <r>
    <n v="1"/>
    <s v="TIQN-0519"/>
    <s v="Line 3"/>
    <s v="Nguyễn Thị Thư"/>
    <x v="1"/>
    <x v="0"/>
    <m/>
    <s v="Direct"/>
    <s v="Sewing"/>
    <s v="Worker"/>
    <s v="Production"/>
    <s v="Production"/>
    <x v="20"/>
    <s v="Ironing"/>
    <n v="30"/>
    <s v="Supporting worker"/>
  </r>
  <r>
    <n v="1"/>
    <s v="TIQN-0520"/>
    <s v="Line 4"/>
    <s v="Hà Thúc An Khang"/>
    <x v="0"/>
    <x v="0"/>
    <m/>
    <s v="Direct"/>
    <m/>
    <s v="Worker"/>
    <s v="Production"/>
    <s v="Production"/>
    <x v="5"/>
    <m/>
    <n v="27"/>
    <s v="Sewing worker"/>
  </r>
  <r>
    <n v="1"/>
    <s v="TIQN-0521"/>
    <s v="Line 4"/>
    <s v="Nguyễn Thị Mỹ Nhật"/>
    <x v="0"/>
    <x v="0"/>
    <m/>
    <s v="Direct"/>
    <m/>
    <s v="Worker"/>
    <s v="Production"/>
    <s v="Production"/>
    <x v="5"/>
    <m/>
    <n v="31"/>
    <s v="Sewing worker"/>
  </r>
  <r>
    <n v="1"/>
    <s v="TIQN-0522"/>
    <m/>
    <s v="Nguyễn Thị Giang"/>
    <x v="1"/>
    <x v="0"/>
    <m/>
    <s v="Indirect"/>
    <s v="Non sewing"/>
    <s v="Worker"/>
    <s v="QA"/>
    <s v="QA"/>
    <x v="14"/>
    <m/>
    <n v="37"/>
    <s v="QC Worker"/>
  </r>
  <r>
    <n v="1"/>
    <s v="TIQN-0523"/>
    <m/>
    <s v="Lê Thị Son"/>
    <x v="1"/>
    <x v="0"/>
    <m/>
    <s v="Indirect"/>
    <s v="Non sewing"/>
    <s v="Worker"/>
    <s v="QA"/>
    <s v="QA"/>
    <x v="14"/>
    <m/>
    <n v="33"/>
    <s v="QC Worker"/>
  </r>
  <r>
    <n v="1"/>
    <s v="TIQN-0524"/>
    <m/>
    <s v="Đinh Thị Thanh Hương"/>
    <x v="1"/>
    <x v="0"/>
    <m/>
    <s v="Indirect"/>
    <s v="Non sewing"/>
    <s v="Worker"/>
    <s v="QA"/>
    <s v="QA"/>
    <x v="14"/>
    <m/>
    <n v="33"/>
    <s v="QC Worker"/>
  </r>
  <r>
    <n v="1"/>
    <s v="TIQN-0525"/>
    <m/>
    <s v="Nguyễn Thị Hồng Hoa"/>
    <x v="0"/>
    <x v="0"/>
    <m/>
    <s v="Indirect"/>
    <m/>
    <s v="Worker"/>
    <s v="QA"/>
    <s v="QA"/>
    <x v="14"/>
    <m/>
    <n v="33"/>
    <s v="QC Worker"/>
  </r>
  <r>
    <n v="1"/>
    <s v="TIQN-0526"/>
    <m/>
    <s v="Nguyễn Tăng Hoàng"/>
    <x v="0"/>
    <x v="0"/>
    <m/>
    <s v="Indirect"/>
    <m/>
    <s v="Worker"/>
    <s v="QA"/>
    <s v="QA"/>
    <x v="14"/>
    <m/>
    <n v="27"/>
    <s v="QC Worker"/>
  </r>
  <r>
    <n v="1"/>
    <s v="TIQN-0527"/>
    <m/>
    <s v="Trần Thị Hạng"/>
    <x v="1"/>
    <x v="0"/>
    <m/>
    <s v="Indirect"/>
    <s v="Non sewing"/>
    <s v="Worker"/>
    <s v="QA"/>
    <s v="QA"/>
    <x v="14"/>
    <m/>
    <n v="33"/>
    <s v="QC Worker"/>
  </r>
  <r>
    <n v="1"/>
    <s v="TIQN-0528"/>
    <m/>
    <s v="Lưu Thị Hương"/>
    <x v="1"/>
    <x v="0"/>
    <m/>
    <s v="Indirect"/>
    <s v="Non sewing"/>
    <s v="Worker"/>
    <s v="QA"/>
    <s v="QA"/>
    <x v="14"/>
    <m/>
    <n v="35"/>
    <s v="QC Worker"/>
  </r>
  <r>
    <n v="1"/>
    <s v="TIQN-0529"/>
    <m/>
    <s v="Phạm Thị Kim Khương"/>
    <x v="0"/>
    <x v="0"/>
    <m/>
    <s v="Indirect"/>
    <m/>
    <s v="Worker"/>
    <s v="Warehouse"/>
    <s v="Warehouse"/>
    <x v="0"/>
    <m/>
    <n v="34"/>
    <s v="Warehouse worker"/>
  </r>
  <r>
    <n v="1"/>
    <s v="TIQN-0530"/>
    <m/>
    <s v="Trần Đình Tấn"/>
    <x v="0"/>
    <x v="0"/>
    <m/>
    <s v="Indirect"/>
    <m/>
    <s v="Worker"/>
    <s v="Warehouse"/>
    <s v="Warehouse"/>
    <x v="0"/>
    <m/>
    <n v="33"/>
    <s v="Warehouse worker"/>
  </r>
  <r>
    <n v="1"/>
    <s v="TIQN-0531"/>
    <m/>
    <s v="Nguyễn Thị Ái"/>
    <x v="0"/>
    <x v="0"/>
    <m/>
    <s v="Indirect"/>
    <m/>
    <s v="Worker"/>
    <s v="QA"/>
    <s v="QA"/>
    <x v="14"/>
    <m/>
    <n v="33"/>
    <s v="QC Worker"/>
  </r>
  <r>
    <n v="1"/>
    <s v="TIQN-0532"/>
    <s v="Line 4"/>
    <s v="Nguyễn Thị Kim Phường"/>
    <x v="0"/>
    <x v="0"/>
    <m/>
    <s v="Direct"/>
    <m/>
    <s v="Worker"/>
    <s v="Production"/>
    <s v="Production"/>
    <x v="5"/>
    <m/>
    <n v="29"/>
    <s v="Sewing worker"/>
  </r>
  <r>
    <n v="1"/>
    <s v="TIQN-0533"/>
    <m/>
    <s v="Nguyễn Trung Tâm"/>
    <x v="1"/>
    <x v="0"/>
    <m/>
    <s v="Indirect"/>
    <s v="Non sewing"/>
    <s v="Staff"/>
    <s v="Production"/>
    <s v="Production"/>
    <x v="4"/>
    <m/>
    <n v="27"/>
    <s v="Electrician"/>
  </r>
  <r>
    <n v="1"/>
    <s v="TIQN-0534"/>
    <m/>
    <s v="Nguyễn Thị Hà"/>
    <x v="1"/>
    <x v="0"/>
    <m/>
    <s v="Indirect"/>
    <s v="Non sewing"/>
    <s v="Worker"/>
    <s v="QA"/>
    <s v="QA"/>
    <x v="14"/>
    <m/>
    <n v="33"/>
    <s v="QC Worker"/>
  </r>
  <r>
    <n v="1"/>
    <s v="TIQN-0535"/>
    <m/>
    <s v="Đặng Xuân Liêm"/>
    <x v="0"/>
    <x v="0"/>
    <m/>
    <s v="Indirect"/>
    <m/>
    <s v="Worker"/>
    <s v="Production"/>
    <s v="Preparation"/>
    <x v="9"/>
    <m/>
    <n v="35"/>
    <s v="Pattern seamer"/>
  </r>
  <r>
    <n v="1"/>
    <s v="TIQN-0536"/>
    <s v="Line 5"/>
    <s v="Nguyễn Thị Chín"/>
    <x v="0"/>
    <x v="0"/>
    <m/>
    <s v="Direct"/>
    <m/>
    <s v="Worker"/>
    <s v="Production"/>
    <s v="Production"/>
    <x v="5"/>
    <m/>
    <n v="30"/>
    <s v="Sewing worker"/>
  </r>
  <r>
    <n v="1"/>
    <s v="TIQN-0537"/>
    <s v="Line 6"/>
    <s v="Nguyễn Thị Bích Vân"/>
    <x v="1"/>
    <x v="0"/>
    <m/>
    <s v="Direct"/>
    <s v="Sewing"/>
    <s v="Worker"/>
    <s v="Production"/>
    <s v="Production"/>
    <x v="5"/>
    <m/>
    <n v="33"/>
    <s v="Sewing worker"/>
  </r>
  <r>
    <n v="1"/>
    <s v="TIQN-0538"/>
    <s v="Line 3"/>
    <s v="Cao Thị Mỹ Thắm"/>
    <x v="1"/>
    <x v="0"/>
    <m/>
    <s v="Direct"/>
    <s v="Sewing"/>
    <s v="Worker"/>
    <s v="Production"/>
    <s v="Production"/>
    <x v="5"/>
    <m/>
    <n v="31"/>
    <s v="Sewing worker"/>
  </r>
  <r>
    <n v="1"/>
    <s v="TIQN-0539"/>
    <s v="Line 9"/>
    <s v="Nguyễn Thị Ba"/>
    <x v="0"/>
    <x v="0"/>
    <m/>
    <s v="Direct"/>
    <m/>
    <s v="Worker"/>
    <s v="Production"/>
    <s v="Production"/>
    <x v="5"/>
    <m/>
    <n v="40"/>
    <s v="Sewing worker"/>
  </r>
  <r>
    <n v="1"/>
    <s v="TIQN-0540"/>
    <s v="Line 9"/>
    <s v="Bùi Thị Hà"/>
    <x v="0"/>
    <x v="0"/>
    <m/>
    <s v="Direct"/>
    <m/>
    <s v="Worker"/>
    <s v="Production"/>
    <s v="Production"/>
    <x v="5"/>
    <m/>
    <n v="26"/>
    <s v="Sewing worker"/>
  </r>
  <r>
    <n v="1"/>
    <s v="TIQN-0541"/>
    <s v="Line 8"/>
    <s v="Võ Thanh Quang"/>
    <x v="0"/>
    <x v="0"/>
    <m/>
    <s v="Direct"/>
    <m/>
    <s v="Worker"/>
    <s v="Production"/>
    <s v="Production"/>
    <x v="5"/>
    <m/>
    <n v="22"/>
    <s v="Sewing worker"/>
  </r>
  <r>
    <n v="1"/>
    <s v="TIQN-0542"/>
    <s v="Line 2"/>
    <s v="Đồng Thị Như Quỳnh"/>
    <x v="1"/>
    <x v="0"/>
    <m/>
    <s v="Direct"/>
    <s v="Sewing"/>
    <s v="Worker"/>
    <s v="Production"/>
    <s v="Production"/>
    <x v="5"/>
    <m/>
    <n v="27"/>
    <s v="Sewing worker"/>
  </r>
  <r>
    <n v="1"/>
    <s v="TIQN-0543"/>
    <s v="Line 5"/>
    <s v="Nguyễn Thị Thu Thảo"/>
    <x v="1"/>
    <x v="0"/>
    <m/>
    <s v="Direct"/>
    <s v="Sewing"/>
    <s v="Worker"/>
    <s v="Production"/>
    <s v="Production"/>
    <x v="5"/>
    <m/>
    <n v="24"/>
    <s v="Sewing worker"/>
  </r>
  <r>
    <n v="1"/>
    <s v="TIQN-0544"/>
    <s v="Line 9"/>
    <s v="Huỳnh Thị Kim Văn"/>
    <x v="0"/>
    <x v="0"/>
    <m/>
    <s v="Direct"/>
    <m/>
    <s v="Worker"/>
    <s v="Production"/>
    <s v="Production"/>
    <x v="5"/>
    <m/>
    <m/>
    <s v="Sewing worker"/>
  </r>
  <r>
    <n v="1"/>
    <s v="TIQN-0545"/>
    <s v="Utilities"/>
    <s v="Nguyễn Thị Tường Vy"/>
    <x v="1"/>
    <x v="0"/>
    <m/>
    <s v="Direct"/>
    <s v="Sewing"/>
    <s v="Worker"/>
    <s v="Production"/>
    <s v="Production"/>
    <x v="1"/>
    <m/>
    <n v="30"/>
    <s v="Sewing worker"/>
  </r>
  <r>
    <n v="1"/>
    <s v="TIQN-0546"/>
    <s v="Line 9"/>
    <s v="Lê Thị Vỹ"/>
    <x v="0"/>
    <x v="0"/>
    <m/>
    <s v="Direct"/>
    <m/>
    <s v="Worker"/>
    <s v="Production"/>
    <s v="Production"/>
    <x v="5"/>
    <m/>
    <n v="31"/>
    <s v="Sewing worker"/>
  </r>
  <r>
    <n v="1"/>
    <s v="TIQN-0547"/>
    <s v="Utilities"/>
    <s v="Ngô Thị Trầm"/>
    <x v="1"/>
    <x v="0"/>
    <m/>
    <s v="Direct"/>
    <s v="Sewing"/>
    <s v="Worker"/>
    <s v="Production"/>
    <s v="Production"/>
    <x v="1"/>
    <m/>
    <n v="30"/>
    <s v="Sewing worker"/>
  </r>
  <r>
    <n v="1"/>
    <s v="TIQN-0548"/>
    <s v="Line 9"/>
    <s v="Trần Thị Vân"/>
    <x v="0"/>
    <x v="0"/>
    <m/>
    <s v="Direct"/>
    <m/>
    <s v="Worker"/>
    <s v="Production"/>
    <s v="Production"/>
    <x v="5"/>
    <m/>
    <n v="38"/>
    <s v="Sewing worker"/>
  </r>
  <r>
    <n v="1"/>
    <s v="TIQN-0549"/>
    <s v="Line 2"/>
    <s v="Lý Thị Kim Luyến"/>
    <x v="1"/>
    <x v="0"/>
    <m/>
    <s v="Direct"/>
    <s v="Sewing"/>
    <s v="Worker"/>
    <s v="Production"/>
    <s v="Production"/>
    <x v="5"/>
    <m/>
    <n v="35"/>
    <s v="Sewing worker"/>
  </r>
  <r>
    <n v="1"/>
    <s v="TIQN-0550"/>
    <s v="Line 7"/>
    <s v="Lưu Kim Thúy"/>
    <x v="1"/>
    <x v="0"/>
    <m/>
    <s v="Direct"/>
    <s v="Sewing"/>
    <s v="Worker"/>
    <s v="Production"/>
    <s v="Production"/>
    <x v="5"/>
    <m/>
    <n v="39"/>
    <s v="Sewing worker"/>
  </r>
  <r>
    <n v="1"/>
    <s v="TIQN-0551"/>
    <s v="Utilities"/>
    <s v="Lê Thị Diễm"/>
    <x v="1"/>
    <x v="0"/>
    <m/>
    <s v="Direct"/>
    <s v="Sewing"/>
    <s v="Worker"/>
    <s v="Production"/>
    <s v="Production"/>
    <x v="1"/>
    <m/>
    <n v="36"/>
    <s v="Sewing worker"/>
  </r>
  <r>
    <n v="1"/>
    <s v="TIQN-0552"/>
    <s v="Line 9"/>
    <s v="Nguyễn Thị Hiền"/>
    <x v="0"/>
    <x v="0"/>
    <m/>
    <s v="Direct"/>
    <s v="Sewing"/>
    <s v="Worker"/>
    <s v="Production"/>
    <s v="Production"/>
    <x v="5"/>
    <m/>
    <n v="42"/>
    <s v="Sewing worker"/>
  </r>
  <r>
    <n v="1"/>
    <s v="TIQN-0553"/>
    <s v="Line 7"/>
    <s v="Trương Thị Hà Mi"/>
    <x v="0"/>
    <x v="0"/>
    <m/>
    <s v="Direct"/>
    <m/>
    <s v="Worker"/>
    <s v="Production"/>
    <s v="Production"/>
    <x v="5"/>
    <m/>
    <n v="28"/>
    <s v="Sewing worker"/>
  </r>
  <r>
    <n v="1"/>
    <s v="TIQN-0554"/>
    <s v="Line 9"/>
    <s v="Trần Văn Anh"/>
    <x v="0"/>
    <x v="0"/>
    <m/>
    <s v="Direct"/>
    <m/>
    <s v="Worker"/>
    <s v="Production"/>
    <s v="Production"/>
    <x v="5"/>
    <m/>
    <n v="35"/>
    <s v="Sewing worker"/>
  </r>
  <r>
    <n v="1"/>
    <s v="TIQN-0555"/>
    <s v="Line 9"/>
    <s v="Nguyễn Thị Thuỳ Dung"/>
    <x v="0"/>
    <x v="0"/>
    <m/>
    <s v="Direct"/>
    <m/>
    <s v="Worker"/>
    <s v="Production"/>
    <s v="Production"/>
    <x v="5"/>
    <m/>
    <n v="33"/>
    <s v="Sewing worker"/>
  </r>
  <r>
    <n v="1"/>
    <s v="TIQN-0556"/>
    <s v="Utilities"/>
    <s v="Phạm Thị Triều"/>
    <x v="1"/>
    <x v="0"/>
    <m/>
    <s v="Direct"/>
    <s v="Sewing"/>
    <s v="Worker"/>
    <s v="Production"/>
    <s v="Production"/>
    <x v="1"/>
    <m/>
    <n v="39"/>
    <s v="Sewing worker"/>
  </r>
  <r>
    <n v="1"/>
    <s v="TIQN-0557"/>
    <s v="Line 8"/>
    <s v="Huỳnh Thị Thu Hoa"/>
    <x v="1"/>
    <x v="0"/>
    <m/>
    <s v="Direct"/>
    <s v="Sewing"/>
    <s v="Worker"/>
    <s v="Production"/>
    <s v="Production"/>
    <x v="5"/>
    <m/>
    <n v="43"/>
    <s v="Sewing worker"/>
  </r>
  <r>
    <n v="1"/>
    <s v="TIQN-0558"/>
    <s v="Line 4"/>
    <s v="Huỳnh Thị Thu Trang"/>
    <x v="1"/>
    <x v="0"/>
    <m/>
    <s v="Direct"/>
    <s v="Sewing"/>
    <s v="Worker"/>
    <s v="Production"/>
    <s v="Production"/>
    <x v="5"/>
    <m/>
    <n v="40"/>
    <s v="Sewing worker"/>
  </r>
  <r>
    <n v="1"/>
    <s v="TIQN-0559"/>
    <s v="Utilities"/>
    <s v="Nguyễn Thị Thùy"/>
    <x v="1"/>
    <x v="0"/>
    <m/>
    <s v="Direct"/>
    <s v="Sewing"/>
    <s v="Worker"/>
    <s v="Production"/>
    <s v="Production"/>
    <x v="1"/>
    <m/>
    <n v="29"/>
    <s v="Sewing worker"/>
  </r>
  <r>
    <n v="1"/>
    <s v="TIQN-0560"/>
    <s v="Line 3"/>
    <s v="Lê Thị Thúy"/>
    <x v="1"/>
    <x v="0"/>
    <m/>
    <s v="Direct"/>
    <s v="Sewing"/>
    <s v="Sub leader"/>
    <s v="Production"/>
    <s v="Production"/>
    <x v="5"/>
    <m/>
    <n v="32"/>
    <s v="Sub leader"/>
  </r>
  <r>
    <n v="1"/>
    <s v="TIQN-0561"/>
    <s v="Line 2"/>
    <s v="Lê Thị Hiền"/>
    <x v="1"/>
    <x v="0"/>
    <m/>
    <s v="Direct"/>
    <s v="Sewing"/>
    <s v="Worker"/>
    <s v="Production"/>
    <s v="Production"/>
    <x v="5"/>
    <m/>
    <n v="34"/>
    <s v="Sewing worker"/>
  </r>
  <r>
    <n v="1"/>
    <s v="TIQN-0562"/>
    <m/>
    <s v="Tôn Thị Quỳnh Vy"/>
    <x v="0"/>
    <x v="0"/>
    <m/>
    <s v="Indirect"/>
    <m/>
    <s v="Staff"/>
    <s v="Operation Management"/>
    <s v="Supply chain management"/>
    <x v="2"/>
    <m/>
    <n v="33"/>
    <s v="Merchandiser"/>
  </r>
  <r>
    <n v="1"/>
    <s v="TIQN-0563"/>
    <m/>
    <s v="Trần Thị Kim Phượng"/>
    <x v="1"/>
    <x v="0"/>
    <m/>
    <s v="Indirect"/>
    <s v="Non sewing"/>
    <s v="Staff"/>
    <s v="Warehouse"/>
    <s v="Warehouse"/>
    <x v="0"/>
    <m/>
    <n v="35"/>
    <s v="Warehouse &amp; Material control staff"/>
  </r>
  <r>
    <n v="1"/>
    <s v="TIQN-0564"/>
    <s v="Line 5"/>
    <s v="Nguyễn Anh Tú"/>
    <x v="0"/>
    <x v="0"/>
    <m/>
    <s v="Direct"/>
    <m/>
    <s v="Worker"/>
    <s v="Production"/>
    <s v="Production"/>
    <x v="20"/>
    <s v="Ironing"/>
    <m/>
    <s v="Supporting worker"/>
  </r>
  <r>
    <n v="1"/>
    <s v="TIQN-0565"/>
    <s v="Line 6"/>
    <s v="Lê Đình Huấn"/>
    <x v="1"/>
    <x v="0"/>
    <m/>
    <s v="Direct"/>
    <s v="Sewing"/>
    <s v="Worker"/>
    <s v="Production"/>
    <s v="Production"/>
    <x v="20"/>
    <s v="Ironing"/>
    <n v="44"/>
    <s v="Supporting worker"/>
  </r>
  <r>
    <n v="1"/>
    <s v="TIQN-0566"/>
    <s v="Line 2"/>
    <s v="Ao Thanh Phương"/>
    <x v="0"/>
    <x v="0"/>
    <m/>
    <s v="Direct"/>
    <m/>
    <s v="Worker"/>
    <s v="Production"/>
    <s v="Production"/>
    <x v="20"/>
    <s v="Seam sealing"/>
    <n v="24"/>
    <s v="Supporting worker"/>
  </r>
  <r>
    <n v="1"/>
    <s v="TIQN-0567"/>
    <s v="Seam sealing team"/>
    <s v="Lê Thôi"/>
    <x v="1"/>
    <x v="0"/>
    <m/>
    <s v="Direct"/>
    <s v="Sewing"/>
    <s v="Sub leader"/>
    <s v="Production"/>
    <s v="Production"/>
    <x v="5"/>
    <s v="Seam sealing"/>
    <n v="31"/>
    <s v="Seam sealing sub leader"/>
  </r>
  <r>
    <n v="1"/>
    <s v="TIQN-0568"/>
    <s v="Line 3"/>
    <s v="Bùi Thanh Ninh"/>
    <x v="0"/>
    <x v="0"/>
    <m/>
    <s v="Direct"/>
    <m/>
    <s v="Worker"/>
    <s v="Production"/>
    <s v="Production"/>
    <x v="20"/>
    <s v="Seam sealing"/>
    <n v="30"/>
    <s v="Supporting worker"/>
  </r>
  <r>
    <n v="1"/>
    <s v="TIQN-0569"/>
    <s v="Line 5"/>
    <s v="Đinh Văn Hảo"/>
    <x v="0"/>
    <x v="0"/>
    <m/>
    <s v="Direct"/>
    <m/>
    <s v="Worker"/>
    <s v="Production"/>
    <s v="Production"/>
    <x v="20"/>
    <s v="Ironing"/>
    <n v="33"/>
    <s v="Supporting worker"/>
  </r>
  <r>
    <n v="1"/>
    <s v="TIQN-0570"/>
    <s v="Line 1"/>
    <s v="Nguyễn Văn Trường"/>
    <x v="1"/>
    <x v="0"/>
    <m/>
    <s v="Direct"/>
    <s v="Sewing"/>
    <s v="Worker"/>
    <s v="Production"/>
    <s v="Production"/>
    <x v="20"/>
    <s v="Ironing"/>
    <n v="30"/>
    <s v="Supporting worker"/>
  </r>
  <r>
    <n v="1"/>
    <s v="TIQN-0571"/>
    <s v="Seam sealing team"/>
    <s v="Kiều Thị Việt Trinh"/>
    <x v="1"/>
    <x v="0"/>
    <m/>
    <s v="Direct"/>
    <s v="Sewing"/>
    <s v="Sub leader"/>
    <s v="Production"/>
    <s v="Production"/>
    <x v="5"/>
    <s v="Seam sealing"/>
    <n v="29"/>
    <s v="Seam sealing sub leader"/>
  </r>
  <r>
    <n v="1"/>
    <s v="TIQN-0572"/>
    <s v="Line 6"/>
    <s v="Thới Thị Quyên"/>
    <x v="1"/>
    <x v="0"/>
    <m/>
    <s v="Direct"/>
    <s v="Sewing"/>
    <s v="Worker"/>
    <s v="Production"/>
    <s v="Production"/>
    <x v="5"/>
    <m/>
    <n v="31"/>
    <s v="Sewing worker"/>
  </r>
  <r>
    <n v="1"/>
    <s v="TIQN-0573"/>
    <s v="Line 8"/>
    <s v="Phạm Ngọc Lự"/>
    <x v="0"/>
    <x v="0"/>
    <m/>
    <s v="Direct"/>
    <m/>
    <s v="Worker"/>
    <s v="Production"/>
    <s v="Production"/>
    <x v="20"/>
    <s v="Ironing"/>
    <n v="44"/>
    <s v="Supporting worker"/>
  </r>
  <r>
    <n v="1"/>
    <s v="TIQN-0574"/>
    <s v="Line 7"/>
    <s v="Trần Văn Độ"/>
    <x v="0"/>
    <x v="0"/>
    <m/>
    <s v="Direct"/>
    <m/>
    <s v="Worker"/>
    <s v="Production"/>
    <s v="Production"/>
    <x v="20"/>
    <s v="Ironing"/>
    <n v="41"/>
    <s v="Supporting worker"/>
  </r>
  <r>
    <n v="1"/>
    <s v="TIQN-0575"/>
    <s v="Line 8"/>
    <s v="Nguyễn Tấn Quân"/>
    <x v="0"/>
    <x v="0"/>
    <m/>
    <s v="Direct"/>
    <m/>
    <s v="Worker"/>
    <s v="Production"/>
    <s v="Production"/>
    <x v="20"/>
    <s v="Ironing"/>
    <n v="28"/>
    <s v="Supporting worker"/>
  </r>
  <r>
    <n v="1"/>
    <s v="TIQN-0576"/>
    <s v="Control"/>
    <s v="Nguyễn Duy Ngọc"/>
    <x v="1"/>
    <x v="0"/>
    <m/>
    <s v="Indirect"/>
    <s v="Non sewing"/>
    <s v="Staff"/>
    <s v="Production"/>
    <s v="Production"/>
    <x v="1"/>
    <m/>
    <n v="27"/>
    <s v="Production tool controller"/>
  </r>
  <r>
    <n v="1"/>
    <s v="TIQN-0577"/>
    <s v="Line 5"/>
    <s v="Nguyễn Thành Hiếu"/>
    <x v="0"/>
    <x v="0"/>
    <m/>
    <s v="Direct"/>
    <m/>
    <s v="Worker"/>
    <s v="Production"/>
    <s v="Production"/>
    <x v="20"/>
    <s v="Seam sealing"/>
    <n v="29"/>
    <s v="Supporting worker"/>
  </r>
  <r>
    <n v="1"/>
    <s v="TIQN-0578"/>
    <s v="Line 1"/>
    <s v="Trần Thị Ánh Tuyết"/>
    <x v="0"/>
    <x v="0"/>
    <m/>
    <s v="Direct"/>
    <m/>
    <s v="Worker"/>
    <s v="Production"/>
    <s v="Production"/>
    <x v="20"/>
    <s v="Ironing"/>
    <n v="25"/>
    <s v="Supporting worker"/>
  </r>
  <r>
    <n v="1"/>
    <s v="TIQN-0579"/>
    <s v="Trainees"/>
    <s v="Trương Quang Thắng"/>
    <x v="1"/>
    <x v="0"/>
    <m/>
    <s v="Direct"/>
    <s v="Sewing"/>
    <s v="Worker"/>
    <s v="Production"/>
    <s v="Production"/>
    <x v="20"/>
    <s v="Seam sealing"/>
    <n v="27"/>
    <s v="Supporting worker"/>
  </r>
  <r>
    <n v="1"/>
    <s v="TIQN-0580"/>
    <s v="Line 9"/>
    <s v="Đỗ Thị Phúc"/>
    <x v="0"/>
    <x v="0"/>
    <m/>
    <s v="Direct"/>
    <m/>
    <s v="Worker"/>
    <s v="Production"/>
    <s v="Production"/>
    <x v="5"/>
    <m/>
    <m/>
    <s v="Sewing worker"/>
  </r>
  <r>
    <n v="1"/>
    <s v="TIQN-0581"/>
    <s v="Line 7"/>
    <s v="Hồ Thị Kiều"/>
    <x v="0"/>
    <x v="0"/>
    <m/>
    <s v="Direct"/>
    <m/>
    <s v="Worker"/>
    <s v="Production"/>
    <s v="Production"/>
    <x v="5"/>
    <m/>
    <n v="33"/>
    <s v="Sewing worker"/>
  </r>
  <r>
    <n v="1"/>
    <s v="TIQN-0582"/>
    <s v="Line 9"/>
    <s v="Phan Thị Bích Nữ"/>
    <x v="0"/>
    <x v="0"/>
    <m/>
    <s v="Direct"/>
    <m/>
    <s v="Worker"/>
    <s v="Production"/>
    <s v="Production"/>
    <x v="5"/>
    <m/>
    <m/>
    <s v="Sewing worker"/>
  </r>
  <r>
    <n v="1"/>
    <s v="TIQN-0583"/>
    <s v="Sample"/>
    <s v="Nguyễn Thị Thu Thảo"/>
    <x v="1"/>
    <x v="0"/>
    <m/>
    <s v="Direct"/>
    <s v="Sewing"/>
    <s v="Worker"/>
    <s v="Production"/>
    <s v="Development&amp;Production Technology"/>
    <x v="6"/>
    <m/>
    <n v="34"/>
    <s v="Sample worker"/>
  </r>
  <r>
    <n v="1"/>
    <s v="TIQN-0584"/>
    <s v="Line 9"/>
    <s v="Phan Thị Thảo"/>
    <x v="0"/>
    <x v="0"/>
    <m/>
    <s v="Direct"/>
    <m/>
    <s v="Worker"/>
    <s v="Production"/>
    <s v="Production"/>
    <x v="5"/>
    <m/>
    <n v="33"/>
    <s v="Sewing worker"/>
  </r>
  <r>
    <n v="1"/>
    <s v="TIQN-0585"/>
    <m/>
    <s v="Nguyễn An"/>
    <x v="1"/>
    <x v="0"/>
    <m/>
    <s v="Management"/>
    <s v="Management"/>
    <s v="Worker"/>
    <s v="Operation Management"/>
    <s v="Canteen"/>
    <x v="18"/>
    <m/>
    <n v="33"/>
    <s v="Sous Chef"/>
  </r>
  <r>
    <n v="1"/>
    <s v="TIQN-0586"/>
    <s v="Sample"/>
    <s v="Nguyễn Thị Thuý Hằng"/>
    <x v="1"/>
    <x v="0"/>
    <m/>
    <s v="Direct"/>
    <s v="Sewing"/>
    <s v="Worker"/>
    <s v="Production"/>
    <s v="Development&amp;Production Technology"/>
    <x v="6"/>
    <m/>
    <n v="32"/>
    <s v="Sample worker"/>
  </r>
  <r>
    <n v="1"/>
    <s v="TIQN-0587"/>
    <s v="Line 7"/>
    <s v="Nguyễn Thị Thu Trang"/>
    <x v="0"/>
    <x v="0"/>
    <m/>
    <s v="Direct"/>
    <s v="Sewing"/>
    <s v="Worker"/>
    <s v="Production"/>
    <s v="Production"/>
    <x v="5"/>
    <m/>
    <n v="24"/>
    <s v="Sewing worker"/>
  </r>
  <r>
    <n v="1"/>
    <s v="TIQN-0588"/>
    <m/>
    <s v="Lê Thị Huệ"/>
    <x v="1"/>
    <x v="0"/>
    <m/>
    <s v="Indirect"/>
    <s v="Non sewing"/>
    <s v="Staff"/>
    <s v="Production"/>
    <s v="Production"/>
    <x v="16"/>
    <m/>
    <n v="37"/>
    <s v="Technical staff"/>
  </r>
  <r>
    <n v="1"/>
    <s v="TIQN-0589"/>
    <s v="Control"/>
    <s v="Võ Thị Thu Hiền"/>
    <x v="1"/>
    <x v="0"/>
    <m/>
    <s v="Indirect"/>
    <s v="Non sewing"/>
    <s v="Staff"/>
    <s v="Production"/>
    <s v="Production"/>
    <x v="1"/>
    <m/>
    <n v="35"/>
    <s v="Planning staff"/>
  </r>
  <r>
    <n v="1"/>
    <s v="TIQN-0590"/>
    <s v="Line 9"/>
    <s v="Bùi Triệu Vỹ"/>
    <x v="0"/>
    <x v="0"/>
    <m/>
    <s v="Direct"/>
    <m/>
    <s v="Worker"/>
    <s v="Production"/>
    <s v="Production"/>
    <x v="5"/>
    <m/>
    <m/>
    <s v="Sewing worker"/>
  </r>
  <r>
    <n v="1"/>
    <s v="TIQN-0591"/>
    <s v="Trainees"/>
    <s v="Ngô Tấn Xịn"/>
    <x v="1"/>
    <x v="0"/>
    <m/>
    <s v="Direct"/>
    <s v="Sewing"/>
    <s v="Leader"/>
    <s v="Production"/>
    <s v="Production"/>
    <x v="5"/>
    <m/>
    <n v="32"/>
    <s v="Seam sealing - supporting leader"/>
  </r>
  <r>
    <n v="1"/>
    <s v="TIQN-0592"/>
    <s v="Utilities"/>
    <s v="Nguyễn Thị Thảo"/>
    <x v="1"/>
    <x v="0"/>
    <m/>
    <s v="Direct"/>
    <s v="Sewing"/>
    <s v="Worker"/>
    <s v="Production"/>
    <s v="Production"/>
    <x v="1"/>
    <m/>
    <n v="40"/>
    <s v="Sewing worker"/>
  </r>
  <r>
    <n v="1"/>
    <s v="TIQN-0593"/>
    <s v="Line 4"/>
    <s v="Lương Thị Hoàng Oanh"/>
    <x v="1"/>
    <x v="0"/>
    <m/>
    <s v="Direct"/>
    <s v="Sewing"/>
    <s v="Worker"/>
    <s v="Production"/>
    <s v="Production"/>
    <x v="5"/>
    <m/>
    <n v="22"/>
    <s v="Sewing worker"/>
  </r>
  <r>
    <n v="1"/>
    <s v="TIQN-0594"/>
    <s v="Line 3"/>
    <s v="Nguyễn Thị Tuyết"/>
    <x v="1"/>
    <x v="0"/>
    <m/>
    <s v="Direct"/>
    <s v="Sewing"/>
    <s v="Worker"/>
    <s v="Production"/>
    <s v="Production"/>
    <x v="5"/>
    <m/>
    <n v="33"/>
    <s v="Sewing worker"/>
  </r>
  <r>
    <n v="1"/>
    <s v="TIQN-0595"/>
    <s v="Line 8"/>
    <s v="Ngô Thị Hạnh"/>
    <x v="0"/>
    <x v="0"/>
    <m/>
    <s v="Direct"/>
    <m/>
    <s v="Worker"/>
    <s v="Production"/>
    <s v="Production"/>
    <x v="5"/>
    <m/>
    <n v="35"/>
    <s v="Sewing worker"/>
  </r>
  <r>
    <n v="1"/>
    <s v="TIQN-0596"/>
    <s v="Line 9"/>
    <s v="Đoàn Thị Nhàn"/>
    <x v="1"/>
    <x v="0"/>
    <m/>
    <s v="Direct"/>
    <s v="Sewing"/>
    <s v="Worker"/>
    <s v="Production"/>
    <s v="Production"/>
    <x v="5"/>
    <m/>
    <n v="38"/>
    <s v="Sewing worker"/>
  </r>
  <r>
    <n v="1"/>
    <s v="TIQN-0597"/>
    <s v="Line 9"/>
    <s v="Võ Như Thị Trân Châu"/>
    <x v="0"/>
    <x v="0"/>
    <m/>
    <s v="Direct"/>
    <m/>
    <s v="Worker"/>
    <s v="Production"/>
    <s v="Production"/>
    <x v="5"/>
    <m/>
    <n v="37"/>
    <s v="Sewing worker"/>
  </r>
  <r>
    <n v="1"/>
    <s v="TIQN-0598"/>
    <s v="Line 8"/>
    <s v="Nguyễn Thị Hiền"/>
    <x v="1"/>
    <x v="0"/>
    <m/>
    <s v="Direct"/>
    <s v="Sewing"/>
    <s v="Worker"/>
    <s v="Production"/>
    <s v="Production"/>
    <x v="5"/>
    <m/>
    <n v="36"/>
    <s v="Sewing worker"/>
  </r>
  <r>
    <n v="1"/>
    <s v="TIQN-0599"/>
    <s v="Line 7"/>
    <s v="Đào Thị Thanh"/>
    <x v="1"/>
    <x v="0"/>
    <m/>
    <s v="Direct"/>
    <s v="Sewing"/>
    <s v="Worker"/>
    <s v="Production"/>
    <s v="Production"/>
    <x v="5"/>
    <m/>
    <n v="40"/>
    <s v="Sewing worker"/>
  </r>
  <r>
    <n v="1"/>
    <s v="TIQN-0600"/>
    <s v="Line 4"/>
    <s v="Phạm Thị Ngọc Ánh"/>
    <x v="1"/>
    <x v="0"/>
    <m/>
    <s v="Direct"/>
    <s v="Sewing"/>
    <s v="Worker"/>
    <s v="Production"/>
    <s v="Production"/>
    <x v="5"/>
    <m/>
    <n v="29"/>
    <s v="Sewing worker"/>
  </r>
  <r>
    <n v="1"/>
    <s v="TIQN-0601"/>
    <s v="Line 5"/>
    <s v="Phạm Thị Phượng"/>
    <x v="1"/>
    <x v="0"/>
    <m/>
    <s v="Direct"/>
    <s v="Sewing"/>
    <s v="Worker"/>
    <s v="Production"/>
    <s v="Production"/>
    <x v="5"/>
    <m/>
    <n v="41"/>
    <s v="Sewing worker"/>
  </r>
  <r>
    <n v="1"/>
    <s v="TIQN-0602"/>
    <s v="Line 9"/>
    <s v="Lương Thị Lý"/>
    <x v="1"/>
    <x v="1"/>
    <m/>
    <s v="Direct"/>
    <s v="Sewing"/>
    <s v="Worker"/>
    <s v="Production"/>
    <s v="Production"/>
    <x v="5"/>
    <m/>
    <n v="24"/>
    <s v="Sewing worker"/>
  </r>
  <r>
    <n v="1"/>
    <s v="TIQN-0603"/>
    <m/>
    <s v="Trần Công Bá"/>
    <x v="0"/>
    <x v="0"/>
    <m/>
    <s v="Indirect"/>
    <m/>
    <s v="Manager"/>
    <s v="Production"/>
    <s v="Production"/>
    <x v="1"/>
    <m/>
    <n v="31"/>
    <s v="Prodution Assistant Manager"/>
  </r>
  <r>
    <n v="1"/>
    <s v="TIQN-0604"/>
    <s v="Line 9"/>
    <s v="Huỳnh Thị Thảo"/>
    <x v="0"/>
    <x v="0"/>
    <m/>
    <s v="Direct"/>
    <m/>
    <s v="Worker"/>
    <s v="Production"/>
    <s v="Production"/>
    <x v="5"/>
    <m/>
    <n v="30"/>
    <s v="Sewing worker"/>
  </r>
  <r>
    <n v="1"/>
    <s v="TIQN-0605"/>
    <s v="Line 4"/>
    <s v="Lê Thị Minh Tuyền"/>
    <x v="1"/>
    <x v="0"/>
    <m/>
    <s v="Direct"/>
    <s v="Sewing"/>
    <s v="Worker"/>
    <s v="Production"/>
    <s v="Production"/>
    <x v="5"/>
    <m/>
    <n v="31"/>
    <s v="Sewing worker"/>
  </r>
  <r>
    <n v="1"/>
    <s v="TIQN-0606"/>
    <m/>
    <s v="Phạm Thị Nguyên"/>
    <x v="1"/>
    <x v="0"/>
    <m/>
    <s v="Indirect"/>
    <s v="Non sewing"/>
    <s v="Worker"/>
    <s v="QA"/>
    <s v="QA"/>
    <x v="14"/>
    <m/>
    <n v="34"/>
    <s v="QC Worker"/>
  </r>
  <r>
    <n v="1"/>
    <s v="TIQN-0607"/>
    <m/>
    <s v="Đỗ Thị Như Huyền"/>
    <x v="1"/>
    <x v="0"/>
    <m/>
    <s v="Indirect"/>
    <s v="Non sewing"/>
    <s v="Worker"/>
    <s v="QA"/>
    <s v="QA"/>
    <x v="14"/>
    <m/>
    <n v="33"/>
    <s v="QC Worker"/>
  </r>
  <r>
    <n v="1"/>
    <s v="TIQN-0608"/>
    <m/>
    <s v="Lê Thị Bích Đào"/>
    <x v="1"/>
    <x v="0"/>
    <m/>
    <s v="Indirect"/>
    <s v="Non sewing"/>
    <s v="Staff"/>
    <s v="Production"/>
    <s v="Production"/>
    <x v="16"/>
    <m/>
    <n v="41"/>
    <s v="Technical staff"/>
  </r>
  <r>
    <n v="1"/>
    <s v="TIQN-0609"/>
    <s v="Line 9"/>
    <s v="Nguyễn Thị Dung"/>
    <x v="0"/>
    <x v="0"/>
    <m/>
    <s v="Direct"/>
    <m/>
    <s v="Worker"/>
    <s v="Production"/>
    <s v="Production"/>
    <x v="5"/>
    <m/>
    <n v="41"/>
    <s v="Sewing worker"/>
  </r>
  <r>
    <n v="1"/>
    <s v="TIQN-0610"/>
    <s v="Line 8"/>
    <s v="Lý Thị Bích Thủy"/>
    <x v="1"/>
    <x v="0"/>
    <m/>
    <s v="Direct"/>
    <s v="Sewing"/>
    <s v="Sub leader"/>
    <s v="Production"/>
    <s v="Production"/>
    <x v="5"/>
    <m/>
    <n v="27"/>
    <s v="Sub leader"/>
  </r>
  <r>
    <n v="1"/>
    <s v="TIQN-0611"/>
    <s v="Line 9"/>
    <s v="Võ Thanh Trinh"/>
    <x v="1"/>
    <x v="0"/>
    <m/>
    <s v="Direct"/>
    <s v="Sewing"/>
    <s v="Worker"/>
    <s v="Production"/>
    <s v="Production"/>
    <x v="5"/>
    <m/>
    <n v="39"/>
    <s v="Sewing worker"/>
  </r>
  <r>
    <n v="1"/>
    <s v="TIQN-0612"/>
    <s v="Line 9"/>
    <s v="Nguyễn Văn Mạnh"/>
    <x v="0"/>
    <x v="0"/>
    <m/>
    <s v="Direct"/>
    <m/>
    <s v="Worker"/>
    <s v="Production"/>
    <s v="Production"/>
    <x v="5"/>
    <m/>
    <n v="33"/>
    <s v="Sewing worker"/>
  </r>
  <r>
    <n v="1"/>
    <s v="TIQN-0613"/>
    <s v="Line 9"/>
    <s v="Hồ Thị Ái Liên"/>
    <x v="1"/>
    <x v="0"/>
    <m/>
    <s v="Direct"/>
    <s v="Sewing"/>
    <s v="Worker"/>
    <s v="Production"/>
    <s v="Production"/>
    <x v="5"/>
    <m/>
    <n v="40"/>
    <s v="Sewing worker"/>
  </r>
  <r>
    <n v="1"/>
    <s v="TIQN-0614"/>
    <s v="Line 9"/>
    <s v="Bùi Văn Huy"/>
    <x v="0"/>
    <x v="0"/>
    <m/>
    <s v="Direct"/>
    <m/>
    <s v="Worker"/>
    <s v="Production"/>
    <s v="Production"/>
    <x v="5"/>
    <m/>
    <n v="32"/>
    <s v="Sewing worker"/>
  </r>
  <r>
    <n v="1"/>
    <s v="TIQN-0615"/>
    <s v="Line 9"/>
    <s v="Nguyễn Phúc Trình"/>
    <x v="1"/>
    <x v="0"/>
    <m/>
    <s v="Direct"/>
    <s v="Sewing"/>
    <s v="Worker"/>
    <s v="Production"/>
    <s v="Production"/>
    <x v="5"/>
    <m/>
    <n v="32"/>
    <s v="Sewing worker"/>
  </r>
  <r>
    <n v="1"/>
    <s v="TIQN-0616"/>
    <s v="Line 9"/>
    <s v="Trương Thị Thảo"/>
    <x v="1"/>
    <x v="0"/>
    <m/>
    <s v="Direct"/>
    <s v="Sewing"/>
    <s v="Worker"/>
    <s v="Production"/>
    <s v="Production"/>
    <x v="5"/>
    <m/>
    <n v="23"/>
    <s v="Sewing worker"/>
  </r>
  <r>
    <n v="1"/>
    <s v="TIQN-0617"/>
    <s v="Line 8"/>
    <s v="Nguyễn Thị Tường"/>
    <x v="0"/>
    <x v="0"/>
    <m/>
    <s v="Direct"/>
    <m/>
    <s v="Worker"/>
    <s v="Production"/>
    <s v="Production"/>
    <x v="5"/>
    <m/>
    <n v="30"/>
    <s v="Sewing worker"/>
  </r>
  <r>
    <n v="1"/>
    <s v="TIQN-0618"/>
    <m/>
    <s v="Bùi Thị Xuân Hồng"/>
    <x v="0"/>
    <x v="0"/>
    <m/>
    <s v="Indirect"/>
    <m/>
    <s v="Worker"/>
    <s v="QA"/>
    <s v="QA"/>
    <x v="14"/>
    <m/>
    <n v="33"/>
    <s v="QC Worker"/>
  </r>
  <r>
    <n v="1"/>
    <s v="TIQN-0619"/>
    <s v="Sample"/>
    <s v="Tô Thị Minh Nữ"/>
    <x v="1"/>
    <x v="0"/>
    <m/>
    <s v="Direct"/>
    <s v="Sewing"/>
    <s v="Worker"/>
    <s v="Production"/>
    <s v="Development&amp;Production Technology"/>
    <x v="6"/>
    <m/>
    <n v="44"/>
    <s v="Sample worker"/>
  </r>
  <r>
    <n v="1"/>
    <s v="TIQN-0620"/>
    <s v="Line 9"/>
    <s v="Võ Thị Thúy Ngân"/>
    <x v="0"/>
    <x v="0"/>
    <m/>
    <s v="Direct"/>
    <m/>
    <s v="Worker"/>
    <s v="Production"/>
    <s v="Production"/>
    <x v="5"/>
    <m/>
    <n v="29"/>
    <s v="Sewing worker"/>
  </r>
  <r>
    <n v="1"/>
    <s v="TIQN-0621"/>
    <s v="Line 9"/>
    <s v="Nguyễn Thị Cẩm"/>
    <x v="0"/>
    <x v="0"/>
    <m/>
    <s v="Direct"/>
    <m/>
    <s v="Worker"/>
    <s v="Production"/>
    <s v="Production"/>
    <x v="5"/>
    <m/>
    <n v="38"/>
    <s v="Sewing worker"/>
  </r>
  <r>
    <n v="1"/>
    <s v="TIQN-0622"/>
    <s v="Line 9"/>
    <s v="Đinh Thị Giau"/>
    <x v="0"/>
    <x v="0"/>
    <m/>
    <s v="Direct"/>
    <m/>
    <s v="Worker"/>
    <s v="Production"/>
    <s v="Production"/>
    <x v="5"/>
    <m/>
    <n v="31"/>
    <s v="Sewing worker"/>
  </r>
  <r>
    <n v="1"/>
    <s v="TIQN-0623"/>
    <s v="Line 9"/>
    <s v="Nguyễn Văn Thêm"/>
    <x v="0"/>
    <x v="0"/>
    <m/>
    <s v="Direct"/>
    <m/>
    <s v="Worker"/>
    <s v="Production"/>
    <s v="Production"/>
    <x v="5"/>
    <m/>
    <n v="37"/>
    <s v="Sewing worker"/>
  </r>
  <r>
    <n v="1"/>
    <s v="TIQN-0624"/>
    <m/>
    <s v="Nguyễn thị Thuý Diễm"/>
    <x v="0"/>
    <x v="0"/>
    <m/>
    <s v="Indirect"/>
    <m/>
    <s v="Staff"/>
    <s v="Operation Management"/>
    <s v="Supply chain management"/>
    <x v="2"/>
    <m/>
    <n v="33"/>
    <s v="Merchandiser"/>
  </r>
  <r>
    <n v="1"/>
    <s v="TIQN-0625"/>
    <m/>
    <s v="Trần Thị Lịnh"/>
    <x v="1"/>
    <x v="0"/>
    <m/>
    <s v="Indirect"/>
    <s v="Non sewing"/>
    <s v="Staff"/>
    <s v="Production"/>
    <s v="Production"/>
    <x v="16"/>
    <m/>
    <n v="35"/>
    <s v="Technical staff"/>
  </r>
  <r>
    <n v="1"/>
    <s v="TIQN-0626"/>
    <m/>
    <s v="Nguyễn Hữu Quý"/>
    <x v="1"/>
    <x v="0"/>
    <m/>
    <s v="Indirect"/>
    <s v="Non sewing"/>
    <s v="Worker"/>
    <s v="Production"/>
    <s v="Production"/>
    <x v="16"/>
    <m/>
    <n v="40"/>
    <s v="Pattern seamer"/>
  </r>
  <r>
    <n v="1"/>
    <s v="TIQN-0627"/>
    <s v="Line 9"/>
    <s v="Võ Thị Ngọc Hạnh"/>
    <x v="1"/>
    <x v="0"/>
    <m/>
    <s v="Direct"/>
    <s v="Sewing"/>
    <s v="Worker"/>
    <s v="Production"/>
    <s v="Production"/>
    <x v="5"/>
    <m/>
    <n v="37"/>
    <s v="Sewing worker"/>
  </r>
  <r>
    <n v="1"/>
    <s v="TIQN-0628"/>
    <s v="Line 9"/>
    <s v="Nguyễn Thị Kiều Loan"/>
    <x v="0"/>
    <x v="0"/>
    <m/>
    <s v="Direct"/>
    <m/>
    <s v="Worker"/>
    <s v="Production"/>
    <s v="Production"/>
    <x v="5"/>
    <m/>
    <n v="37"/>
    <s v="Sewing worker"/>
  </r>
  <r>
    <n v="1"/>
    <s v="TIQN-0629"/>
    <s v="Line 9"/>
    <s v="Huỳnh Thị Hiếu Nghĩa"/>
    <x v="0"/>
    <x v="0"/>
    <m/>
    <s v="Direct"/>
    <m/>
    <s v="Worker"/>
    <s v="Production"/>
    <s v="Production"/>
    <x v="5"/>
    <m/>
    <n v="35"/>
    <s v="Sewing worker"/>
  </r>
  <r>
    <n v="1"/>
    <s v="TIQN-0630"/>
    <s v="Line 8"/>
    <s v="Võ Thị Kiều"/>
    <x v="0"/>
    <x v="0"/>
    <m/>
    <s v="Direct"/>
    <m/>
    <s v="Worker"/>
    <s v="Production"/>
    <s v="Production"/>
    <x v="5"/>
    <m/>
    <n v="33"/>
    <s v="Sewing worker"/>
  </r>
  <r>
    <n v="1"/>
    <s v="TIQN-0631"/>
    <s v="Line 9"/>
    <s v="Nguyễn Thị Kim Liên"/>
    <x v="0"/>
    <x v="0"/>
    <m/>
    <s v="Direct"/>
    <m/>
    <s v="Worker"/>
    <s v="Production"/>
    <s v="Production"/>
    <x v="5"/>
    <m/>
    <n v="29"/>
    <s v="Sewing worker"/>
  </r>
  <r>
    <n v="1"/>
    <s v="TIQN-0632"/>
    <s v="Line 9"/>
    <s v="Lê Thị Bích Trâm"/>
    <x v="1"/>
    <x v="0"/>
    <m/>
    <s v="Direct"/>
    <s v="Sewing"/>
    <s v="Worker"/>
    <s v="Production"/>
    <s v="Production"/>
    <x v="5"/>
    <m/>
    <n v="28"/>
    <s v="Sewing worker"/>
  </r>
  <r>
    <n v="1"/>
    <s v="TIQN-0633"/>
    <s v="Line 9"/>
    <s v="Phạm Thị Hồng Phước"/>
    <x v="1"/>
    <x v="0"/>
    <m/>
    <s v="Direct"/>
    <s v="Sewing"/>
    <s v="Worker"/>
    <s v="Production"/>
    <s v="Production"/>
    <x v="5"/>
    <m/>
    <n v="42"/>
    <s v="Sewing worker"/>
  </r>
  <r>
    <n v="1"/>
    <s v="TIQN-0634"/>
    <s v="Utilities"/>
    <s v="Tô Thị Bé Duyên"/>
    <x v="1"/>
    <x v="0"/>
    <m/>
    <s v="Direct"/>
    <s v="Sewing"/>
    <s v="Worker"/>
    <s v="Production"/>
    <s v="Production"/>
    <x v="1"/>
    <m/>
    <n v="29"/>
    <s v="Sewing worker"/>
  </r>
  <r>
    <n v="1"/>
    <s v="TIQN-0635"/>
    <s v="Line 9"/>
    <s v="Hồ Thị Đính"/>
    <x v="0"/>
    <x v="0"/>
    <m/>
    <s v="Direct"/>
    <m/>
    <s v="Worker"/>
    <s v="Production"/>
    <s v="Production"/>
    <x v="5"/>
    <m/>
    <n v="30"/>
    <s v="Sewing worker"/>
  </r>
  <r>
    <n v="1"/>
    <s v="TIQN-0636"/>
    <s v="Line 1"/>
    <s v="Trần Thị Thúy Liểu"/>
    <x v="1"/>
    <x v="0"/>
    <m/>
    <s v="Direct"/>
    <s v="Sewing"/>
    <s v="Worker"/>
    <s v="Production"/>
    <s v="Production"/>
    <x v="5"/>
    <m/>
    <n v="34"/>
    <s v="Sewing worker"/>
  </r>
  <r>
    <n v="1"/>
    <s v="TIQN-0637"/>
    <s v="Line 8"/>
    <s v="Võ Thị Ba"/>
    <x v="1"/>
    <x v="0"/>
    <m/>
    <s v="Direct"/>
    <s v="Sewing"/>
    <s v="Worker"/>
    <s v="Production"/>
    <s v="Production"/>
    <x v="5"/>
    <m/>
    <n v="33"/>
    <s v="Sewing worker"/>
  </r>
  <r>
    <n v="1"/>
    <s v="TIQN-0638"/>
    <s v="Line 9"/>
    <s v="Nguyễn Thị Mỹ Huyền"/>
    <x v="0"/>
    <x v="0"/>
    <m/>
    <s v="Direct"/>
    <m/>
    <s v="Worker"/>
    <s v="Production"/>
    <s v="Production"/>
    <x v="5"/>
    <m/>
    <n v="25"/>
    <s v="Sewing worker"/>
  </r>
  <r>
    <n v="1"/>
    <s v="TIQN-0639"/>
    <s v="Line 9"/>
    <s v="Phạm Hồng Duy"/>
    <x v="0"/>
    <x v="0"/>
    <m/>
    <s v="Direct"/>
    <m/>
    <s v="Worker"/>
    <s v="Production"/>
    <s v="Production"/>
    <x v="5"/>
    <m/>
    <n v="33"/>
    <s v="Sewing worker"/>
  </r>
  <r>
    <n v="1"/>
    <s v="TIQN-0640"/>
    <s v="Line 8"/>
    <s v="Phạm Thị Vỹ"/>
    <x v="1"/>
    <x v="1"/>
    <m/>
    <s v="Direct"/>
    <s v="Sewing"/>
    <s v="Worker"/>
    <s v="Production"/>
    <s v="Production"/>
    <x v="5"/>
    <m/>
    <n v="25"/>
    <s v="Sewing worker"/>
  </r>
  <r>
    <n v="1"/>
    <s v="TIQN-0641"/>
    <m/>
    <s v="Trương Ngọc Thạch"/>
    <x v="1"/>
    <x v="0"/>
    <m/>
    <s v="Indirect"/>
    <s v="Non sewing"/>
    <s v="Worker"/>
    <s v="Warehouse"/>
    <s v="Warehouse"/>
    <x v="0"/>
    <m/>
    <n v="26"/>
    <s v="Warehouse worker"/>
  </r>
  <r>
    <n v="1"/>
    <s v="TIQN-0642"/>
    <s v="Line 2"/>
    <s v="Phạm Văn Khởi"/>
    <x v="0"/>
    <x v="0"/>
    <m/>
    <s v="Direct"/>
    <m/>
    <s v="Worker"/>
    <s v="Production"/>
    <s v="Production"/>
    <x v="20"/>
    <s v="Ironing"/>
    <n v="32"/>
    <s v="Supporting worker"/>
  </r>
  <r>
    <n v="1"/>
    <s v="TIQN-0643"/>
    <s v="Line 9"/>
    <s v="Nguyễn Thị Tư"/>
    <x v="1"/>
    <x v="0"/>
    <m/>
    <s v="Direct"/>
    <s v="Sewing"/>
    <s v="Worker"/>
    <s v="Production"/>
    <s v="Production"/>
    <x v="5"/>
    <m/>
    <n v="40"/>
    <s v="Sewing worker"/>
  </r>
  <r>
    <n v="1"/>
    <s v="TIQN-0644"/>
    <m/>
    <s v="Shoji Izumi"/>
    <x v="2"/>
    <x v="0"/>
    <n v="1"/>
    <s v="Management"/>
    <m/>
    <s v="Manager"/>
    <s v="Operation Management"/>
    <s v="Operation Management"/>
    <x v="21"/>
    <m/>
    <m/>
    <s v="GM of Operation Management"/>
  </r>
  <r>
    <n v="1"/>
    <s v="TIQN-0645"/>
    <s v="Sample"/>
    <s v="Võ Thị Kim Tiến"/>
    <x v="0"/>
    <x v="0"/>
    <m/>
    <s v="Direct"/>
    <m/>
    <s v="Staff"/>
    <s v="Production"/>
    <s v="Development&amp;Production Technology"/>
    <x v="6"/>
    <m/>
    <n v="30"/>
    <s v="Accessories Controller"/>
  </r>
  <r>
    <n v="1"/>
    <s v="TIQN-0646"/>
    <s v="Control"/>
    <s v="Phạm Thị Kim Chi"/>
    <x v="1"/>
    <x v="0"/>
    <m/>
    <s v="Indirect"/>
    <s v="Non sewing"/>
    <s v="Staff"/>
    <s v="Production"/>
    <s v="Production"/>
    <x v="1"/>
    <m/>
    <n v="28"/>
    <s v="Translator"/>
  </r>
  <r>
    <n v="1"/>
    <s v="TIQN-0647"/>
    <m/>
    <s v="Phan Anh Bình"/>
    <x v="0"/>
    <x v="0"/>
    <m/>
    <s v="Indirect"/>
    <s v="Non sewing"/>
    <s v="Manager"/>
    <s v="QA"/>
    <s v="QA"/>
    <x v="14"/>
    <m/>
    <n v="46"/>
    <s v="Supply chain Manager"/>
  </r>
  <r>
    <n v="1"/>
    <s v="TIQN-0648"/>
    <s v="Sample"/>
    <s v="Võ Thị Bích Thảo"/>
    <x v="0"/>
    <x v="0"/>
    <m/>
    <s v="Direct"/>
    <m/>
    <s v="Worker"/>
    <s v="Production"/>
    <s v="Development&amp;Production Technology"/>
    <x v="6"/>
    <m/>
    <n v="31"/>
    <s v="Sewing worker"/>
  </r>
  <r>
    <n v="1"/>
    <s v="TIQN-0649"/>
    <s v="Line 9"/>
    <s v="Phạm Thị Thịnh"/>
    <x v="0"/>
    <x v="0"/>
    <m/>
    <s v="Direct"/>
    <m/>
    <s v="Worker"/>
    <s v="Production"/>
    <s v="Production"/>
    <x v="5"/>
    <m/>
    <n v="27"/>
    <s v="Sewing worker"/>
  </r>
  <r>
    <n v="1"/>
    <s v="TIQN-0650"/>
    <s v="Line 4"/>
    <s v="Nguyễn Thị Thùy Phương"/>
    <x v="0"/>
    <x v="0"/>
    <m/>
    <s v="Direct"/>
    <s v="Sewing"/>
    <s v="Worker"/>
    <s v="Production"/>
    <s v="Production"/>
    <x v="5"/>
    <m/>
    <n v="37"/>
    <s v="Sewing worker"/>
  </r>
  <r>
    <n v="1"/>
    <s v="TIQN-0651"/>
    <s v="Line 9"/>
    <s v="Võ Thị Lãnh"/>
    <x v="1"/>
    <x v="0"/>
    <m/>
    <s v="Direct"/>
    <s v="Sewing"/>
    <s v="Worker"/>
    <s v="Production"/>
    <s v="Production"/>
    <x v="5"/>
    <m/>
    <n v="31"/>
    <s v="Sewing worker"/>
  </r>
  <r>
    <n v="1"/>
    <s v="TIQN-0652"/>
    <s v="Line 1"/>
    <s v="Nguyễn Thị Công"/>
    <x v="1"/>
    <x v="0"/>
    <m/>
    <s v="Direct"/>
    <s v="Sewing"/>
    <s v="Worker"/>
    <s v="Production"/>
    <s v="Production"/>
    <x v="5"/>
    <m/>
    <n v="36"/>
    <s v="Sewing worker"/>
  </r>
  <r>
    <n v="1"/>
    <s v="TIQN-0653"/>
    <s v="Line 9"/>
    <s v="Nguyễn Thị Thủy"/>
    <x v="0"/>
    <x v="0"/>
    <m/>
    <s v="Direct"/>
    <m/>
    <s v="Worker"/>
    <s v="Production"/>
    <s v="Production"/>
    <x v="5"/>
    <m/>
    <n v="33"/>
    <s v="Sewing worker"/>
  </r>
  <r>
    <n v="1"/>
    <s v="TIQN-0654"/>
    <s v="Line 7"/>
    <s v="Phạm Thị Thu Thủy"/>
    <x v="1"/>
    <x v="0"/>
    <m/>
    <s v="Direct"/>
    <s v="Sewing"/>
    <s v="Worker"/>
    <s v="Production"/>
    <s v="Production"/>
    <x v="5"/>
    <m/>
    <n v="39"/>
    <s v="Sewing worker"/>
  </r>
  <r>
    <n v="1"/>
    <s v="TIQN-0655"/>
    <s v="Line 9"/>
    <s v="Lương Thị Thanh Hảo"/>
    <x v="1"/>
    <x v="0"/>
    <m/>
    <s v="Direct"/>
    <s v="Sewing"/>
    <s v="Worker"/>
    <s v="Production"/>
    <s v="Production"/>
    <x v="5"/>
    <m/>
    <n v="27"/>
    <s v="Sewing worker"/>
  </r>
  <r>
    <n v="1"/>
    <s v="TIQN-0656"/>
    <s v="Line 5"/>
    <s v="Trương Thị Thu  "/>
    <x v="1"/>
    <x v="0"/>
    <m/>
    <s v="Direct"/>
    <s v="Sewing"/>
    <s v="Worker"/>
    <s v="Production"/>
    <s v="Production"/>
    <x v="5"/>
    <m/>
    <n v="31"/>
    <s v="Sewing worker"/>
  </r>
  <r>
    <n v="1"/>
    <s v="TIQN-0657"/>
    <s v="Line 9"/>
    <s v="Hồ Thị Thu Cúc"/>
    <x v="0"/>
    <x v="0"/>
    <m/>
    <s v="Direct"/>
    <m/>
    <s v="Worker"/>
    <s v="Production"/>
    <s v="Production"/>
    <x v="5"/>
    <m/>
    <n v="41"/>
    <s v="Sewing worker"/>
  </r>
  <r>
    <n v="1"/>
    <s v="TIQN-0658"/>
    <s v="Line 1"/>
    <s v="Phùng Thị Thanh Hoa"/>
    <x v="1"/>
    <x v="0"/>
    <m/>
    <s v="Direct"/>
    <s v="Sewing"/>
    <s v="Worker"/>
    <s v="Production"/>
    <s v="Production"/>
    <x v="5"/>
    <m/>
    <n v="33"/>
    <s v="Sewing worker"/>
  </r>
  <r>
    <n v="1"/>
    <s v="TIQN-0659"/>
    <s v="Line 1"/>
    <s v="Trần Thị Hồng Nương"/>
    <x v="1"/>
    <x v="0"/>
    <m/>
    <s v="Direct"/>
    <s v="Sewing"/>
    <s v="Worker"/>
    <s v="Production"/>
    <s v="Production"/>
    <x v="5"/>
    <m/>
    <n v="39"/>
    <s v="Sewing worker"/>
  </r>
  <r>
    <n v="1"/>
    <s v="TIQN-0660"/>
    <s v="Line 3"/>
    <s v="Phạm Thị Chi"/>
    <x v="1"/>
    <x v="0"/>
    <m/>
    <s v="Direct"/>
    <s v="Sewing"/>
    <s v="Worker"/>
    <s v="Production"/>
    <s v="Production"/>
    <x v="5"/>
    <m/>
    <n v="31"/>
    <s v="Sewing worker"/>
  </r>
  <r>
    <n v="1"/>
    <s v="TIQN-0662"/>
    <s v="Line 9"/>
    <s v="Nguyễn Thị Chi"/>
    <x v="0"/>
    <x v="0"/>
    <m/>
    <s v="Direct"/>
    <m/>
    <s v="Worker"/>
    <s v="Production"/>
    <s v="Production"/>
    <x v="5"/>
    <m/>
    <n v="32"/>
    <s v="Sewing worker"/>
  </r>
  <r>
    <n v="1"/>
    <s v="TIQN-0663"/>
    <s v="Line 7"/>
    <s v="Phạm Thị Liên"/>
    <x v="1"/>
    <x v="0"/>
    <m/>
    <s v="Direct"/>
    <s v="Sewing"/>
    <s v="Worker"/>
    <s v="Production"/>
    <s v="Production"/>
    <x v="5"/>
    <m/>
    <n v="36"/>
    <s v="Sewing worker"/>
  </r>
  <r>
    <n v="1"/>
    <s v="TIQN-0664"/>
    <s v="Line 9"/>
    <s v="Nguyễn Thị Ly"/>
    <x v="0"/>
    <x v="0"/>
    <m/>
    <s v="Direct"/>
    <s v="Sewing"/>
    <s v="Worker"/>
    <s v="Production"/>
    <s v="Production"/>
    <x v="5"/>
    <m/>
    <n v="22"/>
    <s v="Sewing worker"/>
  </r>
  <r>
    <n v="1"/>
    <s v="TIQN-0665"/>
    <s v="Line 9"/>
    <s v="Đỗ Thị Hậu"/>
    <x v="1"/>
    <x v="0"/>
    <m/>
    <s v="Direct"/>
    <s v="Sewing"/>
    <s v="Worker"/>
    <s v="Production"/>
    <s v="Production"/>
    <x v="5"/>
    <m/>
    <n v="32"/>
    <s v="Sewing worker"/>
  </r>
  <r>
    <n v="1"/>
    <s v="TIQN-0666"/>
    <s v="Line 3"/>
    <s v="Đinh Thanh Dương"/>
    <x v="0"/>
    <x v="0"/>
    <m/>
    <s v="Direct"/>
    <m/>
    <s v="Worker"/>
    <s v="Production"/>
    <s v="Production"/>
    <x v="5"/>
    <m/>
    <n v="30"/>
    <s v="Sewing worker"/>
  </r>
  <r>
    <n v="1"/>
    <s v="TIQN-0667"/>
    <s v="Line 9"/>
    <s v="Nguyễn Văn Long"/>
    <x v="0"/>
    <x v="0"/>
    <m/>
    <s v="Direct"/>
    <m/>
    <s v="Worker"/>
    <s v="Production"/>
    <s v="Production"/>
    <x v="5"/>
    <m/>
    <n v="30"/>
    <s v="Sewing worker"/>
  </r>
  <r>
    <n v="1"/>
    <s v="TIQN-0668"/>
    <m/>
    <s v="Phạm Trương Thành Ý"/>
    <x v="1"/>
    <x v="0"/>
    <m/>
    <s v="Indirect"/>
    <s v="Non sewing"/>
    <s v="Staff"/>
    <s v="Production"/>
    <s v="Production"/>
    <x v="16"/>
    <m/>
    <n v="40"/>
    <s v="Technical staff"/>
  </r>
  <r>
    <n v="1"/>
    <s v="TIQN-0669"/>
    <s v="Trainees"/>
    <s v="Phạm Thị Minh Nguyệt"/>
    <x v="1"/>
    <x v="0"/>
    <m/>
    <s v="Direct"/>
    <s v="Sewing"/>
    <s v="Worker"/>
    <s v="Production"/>
    <s v="Production"/>
    <x v="20"/>
    <s v="Ironing"/>
    <n v="31"/>
    <s v="Supporting worker"/>
  </r>
  <r>
    <n v="1"/>
    <s v="TIQN-0670"/>
    <s v="Line 5"/>
    <s v="Hồ Văn Phương"/>
    <x v="1"/>
    <x v="0"/>
    <m/>
    <s v="Direct"/>
    <s v="Sewing"/>
    <s v="Worker"/>
    <s v="Production"/>
    <s v="Production"/>
    <x v="20"/>
    <s v="Ironing"/>
    <n v="32"/>
    <s v="Supporting worker"/>
  </r>
  <r>
    <n v="1"/>
    <s v="TIQN-0671"/>
    <s v="Line 3"/>
    <s v="Hồ Trọng Nghĩa"/>
    <x v="1"/>
    <x v="0"/>
    <m/>
    <s v="Direct"/>
    <s v="Sewing"/>
    <s v="Worker"/>
    <s v="Production"/>
    <s v="Production"/>
    <x v="20"/>
    <s v="Ironing"/>
    <n v="35"/>
    <s v="Supporting worker"/>
  </r>
  <r>
    <n v="1"/>
    <s v="TIQN-0672"/>
    <s v="Line 1"/>
    <s v="Huỳnh Thị Kim"/>
    <x v="1"/>
    <x v="0"/>
    <m/>
    <s v="Direct"/>
    <s v="Sewing"/>
    <s v="Worker"/>
    <s v="Production"/>
    <s v="Production"/>
    <x v="20"/>
    <s v="Ironing"/>
    <n v="32"/>
    <s v="Supporting worker"/>
  </r>
  <r>
    <n v="1"/>
    <s v="TIQN-0673"/>
    <s v="Sample"/>
    <s v="Nguyễn Thị Huyền"/>
    <x v="0"/>
    <x v="0"/>
    <m/>
    <s v="Direct"/>
    <m/>
    <s v="Worker"/>
    <s v="Production"/>
    <s v="Development&amp;Production Technology"/>
    <x v="6"/>
    <m/>
    <n v="33"/>
    <s v="Sample worker"/>
  </r>
  <r>
    <n v="1"/>
    <s v="TIQN-0674"/>
    <m/>
    <s v="Phạm Thị Kim Loan"/>
    <x v="1"/>
    <x v="0"/>
    <m/>
    <s v="Management"/>
    <s v="Management"/>
    <s v="Staff"/>
    <s v="Operation Management"/>
    <s v="HR/GA"/>
    <x v="3"/>
    <m/>
    <n v="33"/>
    <s v="C&amp;B Executive"/>
  </r>
  <r>
    <n v="1"/>
    <s v="TIQN-0675"/>
    <s v="Line 9"/>
    <s v="Nguyễn Thị Kim Phượng"/>
    <x v="1"/>
    <x v="0"/>
    <m/>
    <s v="Direct"/>
    <s v="Sewing"/>
    <s v="Worker"/>
    <s v="Production"/>
    <s v="Production"/>
    <x v="5"/>
    <m/>
    <n v="29"/>
    <s v="Sewing worker"/>
  </r>
  <r>
    <n v="1"/>
    <s v="TIQN-0676"/>
    <s v="Line 6"/>
    <s v="Nguyễn Thị Huệ"/>
    <x v="0"/>
    <x v="0"/>
    <m/>
    <s v="Direct"/>
    <m/>
    <s v="Worker"/>
    <s v="Production"/>
    <s v="Production"/>
    <x v="20"/>
    <s v="Ironing"/>
    <n v="32"/>
    <s v="Supporting worker"/>
  </r>
  <r>
    <n v="1"/>
    <s v="TIQN-0677"/>
    <m/>
    <s v="Amagata Osamu"/>
    <x v="1"/>
    <x v="0"/>
    <n v="1"/>
    <s v="Management"/>
    <m/>
    <s v="Manager"/>
    <s v="Production"/>
    <s v="Pattern"/>
    <x v="10"/>
    <m/>
    <n v="65"/>
    <s v="Manager of Pattern"/>
  </r>
  <r>
    <n v="1"/>
    <s v="TIQN-0678"/>
    <m/>
    <s v="Đoàn Thị Thanh Tuyền"/>
    <x v="0"/>
    <x v="0"/>
    <m/>
    <s v="Indirect"/>
    <m/>
    <s v="Leader"/>
    <s v="QA"/>
    <s v="QA"/>
    <x v="14"/>
    <m/>
    <n v="32"/>
    <s v="QC Leader"/>
  </r>
  <r>
    <n v="1"/>
    <s v="TIQN-0679"/>
    <s v="Line 9"/>
    <s v="Nguyễn Thị Trâm Anh"/>
    <x v="1"/>
    <x v="0"/>
    <m/>
    <s v="Direct"/>
    <s v="Sewing"/>
    <s v="Worker"/>
    <s v="Production"/>
    <s v="Production"/>
    <x v="5"/>
    <m/>
    <n v="28"/>
    <s v="Sewing worker"/>
  </r>
  <r>
    <n v="1"/>
    <s v="TIQN-0680"/>
    <s v="Line 4"/>
    <s v="Điền Thị Thanh Mẫn"/>
    <x v="1"/>
    <x v="0"/>
    <m/>
    <s v="Direct"/>
    <s v="Sewing"/>
    <s v="Worker"/>
    <s v="Production"/>
    <s v="Production"/>
    <x v="5"/>
    <m/>
    <n v="43"/>
    <s v="Sewing worker"/>
  </r>
  <r>
    <n v="1"/>
    <s v="TIQN-0681"/>
    <s v="Line 9"/>
    <s v="Phạm Đình Cường"/>
    <x v="0"/>
    <x v="0"/>
    <m/>
    <s v="Direct"/>
    <m/>
    <s v="Worker"/>
    <s v="Production"/>
    <s v="Production"/>
    <x v="5"/>
    <m/>
    <n v="27"/>
    <s v="Sewing worker"/>
  </r>
  <r>
    <n v="1"/>
    <s v="TIQN-0682"/>
    <s v="Line 9"/>
    <s v="Nguyễn Thị Thanh Nga"/>
    <x v="1"/>
    <x v="0"/>
    <m/>
    <s v="Direct"/>
    <s v="Sewing"/>
    <s v="Worker"/>
    <s v="Production"/>
    <s v="Production"/>
    <x v="5"/>
    <m/>
    <n v="37"/>
    <s v="Sewing worker"/>
  </r>
  <r>
    <n v="1"/>
    <s v="TIQN-0683"/>
    <s v="Line 8"/>
    <s v="Lâm Thị Hồng Thùy"/>
    <x v="1"/>
    <x v="0"/>
    <m/>
    <s v="Direct"/>
    <s v="Sewing"/>
    <s v="Worker"/>
    <s v="Production"/>
    <s v="Production"/>
    <x v="5"/>
    <m/>
    <n v="37"/>
    <s v="Sewing worker"/>
  </r>
  <r>
    <n v="1"/>
    <s v="TIQN-0684"/>
    <s v="Line 8"/>
    <s v="Trương Thị Kim Lộc"/>
    <x v="0"/>
    <x v="0"/>
    <m/>
    <s v="Direct"/>
    <m/>
    <s v="Worker"/>
    <s v="Production"/>
    <s v="Production"/>
    <x v="5"/>
    <m/>
    <n v="30"/>
    <s v="Sewing worker"/>
  </r>
  <r>
    <n v="1"/>
    <s v="TIQN-0685"/>
    <s v="Line 9"/>
    <s v="Nguyễn Thị Kim Huệ"/>
    <x v="0"/>
    <x v="0"/>
    <m/>
    <s v="Direct"/>
    <s v="Sewing"/>
    <s v="Worker"/>
    <s v="Production"/>
    <s v="Production"/>
    <x v="5"/>
    <m/>
    <n v="32"/>
    <s v="Sewing worker"/>
  </r>
  <r>
    <n v="1"/>
    <s v="TIQN-0686"/>
    <s v="Line 9"/>
    <s v="Nguyễn Thị Mỹ Hạnh"/>
    <x v="0"/>
    <x v="0"/>
    <m/>
    <s v="Direct"/>
    <m/>
    <s v="Worker"/>
    <s v="Production"/>
    <s v="Production"/>
    <x v="5"/>
    <m/>
    <n v="38"/>
    <s v="Sewing worker"/>
  </r>
  <r>
    <n v="1"/>
    <s v="TIQN-0687"/>
    <s v="Sample"/>
    <s v="Nguyễn Thị Thu Diệu"/>
    <x v="0"/>
    <x v="0"/>
    <m/>
    <s v="Direct"/>
    <m/>
    <s v="Worker"/>
    <s v="Production"/>
    <s v="Development&amp;Production Technology"/>
    <x v="6"/>
    <s v="Seam sealing"/>
    <n v="28"/>
    <s v="Supporting worker"/>
  </r>
  <r>
    <n v="1"/>
    <s v="TIQN-0688"/>
    <s v="Line 3"/>
    <s v="Phan Thị Thanh Lời"/>
    <x v="0"/>
    <x v="0"/>
    <m/>
    <s v="Direct"/>
    <m/>
    <s v="Worker"/>
    <s v="Production"/>
    <s v="Production"/>
    <x v="5"/>
    <m/>
    <n v="31"/>
    <s v="Sewing worker"/>
  </r>
  <r>
    <n v="1"/>
    <s v="TIQN-0689"/>
    <s v="Line 3"/>
    <s v="Nguyễn Thanh Huy"/>
    <x v="0"/>
    <x v="0"/>
    <m/>
    <s v="Direct"/>
    <m/>
    <s v="Worker"/>
    <s v="Production"/>
    <s v="Production"/>
    <x v="20"/>
    <s v="Ironing"/>
    <n v="30"/>
    <s v="Supporting worker"/>
  </r>
  <r>
    <n v="1"/>
    <s v="TIQN-0690"/>
    <m/>
    <s v="Trương Thị Thu Nhân"/>
    <x v="0"/>
    <x v="0"/>
    <m/>
    <s v="Direct"/>
    <m/>
    <s v="Worker"/>
    <s v="Production"/>
    <s v="Production"/>
    <x v="20"/>
    <s v="Ironing"/>
    <n v="22"/>
    <s v="Supporting worker"/>
  </r>
  <r>
    <n v="1"/>
    <s v="TIQN-0691"/>
    <s v="Line 9"/>
    <s v="Đặng Thiên Hùng"/>
    <x v="0"/>
    <x v="0"/>
    <m/>
    <s v="Direct"/>
    <m/>
    <s v="Worker"/>
    <s v="Production"/>
    <s v="Production"/>
    <x v="20"/>
    <s v="Ironing"/>
    <n v="31"/>
    <s v="Supporting worker"/>
  </r>
  <r>
    <n v="1"/>
    <s v="TIQN-0692"/>
    <m/>
    <s v="Nguyễn Văn Pháp"/>
    <x v="1"/>
    <x v="0"/>
    <m/>
    <s v="Indirect"/>
    <s v="Non sewing"/>
    <s v="Staff"/>
    <s v="Production"/>
    <s v="Production"/>
    <x v="4"/>
    <m/>
    <n v="28"/>
    <s v="Mechanic"/>
  </r>
  <r>
    <n v="1"/>
    <s v="TIQN-0693"/>
    <s v="Line 9"/>
    <s v="Nguyễn Thùy Lan"/>
    <x v="0"/>
    <x v="0"/>
    <m/>
    <s v="Direct"/>
    <m/>
    <s v="Worker"/>
    <s v="Production"/>
    <s v="Production"/>
    <x v="5"/>
    <m/>
    <n v="34"/>
    <s v="Sewing worker"/>
  </r>
  <r>
    <n v="1"/>
    <s v="TIQN-0694"/>
    <s v="Sample"/>
    <s v="Nguyễn Thị Bích Thủy"/>
    <x v="0"/>
    <x v="0"/>
    <m/>
    <s v="Indirect"/>
    <m/>
    <s v="Staff"/>
    <s v="Production"/>
    <s v="Development&amp;Production Technology"/>
    <x v="6"/>
    <m/>
    <n v="29"/>
    <s v="Sample Coordinator"/>
  </r>
  <r>
    <n v="1"/>
    <s v="TIQN-0695"/>
    <s v="Line 9"/>
    <s v="Phạm Viển"/>
    <x v="1"/>
    <x v="0"/>
    <m/>
    <s v="Direct"/>
    <s v="Sewing"/>
    <s v="Worker"/>
    <s v="Production"/>
    <s v="Production"/>
    <x v="20"/>
    <s v="Ironing"/>
    <n v="37"/>
    <s v="Supporting worker"/>
  </r>
  <r>
    <n v="1"/>
    <s v="TIQN-0696"/>
    <s v="Line 1"/>
    <s v="Phạm Trung Phụng"/>
    <x v="0"/>
    <x v="0"/>
    <m/>
    <s v="Direct"/>
    <m/>
    <s v="Worker"/>
    <s v="Production"/>
    <s v="Production"/>
    <x v="20"/>
    <s v="Ironing"/>
    <n v="27"/>
    <s v="Supporting worker"/>
  </r>
  <r>
    <n v="1"/>
    <s v="TIQN-0697"/>
    <m/>
    <s v="Bùi Thị Bảo Yến"/>
    <x v="1"/>
    <x v="0"/>
    <m/>
    <s v="Indirect"/>
    <s v="Non sewing"/>
    <s v="Worker"/>
    <s v="QA"/>
    <s v="QA"/>
    <x v="14"/>
    <m/>
    <n v="25"/>
    <s v="QC worker"/>
  </r>
  <r>
    <n v="1"/>
    <s v="TIQN-0698"/>
    <m/>
    <s v="Nguyễn Thị Duyên"/>
    <x v="0"/>
    <x v="0"/>
    <m/>
    <s v="Indirect"/>
    <s v="Non sewing"/>
    <s v="Worker"/>
    <s v="QA"/>
    <s v="QA"/>
    <x v="14"/>
    <m/>
    <n v="20"/>
    <s v="QC worker"/>
  </r>
  <r>
    <n v="1"/>
    <s v="TIQN-0699"/>
    <m/>
    <s v="Lê Thị Việt Bắc"/>
    <x v="1"/>
    <x v="1"/>
    <m/>
    <s v="Indirect"/>
    <s v="Non sewing"/>
    <s v="Worker"/>
    <s v="QA"/>
    <s v="QA"/>
    <x v="14"/>
    <m/>
    <n v="25"/>
    <s v="QC worker"/>
  </r>
  <r>
    <n v="1"/>
    <s v="TIQN-0700"/>
    <s v="Line 4"/>
    <s v="Nguyễn Thị Hồng Hoa"/>
    <x v="1"/>
    <x v="0"/>
    <m/>
    <s v="Direct"/>
    <s v="Sewing"/>
    <s v="Worker"/>
    <s v="Production"/>
    <s v="Production"/>
    <x v="5"/>
    <m/>
    <n v="28"/>
    <s v="Sewing worker"/>
  </r>
  <r>
    <n v="1"/>
    <s v="TIQN-0701"/>
    <s v="Line 3"/>
    <s v="Võ Thị Linh"/>
    <x v="1"/>
    <x v="0"/>
    <m/>
    <s v="Direct"/>
    <s v="Sewing"/>
    <s v="Worker"/>
    <s v="Production"/>
    <s v="Production"/>
    <x v="5"/>
    <m/>
    <n v="30"/>
    <s v="Sewing worker"/>
  </r>
  <r>
    <n v="1"/>
    <s v="TIQN-0702"/>
    <s v="Line 9"/>
    <s v="Đỗ Thị Minh Huệ"/>
    <x v="1"/>
    <x v="0"/>
    <m/>
    <s v="Direct"/>
    <s v="Sewing"/>
    <s v="Worker"/>
    <s v="Production"/>
    <s v="Production"/>
    <x v="5"/>
    <m/>
    <n v="40"/>
    <s v="Sewing worker"/>
  </r>
  <r>
    <n v="1"/>
    <s v="TIQN-0703"/>
    <s v="Line 9"/>
    <s v="Lê Thị Mỹ Thơ"/>
    <x v="0"/>
    <x v="0"/>
    <m/>
    <s v="Direct"/>
    <m/>
    <s v="Worker"/>
    <s v="Production"/>
    <s v="Production"/>
    <x v="5"/>
    <m/>
    <n v="30"/>
    <s v="Sewing worker"/>
  </r>
  <r>
    <n v="1"/>
    <s v="TIQN-0704"/>
    <s v="Line 9"/>
    <s v="Nguyễn Thị Bích Phượng"/>
    <x v="0"/>
    <x v="0"/>
    <m/>
    <s v="Direct"/>
    <m/>
    <s v="Worker"/>
    <s v="Production"/>
    <s v="Production"/>
    <x v="5"/>
    <m/>
    <n v="34"/>
    <s v="Sewing worker"/>
  </r>
  <r>
    <n v="1"/>
    <s v="TIQN-0705"/>
    <s v="Line 9"/>
    <s v="Huỳnh Thị Nở"/>
    <x v="1"/>
    <x v="0"/>
    <m/>
    <s v="Direct"/>
    <s v="Sewing"/>
    <s v="Worker"/>
    <s v="Production"/>
    <s v="Production"/>
    <x v="5"/>
    <m/>
    <n v="31"/>
    <s v="Sewing worker"/>
  </r>
  <r>
    <n v="1"/>
    <s v="TIQN-0706"/>
    <s v="Line 1"/>
    <s v="Nguyễn Thị Mỹ Duyên"/>
    <x v="1"/>
    <x v="0"/>
    <m/>
    <s v="Direct"/>
    <s v="Sewing"/>
    <s v="Worker"/>
    <s v="Production"/>
    <s v="Production"/>
    <x v="5"/>
    <m/>
    <n v="27"/>
    <s v="Sewing worker"/>
  </r>
  <r>
    <n v="1"/>
    <s v="TIQN-0707"/>
    <s v="Line 3"/>
    <s v="Huỳnh Thị Thiết"/>
    <x v="1"/>
    <x v="0"/>
    <m/>
    <s v="Direct"/>
    <s v="Sewing"/>
    <s v="Worker"/>
    <s v="Production"/>
    <s v="Production"/>
    <x v="5"/>
    <m/>
    <n v="25"/>
    <s v="Sewing worker"/>
  </r>
  <r>
    <n v="1"/>
    <s v="TIQN-0708"/>
    <s v="Line 3"/>
    <s v="Ngô Thị Hằng"/>
    <x v="1"/>
    <x v="0"/>
    <m/>
    <s v="Direct"/>
    <s v="Sewing"/>
    <s v="Worker"/>
    <s v="Production"/>
    <s v="Production"/>
    <x v="5"/>
    <m/>
    <n v="32"/>
    <s v="Sewing worker"/>
  </r>
  <r>
    <n v="1"/>
    <s v="TIQN-0709"/>
    <s v="Line 9"/>
    <s v="Nguyễn Thị Như Ca"/>
    <x v="1"/>
    <x v="0"/>
    <m/>
    <s v="Direct"/>
    <s v="Sewing"/>
    <s v="Worker"/>
    <s v="Production"/>
    <s v="Production"/>
    <x v="5"/>
    <m/>
    <n v="27"/>
    <s v="Sewing worker"/>
  </r>
  <r>
    <n v="1"/>
    <s v="TIQN-0710"/>
    <s v="Line 1"/>
    <s v="Nguyễn Thị Chi"/>
    <x v="1"/>
    <x v="0"/>
    <m/>
    <s v="Direct"/>
    <s v="Sewing"/>
    <s v="Worker"/>
    <s v="Production"/>
    <s v="Production"/>
    <x v="5"/>
    <m/>
    <n v="23"/>
    <s v="Sewing worker"/>
  </r>
  <r>
    <n v="1"/>
    <s v="TIQN-0711"/>
    <s v="Line 9"/>
    <s v="Phạm Thị Nở"/>
    <x v="1"/>
    <x v="0"/>
    <m/>
    <s v="Direct"/>
    <s v="Sewing"/>
    <s v="Worker"/>
    <s v="Production"/>
    <s v="Production"/>
    <x v="5"/>
    <m/>
    <n v="34"/>
    <s v="Sewing worker"/>
  </r>
  <r>
    <n v="1"/>
    <s v="TIQN-0712"/>
    <s v="Line 1"/>
    <s v="Nguyễn Thị Hằng"/>
    <x v="1"/>
    <x v="0"/>
    <m/>
    <s v="Direct"/>
    <s v="Sewing"/>
    <s v="Worker"/>
    <s v="Production"/>
    <s v="Production"/>
    <x v="5"/>
    <m/>
    <n v="27"/>
    <s v="Sewing worker"/>
  </r>
  <r>
    <n v="1"/>
    <s v="TIQN-0713"/>
    <s v="Line 3"/>
    <s v="Nguyễn Thị Huyền"/>
    <x v="1"/>
    <x v="0"/>
    <m/>
    <s v="Direct"/>
    <s v="Sewing"/>
    <s v="Worker"/>
    <s v="Production"/>
    <s v="Production"/>
    <x v="5"/>
    <m/>
    <n v="35"/>
    <s v="Sewing worker"/>
  </r>
  <r>
    <n v="1"/>
    <s v="TIQN-0714"/>
    <s v="Line 1"/>
    <s v="Phạm Thị Kim Ánh"/>
    <x v="1"/>
    <x v="0"/>
    <m/>
    <s v="Direct"/>
    <s v="Sewing"/>
    <s v="Worker"/>
    <s v="Production"/>
    <s v="Production"/>
    <x v="5"/>
    <m/>
    <n v="30"/>
    <s v="Sewing worker"/>
  </r>
  <r>
    <n v="1"/>
    <s v="TIQN-0715"/>
    <s v="Line 7"/>
    <s v="Trần Thị Hà"/>
    <x v="1"/>
    <x v="0"/>
    <m/>
    <s v="Direct"/>
    <s v="Sewing"/>
    <s v="Sub leader"/>
    <s v="Production"/>
    <s v="Production"/>
    <x v="5"/>
    <m/>
    <n v="31"/>
    <s v="Sub leader"/>
  </r>
  <r>
    <n v="1"/>
    <s v="TIQN-0716"/>
    <s v="Line 9"/>
    <s v="Bùi Thị Minh Sương"/>
    <x v="0"/>
    <x v="0"/>
    <m/>
    <s v="Direct"/>
    <m/>
    <s v="Worker"/>
    <s v="Production"/>
    <s v="Production"/>
    <x v="5"/>
    <m/>
    <n v="27"/>
    <s v="Sewing worker"/>
  </r>
  <r>
    <n v="1"/>
    <s v="TIQN-0717"/>
    <s v="Line 9"/>
    <s v="Đỗ Thị Phượng"/>
    <x v="1"/>
    <x v="1"/>
    <m/>
    <s v="Direct"/>
    <s v="Sewing"/>
    <s v="Worker"/>
    <s v="Production"/>
    <s v="Production"/>
    <x v="5"/>
    <m/>
    <n v="27"/>
    <s v="Sewing worker"/>
  </r>
  <r>
    <n v="1"/>
    <s v="TIQN-0718"/>
    <s v="Line 9"/>
    <s v="Trần Minh Tâm"/>
    <x v="0"/>
    <x v="0"/>
    <m/>
    <s v="Direct"/>
    <m/>
    <s v="Worker"/>
    <s v="Production"/>
    <s v="Production"/>
    <x v="5"/>
    <m/>
    <n v="37"/>
    <s v="Sewing worker"/>
  </r>
  <r>
    <n v="1"/>
    <s v="TIQN-0719"/>
    <s v="Line 9"/>
    <s v="Nguyễn Thị Tâm"/>
    <x v="0"/>
    <x v="0"/>
    <m/>
    <s v="Direct"/>
    <m/>
    <s v="Worker"/>
    <s v="Production"/>
    <s v="Production"/>
    <x v="5"/>
    <m/>
    <n v="31"/>
    <s v="Sewing worker"/>
  </r>
  <r>
    <n v="1"/>
    <s v="TIQN-0720"/>
    <m/>
    <s v="Lê Thị Gấm"/>
    <x v="1"/>
    <x v="0"/>
    <m/>
    <s v="Indirect"/>
    <s v="Non sewing"/>
    <s v="Worker"/>
    <s v="Production"/>
    <s v="Preparation"/>
    <x v="9"/>
    <m/>
    <n v="31"/>
    <s v="Production preparation worker"/>
  </r>
  <r>
    <n v="1"/>
    <s v="TIQN-0721"/>
    <s v="Line 9"/>
    <s v="Hồ Thị Thu Hương"/>
    <x v="0"/>
    <x v="0"/>
    <m/>
    <s v="Direct"/>
    <m/>
    <s v="Worker"/>
    <s v="Production"/>
    <s v="Production"/>
    <x v="5"/>
    <m/>
    <n v="30"/>
    <s v="Sewing worker"/>
  </r>
  <r>
    <n v="1"/>
    <s v="TIQN-0722"/>
    <s v="Line 9"/>
    <s v="Nguyễn Thị Thu Nga"/>
    <x v="0"/>
    <x v="0"/>
    <m/>
    <s v="Direct"/>
    <m/>
    <s v="Worker"/>
    <s v="Production"/>
    <s v="Production"/>
    <x v="5"/>
    <m/>
    <n v="28"/>
    <s v="Sewing worker"/>
  </r>
  <r>
    <n v="1"/>
    <s v="TIQN-0723"/>
    <s v="Line 9"/>
    <s v="Nguyễn Thị Tặng"/>
    <x v="0"/>
    <x v="0"/>
    <m/>
    <s v="Direct"/>
    <m/>
    <s v="Worker"/>
    <s v="Production"/>
    <s v="Production"/>
    <x v="5"/>
    <m/>
    <n v="36"/>
    <s v="Sewing worker"/>
  </r>
  <r>
    <n v="1"/>
    <s v="TIQN-0724"/>
    <m/>
    <s v="Đỗ Thị Tương"/>
    <x v="0"/>
    <x v="0"/>
    <m/>
    <s v="Indirect"/>
    <m/>
    <s v="Staff"/>
    <s v="Operation Management"/>
    <s v="Supply chain management"/>
    <x v="2"/>
    <m/>
    <n v="31"/>
    <s v="Merchandiser"/>
  </r>
  <r>
    <n v="1"/>
    <s v="TIQN-0725"/>
    <s v="Sample"/>
    <s v="Lê Thị Út"/>
    <x v="1"/>
    <x v="0"/>
    <m/>
    <s v="Direct"/>
    <s v="Sewing"/>
    <s v="Worker"/>
    <s v="Production"/>
    <s v="Development&amp;Production Technology"/>
    <x v="6"/>
    <m/>
    <n v="39"/>
    <s v="Sample worker"/>
  </r>
  <r>
    <n v="1"/>
    <s v="TIQN-0726"/>
    <s v="Line 9"/>
    <s v="Phạm Thị Thu Trang"/>
    <x v="0"/>
    <x v="0"/>
    <m/>
    <s v="Direct"/>
    <m/>
    <s v="Worker"/>
    <s v="Production"/>
    <s v="Development&amp;Production Technology"/>
    <x v="6"/>
    <m/>
    <n v="38"/>
    <s v="Sample worker"/>
  </r>
  <r>
    <n v="1"/>
    <s v="TIQN-0727"/>
    <s v="Line 6"/>
    <s v="Lâm Văn Tuấn"/>
    <x v="1"/>
    <x v="0"/>
    <m/>
    <s v="Direct"/>
    <s v="Sewing"/>
    <s v="Worker"/>
    <s v="Production"/>
    <s v="Production"/>
    <x v="20"/>
    <s v="Ironing"/>
    <n v="26"/>
    <s v="Supporting worker"/>
  </r>
  <r>
    <n v="1"/>
    <s v="TIQN-0728"/>
    <s v="Line 9"/>
    <s v="Nguyễn Ngọc Hải"/>
    <x v="0"/>
    <x v="0"/>
    <m/>
    <s v="Direct"/>
    <m/>
    <s v="Worker"/>
    <s v="Production"/>
    <s v="Production"/>
    <x v="20"/>
    <s v="Ironing"/>
    <n v="31"/>
    <s v="Supporting worker"/>
  </r>
  <r>
    <n v="1"/>
    <s v="TIQN-0729"/>
    <s v="Line 4"/>
    <s v="Lê Văn Việt"/>
    <x v="1"/>
    <x v="0"/>
    <m/>
    <s v="Direct"/>
    <s v="Sewing"/>
    <s v="Worker"/>
    <s v="Production"/>
    <s v="Production"/>
    <x v="20"/>
    <s v="Ironing"/>
    <n v="39"/>
    <s v="Supporting worker"/>
  </r>
  <r>
    <n v="1"/>
    <s v="TIQN-0730"/>
    <s v="Line 9"/>
    <s v="Võ Đức Hiếu"/>
    <x v="0"/>
    <x v="0"/>
    <m/>
    <s v="Direct"/>
    <m/>
    <s v="Worker"/>
    <s v="Production"/>
    <s v="Production"/>
    <x v="20"/>
    <s v="Seam sealing"/>
    <n v="23"/>
    <s v="Supporting worker"/>
  </r>
  <r>
    <n v="1"/>
    <s v="TIQN-0731"/>
    <m/>
    <s v="Nguyễn Thị Cẩm Loan"/>
    <x v="1"/>
    <x v="0"/>
    <m/>
    <s v="Indirect"/>
    <s v="Non sewing"/>
    <s v="Staff"/>
    <s v="Production"/>
    <s v="Pattern"/>
    <x v="19"/>
    <m/>
    <n v="37"/>
    <s v="Translator"/>
  </r>
  <r>
    <n v="1"/>
    <s v="TIQN-0732"/>
    <m/>
    <s v="Nguyễn Đình Nhu"/>
    <x v="1"/>
    <x v="0"/>
    <m/>
    <s v="Indirect"/>
    <s v="Non sewing"/>
    <s v="Staff"/>
    <s v="Production"/>
    <s v="Production"/>
    <x v="4"/>
    <m/>
    <n v="35"/>
    <s v="Mechanic"/>
  </r>
  <r>
    <n v="1"/>
    <s v="TIQN-0733"/>
    <s v="Line 8"/>
    <s v="Nguyễn Thị Như Linh"/>
    <x v="1"/>
    <x v="0"/>
    <m/>
    <s v="Direct"/>
    <s v="Sewing"/>
    <s v="Worker"/>
    <s v="Production"/>
    <s v="Production"/>
    <x v="5"/>
    <m/>
    <n v="30"/>
    <s v="Sewing worker"/>
  </r>
  <r>
    <n v="1"/>
    <s v="TIQN-0734"/>
    <s v="Line 4"/>
    <s v="Nguyễn Thị Ái Phi"/>
    <x v="1"/>
    <x v="0"/>
    <m/>
    <s v="Direct"/>
    <s v="Sewing"/>
    <s v="Worker"/>
    <s v="Production"/>
    <s v="Production"/>
    <x v="5"/>
    <m/>
    <n v="27"/>
    <s v="Sewing worker"/>
  </r>
  <r>
    <n v="1"/>
    <s v="TIQN-0735"/>
    <s v="Line 3"/>
    <s v="Ngô Thị Bích Ly"/>
    <x v="1"/>
    <x v="0"/>
    <m/>
    <s v="Direct"/>
    <s v="Sewing"/>
    <s v="Worker"/>
    <s v="Production"/>
    <s v="Production"/>
    <x v="5"/>
    <m/>
    <n v="28"/>
    <s v="Sewing worker"/>
  </r>
  <r>
    <n v="1"/>
    <s v="TIQN-0736"/>
    <s v="Line 2"/>
    <s v="Phan Thị Mận"/>
    <x v="0"/>
    <x v="0"/>
    <m/>
    <s v="Direct"/>
    <m/>
    <s v="Worker"/>
    <s v="Production"/>
    <s v="Production"/>
    <x v="5"/>
    <m/>
    <n v="35"/>
    <s v="Sewing worker"/>
  </r>
  <r>
    <n v="1"/>
    <s v="TIQN-0737"/>
    <s v="Line 3"/>
    <s v="Nguyễn Thị Thùy Liên"/>
    <x v="1"/>
    <x v="0"/>
    <m/>
    <s v="Direct"/>
    <s v="Sewing"/>
    <s v="Worker"/>
    <s v="Production"/>
    <s v="Production"/>
    <x v="5"/>
    <m/>
    <n v="39"/>
    <s v="Sewing worker"/>
  </r>
  <r>
    <n v="1"/>
    <s v="TIQN-0738"/>
    <s v="Trainees"/>
    <s v="Nguyễn Thị Bích Vân"/>
    <x v="0"/>
    <x v="0"/>
    <m/>
    <s v="Direct"/>
    <m/>
    <s v="Worker"/>
    <s v="Production"/>
    <s v="Production"/>
    <x v="5"/>
    <m/>
    <n v="25"/>
    <s v="Sewing worker"/>
  </r>
  <r>
    <n v="1"/>
    <s v="TIQN-0739"/>
    <s v="Trainees"/>
    <s v="Nguyễn Dương Trọng Nghĩa"/>
    <x v="0"/>
    <x v="0"/>
    <m/>
    <s v="Direct"/>
    <m/>
    <s v="Worker"/>
    <s v="Production"/>
    <s v="Production"/>
    <x v="5"/>
    <m/>
    <n v="26"/>
    <s v="Sewing worker"/>
  </r>
  <r>
    <n v="1"/>
    <s v="TIQN-0740"/>
    <s v="Utilities"/>
    <s v="Võ Thị Ngọc Huyền"/>
    <x v="1"/>
    <x v="0"/>
    <m/>
    <s v="Direct"/>
    <s v="Sewing"/>
    <s v="Worker"/>
    <s v="Production"/>
    <s v="Production"/>
    <x v="1"/>
    <m/>
    <n v="22"/>
    <s v="Sewing worker"/>
  </r>
  <r>
    <n v="1"/>
    <s v="TIQN-0741"/>
    <s v="Trainees"/>
    <s v="Nguyễn Thị Thúy Kiều"/>
    <x v="0"/>
    <x v="0"/>
    <m/>
    <s v="Direct"/>
    <m/>
    <s v="Worker"/>
    <s v="Production"/>
    <s v="Production"/>
    <x v="5"/>
    <m/>
    <n v="33"/>
    <s v="Sewing worker"/>
  </r>
  <r>
    <n v="1"/>
    <s v="TIQN-0742"/>
    <s v="Line 2"/>
    <s v="Nguyễn Thị Bé"/>
    <x v="0"/>
    <x v="0"/>
    <m/>
    <s v="Direct"/>
    <s v="Sewing"/>
    <s v="Worker"/>
    <s v="Production"/>
    <s v="Production"/>
    <x v="5"/>
    <m/>
    <n v="25"/>
    <s v="Sewing worker"/>
  </r>
  <r>
    <n v="1"/>
    <s v="TIQN-0743"/>
    <s v="Line 4"/>
    <s v="Đoàn Thị Phương Thảo"/>
    <x v="1"/>
    <x v="0"/>
    <m/>
    <s v="Direct"/>
    <s v="Sewing"/>
    <s v="Worker"/>
    <s v="Production"/>
    <s v="Production"/>
    <x v="5"/>
    <m/>
    <n v="27"/>
    <s v="Sewing worker"/>
  </r>
  <r>
    <n v="1"/>
    <s v="TIQN-0744"/>
    <s v="Utilities"/>
    <s v="Võ Thị Huỳnh Trang"/>
    <x v="1"/>
    <x v="0"/>
    <m/>
    <s v="Direct"/>
    <s v="Sewing"/>
    <s v="Worker"/>
    <s v="Production"/>
    <s v="Production"/>
    <x v="1"/>
    <m/>
    <n v="24"/>
    <s v="Sewing worker"/>
  </r>
  <r>
    <n v="1"/>
    <s v="TIQN-0745"/>
    <s v="Trainees"/>
    <s v="Lê Thị Hương"/>
    <x v="0"/>
    <x v="0"/>
    <m/>
    <s v="Direct"/>
    <m/>
    <s v="Worker"/>
    <s v="Production"/>
    <s v="Production"/>
    <x v="5"/>
    <m/>
    <n v="28"/>
    <s v="Sewing worker"/>
  </r>
  <r>
    <n v="1"/>
    <s v="TIQN-0746"/>
    <s v="Line 1"/>
    <s v="Đỗ Thị Tuyết Nhung"/>
    <x v="0"/>
    <x v="0"/>
    <m/>
    <s v="Direct"/>
    <m/>
    <s v="Worker"/>
    <s v="Production"/>
    <s v="Production"/>
    <x v="5"/>
    <m/>
    <n v="39"/>
    <s v="Sewing worker"/>
  </r>
  <r>
    <n v="1"/>
    <s v="TIQN-0747"/>
    <s v="Utilities"/>
    <s v="Nguyễn Truyền"/>
    <x v="1"/>
    <x v="0"/>
    <m/>
    <s v="Direct"/>
    <s v="Sewing"/>
    <s v="Worker"/>
    <s v="Production"/>
    <s v="Production"/>
    <x v="1"/>
    <m/>
    <n v="28"/>
    <s v="Sewing worker"/>
  </r>
  <r>
    <n v="1"/>
    <s v="TIQN-0748"/>
    <s v="Trainees"/>
    <s v="Phạm Thị Thủy Ngân"/>
    <x v="0"/>
    <x v="0"/>
    <m/>
    <s v="Direct"/>
    <m/>
    <s v="Worker"/>
    <s v="Production"/>
    <s v="Production"/>
    <x v="5"/>
    <m/>
    <n v="34"/>
    <s v="Sewing worker"/>
  </r>
  <r>
    <n v="1"/>
    <s v="TIQN-0749"/>
    <s v="Line 2"/>
    <s v="Võ Thị Thùy Thảo"/>
    <x v="0"/>
    <x v="0"/>
    <m/>
    <s v="Direct"/>
    <m/>
    <s v="Worker"/>
    <s v="Production"/>
    <s v="Production"/>
    <x v="5"/>
    <m/>
    <n v="41"/>
    <s v="Sewing worker"/>
  </r>
  <r>
    <n v="1"/>
    <s v="TIQN-0750"/>
    <s v="Trainees"/>
    <s v="Trần Thị Ảnh"/>
    <x v="0"/>
    <x v="0"/>
    <m/>
    <s v="Direct"/>
    <m/>
    <s v="Worker"/>
    <s v="Production"/>
    <s v="Production"/>
    <x v="5"/>
    <m/>
    <n v="35"/>
    <s v="Sewing worker"/>
  </r>
  <r>
    <n v="1"/>
    <s v="TIQN-0751"/>
    <s v="Line 8"/>
    <s v="Bùi Thị Bích Phượng"/>
    <x v="1"/>
    <x v="0"/>
    <m/>
    <s v="Direct"/>
    <s v="Sewing"/>
    <s v="Worker"/>
    <s v="Production"/>
    <s v="Production"/>
    <x v="5"/>
    <m/>
    <n v="28"/>
    <s v="Sewing worker"/>
  </r>
  <r>
    <n v="1"/>
    <s v="TIQN-0752"/>
    <s v="Trainees"/>
    <s v="Nguyễn Thị Thanh Rân"/>
    <x v="0"/>
    <x v="0"/>
    <m/>
    <s v="Direct"/>
    <m/>
    <s v="Worker"/>
    <s v="Production"/>
    <s v="Production"/>
    <x v="5"/>
    <m/>
    <n v="34"/>
    <s v="Sewing worker"/>
  </r>
  <r>
    <n v="1"/>
    <s v="TIQN-0753"/>
    <s v="Line 4"/>
    <s v="Huỳnh Thị Kim Linh"/>
    <x v="1"/>
    <x v="0"/>
    <m/>
    <s v="Direct"/>
    <s v="Sewing"/>
    <s v="Worker"/>
    <s v="Production"/>
    <s v="Production"/>
    <x v="5"/>
    <m/>
    <n v="33"/>
    <s v="Sewing worker"/>
  </r>
  <r>
    <n v="1"/>
    <s v="TIQN-0754"/>
    <s v="Sample"/>
    <s v="Nguyễn Thị Tiến"/>
    <x v="1"/>
    <x v="1"/>
    <m/>
    <s v="Direct"/>
    <s v="Sewing"/>
    <s v="Worker"/>
    <s v="Production"/>
    <s v="Development&amp;Production Technology"/>
    <x v="6"/>
    <m/>
    <n v="34"/>
    <s v="Sample worker"/>
  </r>
  <r>
    <n v="1"/>
    <s v="TIQN-0755"/>
    <m/>
    <s v="Trần Thị Thu Hảo"/>
    <x v="1"/>
    <x v="1"/>
    <m/>
    <s v="Indirect"/>
    <s v="Non sewing"/>
    <s v="Worker"/>
    <s v="QA"/>
    <s v="QA"/>
    <x v="14"/>
    <m/>
    <n v="33"/>
    <s v="QC worker"/>
  </r>
  <r>
    <n v="1"/>
    <s v="TIQN-0756"/>
    <m/>
    <s v="Nguyễn Thị Lang"/>
    <x v="0"/>
    <x v="0"/>
    <m/>
    <s v="Indirect"/>
    <s v="Non sewing"/>
    <s v="Worker"/>
    <s v="QA"/>
    <s v="QA"/>
    <x v="14"/>
    <m/>
    <n v="31"/>
    <s v="QC worker"/>
  </r>
  <r>
    <n v="1"/>
    <s v="TIQN-0757"/>
    <m/>
    <s v="Nguyễn Thị Vi Ngân"/>
    <x v="0"/>
    <x v="0"/>
    <m/>
    <s v="Indirect"/>
    <s v="Non sewing"/>
    <s v="Worker"/>
    <s v="Production"/>
    <s v="Preparation"/>
    <x v="9"/>
    <m/>
    <n v="27"/>
    <s v="Production preparation worker"/>
  </r>
  <r>
    <n v="1"/>
    <s v="TIQN-0758"/>
    <m/>
    <s v="Lý Thị Kim Phường"/>
    <x v="1"/>
    <x v="1"/>
    <m/>
    <s v="Indirect"/>
    <s v="Non sewing"/>
    <s v="Worker"/>
    <s v="Production"/>
    <s v="Preparation"/>
    <x v="9"/>
    <m/>
    <n v="27"/>
    <s v="Production preparation worker"/>
  </r>
  <r>
    <n v="1"/>
    <s v="TIQN-0759"/>
    <s v="Control"/>
    <s v="Phạm Quang Trường"/>
    <x v="0"/>
    <x v="0"/>
    <m/>
    <s v="Indirect"/>
    <s v="Non sewing"/>
    <s v="Staff"/>
    <s v="Production"/>
    <s v="Production"/>
    <x v="1"/>
    <m/>
    <n v="25"/>
    <s v="Production staff"/>
  </r>
  <r>
    <n v="1"/>
    <s v="TIQN-0760"/>
    <m/>
    <s v="Lê Thị Bích"/>
    <x v="0"/>
    <x v="0"/>
    <m/>
    <s v="Indirect"/>
    <s v="Non sewing"/>
    <s v="Staff"/>
    <s v="QA"/>
    <s v="QA"/>
    <x v="22"/>
    <m/>
    <n v="32"/>
    <s v="QA staff"/>
  </r>
  <r>
    <n v="1"/>
    <s v="TIQN-0761"/>
    <m/>
    <s v="Nguyễn Thị Ánh Nguyệt"/>
    <x v="1"/>
    <x v="0"/>
    <m/>
    <s v="Indirect"/>
    <s v="Non sewing"/>
    <s v="Staff"/>
    <s v="QA"/>
    <s v="QA"/>
    <x v="22"/>
    <m/>
    <n v="37"/>
    <s v="QA staff"/>
  </r>
  <r>
    <n v="1"/>
    <s v="TIQN-0762"/>
    <m/>
    <s v="Lê Thị Quỳnh Trang"/>
    <x v="0"/>
    <x v="0"/>
    <m/>
    <s v="Management"/>
    <m/>
    <s v="Staff"/>
    <s v="Operation Management"/>
    <s v="HR/GA"/>
    <x v="3"/>
    <m/>
    <n v="30"/>
    <s v="HRA Executive"/>
  </r>
  <r>
    <n v="1"/>
    <s v="TIQN-0763"/>
    <s v="Line 6"/>
    <s v="Từ Thị Phương"/>
    <x v="1"/>
    <x v="0"/>
    <m/>
    <s v="Direct"/>
    <s v="Sewing"/>
    <s v="Worker"/>
    <s v="Production"/>
    <s v="Production"/>
    <x v="5"/>
    <m/>
    <n v="35"/>
    <s v="Sewing worker"/>
  </r>
  <r>
    <n v="1"/>
    <s v="TIQN-0764"/>
    <s v="Line 5"/>
    <s v="Huỳnh Thị Thu Xuân"/>
    <x v="1"/>
    <x v="0"/>
    <m/>
    <s v="Direct"/>
    <s v="Sewing"/>
    <s v="Worker"/>
    <s v="Production"/>
    <s v="Production"/>
    <x v="5"/>
    <m/>
    <n v="33"/>
    <s v="Sewing worker"/>
  </r>
  <r>
    <n v="1"/>
    <s v="TIQN-0765"/>
    <m/>
    <s v="Huỳnh Thị Hiền"/>
    <x v="0"/>
    <x v="0"/>
    <m/>
    <s v="Management"/>
    <m/>
    <s v="Staff"/>
    <s v="Operation Management"/>
    <s v="HR/GA"/>
    <x v="3"/>
    <m/>
    <n v="33"/>
    <s v="HRA Executive"/>
  </r>
  <r>
    <n v="1"/>
    <s v="TIQN-0766"/>
    <s v="Line 6"/>
    <s v="Chương Thị Thao"/>
    <x v="1"/>
    <x v="0"/>
    <m/>
    <s v="Direct"/>
    <s v="Sewing"/>
    <s v="Worker"/>
    <s v="Production"/>
    <s v="Production"/>
    <x v="5"/>
    <m/>
    <n v="42"/>
    <s v="Sewing worker"/>
  </r>
  <r>
    <n v="1"/>
    <s v="TIQN-0767"/>
    <s v="Line 1"/>
    <s v="Nguyễn Thị Diện"/>
    <x v="1"/>
    <x v="0"/>
    <m/>
    <s v="Direct"/>
    <s v="Sewing"/>
    <s v="Worker"/>
    <s v="Production"/>
    <s v="Production"/>
    <x v="5"/>
    <m/>
    <n v="30"/>
    <s v="Sewing worker"/>
  </r>
  <r>
    <n v="1"/>
    <s v="TIQN-0768"/>
    <s v="Line 5"/>
    <s v="Nguyễn Thị Tường Vi"/>
    <x v="1"/>
    <x v="0"/>
    <m/>
    <s v="Direct"/>
    <s v="Sewing"/>
    <s v="Worker"/>
    <s v="Production"/>
    <s v="Production"/>
    <x v="5"/>
    <m/>
    <n v="33"/>
    <s v="Sewing worker"/>
  </r>
  <r>
    <n v="1"/>
    <s v="TIQN-0769"/>
    <s v="Line 2"/>
    <s v="Nguyễn Thị Hồng Liên"/>
    <x v="1"/>
    <x v="0"/>
    <m/>
    <s v="Direct"/>
    <s v="Sewing"/>
    <s v="Worker"/>
    <s v="Production"/>
    <s v="Production"/>
    <x v="5"/>
    <m/>
    <n v="31"/>
    <s v="Sewing worker"/>
  </r>
  <r>
    <n v="1"/>
    <s v="TIQN-0770"/>
    <s v="Trainees"/>
    <s v="Trần Thị Diệu Thơm"/>
    <x v="0"/>
    <x v="0"/>
    <m/>
    <s v="Direct"/>
    <m/>
    <s v="Worker"/>
    <s v="Production"/>
    <s v="Production"/>
    <x v="5"/>
    <m/>
    <n v="33"/>
    <s v="Sewing worker"/>
  </r>
  <r>
    <n v="1"/>
    <s v="TIQN-0771"/>
    <s v="Line 2"/>
    <s v="Nguyễn Thị Kim Anh"/>
    <x v="0"/>
    <x v="0"/>
    <m/>
    <s v="Direct"/>
    <s v="Sewing"/>
    <s v="Worker"/>
    <s v="Production"/>
    <s v="Production"/>
    <x v="5"/>
    <m/>
    <n v="23"/>
    <s v="Sewing worker"/>
  </r>
  <r>
    <n v="1"/>
    <s v="TIQN-0772"/>
    <s v="Line 5"/>
    <s v="Lê Thị Kim Thoa"/>
    <x v="1"/>
    <x v="0"/>
    <m/>
    <s v="Direct"/>
    <s v="Sewing"/>
    <s v="Sub leader"/>
    <s v="Production"/>
    <s v="Production"/>
    <x v="5"/>
    <m/>
    <n v="33"/>
    <s v="Sub leader"/>
  </r>
  <r>
    <n v="1"/>
    <s v="TIQN-0773"/>
    <s v="Trainees"/>
    <s v="Lê Thị Ánh Tuyết"/>
    <x v="0"/>
    <x v="0"/>
    <m/>
    <s v="Direct"/>
    <m/>
    <s v="Worker"/>
    <s v="Production"/>
    <s v="Production"/>
    <x v="5"/>
    <m/>
    <n v="29"/>
    <s v="Sewing worker"/>
  </r>
  <r>
    <n v="1"/>
    <s v="TIQN-0774"/>
    <s v="Line 6"/>
    <s v="Huỳnh Thị Hậu"/>
    <x v="1"/>
    <x v="0"/>
    <m/>
    <s v="Direct"/>
    <s v="Sewing"/>
    <s v="Worker"/>
    <s v="Production"/>
    <s v="Production"/>
    <x v="5"/>
    <m/>
    <n v="24"/>
    <s v="Sewing worker"/>
  </r>
  <r>
    <n v="1"/>
    <s v="TIQN-0775"/>
    <s v="Trainees"/>
    <s v="Trần Thị Thu Thủy"/>
    <x v="0"/>
    <x v="0"/>
    <m/>
    <s v="Direct"/>
    <m/>
    <s v="Worker"/>
    <s v="Production"/>
    <s v="Production"/>
    <x v="5"/>
    <m/>
    <n v="32"/>
    <s v="Sewing worker"/>
  </r>
  <r>
    <n v="1"/>
    <s v="TIQN-0776"/>
    <s v="Utilities"/>
    <s v="Nguyễn Thị Bích Hồng"/>
    <x v="0"/>
    <x v="0"/>
    <m/>
    <s v="Direct"/>
    <m/>
    <s v="Worker"/>
    <s v="Production"/>
    <s v="Production"/>
    <x v="5"/>
    <m/>
    <n v="29"/>
    <s v="Sewing worker"/>
  </r>
  <r>
    <n v="1"/>
    <s v="TIQN-0778"/>
    <m/>
    <s v="Lâm Hồng Quế"/>
    <x v="0"/>
    <x v="0"/>
    <m/>
    <s v="Indirect"/>
    <m/>
    <s v="Staff"/>
    <s v="Production"/>
    <s v="Preparation"/>
    <x v="9"/>
    <m/>
    <n v="27"/>
    <s v=" Production Preparation staff"/>
  </r>
  <r>
    <n v="1"/>
    <s v="TIQN-0779"/>
    <m/>
    <s v="Huỳnh Thị Thơm"/>
    <x v="1"/>
    <x v="0"/>
    <m/>
    <s v="Indirect"/>
    <s v="Non sewing"/>
    <s v="Worker"/>
    <s v="Production"/>
    <s v="Preparation"/>
    <x v="9"/>
    <m/>
    <n v="32"/>
    <s v="Production preparation worker"/>
  </r>
  <r>
    <n v="1"/>
    <s v="TIQN-0780"/>
    <s v="Line 7"/>
    <s v="Phan Thanh Hùng"/>
    <x v="1"/>
    <x v="0"/>
    <m/>
    <s v="Direct"/>
    <s v="Sewing"/>
    <s v="Worker"/>
    <s v="Production"/>
    <s v="Production"/>
    <x v="20"/>
    <m/>
    <n v="33"/>
    <s v="Supporting worker"/>
  </r>
  <r>
    <n v="1"/>
    <s v="TIQN-0781"/>
    <s v="Trainees"/>
    <s v="Mai Văn Hoàng"/>
    <x v="0"/>
    <x v="0"/>
    <m/>
    <s v="Direct"/>
    <s v="Sewing"/>
    <s v="Worker"/>
    <s v="Production"/>
    <s v="Production"/>
    <x v="20"/>
    <m/>
    <n v="28"/>
    <s v="Supporting worker"/>
  </r>
  <r>
    <n v="1"/>
    <s v="TIQN-0782"/>
    <s v="Line 2"/>
    <s v="Võ Thanh Xuân Tú"/>
    <x v="0"/>
    <x v="0"/>
    <m/>
    <s v="Direct"/>
    <s v="Sewing"/>
    <s v="Worker"/>
    <s v="Production"/>
    <s v="Production"/>
    <x v="5"/>
    <m/>
    <n v="28"/>
    <s v="Sewing worker"/>
  </r>
  <r>
    <n v="1"/>
    <s v="TIQN-0783"/>
    <s v="Trainees"/>
    <s v="Võ Thị Hoài Thu"/>
    <x v="0"/>
    <x v="0"/>
    <m/>
    <s v="Direct"/>
    <m/>
    <s v="Worker"/>
    <s v="Production"/>
    <s v="Production"/>
    <x v="5"/>
    <m/>
    <n v="25"/>
    <s v="Sewing worker"/>
  </r>
  <r>
    <n v="1"/>
    <s v="TIQN-0784"/>
    <s v="Line 5"/>
    <s v="Trương Thị Trà My"/>
    <x v="1"/>
    <x v="0"/>
    <m/>
    <s v="Direct"/>
    <s v="Sewing"/>
    <s v="Worker"/>
    <s v="Production"/>
    <s v="Production"/>
    <x v="5"/>
    <m/>
    <n v="33"/>
    <s v="Sewing worker"/>
  </r>
  <r>
    <n v="1"/>
    <s v="TIQN-0785"/>
    <s v="Line 6"/>
    <s v="Nguyễn Thị Hà"/>
    <x v="1"/>
    <x v="0"/>
    <m/>
    <s v="Direct"/>
    <s v="Sewing"/>
    <s v="Worker"/>
    <s v="Production"/>
    <s v="Production"/>
    <x v="5"/>
    <m/>
    <n v="23"/>
    <s v="Sewing worker"/>
  </r>
  <r>
    <n v="1"/>
    <s v="TIQN-0786"/>
    <s v="Trainees"/>
    <s v="Nguyễn Thị Kim Thùy"/>
    <x v="0"/>
    <x v="0"/>
    <m/>
    <s v="Direct"/>
    <m/>
    <s v="Worker"/>
    <s v="Production"/>
    <s v="Production"/>
    <x v="5"/>
    <m/>
    <n v="35"/>
    <s v="Sewing worker"/>
  </r>
  <r>
    <n v="1"/>
    <s v="TIQN-0787"/>
    <s v="Line 2"/>
    <s v="Trần Văn Quang"/>
    <x v="0"/>
    <x v="0"/>
    <m/>
    <s v="Direct"/>
    <s v="Sewing"/>
    <s v="Worker"/>
    <s v="Production"/>
    <s v="Production"/>
    <x v="20"/>
    <m/>
    <n v="25"/>
    <s v="Supporting worker"/>
  </r>
  <r>
    <n v="1"/>
    <s v="TIQN-0788"/>
    <s v="Trainees"/>
    <s v="Trịnh Thị Cúc"/>
    <x v="0"/>
    <x v="0"/>
    <m/>
    <s v="Direct"/>
    <m/>
    <s v="Worker"/>
    <s v="Production"/>
    <s v="Production"/>
    <x v="5"/>
    <m/>
    <n v="36"/>
    <s v="Sewing worker"/>
  </r>
  <r>
    <n v="1"/>
    <s v="TIQN-0789"/>
    <s v="Line 2"/>
    <s v="Trần Thị Tình"/>
    <x v="1"/>
    <x v="0"/>
    <m/>
    <s v="Direct"/>
    <s v="Sewing"/>
    <s v="Worker"/>
    <s v="Production"/>
    <s v="Production"/>
    <x v="5"/>
    <m/>
    <n v="37"/>
    <s v="Sewing worker"/>
  </r>
  <r>
    <n v="1"/>
    <s v="TIQN-0790"/>
    <s v="Trainees"/>
    <s v="Trịnh Thị Minh Thư"/>
    <x v="0"/>
    <x v="0"/>
    <m/>
    <s v="Direct"/>
    <m/>
    <s v="Worker"/>
    <s v="Production"/>
    <s v="Production"/>
    <x v="5"/>
    <m/>
    <n v="34"/>
    <s v="Sewing worker"/>
  </r>
  <r>
    <n v="1"/>
    <s v="TIQN-0791"/>
    <s v="Trainees"/>
    <s v="Phan Thị Thu Trinh"/>
    <x v="0"/>
    <x v="0"/>
    <m/>
    <s v="Direct"/>
    <m/>
    <s v="Worker"/>
    <s v="Production"/>
    <s v="Production"/>
    <x v="5"/>
    <m/>
    <n v="31"/>
    <s v="Sewing worker"/>
  </r>
  <r>
    <n v="1"/>
    <s v="TIQN-0792"/>
    <s v="Trainees"/>
    <s v="Trương Thị Kim Chi"/>
    <x v="0"/>
    <x v="0"/>
    <m/>
    <s v="Direct"/>
    <m/>
    <s v="Worker"/>
    <s v="Production"/>
    <s v="Production"/>
    <x v="5"/>
    <m/>
    <n v="31"/>
    <s v="Sewing worker"/>
  </r>
  <r>
    <n v="1"/>
    <s v="TIQN-0793"/>
    <s v="Line 1"/>
    <s v="Trần Hải Đăng"/>
    <x v="1"/>
    <x v="0"/>
    <m/>
    <s v="Direct"/>
    <s v="Sewing"/>
    <s v="Worker"/>
    <s v="Production"/>
    <s v="Production"/>
    <x v="20"/>
    <m/>
    <n v="31"/>
    <s v="Supporting worker"/>
  </r>
  <r>
    <n v="1"/>
    <s v="TIQN-0794"/>
    <s v="Trainees"/>
    <s v="Đỗ Thị Kim Lên"/>
    <x v="0"/>
    <x v="0"/>
    <m/>
    <s v="Direct"/>
    <m/>
    <s v="Worker"/>
    <s v="Production"/>
    <s v="Production"/>
    <x v="5"/>
    <m/>
    <n v="32"/>
    <s v="Sewing worker"/>
  </r>
  <r>
    <n v="1"/>
    <s v="TIQN-0795"/>
    <m/>
    <s v="Cancel"/>
    <x v="2"/>
    <x v="0"/>
    <m/>
    <m/>
    <m/>
    <m/>
    <m/>
    <m/>
    <x v="11"/>
    <m/>
    <m/>
    <m/>
  </r>
  <r>
    <n v="1"/>
    <s v="TIQN-0796"/>
    <m/>
    <s v="Hồ Thị Thi Thơ"/>
    <x v="0"/>
    <x v="0"/>
    <m/>
    <s v="Indirect"/>
    <m/>
    <s v="Staff"/>
    <s v="Operation Management"/>
    <s v="Supply chain management"/>
    <x v="2"/>
    <m/>
    <n v="29"/>
    <s v="Merchandiser"/>
  </r>
  <r>
    <n v="1"/>
    <s v="TIQN-0797"/>
    <s v="Trainees"/>
    <s v="Huỳnh Thị Mỹ Mến"/>
    <x v="1"/>
    <x v="0"/>
    <m/>
    <s v="Direct"/>
    <s v="Sewing"/>
    <s v="Worker"/>
    <s v="Production"/>
    <s v="Production"/>
    <x v="20"/>
    <m/>
    <n v="28"/>
    <s v="Supporting worker"/>
  </r>
  <r>
    <n v="1"/>
    <s v="TIQN-0798"/>
    <s v="Line 5"/>
    <s v="Nguyễn Văn Dự"/>
    <x v="1"/>
    <x v="0"/>
    <m/>
    <s v="Direct"/>
    <s v="Sewing"/>
    <s v="Worker"/>
    <s v="Production"/>
    <s v="Production"/>
    <x v="20"/>
    <m/>
    <n v="24"/>
    <s v="Supporting worker"/>
  </r>
  <r>
    <n v="1"/>
    <s v="TIQN-0799"/>
    <m/>
    <s v="Đỗ Đình Sơn"/>
    <x v="1"/>
    <x v="0"/>
    <m/>
    <s v="Direct"/>
    <s v="Non sewing"/>
    <s v="Worker"/>
    <s v="Warehouse"/>
    <s v="Warehouse"/>
    <x v="0"/>
    <m/>
    <n v="30"/>
    <s v="Warehouse worker"/>
  </r>
  <r>
    <n v="1"/>
    <s v="TIQN-0800"/>
    <s v="Line 9"/>
    <s v="Nguyễn Thị Lệ"/>
    <x v="1"/>
    <x v="0"/>
    <m/>
    <s v="Direct"/>
    <s v="Sewing"/>
    <s v="Worker"/>
    <s v="Production"/>
    <s v="Production"/>
    <x v="5"/>
    <m/>
    <n v="30"/>
    <s v="Sewing worker"/>
  </r>
  <r>
    <n v="1"/>
    <s v="TIQN-0801"/>
    <s v="Line 7"/>
    <s v="Nguyễn Thị Hồng Vinh"/>
    <x v="1"/>
    <x v="0"/>
    <m/>
    <s v="Direct"/>
    <s v="Sewing"/>
    <s v="Worker"/>
    <s v="Production"/>
    <s v="Production"/>
    <x v="5"/>
    <m/>
    <n v="41"/>
    <s v="Sewing worker"/>
  </r>
  <r>
    <n v="1"/>
    <s v="TIQN-0802"/>
    <s v="Trainees"/>
    <s v="Đặng Thanh Thuận"/>
    <x v="0"/>
    <x v="0"/>
    <m/>
    <s v="Direct"/>
    <m/>
    <s v="Worker"/>
    <s v="Production"/>
    <s v="Production"/>
    <x v="5"/>
    <m/>
    <n v="28"/>
    <s v="Sewing worker"/>
  </r>
  <r>
    <n v="1"/>
    <s v="TIQN-0803"/>
    <s v="Line 2"/>
    <s v="Đặng Thị Như Vy"/>
    <x v="0"/>
    <x v="0"/>
    <m/>
    <s v="Direct"/>
    <s v="Sewing"/>
    <s v="Worker"/>
    <s v="Production"/>
    <s v="Production"/>
    <x v="5"/>
    <m/>
    <n v="32"/>
    <s v="Sewing worker"/>
  </r>
  <r>
    <n v="1"/>
    <s v="TIQN-0804"/>
    <s v="Line 7"/>
    <s v="Nguyễn Thị Lệ Kiều"/>
    <x v="1"/>
    <x v="0"/>
    <m/>
    <s v="Direct"/>
    <s v="Sewing"/>
    <s v="Worker"/>
    <s v="Production"/>
    <s v="Production"/>
    <x v="5"/>
    <m/>
    <n v="30"/>
    <s v="Sewing worker"/>
  </r>
  <r>
    <n v="1"/>
    <s v="TIQN-0805"/>
    <s v="Line 7"/>
    <s v="Cao Thị Thúy"/>
    <x v="1"/>
    <x v="0"/>
    <m/>
    <s v="Direct"/>
    <s v="Sewing"/>
    <s v="Worker"/>
    <s v="Production"/>
    <s v="Production"/>
    <x v="5"/>
    <m/>
    <n v="24"/>
    <s v="Sewing worker"/>
  </r>
  <r>
    <n v="1"/>
    <s v="TIQN-0806"/>
    <s v="Line 9"/>
    <s v="Nguyễn Thị Phước"/>
    <x v="1"/>
    <x v="0"/>
    <m/>
    <s v="Direct"/>
    <s v="Sewing"/>
    <s v="Worker"/>
    <s v="Production"/>
    <s v="Production"/>
    <x v="5"/>
    <m/>
    <n v="31"/>
    <s v="Sewing worker"/>
  </r>
  <r>
    <n v="1"/>
    <s v="TIQN-0807"/>
    <s v="Line 11"/>
    <s v="Nguyễn Thị Bích Hạnh"/>
    <x v="1"/>
    <x v="0"/>
    <m/>
    <s v="Direct"/>
    <s v="Sewing"/>
    <s v="Sub leader"/>
    <s v="Production"/>
    <s v="Production"/>
    <x v="5"/>
    <m/>
    <n v="36"/>
    <s v="Sub leader"/>
  </r>
  <r>
    <n v="1"/>
    <s v="TIQN-0808"/>
    <s v="Line 5"/>
    <s v="Bùi Thị Lệ Mỹ"/>
    <x v="1"/>
    <x v="0"/>
    <m/>
    <s v="Direct"/>
    <s v="Sewing"/>
    <s v="Worker"/>
    <s v="Production"/>
    <s v="Production"/>
    <x v="5"/>
    <m/>
    <n v="34"/>
    <s v="Sewing worker"/>
  </r>
  <r>
    <n v="1"/>
    <s v="TIQN-0809"/>
    <s v="Line 2"/>
    <s v="Phạm Thị Mỹ Vân"/>
    <x v="1"/>
    <x v="0"/>
    <m/>
    <s v="Direct"/>
    <s v="Sewing"/>
    <s v="Worker"/>
    <s v="Production"/>
    <s v="Production"/>
    <x v="5"/>
    <m/>
    <n v="34"/>
    <s v="Sewing worker"/>
  </r>
  <r>
    <n v="1"/>
    <s v="TIQN-0810"/>
    <s v="Trainees"/>
    <s v="Nguyễn Thị Thảo"/>
    <x v="0"/>
    <x v="0"/>
    <m/>
    <s v="Direct"/>
    <m/>
    <s v="Worker"/>
    <s v="Production"/>
    <s v="Production"/>
    <x v="5"/>
    <m/>
    <n v="44"/>
    <s v="Sewing worker"/>
  </r>
  <r>
    <n v="1"/>
    <s v="TIQN-0811"/>
    <s v="Line 5"/>
    <s v="Nguyễn Thị Thu Tình"/>
    <x v="0"/>
    <x v="0"/>
    <m/>
    <s v="Direct"/>
    <m/>
    <s v="Worker"/>
    <s v="Production"/>
    <s v="Production"/>
    <x v="5"/>
    <m/>
    <n v="33"/>
    <s v="Sewing worker"/>
  </r>
  <r>
    <n v="1"/>
    <s v="TIQN-0812"/>
    <s v="Trainees"/>
    <s v="Phạm Thị Hồng"/>
    <x v="0"/>
    <x v="0"/>
    <m/>
    <s v="Direct"/>
    <m/>
    <s v="Worker"/>
    <s v="Production"/>
    <s v="Production"/>
    <x v="5"/>
    <m/>
    <n v="41"/>
    <s v="Sewing worker"/>
  </r>
  <r>
    <n v="1"/>
    <s v="TIQN-0813"/>
    <s v="Line 6"/>
    <s v="Bùi Thị Quý"/>
    <x v="1"/>
    <x v="0"/>
    <m/>
    <s v="Direct"/>
    <s v="Sewing"/>
    <s v="Worker"/>
    <s v="Production"/>
    <s v="Production"/>
    <x v="5"/>
    <m/>
    <n v="41"/>
    <s v="Sewing worker"/>
  </r>
  <r>
    <n v="1"/>
    <s v="TIQN-0814"/>
    <s v="Line 2"/>
    <s v="Huỳnh Thị Hồng Khương"/>
    <x v="1"/>
    <x v="0"/>
    <m/>
    <s v="Direct"/>
    <s v="Sewing"/>
    <s v="Worker"/>
    <s v="Production"/>
    <s v="Production"/>
    <x v="5"/>
    <m/>
    <n v="35"/>
    <s v="Sewing worker"/>
  </r>
  <r>
    <n v="1"/>
    <s v="TIQN-0815"/>
    <s v="Line 7"/>
    <s v="Trần Thị Ngà"/>
    <x v="1"/>
    <x v="0"/>
    <m/>
    <s v="Direct"/>
    <s v="Sewing"/>
    <s v="Sub leader"/>
    <s v="Production"/>
    <s v="Production"/>
    <x v="5"/>
    <m/>
    <n v="36"/>
    <s v="Sub leader"/>
  </r>
  <r>
    <n v="1"/>
    <s v="TIQN-0816"/>
    <s v="Line 7"/>
    <s v="Trương Thị Thu Phượng"/>
    <x v="1"/>
    <x v="0"/>
    <m/>
    <s v="Direct"/>
    <s v="Sewing"/>
    <s v="Worker"/>
    <s v="Production"/>
    <s v="Production"/>
    <x v="5"/>
    <m/>
    <n v="28"/>
    <s v="Sewing worker"/>
  </r>
  <r>
    <n v="1"/>
    <s v="TIQN-0817"/>
    <s v="Trainees"/>
    <s v="Diệp Thị Thúy"/>
    <x v="0"/>
    <x v="0"/>
    <m/>
    <s v="Direct"/>
    <m/>
    <s v="Worker"/>
    <s v="Production"/>
    <s v="Production"/>
    <x v="5"/>
    <m/>
    <n v="32"/>
    <s v="Sewing worker"/>
  </r>
  <r>
    <n v="1"/>
    <s v="TIQN-0818"/>
    <s v="Line 7"/>
    <s v="Phạm Thị Ngọc Lài"/>
    <x v="1"/>
    <x v="0"/>
    <m/>
    <s v="Direct"/>
    <s v="Sewing"/>
    <s v="Worker"/>
    <s v="Production"/>
    <s v="Production"/>
    <x v="5"/>
    <m/>
    <n v="36"/>
    <s v="Sewing worker"/>
  </r>
  <r>
    <n v="1"/>
    <s v="TIQN-0819"/>
    <s v="Line 2"/>
    <s v="Lê Thị Mỹ Dung"/>
    <x v="1"/>
    <x v="0"/>
    <m/>
    <s v="Direct"/>
    <s v="Sewing"/>
    <s v="Worker"/>
    <s v="Production"/>
    <s v="Production"/>
    <x v="5"/>
    <m/>
    <n v="38"/>
    <s v="Sewing worker"/>
  </r>
  <r>
    <n v="1"/>
    <s v="TIQN-0820"/>
    <s v="Line 6"/>
    <s v="Nguyễn Thị Hoàng"/>
    <x v="1"/>
    <x v="0"/>
    <m/>
    <s v="Direct"/>
    <s v="Sewing"/>
    <s v="Worker"/>
    <s v="Production"/>
    <s v="Production"/>
    <x v="5"/>
    <m/>
    <n v="36"/>
    <s v="Sewing worker"/>
  </r>
  <r>
    <n v="1"/>
    <s v="TIQN-0821"/>
    <s v="Line 2"/>
    <s v="Đỗ Thị Minh Kỷ"/>
    <x v="1"/>
    <x v="0"/>
    <m/>
    <s v="Direct"/>
    <s v="Sewing"/>
    <s v="Sub leader"/>
    <s v="Production"/>
    <s v="Production"/>
    <x v="5"/>
    <m/>
    <n v="36"/>
    <s v="Sub leader"/>
  </r>
  <r>
    <n v="1"/>
    <s v="TIQN-0822"/>
    <s v="Utilities"/>
    <s v="Phạm Thị Hạnh"/>
    <x v="0"/>
    <x v="0"/>
    <m/>
    <s v="Direct"/>
    <m/>
    <s v="Worker"/>
    <s v="Production"/>
    <s v="Production"/>
    <x v="1"/>
    <m/>
    <n v="39"/>
    <s v="Sewing worker"/>
  </r>
  <r>
    <n v="1"/>
    <s v="TIQN-0823"/>
    <s v="Line 6"/>
    <s v="Lâm Thị Mỹ Vân"/>
    <x v="1"/>
    <x v="0"/>
    <m/>
    <s v="Direct"/>
    <s v="Sewing"/>
    <s v="Worker"/>
    <s v="Production"/>
    <s v="Production"/>
    <x v="5"/>
    <m/>
    <n v="31"/>
    <s v="Sewing worker"/>
  </r>
  <r>
    <n v="1"/>
    <s v="TIQN-0824"/>
    <s v="Trainees"/>
    <s v="Nguyễn Thị Nguyên"/>
    <x v="0"/>
    <x v="0"/>
    <m/>
    <s v="Direct"/>
    <m/>
    <s v="Worker"/>
    <s v="Production"/>
    <s v="Production"/>
    <x v="5"/>
    <m/>
    <n v="24"/>
    <s v="Sewing worker"/>
  </r>
  <r>
    <n v="1"/>
    <s v="TIQN-0825"/>
    <s v="Trainees"/>
    <s v="Cao Thị Hà"/>
    <x v="0"/>
    <x v="0"/>
    <m/>
    <s v="Direct"/>
    <m/>
    <s v="Worker"/>
    <s v="Production"/>
    <s v="Production"/>
    <x v="5"/>
    <m/>
    <n v="29"/>
    <s v="Sewing worker"/>
  </r>
  <r>
    <n v="1"/>
    <s v="TIQN-0826"/>
    <s v="Line 5"/>
    <s v="Lê Thị Thùy Thân"/>
    <x v="1"/>
    <x v="0"/>
    <m/>
    <s v="Direct"/>
    <s v="Sewing"/>
    <s v="Worker"/>
    <s v="Production"/>
    <s v="Production"/>
    <x v="5"/>
    <m/>
    <n v="29"/>
    <s v="Sewing worker"/>
  </r>
  <r>
    <n v="1"/>
    <s v="TIQN-0827"/>
    <s v="Trainees"/>
    <s v="Nguyễn Thị Hiền"/>
    <x v="0"/>
    <x v="0"/>
    <m/>
    <s v="Direct"/>
    <m/>
    <s v="Worker"/>
    <s v="Production"/>
    <s v="Production"/>
    <x v="5"/>
    <m/>
    <n v="39"/>
    <s v="Sewing worker"/>
  </r>
  <r>
    <n v="1"/>
    <s v="TIQN-0828"/>
    <s v="Line 7"/>
    <s v="Phan Thị Thanh Thúy"/>
    <x v="1"/>
    <x v="0"/>
    <m/>
    <s v="Direct"/>
    <s v="Sewing"/>
    <s v="Worker"/>
    <s v="Production"/>
    <s v="Production"/>
    <x v="5"/>
    <m/>
    <n v="28"/>
    <s v="Sewing worker"/>
  </r>
  <r>
    <n v="1"/>
    <s v="TIQN-0829"/>
    <s v="Line 5"/>
    <s v="Phạm Thị Nguyệt"/>
    <x v="1"/>
    <x v="0"/>
    <m/>
    <s v="Direct"/>
    <s v="Sewing"/>
    <s v="Worker"/>
    <s v="Production"/>
    <s v="Production"/>
    <x v="5"/>
    <m/>
    <n v="34"/>
    <s v="Sewing worker"/>
  </r>
  <r>
    <n v="1"/>
    <s v="TIQN-0830"/>
    <s v="Line 8"/>
    <s v="Ngô Thị Kim Tuyết"/>
    <x v="1"/>
    <x v="0"/>
    <m/>
    <s v="Direct"/>
    <s v="Sewing"/>
    <s v="Worker"/>
    <s v="Production"/>
    <s v="Production"/>
    <x v="5"/>
    <m/>
    <n v="40"/>
    <s v="Sewing worker"/>
  </r>
  <r>
    <n v="1"/>
    <s v="TIQN-0831"/>
    <s v="Trainees"/>
    <s v="Nguyễn Thị Thu"/>
    <x v="0"/>
    <x v="0"/>
    <m/>
    <s v="Direct"/>
    <m/>
    <s v="Worker"/>
    <s v="Production"/>
    <s v="Production"/>
    <x v="5"/>
    <m/>
    <n v="30"/>
    <s v="Sewing worker"/>
  </r>
  <r>
    <n v="1"/>
    <s v="TIQN-0832"/>
    <m/>
    <s v="Nguyễn Thị Kim Tuyền"/>
    <x v="1"/>
    <x v="0"/>
    <m/>
    <s v="Direct"/>
    <s v="Non sewing"/>
    <s v="Worker"/>
    <s v="Production"/>
    <s v="Preparation"/>
    <x v="9"/>
    <m/>
    <n v="27"/>
    <s v="Production preparation worker"/>
  </r>
  <r>
    <n v="1"/>
    <s v="TIQN-0833"/>
    <s v="Sample"/>
    <s v="Huỳnh Tân Ngọc Ân"/>
    <x v="1"/>
    <x v="0"/>
    <m/>
    <s v="Direct"/>
    <s v="Sewing"/>
    <s v="Worker"/>
    <s v="Production"/>
    <s v="Development&amp;Production Technology"/>
    <x v="6"/>
    <m/>
    <n v="24"/>
    <s v="Sample worker"/>
  </r>
  <r>
    <n v="1"/>
    <s v="TIQN-0834"/>
    <s v="Sample"/>
    <s v="Đỗ Đình Thành"/>
    <x v="0"/>
    <x v="0"/>
    <m/>
    <s v="Direct"/>
    <m/>
    <s v="Worker"/>
    <s v="Production"/>
    <s v="Development&amp;Production Technology"/>
    <x v="6"/>
    <m/>
    <n v="33"/>
    <s v="Sample worker"/>
  </r>
  <r>
    <n v="1"/>
    <s v="TIQN-0835"/>
    <m/>
    <s v="Đoàn Thị Hạnh"/>
    <x v="1"/>
    <x v="0"/>
    <m/>
    <s v="Indirect"/>
    <s v="Non sewing"/>
    <s v="Worker"/>
    <s v="QA"/>
    <s v="QA"/>
    <x v="14"/>
    <m/>
    <n v="31"/>
    <s v="QC Worker"/>
  </r>
  <r>
    <n v="1"/>
    <s v="TIQN-0836"/>
    <m/>
    <s v="Nguyễn Thị Kim Hằng"/>
    <x v="1"/>
    <x v="0"/>
    <m/>
    <s v="Indirect"/>
    <s v="Non sewing"/>
    <s v="Worker"/>
    <s v="QA"/>
    <s v="QA"/>
    <x v="14"/>
    <m/>
    <n v="31"/>
    <s v="QC Worker"/>
  </r>
  <r>
    <n v="1"/>
    <s v="TIQN-0837"/>
    <m/>
    <s v="Huỳnh Thị Anh Thư"/>
    <x v="1"/>
    <x v="0"/>
    <m/>
    <s v="Indirect"/>
    <s v="Non sewing"/>
    <s v="Worker"/>
    <s v="QA"/>
    <s v="QA"/>
    <x v="14"/>
    <m/>
    <n v="29"/>
    <s v="QC Worker"/>
  </r>
  <r>
    <n v="1"/>
    <s v="TIQN-0838"/>
    <m/>
    <s v="Hồ Thị Tường Vi"/>
    <x v="1"/>
    <x v="0"/>
    <m/>
    <s v="Indirect"/>
    <s v="Non sewing"/>
    <s v="Worker"/>
    <s v="QA"/>
    <s v="QA"/>
    <x v="14"/>
    <m/>
    <n v="22"/>
    <s v="QC Worker"/>
  </r>
  <r>
    <n v="1"/>
    <s v="TIQN-0839"/>
    <s v="Sample"/>
    <s v="Nguyễn Thị Hồng"/>
    <x v="1"/>
    <x v="0"/>
    <m/>
    <s v="Direct"/>
    <s v="Sewing"/>
    <s v="Worker"/>
    <s v="Production"/>
    <s v="Development&amp;Production Technology"/>
    <x v="6"/>
    <m/>
    <n v="26"/>
    <s v="Sample worker"/>
  </r>
  <r>
    <n v="1"/>
    <s v="TIQN-0840"/>
    <s v="Sample"/>
    <s v="Nguyễn Thị Ngọc Hiền"/>
    <x v="1"/>
    <x v="0"/>
    <m/>
    <s v="Direct"/>
    <s v="Sewing"/>
    <s v="Worker"/>
    <s v="Production"/>
    <s v="Development&amp;Production Technology"/>
    <x v="6"/>
    <m/>
    <n v="35"/>
    <s v="Sample worker"/>
  </r>
  <r>
    <n v="1"/>
    <s v="TIQN-0841"/>
    <s v="Sample"/>
    <s v="Phạm Văn Đạt"/>
    <x v="0"/>
    <x v="0"/>
    <m/>
    <s v="Direct"/>
    <m/>
    <s v="Worker"/>
    <s v="Production"/>
    <s v="Development&amp;Production Technology"/>
    <x v="6"/>
    <m/>
    <n v="30"/>
    <s v="Sample worker"/>
  </r>
  <r>
    <n v="1"/>
    <s v="TIQN-0842"/>
    <s v="Sample"/>
    <s v="Lê Đại Quang"/>
    <x v="1"/>
    <x v="0"/>
    <m/>
    <s v="Direct"/>
    <s v="Sewing"/>
    <s v="Worker"/>
    <s v="Production"/>
    <s v="Development&amp;Production Technology"/>
    <x v="6"/>
    <m/>
    <n v="38"/>
    <s v="Sample worker"/>
  </r>
  <r>
    <n v="1"/>
    <s v="TIQN-0843"/>
    <s v="Sample"/>
    <s v="Nguyễn Ngọc Tâm"/>
    <x v="0"/>
    <x v="0"/>
    <m/>
    <s v="Direct"/>
    <m/>
    <s v="Worker"/>
    <s v="Production"/>
    <s v="Development&amp;Production Technology"/>
    <x v="6"/>
    <m/>
    <n v="32"/>
    <s v="Sample worker"/>
  </r>
  <r>
    <n v="1"/>
    <s v="TIQN-0844"/>
    <m/>
    <s v="Lê Thị Minh Sang"/>
    <x v="1"/>
    <x v="0"/>
    <m/>
    <s v="Management"/>
    <s v="Management"/>
    <s v="Staff"/>
    <s v="Operation Management"/>
    <s v="Accounting"/>
    <x v="7"/>
    <m/>
    <n v="31"/>
    <s v="Accountant"/>
  </r>
  <r>
    <n v="1"/>
    <s v="TIQN-0845"/>
    <m/>
    <s v="Lê Nguyễn Y Phượng"/>
    <x v="1"/>
    <x v="0"/>
    <m/>
    <s v="Indirect"/>
    <s v="Non sewing"/>
    <s v="Staff"/>
    <s v="Operation Management"/>
    <s v="Supply chain management"/>
    <x v="2"/>
    <m/>
    <n v="30"/>
    <s v="Merchandiser"/>
  </r>
  <r>
    <n v="1"/>
    <s v="TIQN-0846"/>
    <m/>
    <s v="Phạm Nguyễn Ngọc Phúc"/>
    <x v="1"/>
    <x v="0"/>
    <m/>
    <s v="Indirect"/>
    <s v="Non sewing"/>
    <s v="Manager"/>
    <s v="Production"/>
    <s v="Preparation"/>
    <x v="9"/>
    <m/>
    <n v="36"/>
    <s v="Preparation Manager"/>
  </r>
  <r>
    <n v="1"/>
    <s v="TIQN-0847"/>
    <m/>
    <s v="Phạm Thị Vân"/>
    <x v="1"/>
    <x v="0"/>
    <m/>
    <s v="Direct"/>
    <s v="Non sewing"/>
    <s v="Worker"/>
    <s v="Production"/>
    <s v="Preparation"/>
    <x v="9"/>
    <m/>
    <n v="29"/>
    <s v="Production preparation worker"/>
  </r>
  <r>
    <n v="1"/>
    <s v="TIQN-0848"/>
    <s v="Sample"/>
    <s v="La Thị Tiến"/>
    <x v="1"/>
    <x v="0"/>
    <m/>
    <s v="Direct"/>
    <s v="Sewing"/>
    <s v="Worker"/>
    <s v="Production"/>
    <s v="Development&amp;Production Technology"/>
    <x v="6"/>
    <m/>
    <n v="38"/>
    <s v="Sample Worker"/>
  </r>
  <r>
    <n v="1"/>
    <s v="TIQN-0849"/>
    <s v="Trainees"/>
    <s v="Nguyễn Thị Như Loan"/>
    <x v="0"/>
    <x v="0"/>
    <m/>
    <s v="Direct"/>
    <m/>
    <s v="Worker"/>
    <s v="Production"/>
    <s v="Production"/>
    <x v="5"/>
    <m/>
    <n v="31"/>
    <s v="Sewing worker"/>
  </r>
  <r>
    <n v="1"/>
    <s v="TIQN-0850"/>
    <s v="Line 8"/>
    <s v="Hoàng Thị Hợi"/>
    <x v="1"/>
    <x v="0"/>
    <m/>
    <s v="Direct"/>
    <s v="Sewing"/>
    <s v="Worker"/>
    <s v="Production"/>
    <s v="Production"/>
    <x v="5"/>
    <m/>
    <n v="29"/>
    <s v="Sewing worker"/>
  </r>
  <r>
    <n v="1"/>
    <s v="TIQN-0851"/>
    <m/>
    <s v="Nguyễn Thương Huyền Trang"/>
    <x v="1"/>
    <x v="0"/>
    <m/>
    <s v="Management"/>
    <s v="Management"/>
    <s v="Staff"/>
    <s v="Operation Management"/>
    <s v="Supply chain management"/>
    <x v="8"/>
    <m/>
    <n v="28"/>
    <s v="Logistics staff"/>
  </r>
  <r>
    <n v="1"/>
    <s v="TIQN-0852"/>
    <s v="Line 9"/>
    <s v="Lê Thị Thùy Dung"/>
    <x v="1"/>
    <x v="0"/>
    <m/>
    <s v="Direct"/>
    <s v="Sewing"/>
    <s v="Worker"/>
    <s v="Production"/>
    <s v="Production"/>
    <x v="5"/>
    <m/>
    <n v="40"/>
    <s v="Sewing worker"/>
  </r>
  <r>
    <n v="1"/>
    <s v="TIQN-0853"/>
    <s v="Line 2"/>
    <s v="Bùi Thị Tuyết Vân"/>
    <x v="1"/>
    <x v="0"/>
    <m/>
    <s v="Direct"/>
    <s v="Sewing"/>
    <s v="Worker"/>
    <s v="Production"/>
    <s v="Production"/>
    <x v="5"/>
    <m/>
    <n v="39"/>
    <s v="Sewing worker"/>
  </r>
  <r>
    <n v="1"/>
    <s v="TIQN-0854"/>
    <s v="Line 1"/>
    <s v="Nguyễn Thị Dương Quyến"/>
    <x v="1"/>
    <x v="0"/>
    <m/>
    <s v="Direct"/>
    <s v="Sewing"/>
    <s v="Worker"/>
    <s v="Production"/>
    <s v="Production"/>
    <x v="5"/>
    <m/>
    <n v="31"/>
    <s v="Sewing worker"/>
  </r>
  <r>
    <n v="1"/>
    <s v="TIQN-0855"/>
    <s v="Line 8"/>
    <s v="Lê Thị Ly"/>
    <x v="1"/>
    <x v="0"/>
    <m/>
    <s v="Direct"/>
    <s v="Sewing"/>
    <s v="Worker"/>
    <s v="Production"/>
    <s v="Production"/>
    <x v="5"/>
    <m/>
    <n v="38"/>
    <s v="Sewing worker"/>
  </r>
  <r>
    <n v="1"/>
    <s v="TIQN-0856"/>
    <s v="Line 8"/>
    <s v="Phạm Thị Mến"/>
    <x v="1"/>
    <x v="0"/>
    <m/>
    <s v="Direct"/>
    <s v="Sewing"/>
    <s v="Worker"/>
    <s v="Production"/>
    <s v="Production"/>
    <x v="5"/>
    <m/>
    <n v="33"/>
    <s v="Sewing worker"/>
  </r>
  <r>
    <n v="1"/>
    <s v="TIQN-0857"/>
    <s v="Line 8"/>
    <s v="Huỳnh Thị Kim Liên"/>
    <x v="1"/>
    <x v="0"/>
    <m/>
    <s v="Direct"/>
    <s v="Sewing"/>
    <s v="Worker"/>
    <s v="Production"/>
    <s v="Production"/>
    <x v="5"/>
    <m/>
    <n v="25"/>
    <s v="Sewing worker"/>
  </r>
  <r>
    <n v="1"/>
    <s v="TIQN-0858"/>
    <s v="Line 8"/>
    <s v="Nguyễn Thị Thu Dung"/>
    <x v="0"/>
    <x v="0"/>
    <m/>
    <s v="Direct"/>
    <m/>
    <s v="Worker"/>
    <s v="Production"/>
    <s v="Production"/>
    <x v="5"/>
    <m/>
    <n v="26"/>
    <s v="Sewing worker"/>
  </r>
  <r>
    <n v="1"/>
    <s v="TIQN-0859"/>
    <s v="Trainees"/>
    <s v="Nguyễn Thị Ngọc Anh"/>
    <x v="0"/>
    <x v="0"/>
    <m/>
    <s v="Direct"/>
    <m/>
    <s v="Worker"/>
    <s v="Production"/>
    <s v="Production"/>
    <x v="5"/>
    <m/>
    <n v="39"/>
    <s v="Sewing worker"/>
  </r>
  <r>
    <n v="1"/>
    <s v="TIQN-0882"/>
    <s v="Control"/>
    <s v="Vũ Dương Vi Thảo"/>
    <x v="1"/>
    <x v="0"/>
    <m/>
    <s v="Indirect"/>
    <s v="Non sewing"/>
    <s v="Staff"/>
    <s v="Production"/>
    <s v="Production"/>
    <x v="1"/>
    <m/>
    <n v="30"/>
    <s v="Statistical staff"/>
  </r>
  <r>
    <n v="1"/>
    <s v="TIQN-0876"/>
    <s v="Line 1"/>
    <s v="Phạm Ni Na"/>
    <x v="1"/>
    <x v="0"/>
    <m/>
    <s v="Direct"/>
    <s v="Sewing"/>
    <s v="Worker"/>
    <s v="Production"/>
    <s v="Production"/>
    <x v="5"/>
    <m/>
    <n v="23"/>
    <s v="Sewing worker"/>
  </r>
  <r>
    <n v="1"/>
    <s v="TIQN-0869"/>
    <s v="Line 4"/>
    <s v="Phan Thị Hoa"/>
    <x v="1"/>
    <x v="0"/>
    <m/>
    <s v="Direct"/>
    <s v="Sewing"/>
    <s v="Worker"/>
    <s v="Production"/>
    <s v="Production"/>
    <x v="5"/>
    <m/>
    <n v="33"/>
    <s v="Sewing worker"/>
  </r>
  <r>
    <n v="1"/>
    <s v="TIQN-0874"/>
    <s v="Line 4"/>
    <s v="Đỗ Thị Thắm"/>
    <x v="1"/>
    <x v="0"/>
    <m/>
    <s v="Direct"/>
    <s v="Sewing"/>
    <s v="Worker"/>
    <s v="Production"/>
    <s v="Production"/>
    <x v="5"/>
    <m/>
    <n v="29"/>
    <s v="Sewing worker"/>
  </r>
  <r>
    <n v="1"/>
    <s v="TIQN-0878"/>
    <s v="Line 4"/>
    <s v="Ngô Thị Hường"/>
    <x v="1"/>
    <x v="0"/>
    <m/>
    <s v="Direct"/>
    <s v="Sewing"/>
    <s v="Worker"/>
    <s v="Production"/>
    <s v="Production"/>
    <x v="5"/>
    <m/>
    <n v="33"/>
    <s v="Sewing worker"/>
  </r>
  <r>
    <n v="1"/>
    <s v="TIQN-0881"/>
    <s v="Line 4"/>
    <s v="Võ Thị Lai"/>
    <x v="1"/>
    <x v="0"/>
    <m/>
    <s v="Direct"/>
    <s v="Sewing"/>
    <s v="Worker"/>
    <s v="Production"/>
    <s v="Production"/>
    <x v="5"/>
    <m/>
    <n v="32"/>
    <s v="Sewing worker"/>
  </r>
  <r>
    <n v="1"/>
    <s v="TIQN-0873"/>
    <s v="Line 6"/>
    <s v="Văn Thị Thu Bích"/>
    <x v="1"/>
    <x v="0"/>
    <m/>
    <s v="Direct"/>
    <s v="Sewing"/>
    <s v="Worker"/>
    <s v="Production"/>
    <s v="Production"/>
    <x v="5"/>
    <m/>
    <n v="42"/>
    <s v="Sewing worker"/>
  </r>
  <r>
    <n v="1"/>
    <s v="TIQN-0877"/>
    <s v="Line 6"/>
    <s v="Trần Thị Ngân"/>
    <x v="1"/>
    <x v="0"/>
    <m/>
    <s v="Direct"/>
    <s v="Sewing"/>
    <s v="Worker"/>
    <s v="Production"/>
    <s v="Production"/>
    <x v="5"/>
    <m/>
    <n v="29"/>
    <s v="Sewing worker"/>
  </r>
  <r>
    <n v="1"/>
    <s v="TIQN-0870"/>
    <s v="Line 7"/>
    <s v="Nguyễn Thị Như Quỳnh"/>
    <x v="1"/>
    <x v="0"/>
    <m/>
    <s v="Direct"/>
    <s v="Sewing"/>
    <s v="Worker"/>
    <s v="Production"/>
    <s v="Production"/>
    <x v="5"/>
    <m/>
    <n v="22"/>
    <s v="Sewing worker"/>
  </r>
  <r>
    <n v="1"/>
    <s v="TIQN-0875"/>
    <s v="Line 7"/>
    <s v="Đỗ Thị Lài"/>
    <x v="1"/>
    <x v="0"/>
    <m/>
    <s v="Direct"/>
    <s v="Sewing"/>
    <s v="Worker"/>
    <s v="Production"/>
    <s v="Production"/>
    <x v="5"/>
    <m/>
    <n v="24"/>
    <s v="Sewing worker"/>
  </r>
  <r>
    <n v="1"/>
    <s v="TIQN-0880"/>
    <s v="Line 7"/>
    <s v="Khương Khánh Linh"/>
    <x v="1"/>
    <x v="0"/>
    <m/>
    <s v="Direct"/>
    <s v="Sewing"/>
    <s v="Worker"/>
    <s v="Production"/>
    <s v="Production"/>
    <x v="5"/>
    <m/>
    <n v="28"/>
    <s v="Sewing worker"/>
  </r>
  <r>
    <n v="1"/>
    <s v="TIQN-0865"/>
    <s v="Line 2"/>
    <s v="Trịnh Duy Cảnh"/>
    <x v="1"/>
    <x v="0"/>
    <m/>
    <s v="Direct"/>
    <s v="Sewing"/>
    <s v="Worker"/>
    <s v="Production"/>
    <s v="Production"/>
    <x v="20"/>
    <m/>
    <n v="28"/>
    <s v="Supporting worker"/>
  </r>
  <r>
    <n v="1"/>
    <s v="TIQN-0868"/>
    <s v="Line 8"/>
    <s v="Phan Thị Nương"/>
    <x v="1"/>
    <x v="0"/>
    <m/>
    <s v="Direct"/>
    <s v="Sewing"/>
    <s v="Worker"/>
    <s v="Production"/>
    <s v="Production"/>
    <x v="5"/>
    <m/>
    <n v="34"/>
    <s v="Sewing worker"/>
  </r>
  <r>
    <n v="1"/>
    <s v="TIQN-0863"/>
    <s v="Trainees"/>
    <s v="Phạm Quốc Vỹ"/>
    <x v="0"/>
    <x v="0"/>
    <m/>
    <s v="Direct"/>
    <s v="Sewing"/>
    <s v="Worker"/>
    <s v="Production"/>
    <s v="Production"/>
    <x v="20"/>
    <m/>
    <n v="29"/>
    <s v="Supporting worker"/>
  </r>
  <r>
    <n v="1"/>
    <s v="TIQN-0864"/>
    <s v="Trainees"/>
    <s v="Đặng Thị Thanh Hằng"/>
    <x v="1"/>
    <x v="0"/>
    <m/>
    <s v="Direct"/>
    <s v="Sewing"/>
    <s v="Worker"/>
    <s v="Production"/>
    <s v="Production"/>
    <x v="20"/>
    <m/>
    <n v="31"/>
    <s v="Supporting worker"/>
  </r>
  <r>
    <n v="1"/>
    <s v="TIQN-0866"/>
    <s v="Trainees"/>
    <s v="Đào Ngọc Cần"/>
    <x v="1"/>
    <x v="0"/>
    <m/>
    <s v="Direct"/>
    <s v="Sewing"/>
    <s v="Worker"/>
    <s v="Production"/>
    <s v="Production"/>
    <x v="20"/>
    <m/>
    <n v="26"/>
    <s v="Supporting worker"/>
  </r>
  <r>
    <n v="1"/>
    <s v="TIQN-0867"/>
    <s v="Trainees"/>
    <s v="Phạm Ngọc Cường"/>
    <x v="1"/>
    <x v="0"/>
    <m/>
    <s v="Direct"/>
    <s v="Sewing"/>
    <s v="Worker"/>
    <s v="Production"/>
    <s v="Production"/>
    <x v="20"/>
    <m/>
    <n v="27"/>
    <s v="Supporting worker"/>
  </r>
  <r>
    <n v="1"/>
    <s v="TIQN-0872"/>
    <s v="Trainees"/>
    <s v="Nguyễn Thị Thu Tâm"/>
    <x v="0"/>
    <x v="0"/>
    <m/>
    <s v="Direct"/>
    <m/>
    <s v="Worker"/>
    <s v="Production"/>
    <s v="Production"/>
    <x v="5"/>
    <m/>
    <n v="32"/>
    <s v="Sewing worker"/>
  </r>
  <r>
    <n v="1"/>
    <s v="TIQN-0879"/>
    <s v="Trainees"/>
    <s v="Trần Thị Như Hà"/>
    <x v="0"/>
    <x v="0"/>
    <m/>
    <s v="Direct"/>
    <m/>
    <s v="Worker"/>
    <s v="Production"/>
    <s v="Production"/>
    <x v="5"/>
    <m/>
    <n v="36"/>
    <s v="Sewing worker"/>
  </r>
  <r>
    <n v="1"/>
    <s v="TIQN-0860"/>
    <m/>
    <s v="Nguyễn Quang Lợi"/>
    <x v="1"/>
    <x v="0"/>
    <m/>
    <s v="Indirect"/>
    <s v="Non sewing"/>
    <s v="Staff"/>
    <s v="Production"/>
    <s v="Production"/>
    <x v="4"/>
    <m/>
    <n v="32"/>
    <s v="Mechanic"/>
  </r>
  <r>
    <n v="1"/>
    <s v="TIQN-0861"/>
    <m/>
    <s v="Hoàng Văn Bảy"/>
    <x v="1"/>
    <x v="0"/>
    <m/>
    <s v="Indirect"/>
    <s v="Non sewing"/>
    <s v="Staff"/>
    <s v="Production"/>
    <s v="Production"/>
    <x v="4"/>
    <m/>
    <n v="35"/>
    <s v="Mechanic"/>
  </r>
  <r>
    <n v="1"/>
    <s v="TIQN-0862"/>
    <m/>
    <s v="Trương Vũ Cường"/>
    <x v="1"/>
    <x v="0"/>
    <m/>
    <s v="Indirect"/>
    <s v="Non sewing"/>
    <s v="Worker"/>
    <s v="Production"/>
    <s v="Production"/>
    <x v="16"/>
    <m/>
    <n v="37"/>
    <s v="Pattern seamer"/>
  </r>
  <r>
    <n v="1"/>
    <s v="TIQN-0871"/>
    <m/>
    <s v="Phùng Thị Thu"/>
    <x v="0"/>
    <x v="0"/>
    <m/>
    <s v="Indirect"/>
    <m/>
    <s v="Leader"/>
    <s v="Operation Management"/>
    <s v="Supply chain management"/>
    <x v="2"/>
    <m/>
    <n v="32"/>
    <s v="US-EU Merchandising leader"/>
  </r>
  <r>
    <n v="1"/>
    <s v="TIQN-0883"/>
    <m/>
    <s v="Dương Thị Lưu"/>
    <x v="1"/>
    <x v="0"/>
    <m/>
    <s v="Indirect"/>
    <s v="Non sewing"/>
    <s v="Staff"/>
    <s v="Operation Management"/>
    <s v="Supply chain management"/>
    <x v="2"/>
    <m/>
    <n v="29"/>
    <s v="Merchandiser"/>
  </r>
  <r>
    <n v="1"/>
    <s v="TIQN-0884"/>
    <m/>
    <s v="Nguyễn Vũ Thái Uyên"/>
    <x v="1"/>
    <x v="0"/>
    <m/>
    <s v="Indirect"/>
    <s v="Non sewing"/>
    <s v="Sub leader"/>
    <s v="Operation Management"/>
    <s v="Supply chain management"/>
    <x v="2"/>
    <m/>
    <n v="31"/>
    <s v="Merchandising subleader"/>
  </r>
  <r>
    <n v="1"/>
    <s v="TIQN-0885"/>
    <m/>
    <s v="Ngô Thị Minh Hoa"/>
    <x v="1"/>
    <x v="0"/>
    <m/>
    <s v="Indirect"/>
    <s v="Non sewing"/>
    <s v="Worker"/>
    <s v="Warehouse"/>
    <s v="Warehouse"/>
    <x v="0"/>
    <m/>
    <n v="36"/>
    <s v="Warehouse worker"/>
  </r>
  <r>
    <n v="1"/>
    <s v="TIQN-0886"/>
    <m/>
    <s v="Lê Thị Minh Tuyến"/>
    <x v="1"/>
    <x v="0"/>
    <m/>
    <s v="Indirect"/>
    <s v="Non sewing"/>
    <s v="Worker"/>
    <s v="Warehouse"/>
    <s v="Warehouse"/>
    <x v="0"/>
    <m/>
    <n v="32"/>
    <s v="Warehouse worker"/>
  </r>
  <r>
    <n v="1"/>
    <s v="TIQN-0887"/>
    <m/>
    <s v="Đỗ Vũ Tín"/>
    <x v="1"/>
    <x v="0"/>
    <m/>
    <s v="Management"/>
    <s v="Management"/>
    <s v="Leader"/>
    <s v="Operation Management"/>
    <s v="HR/GA"/>
    <x v="3"/>
    <m/>
    <n v="37"/>
    <s v="IT Leader"/>
  </r>
  <r>
    <n v="1"/>
    <s v="TIQN-0888"/>
    <s v="Line 8"/>
    <s v="Nguyễn Thị Huyền"/>
    <x v="1"/>
    <x v="0"/>
    <m/>
    <s v="Direct"/>
    <s v="Sewing"/>
    <s v="Worker"/>
    <s v="Production"/>
    <s v="Production"/>
    <x v="5"/>
    <m/>
    <n v="35"/>
    <s v="Sewing worker"/>
  </r>
  <r>
    <n v="1"/>
    <s v="TIQN-0889"/>
    <s v="Line 7"/>
    <s v="Phạm Thị Hồng Nga"/>
    <x v="1"/>
    <x v="0"/>
    <m/>
    <s v="Direct"/>
    <s v="Sewing"/>
    <s v="Worker"/>
    <s v="Production"/>
    <s v="Production"/>
    <x v="5"/>
    <m/>
    <n v="34"/>
    <s v="Sewing worker"/>
  </r>
  <r>
    <n v="1"/>
    <s v="TIQN-0890"/>
    <s v="Trainees"/>
    <s v="Lê Văn Tồn"/>
    <x v="1"/>
    <x v="0"/>
    <m/>
    <s v="Direct"/>
    <s v="Sewing"/>
    <s v="Worker"/>
    <s v="Production"/>
    <s v="Production"/>
    <x v="20"/>
    <m/>
    <n v="33"/>
    <s v="Supporting worker"/>
  </r>
  <r>
    <n v="1"/>
    <s v="TIQN-0891"/>
    <s v="Trainees"/>
    <s v="Trần Thị Kim Chung"/>
    <x v="0"/>
    <x v="0"/>
    <m/>
    <s v="Direct"/>
    <m/>
    <s v="Worker"/>
    <s v="Production"/>
    <s v="Production"/>
    <x v="5"/>
    <m/>
    <n v="42"/>
    <s v="Sewing worker"/>
  </r>
  <r>
    <n v="1"/>
    <s v="TIQN-0892"/>
    <s v="Line 9"/>
    <s v="Dương Thanh Tùng"/>
    <x v="1"/>
    <x v="0"/>
    <m/>
    <s v="Direct"/>
    <s v="Sewing"/>
    <s v="Worker"/>
    <s v="Production"/>
    <s v="Production"/>
    <x v="20"/>
    <m/>
    <n v="31"/>
    <s v="Supporting worker"/>
  </r>
  <r>
    <n v="1"/>
    <s v="TIQN-0893"/>
    <s v="Utilities"/>
    <s v="Huỳnh Thị Kim Tính"/>
    <x v="1"/>
    <x v="0"/>
    <m/>
    <s v="Direct"/>
    <s v="Sewing"/>
    <s v="Worker"/>
    <s v="Production"/>
    <s v="Production"/>
    <x v="1"/>
    <m/>
    <n v="29"/>
    <s v="Sewing worker"/>
  </r>
  <r>
    <n v="1"/>
    <s v="TIQN-0894"/>
    <s v="Trainees"/>
    <s v="Huỳnh Thị Tỵ"/>
    <x v="0"/>
    <x v="0"/>
    <m/>
    <s v="Direct"/>
    <m/>
    <s v="Worker"/>
    <s v="Production"/>
    <s v="Production"/>
    <x v="5"/>
    <m/>
    <n v="35"/>
    <s v="Sewing worker"/>
  </r>
  <r>
    <n v="1"/>
    <s v="TIQN-0895"/>
    <s v="Sample"/>
    <s v="Hồ Chí Linh"/>
    <x v="1"/>
    <x v="0"/>
    <m/>
    <s v="Direct"/>
    <s v="Sewing"/>
    <s v="Worker"/>
    <s v="Production"/>
    <s v="Development&amp;Production Technology"/>
    <x v="6"/>
    <m/>
    <n v="35"/>
    <s v="Sample worker"/>
  </r>
  <r>
    <n v="1"/>
    <s v="TIQN-0896"/>
    <s v="Line 7"/>
    <s v="Ngô Thị Hường"/>
    <x v="0"/>
    <x v="0"/>
    <m/>
    <s v="Direct"/>
    <s v="Sewing"/>
    <s v="Worker"/>
    <s v="Production"/>
    <s v="Production"/>
    <x v="20"/>
    <m/>
    <n v="32"/>
    <s v="Supporting worker"/>
  </r>
  <r>
    <n v="1"/>
    <s v="TIQN-0897"/>
    <m/>
    <s v="Nguyễn Văn Nghĩa"/>
    <x v="0"/>
    <x v="0"/>
    <m/>
    <s v="Indirect"/>
    <m/>
    <s v="Worker"/>
    <s v="Warehouse"/>
    <s v="Warehouse"/>
    <x v="0"/>
    <m/>
    <n v="29"/>
    <s v="Warehouse worker"/>
  </r>
  <r>
    <n v="1"/>
    <s v="TIQN-0898"/>
    <s v="Trainees"/>
    <s v="Nguyễn Ngọc Thân"/>
    <x v="1"/>
    <x v="0"/>
    <m/>
    <s v="Direct"/>
    <s v="Sewing"/>
    <s v="Worker"/>
    <s v="Production"/>
    <s v="Production"/>
    <x v="20"/>
    <m/>
    <n v="31"/>
    <s v="Supporting worker"/>
  </r>
  <r>
    <n v="1"/>
    <s v="TIQN-0899"/>
    <m/>
    <s v="Đặng Thị Duyên"/>
    <x v="1"/>
    <x v="0"/>
    <m/>
    <s v="Indirect"/>
    <s v="Non sewing"/>
    <s v="Worker"/>
    <s v="QA"/>
    <s v="QA"/>
    <x v="14"/>
    <m/>
    <n v="32"/>
    <s v="QC Worker"/>
  </r>
  <r>
    <n v="1"/>
    <s v="TIQN-0900"/>
    <m/>
    <s v="Nguyễn Thị Thúy Kiều"/>
    <x v="1"/>
    <x v="0"/>
    <m/>
    <s v="Indirect"/>
    <s v="Non sewing"/>
    <s v="Worker"/>
    <s v="QA"/>
    <s v="QA"/>
    <x v="14"/>
    <m/>
    <n v="35"/>
    <s v="QC Worker"/>
  </r>
  <r>
    <n v="1"/>
    <s v="TIQN-0901"/>
    <s v="Trainees"/>
    <s v="Trần Thị Kim Hương"/>
    <x v="1"/>
    <x v="0"/>
    <m/>
    <s v="Direct"/>
    <s v="Sewing"/>
    <s v="Worker"/>
    <s v="Production"/>
    <s v="Production"/>
    <x v="1"/>
    <m/>
    <n v="30"/>
    <s v="Sewing worker"/>
  </r>
  <r>
    <n v="1"/>
    <s v="TIQN-0902"/>
    <s v="Trainees"/>
    <s v="Lý Ngân Tuyến"/>
    <x v="0"/>
    <x v="0"/>
    <m/>
    <s v="Direct"/>
    <m/>
    <s v="Worker"/>
    <s v="Production"/>
    <s v="Production"/>
    <x v="5"/>
    <m/>
    <n v="30"/>
    <s v="Sewing worker"/>
  </r>
  <r>
    <n v="1"/>
    <s v="TIQN-0903"/>
    <s v="Line 8"/>
    <s v="Mai Ngọc Ý"/>
    <x v="0"/>
    <x v="0"/>
    <m/>
    <s v="Direct"/>
    <s v="Sewing"/>
    <s v="Worker"/>
    <s v="Production"/>
    <s v="Production"/>
    <x v="20"/>
    <m/>
    <n v="28"/>
    <s v="Supporting worker"/>
  </r>
  <r>
    <n v="1"/>
    <s v="TIQN-0904"/>
    <s v="Line 5"/>
    <s v="Trần Thị Hậu"/>
    <x v="1"/>
    <x v="0"/>
    <m/>
    <s v="Direct"/>
    <s v="Sewing"/>
    <s v="Worker"/>
    <s v="Production"/>
    <s v="Production"/>
    <x v="5"/>
    <m/>
    <n v="31"/>
    <s v="Sewing worker"/>
  </r>
  <r>
    <n v="1"/>
    <s v="TIQN-0905"/>
    <s v="Hủy"/>
    <s v="Hồng Thị Huệ"/>
    <x v="2"/>
    <x v="0"/>
    <m/>
    <s v="Direct"/>
    <m/>
    <s v="Worker"/>
    <s v="Production"/>
    <s v="Production"/>
    <x v="5"/>
    <m/>
    <n v="29"/>
    <s v="Sewing worker"/>
  </r>
  <r>
    <n v="1"/>
    <s v="TIQN-0906"/>
    <s v="Line 4"/>
    <s v="Nguyễn Thị Diễm"/>
    <x v="1"/>
    <x v="0"/>
    <m/>
    <s v="Direct"/>
    <s v="Sewing"/>
    <s v="Worker"/>
    <s v="Production"/>
    <s v="Production"/>
    <x v="5"/>
    <m/>
    <n v="34"/>
    <s v="Sewing worker"/>
  </r>
  <r>
    <n v="1"/>
    <s v="TIQN-0907"/>
    <s v="Line 4"/>
    <s v="Châu Thị Thanh Thúy"/>
    <x v="1"/>
    <x v="0"/>
    <m/>
    <s v="Direct"/>
    <s v="Sewing"/>
    <s v="Worker"/>
    <s v="Production"/>
    <s v="Production"/>
    <x v="5"/>
    <m/>
    <n v="43"/>
    <s v="Sewing worker"/>
  </r>
  <r>
    <n v="1"/>
    <s v="TIQN-0908"/>
    <m/>
    <s v="Nguyễn Bùi Nguyệt Nga"/>
    <x v="1"/>
    <x v="0"/>
    <m/>
    <s v="Indirect"/>
    <s v="Non sewing"/>
    <s v="Staff"/>
    <s v="Production"/>
    <s v="Preparation"/>
    <x v="9"/>
    <m/>
    <n v="26"/>
    <s v="Production preparation staff"/>
  </r>
  <r>
    <n v="1"/>
    <s v="TIQN-0909"/>
    <m/>
    <s v="Nguyễn Thị Thu Kiều"/>
    <x v="1"/>
    <x v="0"/>
    <m/>
    <s v="Indirect"/>
    <s v="Non sewing"/>
    <s v="Staff"/>
    <s v="Production"/>
    <s v="Preparation"/>
    <x v="9"/>
    <m/>
    <n v="33"/>
    <s v="Statistical staff"/>
  </r>
  <r>
    <n v="1"/>
    <s v="TIQN-0910"/>
    <m/>
    <s v="Bùi Thị Tiên"/>
    <x v="1"/>
    <x v="0"/>
    <m/>
    <s v="Indirect"/>
    <s v="Non sewing"/>
    <s v="Worker"/>
    <s v="Production"/>
    <s v="Preparation"/>
    <x v="9"/>
    <m/>
    <n v="30"/>
    <s v="Production preparation worker"/>
  </r>
  <r>
    <n v="1"/>
    <s v="TIQN-0911"/>
    <s v="Sample coordinator"/>
    <s v="Nguyễn Thị Xuân Nhật"/>
    <x v="1"/>
    <x v="0"/>
    <m/>
    <s v="Indirect"/>
    <s v="Sewing"/>
    <s v="Staff"/>
    <s v="Production"/>
    <s v="Development&amp;Production Technology"/>
    <x v="6"/>
    <m/>
    <n v="37"/>
    <s v="Sample coordinator"/>
  </r>
  <r>
    <n v="1"/>
    <s v="TIQN-0912"/>
    <m/>
    <s v="Nguyễn Thế Tỉnh"/>
    <x v="1"/>
    <x v="0"/>
    <m/>
    <s v="Indirect"/>
    <s v="Non sewing"/>
    <s v="Leader"/>
    <s v="Warehouse"/>
    <s v="Warehouse"/>
    <x v="0"/>
    <m/>
    <n v="29"/>
    <s v="Warehouse leader"/>
  </r>
  <r>
    <n v="1"/>
    <s v="TIQN-0913"/>
    <m/>
    <s v="Nguyễn Thị Kim Thương"/>
    <x v="1"/>
    <x v="0"/>
    <m/>
    <s v="Indirect"/>
    <s v="Non sewing"/>
    <s v="Staff"/>
    <s v="Operation Management"/>
    <s v="Supply chain management"/>
    <x v="2"/>
    <m/>
    <n v="30"/>
    <s v="Merchandiser"/>
  </r>
  <r>
    <n v="1"/>
    <s v="TIQN-0914"/>
    <m/>
    <s v="Nguyễn Thị Hường"/>
    <x v="1"/>
    <x v="0"/>
    <m/>
    <s v="Indirect"/>
    <s v="Non sewing"/>
    <s v="Staff"/>
    <s v="Operation Management"/>
    <s v="Supply chain management"/>
    <x v="2"/>
    <m/>
    <n v="39"/>
    <s v="Merchandiser"/>
  </r>
  <r>
    <n v="1"/>
    <s v="TIQN-0915"/>
    <s v="Sample"/>
    <s v="Lê Thị Nga"/>
    <x v="1"/>
    <x v="0"/>
    <m/>
    <s v="Indirect"/>
    <s v="Sewing"/>
    <s v="Worker"/>
    <s v="Production"/>
    <s v="Development&amp;Production Technology"/>
    <x v="6"/>
    <m/>
    <n v="35"/>
    <s v="Sample worker"/>
  </r>
  <r>
    <n v="1"/>
    <s v="TIQN-0916"/>
    <s v="Line 2"/>
    <s v="Hồng Thị Huệ"/>
    <x v="1"/>
    <x v="0"/>
    <m/>
    <s v="Direct"/>
    <s v="Sewing"/>
    <s v="Worker"/>
    <s v="Production"/>
    <s v="Production"/>
    <x v="5"/>
    <m/>
    <n v="29"/>
    <s v="Sewing worker"/>
  </r>
  <r>
    <n v="1"/>
    <s v="TIQN-0917"/>
    <s v="Line 9"/>
    <s v="Nguyễn Thị Tình"/>
    <x v="0"/>
    <x v="0"/>
    <m/>
    <s v="Direct"/>
    <s v="Sewing"/>
    <s v="Worker"/>
    <s v="Production"/>
    <s v="Production"/>
    <x v="5"/>
    <m/>
    <n v="33"/>
    <s v="Sewing worker"/>
  </r>
  <r>
    <n v="1"/>
    <s v="TIQN-0918"/>
    <s v="Line 8"/>
    <s v="Đỗ Thị Hằng"/>
    <x v="1"/>
    <x v="0"/>
    <m/>
    <s v="Direct"/>
    <s v="Sewing"/>
    <s v="Worker"/>
    <s v="Production"/>
    <s v="Production"/>
    <x v="5"/>
    <m/>
    <n v="41"/>
    <s v="Sewing worker"/>
  </r>
  <r>
    <n v="1"/>
    <s v="TIQN-0919"/>
    <s v="Line 9"/>
    <s v="Nguyễn Thị Ánh Tiết"/>
    <x v="1"/>
    <x v="0"/>
    <m/>
    <s v="Direct"/>
    <s v="Sewing"/>
    <s v="Worker"/>
    <s v="Production"/>
    <s v="Production"/>
    <x v="5"/>
    <m/>
    <n v="26"/>
    <s v="Sewing worker"/>
  </r>
  <r>
    <n v="1"/>
    <s v="TIQN-0920"/>
    <s v="Line 2"/>
    <s v="Nguyễn Thị Hồng Vấn"/>
    <x v="1"/>
    <x v="0"/>
    <m/>
    <s v="Direct"/>
    <s v="Sewing"/>
    <s v="Worker"/>
    <s v="Production"/>
    <s v="Production"/>
    <x v="5"/>
    <m/>
    <n v="32"/>
    <s v="Sewing worker"/>
  </r>
  <r>
    <n v="1"/>
    <s v="TIQN-0921"/>
    <s v="Line 9"/>
    <s v="Huỳnh Minh Nhàn"/>
    <x v="1"/>
    <x v="0"/>
    <m/>
    <s v="Direct"/>
    <s v="Sewing"/>
    <s v="Worker"/>
    <s v="Production"/>
    <s v="Production"/>
    <x v="5"/>
    <m/>
    <n v="25"/>
    <s v="Sewing worker"/>
  </r>
  <r>
    <n v="1"/>
    <s v="TIQN-0922"/>
    <s v="Line 7"/>
    <s v="Nguyễn Thị Hường"/>
    <x v="1"/>
    <x v="0"/>
    <m/>
    <s v="Direct"/>
    <s v="Sewing"/>
    <s v="Worker"/>
    <s v="Production"/>
    <s v="Production"/>
    <x v="5"/>
    <m/>
    <n v="34"/>
    <s v="Sewing worker"/>
  </r>
  <r>
    <n v="1"/>
    <s v="TIQN-0923"/>
    <s v="Line 9"/>
    <s v="Phạm Thị Ánh Nguyệt"/>
    <x v="0"/>
    <x v="0"/>
    <m/>
    <s v="Direct"/>
    <s v="Sewing"/>
    <s v="Worker"/>
    <s v="Production"/>
    <s v="Production"/>
    <x v="5"/>
    <m/>
    <n v="37"/>
    <s v="Sewing worker"/>
  </r>
  <r>
    <n v="1"/>
    <s v="TIQN-0924"/>
    <s v="Sample"/>
    <s v="Nguyễn Thị Thanh Thanh"/>
    <x v="1"/>
    <x v="0"/>
    <m/>
    <s v="Direct"/>
    <s v="Sewing"/>
    <s v="Worker"/>
    <s v="Production"/>
    <s v="Development&amp;Production Technology"/>
    <x v="6"/>
    <m/>
    <n v="27"/>
    <s v="Sample worker"/>
  </r>
  <r>
    <n v="1"/>
    <s v="TIQN-0925"/>
    <m/>
    <s v="Nguyễn Thị Ngọc Ánh"/>
    <x v="1"/>
    <x v="0"/>
    <m/>
    <s v="Management"/>
    <s v="Management"/>
    <s v="Staff"/>
    <s v="Operation Management"/>
    <s v="Accounting"/>
    <x v="7"/>
    <m/>
    <n v="26"/>
    <s v="Accountant"/>
  </r>
  <r>
    <n v="1"/>
    <s v="TIQN-0926"/>
    <m/>
    <s v="Nguyễn Văn Chung"/>
    <x v="1"/>
    <x v="0"/>
    <m/>
    <s v="Indirect"/>
    <s v="Non sewing"/>
    <s v="Worker"/>
    <s v="Warehouse"/>
    <s v="Warehouse"/>
    <x v="0"/>
    <m/>
    <n v="35"/>
    <s v="Warehouse worker"/>
  </r>
  <r>
    <n v="1"/>
    <s v="TIQN-0927"/>
    <m/>
    <s v="Võ Thị Kim Yến"/>
    <x v="1"/>
    <x v="0"/>
    <m/>
    <s v="Indirect"/>
    <s v="Non sewing"/>
    <s v="Staff"/>
    <s v="Operation Management"/>
    <s v="Supply chain management"/>
    <x v="2"/>
    <m/>
    <n v="30"/>
    <s v="Junior Merchandiser"/>
  </r>
  <r>
    <n v="1"/>
    <s v="TIQN-0928"/>
    <m/>
    <s v="Nguyễn Văn Quỳnh"/>
    <x v="0"/>
    <x v="0"/>
    <m/>
    <s v="Management"/>
    <s v="Management"/>
    <s v="Worker"/>
    <s v="Operation Management"/>
    <s v="Canteen"/>
    <x v="18"/>
    <m/>
    <n v="30"/>
    <s v="Canteen supporter"/>
  </r>
  <r>
    <n v="1"/>
    <s v="TIQN-0929"/>
    <m/>
    <s v="Nguyễn Văn Thuần"/>
    <x v="1"/>
    <x v="0"/>
    <m/>
    <s v="Management"/>
    <s v="Management"/>
    <s v="Leader"/>
    <s v="Operation Management"/>
    <s v="Supply chain management"/>
    <x v="8"/>
    <m/>
    <n v="32"/>
    <s v="Logistics team Leader"/>
  </r>
  <r>
    <n v="1"/>
    <s v="TIQN-0930"/>
    <s v="Trainees"/>
    <s v="Phạm Thị Trang"/>
    <x v="0"/>
    <x v="0"/>
    <m/>
    <s v="Direct"/>
    <s v="Sewing"/>
    <s v="Worker"/>
    <s v="Production"/>
    <s v="Production"/>
    <x v="5"/>
    <m/>
    <n v="32"/>
    <s v="Sewing worker"/>
  </r>
  <r>
    <n v="1"/>
    <s v="TIQN-0931"/>
    <s v="Trainees"/>
    <s v="Trần Thị Nguyền"/>
    <x v="1"/>
    <x v="0"/>
    <m/>
    <s v="Direct"/>
    <s v="Sewing"/>
    <s v="Worker"/>
    <s v="Production"/>
    <s v="Production"/>
    <x v="5"/>
    <m/>
    <n v="31"/>
    <s v="Sewing worker"/>
  </r>
  <r>
    <n v="1"/>
    <s v="TIQN-0932"/>
    <s v="Trainees"/>
    <s v="Hà Thị Lệ Huyền"/>
    <x v="1"/>
    <x v="0"/>
    <m/>
    <s v="Direct"/>
    <s v="Sewing"/>
    <s v="Worker"/>
    <s v="Production"/>
    <s v="Production"/>
    <x v="5"/>
    <m/>
    <n v="28"/>
    <s v="Sewing worker"/>
  </r>
  <r>
    <n v="1"/>
    <s v="TIQN-0933"/>
    <s v="Trainees"/>
    <s v="Phạm Thị Ngọc Ly"/>
    <x v="0"/>
    <x v="0"/>
    <m/>
    <s v="Direct"/>
    <s v="Sewing"/>
    <s v="Worker"/>
    <s v="Production"/>
    <s v="Production"/>
    <x v="5"/>
    <m/>
    <n v="27"/>
    <s v="Sewing worker"/>
  </r>
  <r>
    <n v="1"/>
    <s v="TIQN-0934"/>
    <s v="Trainees"/>
    <s v="Nguyễn Thị Hồng Ly"/>
    <x v="1"/>
    <x v="0"/>
    <m/>
    <s v="Direct"/>
    <s v="Sewing"/>
    <s v="Worker"/>
    <s v="Production"/>
    <s v="Production"/>
    <x v="5"/>
    <m/>
    <n v="39"/>
    <s v="Sewing worker"/>
  </r>
  <r>
    <n v="1"/>
    <s v="TIQN-0935"/>
    <s v="Trainees"/>
    <s v="Nguyễn Thị Bích Chính"/>
    <x v="1"/>
    <x v="0"/>
    <m/>
    <s v="Direct"/>
    <s v="Sewing"/>
    <s v="Worker"/>
    <s v="Production"/>
    <s v="Production"/>
    <x v="5"/>
    <m/>
    <n v="28"/>
    <s v="Sewing worker"/>
  </r>
  <r>
    <n v="1"/>
    <s v="TIQN-0936"/>
    <s v="Sample"/>
    <s v="Đoàn Thị Thu Duyên"/>
    <x v="1"/>
    <x v="0"/>
    <m/>
    <s v="Direct"/>
    <s v="Sewing"/>
    <s v="Worker"/>
    <s v="Production"/>
    <s v="Production"/>
    <x v="6"/>
    <m/>
    <n v="32"/>
    <s v="Sewing worker"/>
  </r>
  <r>
    <n v="1"/>
    <s v="TIQN-0937"/>
    <s v="Utilities"/>
    <s v="Lê Thị Huệ"/>
    <x v="0"/>
    <x v="0"/>
    <m/>
    <s v="Direct"/>
    <s v="Sewing"/>
    <s v="Worker"/>
    <s v="Production"/>
    <s v="Production"/>
    <x v="5"/>
    <m/>
    <n v="27"/>
    <s v="Sewing worker"/>
  </r>
  <r>
    <n v="1"/>
    <s v="TIQN-0938"/>
    <s v="Trainees"/>
    <s v="Trương Thị Vân"/>
    <x v="0"/>
    <x v="0"/>
    <m/>
    <s v="Direct"/>
    <s v="Sewing"/>
    <s v="Worker"/>
    <s v="Production"/>
    <s v="Production"/>
    <x v="5"/>
    <m/>
    <n v="39"/>
    <s v="Sewing worker"/>
  </r>
  <r>
    <n v="1"/>
    <s v="TIQN-0939"/>
    <s v="Trainees"/>
    <s v="Lương Thị Minh Châu"/>
    <x v="1"/>
    <x v="0"/>
    <m/>
    <s v="Direct"/>
    <s v="Sewing"/>
    <s v="Worker"/>
    <s v="Production"/>
    <s v="Production"/>
    <x v="5"/>
    <m/>
    <n v="40"/>
    <s v="Sewing worker"/>
  </r>
  <r>
    <n v="1"/>
    <s v="TIQN-0940"/>
    <s v="Trainees"/>
    <s v="Đinh Thị Tốt"/>
    <x v="1"/>
    <x v="0"/>
    <m/>
    <s v="Direct"/>
    <s v="Sewing"/>
    <s v="Worker"/>
    <s v="Production"/>
    <s v="Production"/>
    <x v="5"/>
    <m/>
    <n v="33"/>
    <s v="Sewing worker"/>
  </r>
  <r>
    <n v="1"/>
    <s v="TIQN-0941"/>
    <s v="Trainees"/>
    <s v="Võ Thị Minh Huệ"/>
    <x v="1"/>
    <x v="0"/>
    <m/>
    <s v="Direct"/>
    <s v="Sewing"/>
    <s v="Worker"/>
    <s v="Production"/>
    <s v="Production"/>
    <x v="5"/>
    <m/>
    <n v="34"/>
    <s v="Sewing worker"/>
  </r>
  <r>
    <n v="1"/>
    <s v="TIQN-0942"/>
    <s v="Trainees"/>
    <s v="Đào Thị Ngọc Mến"/>
    <x v="1"/>
    <x v="0"/>
    <m/>
    <s v="Direct"/>
    <s v="Sewing"/>
    <s v="Worker"/>
    <s v="Production"/>
    <s v="Production"/>
    <x v="5"/>
    <m/>
    <n v="30"/>
    <s v="Sewing worker"/>
  </r>
  <r>
    <n v="1"/>
    <s v="TIQN-0943"/>
    <s v="Utilities"/>
    <s v="Trần Thị Thu"/>
    <x v="1"/>
    <x v="0"/>
    <m/>
    <s v="Direct"/>
    <s v="Sewing"/>
    <s v="Worker"/>
    <s v="Production"/>
    <s v="Production"/>
    <x v="5"/>
    <m/>
    <n v="41"/>
    <s v="Sewing worker"/>
  </r>
  <r>
    <n v="1"/>
    <s v="TIQN-0944"/>
    <s v="Trainees"/>
    <s v="Nguyễn Thị Ba"/>
    <x v="0"/>
    <x v="0"/>
    <m/>
    <s v="Direct"/>
    <s v="Sewing"/>
    <s v="Worker"/>
    <s v="Production"/>
    <s v="Production"/>
    <x v="5"/>
    <m/>
    <n v="40"/>
    <s v="Sewing worker"/>
  </r>
  <r>
    <n v="1"/>
    <s v="TIQN-0945"/>
    <s v="Trainees"/>
    <s v="Trần Thị Lưu"/>
    <x v="1"/>
    <x v="0"/>
    <m/>
    <s v="Direct"/>
    <s v="Sewing"/>
    <s v="Worker"/>
    <s v="Production"/>
    <s v="Production"/>
    <x v="5"/>
    <m/>
    <n v="42"/>
    <s v="Sewing worker"/>
  </r>
  <r>
    <n v="1"/>
    <s v="TIQN-0946"/>
    <s v="Trainees"/>
    <s v="Huỳnh Thị Thương"/>
    <x v="1"/>
    <x v="0"/>
    <m/>
    <s v="Direct"/>
    <s v="Sewing"/>
    <s v="Worker"/>
    <s v="Production"/>
    <s v="Production"/>
    <x v="5"/>
    <m/>
    <n v="30"/>
    <s v="Sewing worker"/>
  </r>
  <r>
    <n v="1"/>
    <s v="TIQN-0947"/>
    <s v="Trainees"/>
    <s v="Phạm Thị Quý"/>
    <x v="1"/>
    <x v="0"/>
    <m/>
    <s v="Direct"/>
    <s v="Sewing"/>
    <s v="Worker"/>
    <s v="Production"/>
    <s v="Production"/>
    <x v="5"/>
    <m/>
    <n v="27"/>
    <s v="Sewing worker"/>
  </r>
  <r>
    <n v="1"/>
    <s v="TIQN-0948"/>
    <s v="Trainees"/>
    <s v="Nguyễn Thị Vân"/>
    <x v="1"/>
    <x v="0"/>
    <m/>
    <s v="Direct"/>
    <s v="Sewing"/>
    <s v="Worker"/>
    <s v="Production"/>
    <s v="Production"/>
    <x v="5"/>
    <m/>
    <n v="29"/>
    <s v="Sewing worker"/>
  </r>
  <r>
    <n v="1"/>
    <s v="TIQN-0949"/>
    <s v="Trainees"/>
    <s v="Phạm Thị Thiện"/>
    <x v="1"/>
    <x v="0"/>
    <m/>
    <s v="Direct"/>
    <s v="Sewing"/>
    <s v="Worker"/>
    <s v="Production"/>
    <s v="Production"/>
    <x v="5"/>
    <m/>
    <n v="29"/>
    <s v="Sewing worker"/>
  </r>
  <r>
    <n v="1"/>
    <s v="TIQN-0950"/>
    <s v="Trainees"/>
    <s v="Nguyễn Thị Thu Thủy"/>
    <x v="1"/>
    <x v="0"/>
    <m/>
    <s v="Direct"/>
    <s v="Sewing"/>
    <s v="Worker"/>
    <s v="Production"/>
    <s v="Production"/>
    <x v="5"/>
    <m/>
    <n v="40"/>
    <s v="Sewing worker"/>
  </r>
  <r>
    <n v="1"/>
    <s v="TIQN-0951"/>
    <s v="Trainees"/>
    <s v="Nguyễn Thị Dương"/>
    <x v="0"/>
    <x v="0"/>
    <m/>
    <s v="Direct"/>
    <s v="Sewing"/>
    <s v="Worker"/>
    <s v="Production"/>
    <s v="Production"/>
    <x v="5"/>
    <m/>
    <n v="23"/>
    <s v="Sewing worker"/>
  </r>
  <r>
    <n v="1"/>
    <s v="TIQN-0952"/>
    <s v="Trainees"/>
    <s v="Lê Thị Thảo"/>
    <x v="1"/>
    <x v="0"/>
    <m/>
    <s v="Direct"/>
    <s v="Sewing"/>
    <s v="Worker"/>
    <s v="Production"/>
    <s v="Production"/>
    <x v="5"/>
    <m/>
    <n v="22"/>
    <s v="Sewing worker"/>
  </r>
  <r>
    <n v="1"/>
    <s v="TIQN-0953"/>
    <s v="Trainees"/>
    <s v="Bùi Thị Ly"/>
    <x v="1"/>
    <x v="0"/>
    <m/>
    <s v="Direct"/>
    <s v="Sewing"/>
    <s v="Worker"/>
    <s v="Production"/>
    <s v="Production"/>
    <x v="5"/>
    <m/>
    <n v="28"/>
    <s v="Sewing worker"/>
  </r>
  <r>
    <n v="1"/>
    <s v="TIQN-0954"/>
    <s v="Trainees"/>
    <s v="Lê Thị Phương"/>
    <x v="1"/>
    <x v="0"/>
    <m/>
    <s v="Direct"/>
    <s v="Sewing"/>
    <s v="Worker"/>
    <s v="Production"/>
    <s v="Production"/>
    <x v="5"/>
    <m/>
    <n v="19"/>
    <s v="Sewing worker"/>
  </r>
  <r>
    <n v="1"/>
    <s v="TIQN-0955"/>
    <s v="Trainees"/>
    <s v="Cao Thị Sang"/>
    <x v="1"/>
    <x v="0"/>
    <m/>
    <s v="Direct"/>
    <s v="Sewing"/>
    <s v="Worker"/>
    <s v="Production"/>
    <s v="Production"/>
    <x v="5"/>
    <m/>
    <n v="29"/>
    <s v="Sewing worker"/>
  </r>
  <r>
    <n v="1"/>
    <s v="TIQN-0956"/>
    <s v="Line 7"/>
    <s v="Lương Văn Hải"/>
    <x v="1"/>
    <x v="0"/>
    <m/>
    <s v="Direct"/>
    <s v="Sewing"/>
    <s v="Worker"/>
    <s v="Production"/>
    <s v="Production"/>
    <x v="5"/>
    <m/>
    <n v="28"/>
    <s v="Sewing worker"/>
  </r>
  <r>
    <n v="1"/>
    <s v="TIQN-0957"/>
    <s v="Trainees"/>
    <s v="Trịnh Thị Hằng"/>
    <x v="1"/>
    <x v="0"/>
    <m/>
    <s v="Direct"/>
    <s v="Sewing"/>
    <s v="Worker"/>
    <s v="Production"/>
    <s v="Production"/>
    <x v="5"/>
    <m/>
    <n v="34"/>
    <s v="Sewing worker"/>
  </r>
  <r>
    <n v="1"/>
    <s v="TIQN-0958"/>
    <s v="Trainees"/>
    <s v="Lê Minh Tâm"/>
    <x v="1"/>
    <x v="0"/>
    <m/>
    <s v="Direct"/>
    <s v="Sewing"/>
    <s v="Worker"/>
    <s v="Production"/>
    <s v="Production"/>
    <x v="5"/>
    <m/>
    <n v="40"/>
    <s v="Sewing worker"/>
  </r>
  <r>
    <n v="1"/>
    <s v="TIQN-0959"/>
    <s v="Trainees"/>
    <s v="Nguyễn Thị Chi"/>
    <x v="1"/>
    <x v="0"/>
    <m/>
    <s v="Direct"/>
    <s v="Sewing"/>
    <s v="Worker"/>
    <s v="Production"/>
    <s v="Production"/>
    <x v="5"/>
    <m/>
    <n v="37"/>
    <s v="Sewing worker"/>
  </r>
  <r>
    <n v="1"/>
    <s v="TIQN-0960"/>
    <s v="Trainees"/>
    <s v="Đỗ Thị Cẩm Vi"/>
    <x v="1"/>
    <x v="0"/>
    <m/>
    <s v="Direct"/>
    <s v="Sewing"/>
    <s v="Worker"/>
    <s v="Production"/>
    <s v="Production"/>
    <x v="5"/>
    <m/>
    <n v="34"/>
    <s v="Sewing worker"/>
  </r>
  <r>
    <n v="1"/>
    <s v="TIQN-0961"/>
    <s v="Trainees"/>
    <s v="Nguyễn Thị Yến Ni"/>
    <x v="0"/>
    <x v="0"/>
    <m/>
    <s v="Direct"/>
    <s v="Sewing"/>
    <s v="Worker"/>
    <s v="Production"/>
    <s v="Production"/>
    <x v="5"/>
    <m/>
    <n v="34"/>
    <s v="Sewing worker"/>
  </r>
  <r>
    <n v="1"/>
    <s v="TIQN-0962"/>
    <s v="Trainees"/>
    <s v="Nguyễn Thị Kim Phương"/>
    <x v="1"/>
    <x v="0"/>
    <m/>
    <s v="Direct"/>
    <s v="Sewing"/>
    <s v="Worker"/>
    <s v="Production"/>
    <s v="Production"/>
    <x v="5"/>
    <m/>
    <n v="31"/>
    <s v="Sewing worker"/>
  </r>
  <r>
    <n v="1"/>
    <s v="TIQN-0963"/>
    <s v="Trainees"/>
    <s v="Châu Văn Chí"/>
    <x v="1"/>
    <x v="0"/>
    <m/>
    <s v="Direct"/>
    <s v="Sewing"/>
    <s v="Worker"/>
    <s v="Production"/>
    <s v="Production"/>
    <x v="20"/>
    <s v="Seam sealing"/>
    <n v="31"/>
    <s v="Supporting worker"/>
  </r>
  <r>
    <n v="1"/>
    <s v="TIQN-0964"/>
    <s v="Trainees"/>
    <s v="Hoàng Thị Thu Trang"/>
    <x v="1"/>
    <x v="0"/>
    <m/>
    <s v="Direct"/>
    <s v="Sewing"/>
    <s v="Worker"/>
    <s v="Production"/>
    <s v="Production"/>
    <x v="20"/>
    <s v="Seam sealing"/>
    <n v="30"/>
    <s v="Supporting worker"/>
  </r>
  <r>
    <n v="1"/>
    <s v="TIQN-0965"/>
    <s v="Trainees"/>
    <s v="Huỳnh Hùng"/>
    <x v="0"/>
    <x v="0"/>
    <m/>
    <s v="Direct"/>
    <s v="Sewing"/>
    <s v="Worker"/>
    <s v="Production"/>
    <s v="Production"/>
    <x v="5"/>
    <m/>
    <n v="35"/>
    <s v="Sewing worker"/>
  </r>
  <r>
    <n v="1"/>
    <s v="TIQN-0966"/>
    <s v="Trainees"/>
    <s v="Võ Thị Loan"/>
    <x v="1"/>
    <x v="0"/>
    <m/>
    <s v="Direct"/>
    <s v="Sewing"/>
    <s v="Worker"/>
    <s v="Production"/>
    <s v="Production"/>
    <x v="5"/>
    <m/>
    <n v="32"/>
    <s v="Sewing worker"/>
  </r>
  <r>
    <n v="1"/>
    <s v="TIQN-0967"/>
    <s v="Trainees"/>
    <s v="Trần Thị Thu Lành"/>
    <x v="0"/>
    <x v="0"/>
    <m/>
    <s v="Direct"/>
    <s v="Sewing"/>
    <s v="Worker"/>
    <s v="Production"/>
    <s v="Production"/>
    <x v="5"/>
    <m/>
    <n v="34"/>
    <s v="Sewing worker"/>
  </r>
  <r>
    <n v="1"/>
    <s v="TIQN-0968"/>
    <s v="Trainees"/>
    <s v="Nguyễn Thị Thủy"/>
    <x v="1"/>
    <x v="0"/>
    <m/>
    <s v="Direct"/>
    <s v="Sewing"/>
    <s v="Worker"/>
    <s v="Production"/>
    <s v="Production"/>
    <x v="5"/>
    <m/>
    <n v="29"/>
    <s v="Sewing worker"/>
  </r>
  <r>
    <n v="1"/>
    <s v="TIQN-0969"/>
    <s v="Trainees"/>
    <s v="Tôn Thị Mỹ Trang"/>
    <x v="1"/>
    <x v="0"/>
    <m/>
    <s v="Direct"/>
    <s v="Sewing"/>
    <s v="Worker"/>
    <s v="Production"/>
    <s v="Production"/>
    <x v="5"/>
    <m/>
    <n v="42"/>
    <s v="Sewing worker"/>
  </r>
  <r>
    <n v="1"/>
    <s v="TIQN-0970"/>
    <s v="Line 2"/>
    <s v="Võ Ngọc Tuân"/>
    <x v="1"/>
    <x v="0"/>
    <m/>
    <s v="Direct"/>
    <s v="Sewing"/>
    <s v="Worker"/>
    <s v="Production"/>
    <s v="Production"/>
    <x v="20"/>
    <s v="Ironing"/>
    <n v="35"/>
    <s v="Supporting worker"/>
  </r>
  <r>
    <n v="1"/>
    <s v="TIQN-0971"/>
    <s v="Trainees"/>
    <s v="Bùi Đình Bích Ngọc"/>
    <x v="0"/>
    <x v="0"/>
    <m/>
    <s v="Direct"/>
    <s v="Sewing"/>
    <s v="Worker"/>
    <s v="Production"/>
    <s v="Production"/>
    <x v="20"/>
    <s v="Ironing"/>
    <n v="32"/>
    <s v="Supporting worker"/>
  </r>
  <r>
    <n v="1"/>
    <s v="TIQN-0972"/>
    <m/>
    <s v="Lương Thị Kim Liên"/>
    <x v="1"/>
    <x v="0"/>
    <m/>
    <s v="Indirect"/>
    <s v="Non sewing"/>
    <s v="Worker"/>
    <s v="QA"/>
    <s v="QA"/>
    <x v="14"/>
    <m/>
    <n v="42"/>
    <s v="QC Worker"/>
  </r>
  <r>
    <n v="1"/>
    <s v="TIQN-0973"/>
    <m/>
    <s v="Nguyễn Thị Tâm"/>
    <x v="1"/>
    <x v="0"/>
    <m/>
    <s v="Indirect"/>
    <s v="Non sewing"/>
    <s v="Worker"/>
    <s v="QA"/>
    <s v="QA"/>
    <x v="14"/>
    <m/>
    <n v="28"/>
    <s v="QC Worker"/>
  </r>
  <r>
    <n v="1"/>
    <s v="TIQN-0974"/>
    <s v="Trainees"/>
    <s v="Phạm Thị Nga"/>
    <x v="0"/>
    <x v="0"/>
    <m/>
    <s v="Direct"/>
    <s v="Sewing"/>
    <s v="Worker"/>
    <s v="Production"/>
    <s v="Production"/>
    <x v="5"/>
    <m/>
    <n v="31"/>
    <s v="Sewing worker"/>
  </r>
  <r>
    <n v="1"/>
    <s v="TIQN-0975"/>
    <s v="Trainees"/>
    <s v="Nguyễn Thị Minh Thùy"/>
    <x v="1"/>
    <x v="0"/>
    <m/>
    <s v="Direct"/>
    <s v="Sewing"/>
    <s v="Worker"/>
    <s v="Production"/>
    <s v="Production"/>
    <x v="5"/>
    <m/>
    <n v="32"/>
    <s v="Sewing worker"/>
  </r>
  <r>
    <n v="1"/>
    <s v="TIQN-0976"/>
    <s v="Trainees"/>
    <s v="Phan Thị Thương"/>
    <x v="1"/>
    <x v="0"/>
    <m/>
    <s v="Direct"/>
    <s v="Sewing"/>
    <s v="Worker"/>
    <s v="Production"/>
    <s v="Production"/>
    <x v="5"/>
    <m/>
    <n v="32"/>
    <s v="Sewing worker"/>
  </r>
  <r>
    <n v="1"/>
    <s v="TIQN-0977"/>
    <s v="Trainees"/>
    <s v="Phạm Thị Oanh"/>
    <x v="1"/>
    <x v="0"/>
    <m/>
    <s v="Direct"/>
    <s v="Sewing"/>
    <s v="Worker"/>
    <s v="Production"/>
    <s v="Production"/>
    <x v="5"/>
    <m/>
    <n v="39"/>
    <s v="Sewing worker"/>
  </r>
  <r>
    <n v="1"/>
    <s v="TIQN-0978"/>
    <s v="Trainees"/>
    <s v="Nguyễn Ngọc Bình"/>
    <x v="1"/>
    <x v="0"/>
    <m/>
    <s v="Direct"/>
    <s v="Sewing"/>
    <s v="Worker"/>
    <s v="Production"/>
    <s v="Production"/>
    <x v="20"/>
    <s v="Ironing"/>
    <n v="34"/>
    <s v="Supporting worker"/>
  </r>
  <r>
    <n v="1"/>
    <s v="TIQN-0979"/>
    <m/>
    <s v="Phạm Hướng Dương"/>
    <x v="1"/>
    <x v="0"/>
    <m/>
    <s v="Management"/>
    <s v="Management"/>
    <s v="Manager"/>
    <s v="Operation Management"/>
    <s v="HR/GA"/>
    <x v="3"/>
    <m/>
    <n v="33"/>
    <s v="HR/GA Manager"/>
  </r>
  <r>
    <n v="1"/>
    <s v="TIQN-0980"/>
    <m/>
    <s v="Hasegawa Ryoko"/>
    <x v="1"/>
    <x v="0"/>
    <m/>
    <s v="Management"/>
    <m/>
    <s v="Manager"/>
    <s v="Production"/>
    <s v="Development&amp;Production Technology"/>
    <x v="23"/>
    <m/>
    <m/>
    <s v="Deputy Manager of Development&amp;Production Technology"/>
  </r>
  <r>
    <n v="1"/>
    <s v="TIQN-0981"/>
    <m/>
    <s v="Nguyễn Thị Kim Thùy"/>
    <x v="1"/>
    <x v="0"/>
    <m/>
    <s v="Indirect"/>
    <s v="Non sewing"/>
    <s v="Worker"/>
    <s v="QA"/>
    <s v="QA"/>
    <x v="14"/>
    <m/>
    <n v="31"/>
    <s v="QC Worker"/>
  </r>
  <r>
    <n v="1"/>
    <s v="TIQN-0982"/>
    <s v="Trainees"/>
    <s v="Nguyễn Thị Kim Ngọc"/>
    <x v="1"/>
    <x v="0"/>
    <m/>
    <s v="Direct"/>
    <s v="Sewing"/>
    <s v="Worker"/>
    <s v="Production"/>
    <s v="Production"/>
    <x v="5"/>
    <m/>
    <n v="33"/>
    <s v="Sewing worker"/>
  </r>
  <r>
    <n v="1"/>
    <s v="TIQN-0983"/>
    <s v="Trainees"/>
    <s v="Võ Thị Lên"/>
    <x v="1"/>
    <x v="0"/>
    <m/>
    <s v="Direct"/>
    <s v="Sewing"/>
    <s v="Worker"/>
    <s v="Production"/>
    <s v="Production"/>
    <x v="5"/>
    <m/>
    <n v="25"/>
    <s v="Sewing worker"/>
  </r>
  <r>
    <n v="1"/>
    <s v="TIQN-0984"/>
    <s v="Trainees"/>
    <s v="Võ Thị Tuyết Mai"/>
    <x v="0"/>
    <x v="0"/>
    <m/>
    <s v="Direct"/>
    <s v="Sewing"/>
    <s v="Worker"/>
    <s v="Production"/>
    <s v="Production"/>
    <x v="5"/>
    <m/>
    <n v="29"/>
    <s v="Sewing worker"/>
  </r>
  <r>
    <n v="1"/>
    <s v="TIQN-0985"/>
    <s v="Trainees"/>
    <s v="Nguyễn Thị Tứ"/>
    <x v="1"/>
    <x v="0"/>
    <m/>
    <s v="Direct"/>
    <s v="Sewing"/>
    <s v="Worker"/>
    <s v="Production"/>
    <s v="Production"/>
    <x v="5"/>
    <m/>
    <n v="37"/>
    <s v="Sewing worker"/>
  </r>
  <r>
    <n v="1"/>
    <s v="TIQN-0986"/>
    <s v="Trainees"/>
    <s v="Nguyễn Thị Ngọc Anh"/>
    <x v="1"/>
    <x v="0"/>
    <m/>
    <s v="Direct"/>
    <s v="Sewing"/>
    <s v="Worker"/>
    <s v="Production"/>
    <s v="Production"/>
    <x v="5"/>
    <m/>
    <n v="29"/>
    <s v="Sewing worker"/>
  </r>
  <r>
    <n v="1"/>
    <s v="TIQN-0987"/>
    <s v="Trainees"/>
    <s v="Lê Thị Ngọc Vi"/>
    <x v="0"/>
    <x v="0"/>
    <m/>
    <s v="Direct"/>
    <s v="Sewing"/>
    <s v="Worker"/>
    <s v="Production"/>
    <s v="Production"/>
    <x v="5"/>
    <m/>
    <n v="29"/>
    <s v="Sewing worker"/>
  </r>
  <r>
    <n v="1"/>
    <s v="TIQN-0988"/>
    <s v="Trainees"/>
    <s v="Trần Thị Thu Lành"/>
    <x v="1"/>
    <x v="0"/>
    <m/>
    <s v="Direct"/>
    <s v="Sewing"/>
    <s v="Worker"/>
    <s v="Production"/>
    <s v="Production"/>
    <x v="5"/>
    <m/>
    <n v="34"/>
    <s v="Sewing worker"/>
  </r>
  <r>
    <n v="1"/>
    <s v="TIQN-0989"/>
    <s v="Trainees"/>
    <s v="Bùi Thị Nhân"/>
    <x v="1"/>
    <x v="0"/>
    <m/>
    <s v="Direct"/>
    <s v="Sewing"/>
    <s v="Worker"/>
    <s v="Production"/>
    <s v="Production"/>
    <x v="5"/>
    <m/>
    <n v="42"/>
    <s v="Sewing worker"/>
  </r>
  <r>
    <n v="1"/>
    <s v="TIQN-0990"/>
    <s v="Trainees"/>
    <s v="Võ Thị Luyến"/>
    <x v="1"/>
    <x v="0"/>
    <m/>
    <s v="Direct"/>
    <s v="Sewing"/>
    <s v="Worker"/>
    <s v="Production"/>
    <s v="Production"/>
    <x v="5"/>
    <m/>
    <n v="28"/>
    <s v="Sewing worker"/>
  </r>
  <r>
    <n v="1"/>
    <s v="TIQN-0991"/>
    <s v="Trainees"/>
    <s v="Nguyễn Thị Thanh Thương"/>
    <x v="1"/>
    <x v="0"/>
    <m/>
    <s v="Direct"/>
    <s v="Sewing"/>
    <s v="Worker"/>
    <s v="Production"/>
    <s v="Production"/>
    <x v="5"/>
    <m/>
    <n v="31"/>
    <s v="Sewing worker"/>
  </r>
  <r>
    <n v="1"/>
    <s v="TIQN-0992"/>
    <s v="Trainees"/>
    <s v="Đào Thị Thảo"/>
    <x v="0"/>
    <x v="0"/>
    <m/>
    <s v="Direct"/>
    <s v="Sewing"/>
    <s v="Worker"/>
    <s v="Production"/>
    <s v="Production"/>
    <x v="5"/>
    <m/>
    <n v="39"/>
    <s v="Sewing worker"/>
  </r>
  <r>
    <n v="1"/>
    <s v="TIQN-0993"/>
    <s v="Trainees"/>
    <s v="Mai Thị Nguyệt"/>
    <x v="0"/>
    <x v="0"/>
    <m/>
    <s v="Direct"/>
    <s v="Sewing"/>
    <s v="Worker"/>
    <s v="Production"/>
    <s v="Production"/>
    <x v="5"/>
    <m/>
    <n v="42"/>
    <s v="Sewing worker"/>
  </r>
  <r>
    <n v="1"/>
    <s v="TIQN-0994"/>
    <s v="Trainees"/>
    <s v="Dương Thị Thu Vân"/>
    <x v="1"/>
    <x v="0"/>
    <m/>
    <s v="Direct"/>
    <s v="Sewing"/>
    <s v="Worker"/>
    <s v="Production"/>
    <s v="Production"/>
    <x v="5"/>
    <m/>
    <n v="34"/>
    <s v="Sewing worker"/>
  </r>
  <r>
    <n v="1"/>
    <s v="TIQN-0995"/>
    <s v="Trainees"/>
    <s v="Lê Thị Thu Hương"/>
    <x v="1"/>
    <x v="0"/>
    <m/>
    <s v="Direct"/>
    <s v="Sewing"/>
    <s v="Worker"/>
    <s v="Production"/>
    <s v="Production"/>
    <x v="5"/>
    <m/>
    <n v="24"/>
    <s v="Sewing worker"/>
  </r>
  <r>
    <n v="1"/>
    <s v="TIQN-0996"/>
    <s v="Trainees"/>
    <s v="Nguyễn Mậu Kiều My"/>
    <x v="1"/>
    <x v="0"/>
    <m/>
    <s v="Direct"/>
    <s v="Sewing"/>
    <s v="Worker"/>
    <s v="Production"/>
    <s v="Production"/>
    <x v="5"/>
    <m/>
    <n v="29"/>
    <s v="Sewing worker"/>
  </r>
  <r>
    <n v="1"/>
    <s v="TIQN-0997"/>
    <m/>
    <s v="Phạm Lâm Sanh"/>
    <x v="1"/>
    <x v="0"/>
    <m/>
    <s v="Indirect"/>
    <s v="Non sewing"/>
    <s v="Staff"/>
    <s v="Production"/>
    <s v="Production"/>
    <x v="4"/>
    <m/>
    <n v="28"/>
    <s v="Mechanic"/>
  </r>
  <r>
    <n v="1"/>
    <s v="TIQN-0998"/>
    <s v="Trainees"/>
    <s v="Nguyễn Thị Thanh"/>
    <x v="1"/>
    <x v="0"/>
    <m/>
    <s v="Direct"/>
    <s v="Sewing"/>
    <s v="Worker"/>
    <s v="Production"/>
    <s v="Production"/>
    <x v="5"/>
    <m/>
    <n v="34"/>
    <s v="Sewing worker"/>
  </r>
  <r>
    <n v="1"/>
    <s v="TIQN-0999"/>
    <s v="Trainees"/>
    <s v="Phạm Thị Thu Nhi"/>
    <x v="0"/>
    <x v="0"/>
    <m/>
    <s v="Direct"/>
    <s v="Sewing"/>
    <s v="Worker"/>
    <s v="Production"/>
    <s v="Production"/>
    <x v="5"/>
    <m/>
    <n v="31"/>
    <s v="Sewing worker"/>
  </r>
  <r>
    <n v="1"/>
    <s v="TIQN-1000"/>
    <s v="Trainees"/>
    <s v="Nguyễn Thị Kim Thao"/>
    <x v="1"/>
    <x v="0"/>
    <m/>
    <s v="Direct"/>
    <s v="Sewing"/>
    <s v="Worker"/>
    <s v="Production"/>
    <s v="Production"/>
    <x v="5"/>
    <m/>
    <n v="26"/>
    <s v="Sewing worker"/>
  </r>
  <r>
    <n v="1"/>
    <s v="TIQN-1001"/>
    <s v="Trainees"/>
    <s v="Trần Thị Mỹ Hạnh"/>
    <x v="1"/>
    <x v="0"/>
    <m/>
    <s v="Direct"/>
    <s v="Sewing"/>
    <s v="Worker"/>
    <s v="Production"/>
    <s v="Production"/>
    <x v="5"/>
    <m/>
    <n v="23"/>
    <s v="Sewing worker"/>
  </r>
  <r>
    <n v="1"/>
    <s v="TIQN-1002"/>
    <m/>
    <s v="Nguyễn Thị Bộ"/>
    <x v="1"/>
    <x v="0"/>
    <m/>
    <s v="Indirect"/>
    <s v="Non sewing"/>
    <s v="Staff"/>
    <s v="Production"/>
    <s v="Production"/>
    <x v="16"/>
    <m/>
    <n v="44"/>
    <s v="Technical staff"/>
  </r>
  <r>
    <n v="1"/>
    <s v="TIQN-1003"/>
    <m/>
    <s v="Trần Thị Kim Oanh"/>
    <x v="1"/>
    <x v="0"/>
    <m/>
    <s v="Indirect"/>
    <s v="Non sewing"/>
    <s v="Staff"/>
    <s v="Production"/>
    <s v="Production"/>
    <x v="16"/>
    <m/>
    <n v="36"/>
    <s v="Technical staff"/>
  </r>
  <r>
    <n v="1"/>
    <s v="TIQN-1004"/>
    <m/>
    <s v="Trịnh Hữu Hiệu"/>
    <x v="1"/>
    <x v="0"/>
    <m/>
    <s v="Indirect"/>
    <s v="Non sewing"/>
    <s v="Worker"/>
    <s v="Production"/>
    <s v="Preparation"/>
    <x v="9"/>
    <m/>
    <n v="23"/>
    <s v="Production preparation worker"/>
  </r>
  <r>
    <n v="1"/>
    <s v="TIQN-1005"/>
    <m/>
    <s v="Dương Thị Thúy Ngân"/>
    <x v="1"/>
    <x v="0"/>
    <m/>
    <s v="Indirect"/>
    <s v="Non sewing"/>
    <s v="Worker"/>
    <s v="Production"/>
    <s v="Preparation"/>
    <x v="9"/>
    <m/>
    <n v="33"/>
    <s v="Production preparation worker"/>
  </r>
  <r>
    <n v="1"/>
    <s v="TIQN-1006"/>
    <s v="Trainees"/>
    <s v="Nguyễn Thị Mến"/>
    <x v="1"/>
    <x v="0"/>
    <m/>
    <s v="Direct"/>
    <s v="Sewing"/>
    <s v="Worker"/>
    <s v="Production"/>
    <s v="Production"/>
    <x v="5"/>
    <m/>
    <n v="29"/>
    <s v="Sewing worker"/>
  </r>
  <r>
    <n v="1"/>
    <s v="TIQN-1007"/>
    <s v="Trainees"/>
    <s v="Đỗ Thị Bích"/>
    <x v="1"/>
    <x v="0"/>
    <m/>
    <s v="Direct"/>
    <s v="Sewing"/>
    <s v="Worker"/>
    <s v="Production"/>
    <s v="Production"/>
    <x v="5"/>
    <m/>
    <n v="37"/>
    <s v="Sewing worker"/>
  </r>
  <r>
    <m/>
    <s v="TIQN-1008"/>
    <s v="Line 6"/>
    <s v="Trần Thị Nương"/>
    <x v="1"/>
    <x v="0"/>
    <m/>
    <s v="Direct"/>
    <s v="Sewing"/>
    <s v="Worker"/>
    <s v="Production"/>
    <s v="Production"/>
    <x v="20"/>
    <m/>
    <n v="27"/>
    <s v="Supporting worker"/>
  </r>
  <r>
    <m/>
    <s v="TIQN-1009"/>
    <m/>
    <s v="Lê Thị Chi"/>
    <x v="1"/>
    <x v="0"/>
    <m/>
    <s v="Indirect"/>
    <s v="Non sewing"/>
    <s v="Worker"/>
    <s v="QA"/>
    <s v="QA"/>
    <x v="14"/>
    <m/>
    <n v="24"/>
    <s v="QC Worker"/>
  </r>
  <r>
    <m/>
    <s v="TIQN-1010"/>
    <m/>
    <s v="Lê Thị Hồng Gấm"/>
    <x v="1"/>
    <x v="0"/>
    <m/>
    <s v="Indirect"/>
    <s v="Non sewing"/>
    <s v="Worker"/>
    <s v="QA"/>
    <s v="QA"/>
    <x v="14"/>
    <m/>
    <n v="35"/>
    <s v="QC Worker"/>
  </r>
  <r>
    <m/>
    <s v="TIQN-1011"/>
    <m/>
    <s v="Nguyễn Thị Tú Cẩm"/>
    <x v="1"/>
    <x v="0"/>
    <m/>
    <s v="Indirect"/>
    <s v="Non sewing"/>
    <s v="Worker"/>
    <s v="QA"/>
    <s v="QA"/>
    <x v="14"/>
    <m/>
    <n v="29"/>
    <s v="QC Worker"/>
  </r>
  <r>
    <m/>
    <s v="TIQN-1012"/>
    <m/>
    <s v="Phạm Thị Hiền"/>
    <x v="1"/>
    <x v="0"/>
    <m/>
    <s v="Indirect"/>
    <s v="Non sewing"/>
    <s v="Staff"/>
    <s v="QA"/>
    <s v="QA"/>
    <x v="22"/>
    <m/>
    <n v="40"/>
    <s v="QA staff"/>
  </r>
  <r>
    <m/>
    <s v="TIQN-1013"/>
    <m/>
    <s v="Võ Đức Sang"/>
    <x v="1"/>
    <x v="0"/>
    <m/>
    <s v="Indirect"/>
    <s v="Non sewing"/>
    <s v="Staff"/>
    <s v="Production"/>
    <s v="Production"/>
    <x v="4"/>
    <m/>
    <n v="28"/>
    <s v="Mechanic"/>
  </r>
  <r>
    <m/>
    <s v="TIQN-1014"/>
    <m/>
    <s v="Trần Văn Trực"/>
    <x v="1"/>
    <x v="0"/>
    <m/>
    <s v="Indirect"/>
    <s v="Non sewing"/>
    <s v="Staff"/>
    <s v="Production"/>
    <s v="Pattern"/>
    <x v="10"/>
    <m/>
    <n v="30"/>
    <s v="Patterner"/>
  </r>
  <r>
    <m/>
    <s v="TIQN-1015"/>
    <m/>
    <s v="Trần Minh Quang"/>
    <x v="1"/>
    <x v="0"/>
    <m/>
    <s v="Indirect"/>
    <s v="Non sewing"/>
    <s v="Staff"/>
    <s v="Production"/>
    <s v="Pattern"/>
    <x v="10"/>
    <m/>
    <n v="29"/>
    <s v="Patterner"/>
  </r>
  <r>
    <m/>
    <s v="TIQN-1016"/>
    <s v="Trainees"/>
    <s v="Huỳnh Ngọc Triêm"/>
    <x v="1"/>
    <x v="0"/>
    <m/>
    <s v="Direct"/>
    <s v="Sewing"/>
    <s v="Worker"/>
    <s v="Production"/>
    <s v="Production"/>
    <x v="20"/>
    <m/>
    <n v="20"/>
    <s v="Supporting worker"/>
  </r>
  <r>
    <m/>
    <s v="TIQN-1017"/>
    <s v="Trainees"/>
    <s v="Phan Thành Luân"/>
    <x v="1"/>
    <x v="0"/>
    <m/>
    <s v="Direct"/>
    <s v="Sewing"/>
    <s v="Worker"/>
    <s v="Production"/>
    <s v="Production"/>
    <x v="20"/>
    <m/>
    <n v="32"/>
    <s v="Supporting worker"/>
  </r>
  <r>
    <m/>
    <s v="TIQN-1018"/>
    <s v="Trainees"/>
    <s v="Phạm Thị Bảy"/>
    <x v="1"/>
    <x v="0"/>
    <m/>
    <s v="Direct"/>
    <s v="Sewing"/>
    <s v="Worker"/>
    <s v="Production"/>
    <s v="Production"/>
    <x v="5"/>
    <m/>
    <n v="32"/>
    <s v="Sewing worker"/>
  </r>
  <r>
    <m/>
    <s v="TIQN-1019"/>
    <m/>
    <s v="Nguyễn Thị Kim Liên"/>
    <x v="1"/>
    <x v="0"/>
    <m/>
    <s v="Indirect"/>
    <s v="Non sewing"/>
    <s v="Worker"/>
    <s v="Production"/>
    <s v="Preparation"/>
    <x v="9"/>
    <m/>
    <n v="32"/>
    <s v="Production preparation worker"/>
  </r>
  <r>
    <m/>
    <s v="TIQN-1020"/>
    <m/>
    <s v="Vương Thanh Trí"/>
    <x v="1"/>
    <x v="0"/>
    <m/>
    <s v="Indirect"/>
    <s v="Non sewing"/>
    <s v="Worker"/>
    <s v="Production"/>
    <s v="Preparation"/>
    <x v="9"/>
    <m/>
    <n v="34"/>
    <s v="Production preparation worker"/>
  </r>
  <r>
    <m/>
    <s v="TIQN-1021"/>
    <s v="Trainees"/>
    <s v="Trần Thị Tố Tâm"/>
    <x v="1"/>
    <x v="0"/>
    <m/>
    <s v="Direct"/>
    <s v="Sewing"/>
    <s v="Worker"/>
    <s v="Production"/>
    <s v="Production"/>
    <x v="5"/>
    <m/>
    <n v="33"/>
    <s v="Sewing worker"/>
  </r>
  <r>
    <m/>
    <s v="TIQN-1022"/>
    <s v="Trainees"/>
    <s v="Lê Thị Hồng Cẩm"/>
    <x v="1"/>
    <x v="0"/>
    <m/>
    <s v="Direct"/>
    <s v="Sewing"/>
    <s v="Worker"/>
    <s v="Production"/>
    <s v="Production"/>
    <x v="5"/>
    <m/>
    <n v="29"/>
    <s v="Sewing worker"/>
  </r>
  <r>
    <m/>
    <s v="TIQN-1023"/>
    <s v="Trainees"/>
    <s v="Phan Thị Thu Thuyền"/>
    <x v="1"/>
    <x v="0"/>
    <m/>
    <s v="Direct"/>
    <s v="Sewing"/>
    <s v="Worker"/>
    <s v="Production"/>
    <s v="Production"/>
    <x v="5"/>
    <m/>
    <n v="25"/>
    <s v="Sewing worker"/>
  </r>
  <r>
    <m/>
    <s v="TIQN-1024"/>
    <s v="Trainees"/>
    <s v="Nguyễn Thị Lệ Diễm"/>
    <x v="1"/>
    <x v="0"/>
    <m/>
    <s v="Direct"/>
    <s v="Sewing"/>
    <s v="Worker"/>
    <s v="Production"/>
    <s v="Production"/>
    <x v="5"/>
    <m/>
    <n v="32"/>
    <s v="Sewing worker"/>
  </r>
  <r>
    <m/>
    <s v="TIQN-1025"/>
    <m/>
    <s v="Phan Thị Thanh Lý"/>
    <x v="1"/>
    <x v="0"/>
    <m/>
    <s v="Indirect"/>
    <s v="Non sewing"/>
    <s v="Worker"/>
    <s v="Production"/>
    <s v="Preparation"/>
    <x v="9"/>
    <m/>
    <n v="26"/>
    <s v="Production preparation worker"/>
  </r>
  <r>
    <m/>
    <s v="TIQN-1026"/>
    <m/>
    <s v="Trần Thị Kim Ngân"/>
    <x v="1"/>
    <x v="0"/>
    <m/>
    <s v="Indirect"/>
    <s v="Non sewing"/>
    <s v="Worker"/>
    <s v="QA"/>
    <s v="QA"/>
    <x v="14"/>
    <m/>
    <n v="31"/>
    <s v="QC Worker"/>
  </r>
  <r>
    <m/>
    <s v="TIQN-1027"/>
    <s v="Trainees"/>
    <s v="Nguyễn Thanh Thị Ngọc"/>
    <x v="1"/>
    <x v="0"/>
    <m/>
    <s v="Direct"/>
    <s v="Sewing"/>
    <s v="Worker"/>
    <s v="Production"/>
    <s v="Production"/>
    <x v="5"/>
    <m/>
    <n v="28"/>
    <s v="Sewing worker"/>
  </r>
  <r>
    <m/>
    <s v="TIQN-1028"/>
    <s v="Trainees"/>
    <s v="Phạm Thị Tuyết"/>
    <x v="1"/>
    <x v="0"/>
    <m/>
    <s v="Direct"/>
    <s v="Sewing"/>
    <s v="Worker"/>
    <s v="Production"/>
    <s v="Production"/>
    <x v="5"/>
    <m/>
    <n v="29"/>
    <s v="Sewing worker"/>
  </r>
  <r>
    <m/>
    <s v="TIQN-1029"/>
    <s v="Trainees"/>
    <s v="Nguyễn Thị Mỹ Lệ"/>
    <x v="1"/>
    <x v="0"/>
    <m/>
    <s v="Direct"/>
    <s v="Sewing"/>
    <s v="Worker"/>
    <s v="Production"/>
    <s v="Production"/>
    <x v="5"/>
    <m/>
    <n v="26"/>
    <s v="Sewing worker"/>
  </r>
  <r>
    <m/>
    <s v="TIQN-1030"/>
    <s v="Trainees"/>
    <s v="Tạ Thị Mỹ Cảm"/>
    <x v="1"/>
    <x v="0"/>
    <m/>
    <s v="Direct"/>
    <s v="Sewing"/>
    <s v="Worker"/>
    <s v="Production"/>
    <s v="Production"/>
    <x v="5"/>
    <m/>
    <n v="26"/>
    <s v="Sewing worker"/>
  </r>
  <r>
    <m/>
    <s v="TIQN-1031"/>
    <s v="Trainees"/>
    <s v="Nguyễn Thị Thanh Thúy"/>
    <x v="0"/>
    <x v="0"/>
    <m/>
    <s v="Direct"/>
    <s v="Sewing"/>
    <s v="Worker"/>
    <s v="Production"/>
    <s v="Production"/>
    <x v="5"/>
    <m/>
    <n v="35"/>
    <s v="Sewing worker"/>
  </r>
  <r>
    <m/>
    <s v="TIQN-1032"/>
    <s v="Trainees"/>
    <s v="Nguyễn Thị Trang"/>
    <x v="1"/>
    <x v="0"/>
    <m/>
    <s v="Direct"/>
    <s v="Sewing"/>
    <s v="Worker"/>
    <s v="Production"/>
    <s v="Production"/>
    <x v="5"/>
    <m/>
    <n v="24"/>
    <s v="Sewing worker"/>
  </r>
  <r>
    <m/>
    <s v="TIQN-1033"/>
    <s v="Trainees"/>
    <s v="Bùi Thị Thương Mến"/>
    <x v="1"/>
    <x v="0"/>
    <m/>
    <s v="Direct"/>
    <s v="Sewing"/>
    <s v="Worker"/>
    <s v="Production"/>
    <s v="Production"/>
    <x v="5"/>
    <m/>
    <n v="26"/>
    <s v="Sewing worker"/>
  </r>
  <r>
    <m/>
    <s v="TIQN-1034"/>
    <s v="Trainees"/>
    <s v="Trần Thị Phụng"/>
    <x v="1"/>
    <x v="0"/>
    <m/>
    <s v="Direct"/>
    <s v="Sewing"/>
    <s v="Worker"/>
    <s v="Production"/>
    <s v="Production"/>
    <x v="5"/>
    <m/>
    <n v="37"/>
    <s v="Sewing worker"/>
  </r>
  <r>
    <m/>
    <s v="TIQN-1035"/>
    <m/>
    <s v="Trần Văn Lãnh"/>
    <x v="0"/>
    <x v="0"/>
    <m/>
    <s v="Direct"/>
    <s v="Sewing"/>
    <s v="Worker"/>
    <s v="Production"/>
    <s v="Production"/>
    <x v="5"/>
    <m/>
    <n v="124"/>
    <s v="Sewing worker"/>
  </r>
  <r>
    <m/>
    <s v="TIQN-1036"/>
    <s v="Trainees"/>
    <s v="Nguyễn Thị Thân"/>
    <x v="0"/>
    <x v="0"/>
    <m/>
    <s v="Direct"/>
    <s v="Sewing"/>
    <s v="Worker"/>
    <s v="Production"/>
    <s v="Production"/>
    <x v="5"/>
    <m/>
    <n v="29"/>
    <s v="Sewing worker"/>
  </r>
  <r>
    <m/>
    <s v="TIQN-1037"/>
    <s v="Trainees"/>
    <s v="Nguyễn Thị Sim"/>
    <x v="1"/>
    <x v="0"/>
    <m/>
    <s v="Direct"/>
    <s v="Sewing"/>
    <s v="Worker"/>
    <s v="Production"/>
    <s v="Production"/>
    <x v="5"/>
    <m/>
    <n v="36"/>
    <s v="Sewing worker"/>
  </r>
  <r>
    <m/>
    <s v="TIQN-1038"/>
    <s v="Trainees"/>
    <s v="Đỗ Thị Minh Vy"/>
    <x v="1"/>
    <x v="0"/>
    <m/>
    <s v="Direct"/>
    <s v="Sewing"/>
    <s v="Worker"/>
    <s v="Production"/>
    <s v="Production"/>
    <x v="20"/>
    <m/>
    <n v="43"/>
    <s v="Supporting worker"/>
  </r>
  <r>
    <m/>
    <s v="TIQN-1039"/>
    <s v="Trainees"/>
    <s v="Lê Thanh Tuấn"/>
    <x v="1"/>
    <x v="0"/>
    <m/>
    <s v="Direct"/>
    <s v="Sewing"/>
    <s v="Worker"/>
    <s v="Production"/>
    <s v="Production"/>
    <x v="20"/>
    <m/>
    <n v="26"/>
    <s v="Supporting worker"/>
  </r>
  <r>
    <m/>
    <s v="TIQN-1040"/>
    <s v="Trainees"/>
    <s v="Trương Minh Vũ"/>
    <x v="1"/>
    <x v="0"/>
    <m/>
    <s v="Direct"/>
    <s v="Sewing"/>
    <s v="Worker"/>
    <s v="Production"/>
    <s v="Production"/>
    <x v="20"/>
    <m/>
    <n v="34"/>
    <s v="Supporting worker"/>
  </r>
  <r>
    <m/>
    <s v="TIQN-1041"/>
    <s v="Trainees"/>
    <s v="Nguyễn Văn Quang"/>
    <x v="0"/>
    <x v="0"/>
    <m/>
    <s v="Direct"/>
    <s v="Sewing"/>
    <s v="Worker"/>
    <s v="Production"/>
    <s v="Production"/>
    <x v="20"/>
    <m/>
    <n v="29"/>
    <s v="Supporting worker"/>
  </r>
  <r>
    <m/>
    <s v="TIQN-1042"/>
    <m/>
    <s v="Nguyễn Thị Trà My"/>
    <x v="1"/>
    <x v="0"/>
    <m/>
    <s v="Indirect"/>
    <s v="Non sewing"/>
    <s v="Staff"/>
    <s v="Production"/>
    <s v="Production"/>
    <x v="1"/>
    <m/>
    <n v="27"/>
    <s v="Production staff"/>
  </r>
  <r>
    <m/>
    <s v="TIQN-1043"/>
    <s v="Trainees"/>
    <s v="Lê Thị Phương"/>
    <x v="1"/>
    <x v="0"/>
    <m/>
    <s v="Direct"/>
    <s v="Sewing"/>
    <s v="Worker"/>
    <s v="Production"/>
    <s v="Production"/>
    <x v="5"/>
    <m/>
    <n v="43"/>
    <s v="Sewing worker"/>
  </r>
  <r>
    <m/>
    <s v="TIQN-1044"/>
    <s v="Trainees"/>
    <s v="Trương Thị Nguyên"/>
    <x v="1"/>
    <x v="0"/>
    <m/>
    <s v="Direct"/>
    <s v="Sewing"/>
    <s v="Worker"/>
    <s v="Production"/>
    <s v="Production"/>
    <x v="5"/>
    <m/>
    <n v="32"/>
    <s v="Sewing worker"/>
  </r>
  <r>
    <n v="1104"/>
    <s v="TIQN-1045"/>
    <s v="Trainees"/>
    <s v="Nguyễn Thị Kim Lin"/>
    <x v="1"/>
    <x v="0"/>
    <m/>
    <s v="Direct"/>
    <s v="Sewing"/>
    <s v="Worker"/>
    <s v="Production"/>
    <s v="Production"/>
    <x v="5"/>
    <m/>
    <n v="27"/>
    <s v="Sewing worker"/>
  </r>
  <r>
    <n v="1105"/>
    <s v="TIQN-1046"/>
    <s v="Trainees"/>
    <s v="Nguyễn Văn Luân"/>
    <x v="1"/>
    <x v="0"/>
    <m/>
    <s v="Direct"/>
    <s v="Sewing"/>
    <s v="Worker"/>
    <s v="Production"/>
    <s v="Production"/>
    <x v="5"/>
    <m/>
    <n v="24"/>
    <s v="Sewing worker"/>
  </r>
  <r>
    <n v="1106"/>
    <s v="TIQN-1047"/>
    <s v="Trainees"/>
    <s v="Trương Thị Thu Diệu"/>
    <x v="1"/>
    <x v="0"/>
    <m/>
    <s v="Direct"/>
    <s v="Sewing"/>
    <s v="Worker"/>
    <s v="Production"/>
    <s v="Production"/>
    <x v="5"/>
    <m/>
    <n v="19"/>
    <s v="Sewing worker"/>
  </r>
  <r>
    <n v="1107"/>
    <s v="TIQN-1048"/>
    <s v="Trainees"/>
    <s v="Nguyễn Thị Thủy"/>
    <x v="1"/>
    <x v="0"/>
    <m/>
    <s v="Direct"/>
    <s v="Sewing"/>
    <s v="Worker"/>
    <s v="Production"/>
    <s v="Production"/>
    <x v="5"/>
    <m/>
    <n v="29"/>
    <s v="Sewing worker"/>
  </r>
  <r>
    <n v="1108"/>
    <s v="TIQN-1049"/>
    <s v="Trainees"/>
    <s v="Nguyễn Thị Hòa Tân"/>
    <x v="1"/>
    <x v="0"/>
    <m/>
    <s v="Direct"/>
    <s v="Sewing"/>
    <s v="Worker"/>
    <s v="Production"/>
    <s v="Production"/>
    <x v="5"/>
    <m/>
    <n v="33"/>
    <s v="Sewing worker"/>
  </r>
  <r>
    <n v="1109"/>
    <s v="TIQN-1050"/>
    <s v="Trainees"/>
    <s v="Nguyễn Thị Thanh Phương"/>
    <x v="1"/>
    <x v="0"/>
    <m/>
    <s v="Direct"/>
    <s v="Sewing"/>
    <s v="Worker"/>
    <s v="Production"/>
    <s v="Production"/>
    <x v="5"/>
    <m/>
    <n v="28"/>
    <s v="Sewing worker"/>
  </r>
  <r>
    <n v="1110"/>
    <s v="TIQN-1051"/>
    <s v="Trainees"/>
    <s v="Trương Thị Thuận"/>
    <x v="1"/>
    <x v="0"/>
    <m/>
    <s v="Direct"/>
    <s v="Sewing"/>
    <s v="Worker"/>
    <s v="Production"/>
    <s v="Production"/>
    <x v="5"/>
    <m/>
    <n v="30"/>
    <s v="Sewing worker"/>
  </r>
  <r>
    <n v="1111"/>
    <s v="TIQN-1052"/>
    <s v="Trainees"/>
    <s v="Huỳnh Thị Kim Thủy"/>
    <x v="1"/>
    <x v="0"/>
    <m/>
    <s v="Direct"/>
    <s v="Sewing"/>
    <s v="Worker"/>
    <s v="Production"/>
    <s v="Production"/>
    <x v="5"/>
    <m/>
    <n v="37"/>
    <s v="Sewing worker"/>
  </r>
  <r>
    <n v="1112"/>
    <s v="TIQN-1053"/>
    <s v="Trainees"/>
    <s v="Dương Thị Bé Ích"/>
    <x v="1"/>
    <x v="0"/>
    <m/>
    <s v="Direct"/>
    <s v="Sewing"/>
    <s v="Worker"/>
    <s v="Production"/>
    <s v="Production"/>
    <x v="5"/>
    <m/>
    <n v="35"/>
    <s v="Sewing worker"/>
  </r>
  <r>
    <n v="1113"/>
    <s v="TIQN-1054"/>
    <s v="Trainees"/>
    <s v="Võ Thị Viễn"/>
    <x v="1"/>
    <x v="0"/>
    <m/>
    <s v="Direct"/>
    <s v="Sewing"/>
    <s v="Worker"/>
    <s v="Production"/>
    <s v="Production"/>
    <x v="5"/>
    <m/>
    <n v="30"/>
    <s v="Sewing worker"/>
  </r>
  <r>
    <n v="1114"/>
    <s v="TIQN-1055"/>
    <s v="Trainees"/>
    <s v="Ngô Thị Nga"/>
    <x v="1"/>
    <x v="0"/>
    <m/>
    <s v="Direct"/>
    <s v="Sewing"/>
    <s v="Worker"/>
    <s v="Production"/>
    <s v="Production"/>
    <x v="5"/>
    <m/>
    <n v="26"/>
    <s v="Sewing worker"/>
  </r>
  <r>
    <n v="1115"/>
    <s v="TIQN-1056"/>
    <s v="Trainees"/>
    <s v="Nguyễn Thủy Hiền"/>
    <x v="1"/>
    <x v="0"/>
    <m/>
    <s v="Direct"/>
    <s v="Sewing"/>
    <s v="Worker"/>
    <s v="Production"/>
    <s v="Production"/>
    <x v="5"/>
    <m/>
    <n v="25"/>
    <s v="Sewing worker"/>
  </r>
  <r>
    <n v="1116"/>
    <s v="TIQN-1057"/>
    <s v="Trainees"/>
    <s v="Nguyễn Thị Trúc Hương"/>
    <x v="1"/>
    <x v="0"/>
    <m/>
    <s v="Direct"/>
    <s v="Sewing"/>
    <s v="Worker"/>
    <s v="Production"/>
    <s v="Production"/>
    <x v="5"/>
    <m/>
    <n v="32"/>
    <s v="Sewing worker"/>
  </r>
  <r>
    <n v="1117"/>
    <s v="TIQN-1058"/>
    <s v="Trainees"/>
    <s v="Nguyễn Thị Thúy Kiều"/>
    <x v="1"/>
    <x v="0"/>
    <m/>
    <s v="Direct"/>
    <s v="Sewing"/>
    <s v="Worker"/>
    <s v="Production"/>
    <s v="Production"/>
    <x v="5"/>
    <m/>
    <n v="37"/>
    <s v="Sewing worker"/>
  </r>
  <r>
    <n v="1118"/>
    <s v="TIQN-1059"/>
    <s v="Trainees"/>
    <s v="Nguyễn Duy Trình"/>
    <x v="1"/>
    <x v="0"/>
    <m/>
    <s v="Direct"/>
    <s v="Sewing"/>
    <s v="Worker"/>
    <s v="Production"/>
    <s v="Production"/>
    <x v="20"/>
    <s v="Seam sealing"/>
    <n v="27"/>
    <s v="Supporting worker"/>
  </r>
  <r>
    <n v="1119"/>
    <s v="TIQN-1060"/>
    <s v="Trainees"/>
    <s v="Nguyễn Thị Thu"/>
    <x v="1"/>
    <x v="0"/>
    <m/>
    <s v="Direct"/>
    <s v="Sewing"/>
    <s v="Worker"/>
    <s v="Production"/>
    <s v="Production"/>
    <x v="5"/>
    <m/>
    <n v="30"/>
    <s v="Sewing worker"/>
  </r>
  <r>
    <n v="1120"/>
    <s v="TIQN-1061"/>
    <s v="Trainees"/>
    <s v="Ngô Thị Nở"/>
    <x v="1"/>
    <x v="0"/>
    <m/>
    <s v="Direct"/>
    <s v="Sewing"/>
    <s v="Worker"/>
    <s v="Production"/>
    <s v="Production"/>
    <x v="5"/>
    <m/>
    <n v="28"/>
    <s v="Sewing worker"/>
  </r>
  <r>
    <n v="1121"/>
    <s v="TIQN-1062"/>
    <s v="Trainees"/>
    <s v="Lê Duy Nhất"/>
    <x v="1"/>
    <x v="0"/>
    <m/>
    <s v="Direct"/>
    <s v="Sewing"/>
    <s v="Worker"/>
    <s v="Production"/>
    <s v="Production"/>
    <x v="5"/>
    <m/>
    <n v="23"/>
    <s v="Sewing worker"/>
  </r>
  <r>
    <n v="1122"/>
    <s v="TIQN-1063"/>
    <s v="Trainees"/>
    <s v="Đỗ Thị Trang"/>
    <x v="1"/>
    <x v="0"/>
    <m/>
    <s v="Direct"/>
    <s v="Sewing"/>
    <s v="Worker"/>
    <s v="Production"/>
    <s v="Production"/>
    <x v="5"/>
    <m/>
    <n v="30"/>
    <s v="Sewing worker"/>
  </r>
  <r>
    <n v="1123"/>
    <s v="TIQN-1064"/>
    <s v="Trainees"/>
    <s v="Bùi Thị Thu"/>
    <x v="1"/>
    <x v="0"/>
    <m/>
    <s v="Direct"/>
    <s v="Sewing"/>
    <s v="Worker"/>
    <s v="Production"/>
    <s v="Production"/>
    <x v="5"/>
    <m/>
    <n v="29"/>
    <s v="Sewing worker"/>
  </r>
  <r>
    <n v="1124"/>
    <s v="TIQN-1065"/>
    <s v="Trainees"/>
    <s v="Phạm Thị Phi Diễm"/>
    <x v="1"/>
    <x v="0"/>
    <m/>
    <s v="Direct"/>
    <s v="Sewing"/>
    <s v="Worker"/>
    <s v="Production"/>
    <s v="Production"/>
    <x v="5"/>
    <m/>
    <n v="34"/>
    <s v="Sewing worker"/>
  </r>
  <r>
    <n v="1125"/>
    <s v="TIQN-1066"/>
    <s v="Trainees"/>
    <s v="Nguyễn Thị Thanh Phương"/>
    <x v="1"/>
    <x v="0"/>
    <m/>
    <s v="Direct"/>
    <s v="Sewing"/>
    <s v="Worker"/>
    <s v="Production"/>
    <s v="Production"/>
    <x v="5"/>
    <m/>
    <n v="32"/>
    <s v="Sewing worker"/>
  </r>
  <r>
    <n v="1126"/>
    <s v="TIQN-1067"/>
    <m/>
    <s v="Nguyễn Thị Kim Anh"/>
    <x v="1"/>
    <x v="0"/>
    <m/>
    <s v="Indirect"/>
    <s v="Non sewing"/>
    <s v="Staff"/>
    <s v="Production"/>
    <s v="Development&amp;Production Technology"/>
    <x v="15"/>
    <m/>
    <n v="28"/>
    <s v="IE Staff"/>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3">
  <r>
    <n v="1"/>
    <s v="TIQN-0001"/>
    <x v="0"/>
    <s v="Đinh Thị Vi Hoa"/>
    <x v="0"/>
    <m/>
    <m/>
    <s v="Indirect"/>
    <m/>
    <s v="Staff"/>
    <s v="Warehouse"/>
    <s v="Warehouse"/>
    <s v="Warehouse"/>
    <m/>
    <n v="33"/>
    <x v="0"/>
    <s v="Nhân viên Phiên dịch"/>
    <d v="2021-07-01T00:00:00"/>
    <n v="2"/>
    <d v="2021-08-31T00:00:00"/>
    <d v="2021-09-01T00:00:00"/>
    <n v="12"/>
    <m/>
    <m/>
    <m/>
    <m/>
    <m/>
    <m/>
    <n v="32"/>
    <n v="1024493233"/>
    <m/>
    <s v="F"/>
    <d v="1991-12-13T00:00:00"/>
  </r>
  <r>
    <n v="2"/>
    <s v="TIQN-0002"/>
    <x v="1"/>
    <s v="Lê Thanh Phong"/>
    <x v="1"/>
    <m/>
    <m/>
    <s v="Indirect"/>
    <s v="Non sewing"/>
    <s v="Manager"/>
    <s v="Production"/>
    <s v="Production"/>
    <s v="Control"/>
    <m/>
    <n v="38"/>
    <x v="1"/>
    <s v="Quản lý Sản xuất"/>
    <d v="2021-10-01T00:00:00"/>
    <m/>
    <m/>
    <d v="2021-10-01T00:00:00"/>
    <m/>
    <m/>
    <m/>
    <m/>
    <m/>
    <n v="0"/>
    <d v="2021-10-01T00:00:00"/>
    <n v="29"/>
    <m/>
    <m/>
    <s v="M"/>
    <d v="1986-02-20T00:00:00"/>
  </r>
  <r>
    <n v="3"/>
    <s v="TIQN-0003"/>
    <x v="0"/>
    <s v="Cao Thị Hồng Thúy"/>
    <x v="1"/>
    <m/>
    <m/>
    <s v="Indirect"/>
    <s v="Non sewing"/>
    <s v="Staff"/>
    <s v="Operation Management"/>
    <s v="Supply chain management"/>
    <s v="Merchandiser"/>
    <m/>
    <n v="30"/>
    <x v="2"/>
    <s v="Nhân viên Quản lý đơn hàng"/>
    <d v="2021-11-01T00:00:00"/>
    <n v="2"/>
    <d v="2021-12-31T00:00:00"/>
    <d v="2022-01-01T00:00:00"/>
    <n v="12"/>
    <d v="2022-12-31T00:00:00"/>
    <d v="2023-01-01T00:00:00"/>
    <n v="36"/>
    <d v="2025-12-31T00:00:00"/>
    <n v="1095"/>
    <m/>
    <n v="28"/>
    <s v="1025404072"/>
    <s v="Dung Quất"/>
    <s v="F"/>
    <d v="1994-07-08T00:00:00"/>
  </r>
  <r>
    <n v="4"/>
    <s v="TIQN-0004"/>
    <x v="0"/>
    <s v="Lê Thị Thơm"/>
    <x v="0"/>
    <m/>
    <m/>
    <s v="Management"/>
    <s v="Management"/>
    <s v="Manager"/>
    <s v="Operation Management"/>
    <s v="HR/GA"/>
    <s v="HR/GA"/>
    <m/>
    <n v="44"/>
    <x v="3"/>
    <s v="Trưởng phòng Hành Chính - Nhân sự"/>
    <d v="2021-11-15T00:00:00"/>
    <n v="2"/>
    <d v="2022-01-14T00:00:00"/>
    <d v="2022-01-15T00:00:00"/>
    <n v="12"/>
    <d v="2023-01-14T00:00:00"/>
    <d v="2023-01-15T00:00:00"/>
    <n v="36"/>
    <d v="2026-01-14T00:00:00"/>
    <n v="1095"/>
    <m/>
    <n v="28"/>
    <s v="ts"/>
    <s v="Thành Công"/>
    <s v="F"/>
    <d v="1980-08-01T00:00:00"/>
  </r>
  <r>
    <n v="5"/>
    <s v="TIQN-0005"/>
    <x v="0"/>
    <s v="Trần Thị Mỹ Hạnh"/>
    <x v="1"/>
    <m/>
    <m/>
    <s v="Indirect"/>
    <s v="Non sewing"/>
    <s v="Sub leader"/>
    <s v="Operation Management"/>
    <s v="Supply chain management"/>
    <s v="Merchandiser"/>
    <m/>
    <n v="30"/>
    <x v="4"/>
    <s v="Tổ phó Quản lý đơn hàng"/>
    <d v="2021-11-28T00:00:00"/>
    <n v="2"/>
    <d v="2022-01-27T00:00:00"/>
    <d v="2022-01-28T00:00:00"/>
    <n v="12"/>
    <d v="2023-01-27T00:00:00"/>
    <d v="2023-01-28T00:00:00"/>
    <n v="36"/>
    <d v="2026-01-27T00:00:00"/>
    <n v="1095"/>
    <m/>
    <n v="28"/>
    <s v="0451000493913"/>
    <s v="Dung Quất"/>
    <s v="F"/>
    <d v="1994-08-12T00:00:00"/>
  </r>
  <r>
    <n v="6"/>
    <s v="TIQN-0006"/>
    <x v="0"/>
    <s v="Trần Văn Ân"/>
    <x v="1"/>
    <m/>
    <m/>
    <s v="Indirect"/>
    <s v="Non sewing"/>
    <s v="Leader"/>
    <s v="Production"/>
    <s v="Production"/>
    <s v="Mechanic"/>
    <m/>
    <n v="40"/>
    <x v="5"/>
    <s v="Tổ trưởng Tổ Cơ điện"/>
    <d v="2021-12-01T00:00:00"/>
    <n v="2"/>
    <d v="2022-01-31T00:00:00"/>
    <d v="2022-02-01T00:00:00"/>
    <n v="12"/>
    <d v="2023-01-31T00:00:00"/>
    <d v="2023-02-01T00:00:00"/>
    <n v="36"/>
    <d v="2026-01-31T00:00:00"/>
    <n v="1095"/>
    <m/>
    <n v="27"/>
    <n v="1025403869"/>
    <s v="Dung Quất"/>
    <s v="M"/>
    <d v="1984-10-01T00:00:00"/>
  </r>
  <r>
    <n v="7"/>
    <s v="TIQN-0007"/>
    <x v="0"/>
    <s v="Phùng Tấn Trạng"/>
    <x v="1"/>
    <m/>
    <m/>
    <s v="Indirect"/>
    <s v="Non sewing"/>
    <s v="Sub leader"/>
    <s v="Production"/>
    <s v="Production"/>
    <s v="Mechanic"/>
    <m/>
    <n v="30"/>
    <x v="6"/>
    <s v="Tổ phó Cơ điện"/>
    <d v="2021-12-13T00:00:00"/>
    <n v="1"/>
    <d v="2022-01-12T00:00:00"/>
    <d v="2022-01-13T00:00:00"/>
    <n v="12"/>
    <d v="2023-01-12T00:00:00"/>
    <d v="2023-01-13T00:00:00"/>
    <n v="36"/>
    <d v="2026-01-12T00:00:00"/>
    <n v="1095"/>
    <m/>
    <n v="27"/>
    <m/>
    <m/>
    <s v="M"/>
    <d v="1994-09-26T00:00:00"/>
  </r>
  <r>
    <n v="8"/>
    <s v="TIQN-0008"/>
    <x v="0"/>
    <s v="Phạm Văn An"/>
    <x v="1"/>
    <m/>
    <m/>
    <s v="Indirect"/>
    <s v="Non sewing"/>
    <s v="Staff"/>
    <s v="Production"/>
    <s v="Production"/>
    <s v="Mechanic"/>
    <m/>
    <n v="27"/>
    <x v="7"/>
    <s v="Nhân viên kỹ thuật máy"/>
    <d v="2021-12-13T00:00:00"/>
    <n v="1"/>
    <d v="2022-01-12T00:00:00"/>
    <d v="2022-01-13T00:00:00"/>
    <n v="12"/>
    <d v="2023-01-12T00:00:00"/>
    <d v="2023-01-13T00:00:00"/>
    <n v="36"/>
    <d v="2026-01-12T00:00:00"/>
    <n v="1095"/>
    <m/>
    <n v="27"/>
    <s v="0571000053791"/>
    <s v="Quảng Ngãi"/>
    <s v="M"/>
    <d v="1997-12-13T00:00:00"/>
  </r>
  <r>
    <n v="9"/>
    <s v="TIQN-0009"/>
    <x v="2"/>
    <s v="Cao Thị Nhung"/>
    <x v="1"/>
    <m/>
    <m/>
    <s v="Direct"/>
    <s v="Sewing"/>
    <s v="Worker"/>
    <s v="Production"/>
    <s v="Production"/>
    <s v="Sewing"/>
    <m/>
    <n v="35"/>
    <x v="8"/>
    <s v="Công nhân may công nghiệp"/>
    <d v="2021-12-13T00:00:00"/>
    <n v="1"/>
    <d v="2022-01-12T00:00:00"/>
    <d v="2022-01-13T00:00:00"/>
    <n v="12"/>
    <d v="2023-01-12T00:00:00"/>
    <d v="2023-01-13T00:00:00"/>
    <n v="36"/>
    <d v="2026-01-12T00:00:00"/>
    <n v="1095"/>
    <m/>
    <n v="27"/>
    <n v="271000652579"/>
    <s v="Sơn Tịnh"/>
    <s v="F"/>
    <d v="1989-07-25T00:00:00"/>
  </r>
  <r>
    <n v="10"/>
    <s v="TIQN-0010"/>
    <x v="3"/>
    <s v="Cao Thị Thủy"/>
    <x v="1"/>
    <m/>
    <m/>
    <s v="Direct"/>
    <s v="Sewing"/>
    <s v="Worker"/>
    <s v="Production"/>
    <s v="Production"/>
    <s v="Sewing"/>
    <m/>
    <n v="33"/>
    <x v="8"/>
    <s v="Công nhân may công nghiệp"/>
    <d v="2021-12-13T00:00:00"/>
    <n v="1"/>
    <d v="2022-01-12T00:00:00"/>
    <d v="2022-01-13T00:00:00"/>
    <n v="12"/>
    <d v="2023-01-12T00:00:00"/>
    <d v="2023-01-13T00:00:00"/>
    <n v="36"/>
    <d v="2026-01-12T00:00:00"/>
    <n v="1095"/>
    <m/>
    <n v="27"/>
    <n v="1018224278"/>
    <s v="Dung Quất"/>
    <s v="F"/>
    <d v="1991-08-02T00:00:00"/>
  </r>
  <r>
    <n v="11"/>
    <s v="TIQN-0011"/>
    <x v="4"/>
    <s v="Đặng Thị Thùy Duyên"/>
    <x v="0"/>
    <m/>
    <m/>
    <s v="Direct"/>
    <m/>
    <s v="Worker"/>
    <s v="Production"/>
    <s v="Development&amp;Production Technology"/>
    <s v="Sample"/>
    <m/>
    <n v="21"/>
    <x v="8"/>
    <s v="Công nhân may công nghiệp"/>
    <d v="2021-12-13T00:00:00"/>
    <n v="1"/>
    <d v="2022-01-12T00:00:00"/>
    <d v="2022-01-13T00:00:00"/>
    <n v="12"/>
    <m/>
    <m/>
    <m/>
    <m/>
    <m/>
    <m/>
    <n v="27"/>
    <s v="1025403748"/>
    <s v="Quảng Ngãi"/>
    <s v="F"/>
    <d v="2003-01-02T00:00:00"/>
  </r>
  <r>
    <n v="12"/>
    <s v="TIQN-0012"/>
    <x v="2"/>
    <s v="Nguyễn Thị Phương"/>
    <x v="0"/>
    <m/>
    <m/>
    <s v="Direct"/>
    <m/>
    <s v="Worker"/>
    <s v="Production"/>
    <s v="Production"/>
    <s v="Sewing"/>
    <m/>
    <n v="36"/>
    <x v="8"/>
    <s v="Công nhân may công nghiệp"/>
    <d v="2021-12-13T00:00:00"/>
    <n v="1"/>
    <d v="2022-01-12T00:00:00"/>
    <d v="2022-01-13T00:00:00"/>
    <n v="12"/>
    <m/>
    <m/>
    <m/>
    <m/>
    <m/>
    <m/>
    <n v="27"/>
    <s v="0071003776441"/>
    <s v="Dung Quất"/>
    <s v="F"/>
    <d v="1988-08-06T00:00:00"/>
  </r>
  <r>
    <n v="13"/>
    <s v="TIQN-0013"/>
    <x v="3"/>
    <s v="Nguyễn Thị Vân"/>
    <x v="1"/>
    <m/>
    <m/>
    <s v="Direct"/>
    <s v="Sewing"/>
    <s v="Leader"/>
    <s v="Production"/>
    <s v="Production"/>
    <s v="Sewing"/>
    <m/>
    <n v="39"/>
    <x v="9"/>
    <s v="Tổ trưởng"/>
    <d v="2021-12-13T00:00:00"/>
    <n v="1"/>
    <d v="2022-01-12T00:00:00"/>
    <d v="2022-01-13T00:00:00"/>
    <n v="12"/>
    <d v="2023-01-12T00:00:00"/>
    <d v="2023-01-13T00:00:00"/>
    <n v="36"/>
    <d v="2026-01-12T00:00:00"/>
    <n v="1095"/>
    <m/>
    <n v="27"/>
    <n v="1025403813"/>
    <s v="Dung Quất"/>
    <s v="F"/>
    <d v="1985-06-10T00:00:00"/>
  </r>
  <r>
    <n v="14"/>
    <s v="TIQN-0014"/>
    <x v="2"/>
    <s v="Nguyễn Thị Lời"/>
    <x v="0"/>
    <m/>
    <m/>
    <s v="Direct"/>
    <m/>
    <s v="Worker"/>
    <s v="Production"/>
    <s v="Production"/>
    <s v="Sewing"/>
    <m/>
    <n v="37"/>
    <x v="8"/>
    <s v="Công nhân may công nghiệp"/>
    <d v="2021-12-13T00:00:00"/>
    <n v="1"/>
    <d v="2022-01-12T00:00:00"/>
    <d v="2022-01-13T00:00:00"/>
    <n v="12"/>
    <m/>
    <m/>
    <m/>
    <m/>
    <m/>
    <m/>
    <n v="27"/>
    <n v="1025403425"/>
    <s v="Dung Quất"/>
    <s v="F"/>
    <d v="1987-11-12T00:00:00"/>
  </r>
  <r>
    <n v="15"/>
    <s v="TIQN-0015"/>
    <x v="5"/>
    <s v="Lê Thị Quýt"/>
    <x v="1"/>
    <m/>
    <m/>
    <s v="Direct"/>
    <s v="Sewing"/>
    <s v="Leader"/>
    <s v="Production"/>
    <s v="Production"/>
    <s v="Sewing"/>
    <m/>
    <n v="34"/>
    <x v="9"/>
    <s v="Tổ trưởng"/>
    <d v="2021-12-13T00:00:00"/>
    <n v="1"/>
    <d v="2022-01-12T00:00:00"/>
    <d v="2022-01-13T00:00:00"/>
    <n v="12"/>
    <d v="2023-01-12T00:00:00"/>
    <d v="2023-01-13T00:00:00"/>
    <n v="36"/>
    <d v="2026-01-12T00:00:00"/>
    <n v="1095"/>
    <m/>
    <n v="27"/>
    <s v="1025404171"/>
    <s v="Quảng Ngãi"/>
    <s v="F"/>
    <d v="1990-07-20T00:00:00"/>
  </r>
  <r>
    <n v="16"/>
    <s v="TIQN-0016"/>
    <x v="6"/>
    <s v="Nguyễn Thị Lệ Thùy"/>
    <x v="0"/>
    <m/>
    <m/>
    <s v="Direct"/>
    <m/>
    <s v="Worker"/>
    <s v="Production"/>
    <s v="Production"/>
    <s v="Sewing"/>
    <m/>
    <n v="30"/>
    <x v="8"/>
    <s v="Công nhân may công nghiệp"/>
    <d v="2021-12-13T00:00:00"/>
    <n v="1"/>
    <d v="2022-01-12T00:00:00"/>
    <d v="2022-01-13T00:00:00"/>
    <n v="12"/>
    <d v="2023-01-12T00:00:00"/>
    <d v="2023-01-13T00:00:00"/>
    <n v="36"/>
    <d v="2026-01-12T00:00:00"/>
    <m/>
    <m/>
    <n v="27"/>
    <n v="1020689893"/>
    <s v="Dung Quất"/>
    <s v="F"/>
    <d v="1994-09-16T00:00:00"/>
  </r>
  <r>
    <n v="17"/>
    <s v="TIQN-0017"/>
    <x v="4"/>
    <s v="Đặng Thị Hồng Phương"/>
    <x v="1"/>
    <m/>
    <m/>
    <s v="Direct"/>
    <s v="Sewing"/>
    <s v="Sub leader"/>
    <s v="Production"/>
    <s v="Development&amp;Production Technology"/>
    <s v="Sample"/>
    <m/>
    <n v="38"/>
    <x v="10"/>
    <s v="Tổ phó Tổ May mẫu"/>
    <d v="2021-12-13T00:00:00"/>
    <n v="1"/>
    <d v="2022-01-12T00:00:00"/>
    <d v="2022-01-13T00:00:00"/>
    <n v="12"/>
    <d v="2023-01-12T00:00:00"/>
    <d v="2023-01-13T00:00:00"/>
    <n v="36"/>
    <d v="2026-01-12T00:00:00"/>
    <n v="1095"/>
    <m/>
    <n v="27"/>
    <n v="1020256556"/>
    <s v="Dung Quất"/>
    <s v="F"/>
    <d v="1986-02-09T00:00:00"/>
  </r>
  <r>
    <n v="18"/>
    <s v="TIQN-0018"/>
    <x v="2"/>
    <s v="Nguyễn Thị Hương"/>
    <x v="0"/>
    <m/>
    <m/>
    <s v="Direct"/>
    <m/>
    <s v="Worker"/>
    <s v="Production"/>
    <s v="Production"/>
    <s v="Sewing"/>
    <m/>
    <n v="30"/>
    <x v="8"/>
    <s v="Công nhân may công nghiệp"/>
    <d v="2021-12-13T00:00:00"/>
    <n v="1"/>
    <d v="2022-01-12T00:00:00"/>
    <d v="2022-01-13T00:00:00"/>
    <n v="12"/>
    <d v="2023-01-12T00:00:00"/>
    <d v="2023-01-13T00:00:00"/>
    <n v="36"/>
    <d v="2026-01-12T00:00:00"/>
    <m/>
    <m/>
    <n v="27"/>
    <s v="1025403772"/>
    <s v="Quảng Ngãi"/>
    <s v="F"/>
    <d v="1994-03-20T00:00:00"/>
  </r>
  <r>
    <n v="19"/>
    <s v="TIQN-0019"/>
    <x v="2"/>
    <s v="Cao Thị Cẩm"/>
    <x v="1"/>
    <m/>
    <m/>
    <s v="Direct"/>
    <s v="Sewing"/>
    <s v="Worker"/>
    <s v="Production"/>
    <s v="Production"/>
    <s v="Sewing"/>
    <m/>
    <n v="38"/>
    <x v="8"/>
    <s v="Công nhân may công nghiệp"/>
    <d v="2021-12-13T00:00:00"/>
    <n v="1"/>
    <d v="2022-01-12T00:00:00"/>
    <d v="2022-01-13T00:00:00"/>
    <n v="12"/>
    <d v="2023-01-12T00:00:00"/>
    <d v="2023-01-13T00:00:00"/>
    <n v="36"/>
    <d v="2026-01-12T00:00:00"/>
    <n v="1095"/>
    <m/>
    <n v="27"/>
    <s v="0271000653447"/>
    <s v="Dung Quất"/>
    <s v="F"/>
    <d v="1986-12-09T00:00:00"/>
  </r>
  <r>
    <n v="20"/>
    <s v="TIQN-0020"/>
    <x v="7"/>
    <s v="Nguyễn Thị Kim Oanh"/>
    <x v="1"/>
    <m/>
    <m/>
    <s v="Direct"/>
    <s v="Sewing"/>
    <s v="Leader"/>
    <s v="Production"/>
    <s v="Production"/>
    <s v="Sewing"/>
    <m/>
    <n v="36"/>
    <x v="9"/>
    <s v="Tổ trưởng"/>
    <d v="2021-12-13T00:00:00"/>
    <n v="1"/>
    <d v="2022-01-12T00:00:00"/>
    <d v="2022-01-13T00:00:00"/>
    <n v="12"/>
    <d v="2023-01-12T00:00:00"/>
    <d v="2023-01-13T00:00:00"/>
    <n v="36"/>
    <d v="2026-01-12T00:00:00"/>
    <n v="1095"/>
    <m/>
    <n v="27"/>
    <n v="1025403633"/>
    <s v="Quảng Ngãi"/>
    <s v="F"/>
    <d v="1988-07-03T00:00:00"/>
  </r>
  <r>
    <n v="21"/>
    <s v="TIQN-0021"/>
    <x v="2"/>
    <s v="Cao Thị Anh Thủy"/>
    <x v="0"/>
    <m/>
    <m/>
    <s v="Direct"/>
    <m/>
    <s v="Worker"/>
    <s v="Production"/>
    <s v="Production"/>
    <s v="Sewing"/>
    <m/>
    <n v="29"/>
    <x v="8"/>
    <s v="Công nhân may công nghiệp"/>
    <d v="2021-12-13T00:00:00"/>
    <n v="1"/>
    <d v="2022-01-12T00:00:00"/>
    <d v="2022-01-13T00:00:00"/>
    <n v="12"/>
    <d v="2023-01-12T00:00:00"/>
    <d v="2023-01-13T00:00:00"/>
    <n v="36"/>
    <d v="2026-01-12T00:00:00"/>
    <n v="1095"/>
    <m/>
    <n v="27"/>
    <s v="0271001093223"/>
    <s v="Quảng Ngãi"/>
    <s v="F"/>
    <d v="1995-03-02T00:00:00"/>
  </r>
  <r>
    <n v="22"/>
    <s v="TIQN-0022"/>
    <x v="4"/>
    <s v="Lê Thị Hương Lan"/>
    <x v="1"/>
    <n v="1"/>
    <m/>
    <s v="Direct"/>
    <s v="Sewing"/>
    <s v="Worker"/>
    <s v="Production"/>
    <s v="Development&amp;Production Technology"/>
    <s v="Sample"/>
    <m/>
    <n v="29"/>
    <x v="11"/>
    <s v="Công nhân may mẫu"/>
    <d v="2021-12-13T00:00:00"/>
    <n v="1"/>
    <d v="2022-01-12T00:00:00"/>
    <d v="2022-01-13T00:00:00"/>
    <n v="12"/>
    <d v="2023-01-12T00:00:00"/>
    <d v="2023-01-13T00:00:00"/>
    <n v="36"/>
    <d v="2026-01-12T00:00:00"/>
    <n v="1095"/>
    <m/>
    <n v="27"/>
    <s v="0271001072371"/>
    <s v="Dung Quất"/>
    <s v="F"/>
    <d v="1995-01-29T00:00:00"/>
  </r>
  <r>
    <n v="23"/>
    <s v="TIQN-0023"/>
    <x v="4"/>
    <s v="Lương Thị Cẩm Vân"/>
    <x v="1"/>
    <m/>
    <m/>
    <s v="Direct"/>
    <s v="Sewing"/>
    <s v="Sub leader"/>
    <s v="Production"/>
    <s v="Development&amp;Production Technology"/>
    <s v="Sample"/>
    <m/>
    <n v="34"/>
    <x v="10"/>
    <s v="Tổ phó Tổ May mẫu"/>
    <d v="2021-12-13T00:00:00"/>
    <n v="1"/>
    <d v="2022-01-12T00:00:00"/>
    <d v="2022-01-13T00:00:00"/>
    <n v="12"/>
    <d v="2023-01-12T00:00:00"/>
    <d v="2023-01-13T00:00:00"/>
    <n v="36"/>
    <d v="2026-01-12T00:00:00"/>
    <n v="1095"/>
    <m/>
    <n v="27"/>
    <s v="1025394936"/>
    <s v="Dung Quất"/>
    <s v="F"/>
    <d v="1990-09-10T00:00:00"/>
  </r>
  <r>
    <n v="24"/>
    <s v="TIQN-0024"/>
    <x v="2"/>
    <s v="Trần Thị Hiếu"/>
    <x v="1"/>
    <m/>
    <m/>
    <s v="Direct"/>
    <s v="Sewing"/>
    <s v="Worker"/>
    <s v="Production"/>
    <s v="Production"/>
    <s v="Sewing"/>
    <m/>
    <n v="36"/>
    <x v="8"/>
    <s v="Công nhân may công nghiệp"/>
    <d v="2021-12-13T00:00:00"/>
    <n v="1"/>
    <d v="2022-01-12T00:00:00"/>
    <d v="2022-01-13T00:00:00"/>
    <n v="12"/>
    <d v="2023-01-12T00:00:00"/>
    <d v="2023-01-13T00:00:00"/>
    <n v="36"/>
    <d v="2026-01-12T00:00:00"/>
    <n v="1095"/>
    <m/>
    <n v="27"/>
    <n v="1025403482"/>
    <s v="Quảng Ngãi"/>
    <s v="F"/>
    <d v="1988-09-10T00:00:00"/>
  </r>
  <r>
    <n v="25"/>
    <s v="TIQN-0025"/>
    <x v="8"/>
    <s v="Trần Thị Kim Chung"/>
    <x v="0"/>
    <m/>
    <m/>
    <s v="Direct"/>
    <m/>
    <s v="Worker"/>
    <s v="Production"/>
    <s v="Production"/>
    <s v="Sewing"/>
    <m/>
    <n v="33"/>
    <x v="8"/>
    <s v="Công nhân may công nghiệp"/>
    <d v="2021-12-13T00:00:00"/>
    <n v="1"/>
    <d v="2022-01-12T00:00:00"/>
    <d v="2022-01-13T00:00:00"/>
    <n v="12"/>
    <m/>
    <m/>
    <m/>
    <m/>
    <m/>
    <m/>
    <n v="27"/>
    <s v="0271001022141"/>
    <s v="Dung Quất"/>
    <s v="F"/>
    <d v="1991-10-10T00:00:00"/>
  </r>
  <r>
    <n v="26"/>
    <s v="TIQN-0026"/>
    <x v="2"/>
    <s v="Đào Thị Mỹ Lê"/>
    <x v="0"/>
    <m/>
    <m/>
    <s v="Direct"/>
    <m/>
    <s v="Worker"/>
    <s v="Production"/>
    <s v="Production"/>
    <s v="Sewing"/>
    <m/>
    <n v="42"/>
    <x v="8"/>
    <s v="Công nhân may công nghiệp"/>
    <d v="2021-12-13T00:00:00"/>
    <n v="1"/>
    <d v="2022-01-12T00:00:00"/>
    <d v="2022-01-13T00:00:00"/>
    <n v="12"/>
    <m/>
    <m/>
    <m/>
    <m/>
    <m/>
    <m/>
    <n v="27"/>
    <s v="1025395807"/>
    <s v="Dung Quất"/>
    <s v="F"/>
    <d v="1982-05-02T00:00:00"/>
  </r>
  <r>
    <n v="27"/>
    <s v="TIQN-0027"/>
    <x v="2"/>
    <s v="Trần Thị Thanh Đào"/>
    <x v="1"/>
    <m/>
    <m/>
    <s v="Direct"/>
    <s v="Sewing"/>
    <s v="Worker"/>
    <s v="Production"/>
    <s v="Production"/>
    <s v="Sewing"/>
    <m/>
    <n v="25"/>
    <x v="8"/>
    <s v="Công nhân may công nghiệp"/>
    <d v="2021-12-13T00:00:00"/>
    <n v="1"/>
    <d v="2022-01-12T00:00:00"/>
    <d v="2022-01-13T00:00:00"/>
    <n v="12"/>
    <d v="2023-01-12T00:00:00"/>
    <d v="2023-01-13T00:00:00"/>
    <n v="36"/>
    <d v="2026-01-12T00:00:00"/>
    <n v="1095"/>
    <m/>
    <n v="27"/>
    <s v="1025392720"/>
    <s v="Dung Quất"/>
    <s v="F"/>
    <d v="1999-11-22T00:00:00"/>
  </r>
  <r>
    <n v="28"/>
    <s v="TIQN-0028"/>
    <x v="0"/>
    <s v="Phạm Văn Thật"/>
    <x v="0"/>
    <m/>
    <m/>
    <s v="Direct"/>
    <m/>
    <s v="Worker"/>
    <s v="Production"/>
    <s v="Production"/>
    <s v="Sewing"/>
    <m/>
    <n v="32"/>
    <x v="8"/>
    <s v="Công nhân may công nghiệp"/>
    <d v="2021-12-13T00:00:00"/>
    <n v="1"/>
    <d v="2022-01-12T00:00:00"/>
    <d v="2022-01-13T00:00:00"/>
    <n v="12"/>
    <m/>
    <m/>
    <m/>
    <m/>
    <m/>
    <m/>
    <n v="27"/>
    <s v="1025396917"/>
    <s v="TP Quảng Ngãi"/>
    <s v="M"/>
    <d v="1992-08-16T00:00:00"/>
  </r>
  <r>
    <n v="29"/>
    <s v="TIQN-0029"/>
    <x v="4"/>
    <s v="Nguyễn Thị Thu Thảo"/>
    <x v="1"/>
    <n v="1"/>
    <m/>
    <s v="Direct"/>
    <s v="Sewing"/>
    <s v="Worker"/>
    <s v="Production"/>
    <s v="Development&amp;Production Technology"/>
    <s v="Sample"/>
    <m/>
    <n v="24"/>
    <x v="11"/>
    <s v="Công nhân may mẫu"/>
    <d v="2021-12-13T00:00:00"/>
    <n v="1"/>
    <d v="2022-01-12T00:00:00"/>
    <d v="2022-01-13T00:00:00"/>
    <n v="12"/>
    <d v="2023-01-12T00:00:00"/>
    <d v="2023-01-13T00:00:00"/>
    <n v="36"/>
    <d v="2026-01-12T00:00:00"/>
    <n v="1095"/>
    <m/>
    <n v="27"/>
    <s v="0271001077340"/>
    <s v="Dung Quất"/>
    <s v="F"/>
    <d v="2000-08-24T00:00:00"/>
  </r>
  <r>
    <n v="30"/>
    <s v="TIQN-0030"/>
    <x v="9"/>
    <s v="Trần Văn Công"/>
    <x v="0"/>
    <m/>
    <m/>
    <s v="Direct"/>
    <m/>
    <s v="Sub leader"/>
    <s v="Production"/>
    <s v="Production"/>
    <s v="Sewing"/>
    <m/>
    <n v="31"/>
    <x v="12"/>
    <s v="Tổ phó"/>
    <d v="2021-12-13T00:00:00"/>
    <n v="1"/>
    <d v="2022-01-12T00:00:00"/>
    <d v="2022-01-13T00:00:00"/>
    <n v="12"/>
    <m/>
    <m/>
    <m/>
    <m/>
    <m/>
    <m/>
    <n v="27"/>
    <n v="1025403697"/>
    <s v="TP HCM"/>
    <s v="M"/>
    <d v="1993-08-16T00:00:00"/>
  </r>
  <r>
    <n v="31"/>
    <s v="TIQN-0031"/>
    <x v="10"/>
    <s v="Nguyễn Thị Lệ"/>
    <x v="1"/>
    <m/>
    <m/>
    <s v="Direct"/>
    <s v="Sewing"/>
    <s v="Sub leader"/>
    <s v="Production"/>
    <s v="Production"/>
    <s v="Sewing"/>
    <m/>
    <n v="28"/>
    <x v="12"/>
    <s v="Tổ phó"/>
    <d v="2021-12-13T00:00:00"/>
    <n v="1"/>
    <d v="2022-01-12T00:00:00"/>
    <d v="2022-01-13T00:00:00"/>
    <n v="12"/>
    <d v="2023-01-12T00:00:00"/>
    <d v="2023-01-13T00:00:00"/>
    <n v="12"/>
    <d v="2024-01-12T00:00:00"/>
    <n v="364"/>
    <m/>
    <n v="27"/>
    <s v="0421000530827"/>
    <s v="Dung Quất"/>
    <s v="F"/>
    <d v="1996-09-30T00:00:00"/>
  </r>
  <r>
    <n v="32"/>
    <s v="TIQN-0032"/>
    <x v="0"/>
    <s v="Ngô Thị Lệ"/>
    <x v="0"/>
    <m/>
    <m/>
    <s v="Direct"/>
    <m/>
    <s v="Worker"/>
    <s v="Production"/>
    <s v="Production"/>
    <s v="Sewing"/>
    <m/>
    <n v="26"/>
    <x v="8"/>
    <s v="Công nhân may công nghiệp"/>
    <d v="2021-12-13T00:00:00"/>
    <n v="1"/>
    <d v="2022-01-12T00:00:00"/>
    <d v="2022-01-13T00:00:00"/>
    <n v="12"/>
    <m/>
    <m/>
    <m/>
    <m/>
    <m/>
    <m/>
    <n v="27"/>
    <s v="1025403565"/>
    <s v="Dung Quất"/>
    <s v="F"/>
    <d v="1998-03-29T00:00:00"/>
  </r>
  <r>
    <n v="33"/>
    <s v="TIQN-0033"/>
    <x v="2"/>
    <s v="Đào Thị Kim Huệ"/>
    <x v="1"/>
    <m/>
    <m/>
    <s v="Direct"/>
    <s v="Sewing"/>
    <s v="Worker"/>
    <s v="Production"/>
    <s v="Production"/>
    <s v="Sewing"/>
    <m/>
    <n v="29"/>
    <x v="8"/>
    <s v="Công nhân may công nghiệp"/>
    <d v="2021-12-13T00:00:00"/>
    <n v="1"/>
    <d v="2022-01-12T00:00:00"/>
    <d v="2022-01-13T00:00:00"/>
    <n v="12"/>
    <d v="2023-01-12T00:00:00"/>
    <d v="2023-01-13T00:00:00"/>
    <n v="36"/>
    <d v="2026-01-12T00:00:00"/>
    <n v="1095"/>
    <m/>
    <n v="27"/>
    <n v="1025395517"/>
    <s v="Quảng Ngãi"/>
    <s v="F"/>
    <d v="1995-06-11T00:00:00"/>
  </r>
  <r>
    <n v="34"/>
    <s v="TIQN-0034"/>
    <x v="2"/>
    <s v="Nguyễn Thị Tuyền"/>
    <x v="1"/>
    <m/>
    <m/>
    <s v="Direct"/>
    <s v="Sewing"/>
    <s v="Worker"/>
    <s v="Production"/>
    <s v="Production"/>
    <s v="Sewing"/>
    <m/>
    <n v="29"/>
    <x v="8"/>
    <s v="Công nhân may công nghiệp"/>
    <d v="2021-12-13T00:00:00"/>
    <n v="1"/>
    <d v="2022-01-12T00:00:00"/>
    <d v="2022-01-13T00:00:00"/>
    <n v="12"/>
    <d v="2023-01-12T00:00:00"/>
    <d v="2023-01-13T00:00:00"/>
    <n v="36"/>
    <d v="2026-01-12T00:00:00"/>
    <n v="1095"/>
    <m/>
    <n v="27"/>
    <n v="1016952165"/>
    <s v="Sơn Tịnh"/>
    <s v="F"/>
    <d v="1995-12-26T00:00:00"/>
  </r>
  <r>
    <n v="35"/>
    <s v="TIQN-0035"/>
    <x v="11"/>
    <s v="Võ Thị Bích Duyên"/>
    <x v="1"/>
    <m/>
    <m/>
    <s v="Direct"/>
    <s v="Sewing"/>
    <s v="Sub leader"/>
    <s v="Production"/>
    <s v="Production"/>
    <s v="Sewing"/>
    <m/>
    <n v="35"/>
    <x v="12"/>
    <s v="Tổ phó"/>
    <d v="2021-12-13T00:00:00"/>
    <n v="1"/>
    <d v="2022-01-12T00:00:00"/>
    <d v="2022-01-13T00:00:00"/>
    <n v="12"/>
    <d v="2023-01-12T00:00:00"/>
    <d v="2023-01-13T00:00:00"/>
    <n v="36"/>
    <d v="2026-01-12T00:00:00"/>
    <n v="1095"/>
    <m/>
    <n v="27"/>
    <s v="0461000407239"/>
    <s v="Sơn Tịnh"/>
    <s v="F"/>
    <d v="1989-06-14T00:00:00"/>
  </r>
  <r>
    <n v="36"/>
    <s v="TIQN-0036"/>
    <x v="2"/>
    <s v="Nguyễn Thị Mỹ Nhi"/>
    <x v="1"/>
    <m/>
    <m/>
    <s v="Direct"/>
    <s v="Sewing"/>
    <s v="Worker"/>
    <s v="Production"/>
    <s v="Production"/>
    <s v="Sewing"/>
    <m/>
    <n v="39"/>
    <x v="8"/>
    <s v="Công nhân may công nghiệp"/>
    <d v="2021-12-13T00:00:00"/>
    <n v="1"/>
    <d v="2022-01-12T00:00:00"/>
    <d v="2022-01-13T00:00:00"/>
    <n v="12"/>
    <d v="2023-01-12T00:00:00"/>
    <d v="2023-01-13T00:00:00"/>
    <n v="36"/>
    <d v="2026-01-12T00:00:00"/>
    <n v="1095"/>
    <m/>
    <n v="27"/>
    <n v="1025158842"/>
    <s v="Dung Quất"/>
    <s v="F"/>
    <d v="1985-03-18T00:00:00"/>
  </r>
  <r>
    <n v="37"/>
    <s v="TIQN-0037"/>
    <x v="6"/>
    <s v="Trương Trần Phương Dung"/>
    <x v="1"/>
    <m/>
    <m/>
    <s v="Direct"/>
    <s v="Sewing"/>
    <s v="Leader"/>
    <s v="Production"/>
    <s v="Production"/>
    <s v="Control"/>
    <m/>
    <n v="27"/>
    <x v="13"/>
    <s v="Tổ trưởng tổ Đa năng"/>
    <d v="2021-12-13T00:00:00"/>
    <n v="1"/>
    <d v="2022-01-12T00:00:00"/>
    <d v="2022-01-13T00:00:00"/>
    <n v="12"/>
    <d v="2023-01-12T00:00:00"/>
    <d v="2023-01-13T00:00:00"/>
    <n v="36"/>
    <d v="2026-01-12T00:00:00"/>
    <n v="1095"/>
    <m/>
    <n v="27"/>
    <s v="1025394117"/>
    <s v="Quảng Ngãi"/>
    <s v="F"/>
    <d v="1997-12-06T00:00:00"/>
  </r>
  <r>
    <n v="38"/>
    <s v="TIQN-0038"/>
    <x v="4"/>
    <s v="Phạm Thị Tâm"/>
    <x v="1"/>
    <m/>
    <m/>
    <s v="Direct"/>
    <s v="Sewing"/>
    <s v="Leader"/>
    <s v="Production"/>
    <s v="Development&amp;Production Technology"/>
    <s v="Sample"/>
    <m/>
    <n v="39"/>
    <x v="14"/>
    <s v="Tổ trưởng"/>
    <d v="2021-12-13T00:00:00"/>
    <n v="1"/>
    <d v="2022-01-12T00:00:00"/>
    <d v="2022-01-13T00:00:00"/>
    <n v="12"/>
    <d v="2023-01-12T00:00:00"/>
    <d v="2023-01-13T00:00:00"/>
    <n v="36"/>
    <d v="2026-01-12T00:00:00"/>
    <n v="1095"/>
    <m/>
    <n v="27"/>
    <s v="0271001068900"/>
    <s v="Sài Thành"/>
    <s v="F"/>
    <d v="1985-04-10T00:00:00"/>
  </r>
  <r>
    <n v="39"/>
    <s v="TIQN-0039"/>
    <x v="0"/>
    <s v="Nguyễn Hoàng Thảo Ni"/>
    <x v="1"/>
    <m/>
    <m/>
    <s v="Management"/>
    <s v="Management"/>
    <s v="Staff"/>
    <s v="Operation Management"/>
    <s v="HR/GA"/>
    <s v="HR/GA"/>
    <m/>
    <n v="33"/>
    <x v="15"/>
    <s v="Nhân viên Hành chính Nhân sự"/>
    <d v="2021-12-20T00:00:00"/>
    <n v="2"/>
    <d v="2022-02-19T00:00:00"/>
    <d v="2022-02-20T00:00:00"/>
    <n v="12"/>
    <d v="2023-02-19T00:00:00"/>
    <d v="2023-02-20T00:00:00"/>
    <n v="36"/>
    <d v="2026-02-19T00:00:00"/>
    <n v="1095"/>
    <m/>
    <n v="27"/>
    <s v="0511000397876"/>
    <s v="TPHCM"/>
    <s v="F"/>
    <d v="1991-11-20T00:00:00"/>
  </r>
  <r>
    <n v="40"/>
    <s v="TIQN-0040"/>
    <x v="10"/>
    <s v="Đoàn Thị Kim Loan"/>
    <x v="1"/>
    <m/>
    <m/>
    <s v="Direct"/>
    <s v="Sewing"/>
    <s v="Leader"/>
    <s v="Production"/>
    <s v="Production"/>
    <s v="Sewing"/>
    <m/>
    <n v="36"/>
    <x v="9"/>
    <s v="Tổ trưởng"/>
    <d v="2021-12-20T00:00:00"/>
    <n v="1"/>
    <d v="2022-01-19T00:00:00"/>
    <d v="2022-01-20T00:00:00"/>
    <n v="12"/>
    <d v="2023-01-19T00:00:00"/>
    <d v="2023-01-20T00:00:00"/>
    <n v="36"/>
    <d v="2026-01-19T00:00:00"/>
    <n v="1095"/>
    <m/>
    <n v="27"/>
    <n v="1027751411"/>
    <s v="Dung Quất"/>
    <s v="F"/>
    <d v="1988-07-27T00:00:00"/>
  </r>
  <r>
    <n v="41"/>
    <s v="TIQN-0041"/>
    <x v="2"/>
    <s v="Lê Thị Thu Trang"/>
    <x v="1"/>
    <m/>
    <m/>
    <s v="Direct"/>
    <s v="Sewing"/>
    <s v="Worker"/>
    <s v="Production"/>
    <s v="Production"/>
    <s v="Sewing"/>
    <m/>
    <n v="38"/>
    <x v="8"/>
    <s v="Công nhân may công nghiệp"/>
    <d v="2021-12-23T00:00:00"/>
    <n v="1"/>
    <d v="2022-01-22T00:00:00"/>
    <d v="2022-01-23T00:00:00"/>
    <n v="12"/>
    <d v="2023-01-22T00:00:00"/>
    <d v="2023-01-23T00:00:00"/>
    <n v="36"/>
    <d v="2026-01-22T00:00:00"/>
    <n v="1095"/>
    <m/>
    <n v="27"/>
    <n v="1025399530"/>
    <s v="Dung Quất"/>
    <s v="F"/>
    <d v="1986-06-14T00:00:00"/>
  </r>
  <r>
    <n v="42"/>
    <s v="TIQN-0042"/>
    <x v="4"/>
    <s v="Trần Thị Kim Dung"/>
    <x v="1"/>
    <m/>
    <m/>
    <s v="Direct"/>
    <s v="Sewing"/>
    <s v="Worker"/>
    <s v="Production"/>
    <s v="Development&amp;Production Technology"/>
    <s v="Sample"/>
    <m/>
    <n v="42"/>
    <x v="11"/>
    <s v="Công nhân may mẫu"/>
    <d v="2021-12-27T00:00:00"/>
    <n v="1"/>
    <d v="2022-01-26T00:00:00"/>
    <d v="2022-01-27T00:00:00"/>
    <n v="12"/>
    <d v="2023-01-26T00:00:00"/>
    <d v="2023-01-27T00:00:00"/>
    <n v="36"/>
    <d v="2026-01-26T00:00:00"/>
    <n v="1095"/>
    <m/>
    <n v="27"/>
    <s v="1025393296"/>
    <s v="Dung Quất"/>
    <s v="F"/>
    <d v="1982-06-06T00:00:00"/>
  </r>
  <r>
    <n v="43"/>
    <s v="TIQN-0043"/>
    <x v="0"/>
    <s v="Đỗ Thị Hằng"/>
    <x v="0"/>
    <m/>
    <m/>
    <s v="Indirect"/>
    <m/>
    <s v="Staff"/>
    <s v="Production"/>
    <s v="Production"/>
    <s v="Sewing"/>
    <m/>
    <n v="29"/>
    <x v="16"/>
    <s v="Nhân viên văn phòng Sản xuất"/>
    <d v="2021-12-27T00:00:00"/>
    <n v="2"/>
    <d v="2022-02-26T00:00:00"/>
    <d v="2022-02-27T00:00:00"/>
    <n v="12"/>
    <d v="2023-02-26T00:00:00"/>
    <d v="2023-02-27T00:00:00"/>
    <n v="36"/>
    <d v="2026-02-26T00:00:00"/>
    <m/>
    <m/>
    <n v="27"/>
    <s v="1025395203"/>
    <s v="Võ Văn Tần, Q3, HCM"/>
    <s v="F"/>
    <d v="1995-05-05T00:00:00"/>
  </r>
  <r>
    <n v="44"/>
    <s v="TIQN-0044"/>
    <x v="0"/>
    <s v="Nguyễn Thị Yến Ni"/>
    <x v="1"/>
    <m/>
    <m/>
    <s v="Management"/>
    <s v="Management"/>
    <s v="Manager"/>
    <s v="Operation Management"/>
    <s v="Accounting"/>
    <s v="Accounting"/>
    <m/>
    <n v="33"/>
    <x v="17"/>
    <s v="Kế toán trưởng"/>
    <d v="2022-01-03T00:00:00"/>
    <n v="2"/>
    <d v="2022-03-02T00:00:00"/>
    <d v="2022-03-03T00:00:00"/>
    <n v="12"/>
    <d v="2023-03-02T00:00:00"/>
    <d v="2023-03-03T00:00:00"/>
    <n v="36"/>
    <d v="2026-03-02T00:00:00"/>
    <n v="1095"/>
    <m/>
    <n v="26"/>
    <s v="0071001112968"/>
    <s v="Dung Quất"/>
    <s v="F"/>
    <d v="1991-08-25T00:00:00"/>
  </r>
  <r>
    <n v="45"/>
    <s v="TIQN-0045"/>
    <x v="0"/>
    <s v="Nguyễn Đình Ngân"/>
    <x v="1"/>
    <m/>
    <m/>
    <s v="Indirect"/>
    <s v="Non sewing"/>
    <s v="Staff"/>
    <s v="Production"/>
    <s v="Production"/>
    <s v="Mechanic"/>
    <m/>
    <n v="42"/>
    <x v="18"/>
    <s v="Kỹ thuật viên Điện"/>
    <d v="2022-01-03T00:00:00"/>
    <n v="1"/>
    <d v="2022-03-02T00:00:00"/>
    <d v="2022-03-03T00:00:00"/>
    <n v="12"/>
    <d v="2023-03-02T00:00:00"/>
    <d v="2023-03-03T00:00:00"/>
    <n v="36"/>
    <d v="2026-03-02T00:00:00"/>
    <n v="1095"/>
    <m/>
    <n v="26"/>
    <n v="1025630406"/>
    <s v="Dung Quất"/>
    <s v="M"/>
    <d v="1982-12-30T00:00:00"/>
  </r>
  <r>
    <n v="46"/>
    <s v="TIQN-0046"/>
    <x v="0"/>
    <s v="Trần Thị Thu Hà"/>
    <x v="0"/>
    <m/>
    <m/>
    <s v="Management"/>
    <m/>
    <s v="Staff"/>
    <s v="Operation Management"/>
    <s v="Supply chain management"/>
    <s v="Logistics"/>
    <m/>
    <n v="30"/>
    <x v="19"/>
    <s v="Nhân viên Xuất nhập khẩu"/>
    <d v="2022-01-03T00:00:00"/>
    <n v="2"/>
    <d v="2022-03-02T00:00:00"/>
    <d v="2022-03-03T00:00:00"/>
    <n v="12"/>
    <d v="2023-03-02T00:00:00"/>
    <d v="2023-03-03T00:00:00"/>
    <n v="36"/>
    <d v="2026-03-02T00:00:00"/>
    <m/>
    <m/>
    <n v="26"/>
    <n v="1025702539"/>
    <s v="HCM"/>
    <s v="F"/>
    <d v="1994-11-27T00:00:00"/>
  </r>
  <r>
    <n v="47"/>
    <s v="TIQN-0047"/>
    <x v="0"/>
    <s v="Lê Ngọc Vỹ"/>
    <x v="1"/>
    <m/>
    <m/>
    <s v="Indirect"/>
    <s v="Non sewing"/>
    <s v="Leader"/>
    <s v="Production"/>
    <s v="Preparation"/>
    <s v="Preparation"/>
    <m/>
    <n v="27"/>
    <x v="20"/>
    <s v="Tổ trưởng Cắt"/>
    <d v="2022-01-05T00:00:00"/>
    <n v="1"/>
    <d v="2022-02-04T00:00:00"/>
    <d v="2022-02-05T00:00:00"/>
    <n v="12"/>
    <d v="2023-02-04T00:00:00"/>
    <d v="2023-02-07T00:00:00"/>
    <n v="36"/>
    <d v="2026-02-06T00:00:00"/>
    <n v="1095"/>
    <m/>
    <n v="26"/>
    <s v="0071001348370"/>
    <s v="Quảng Ngãi"/>
    <s v="M"/>
    <d v="1997-03-24T00:00:00"/>
  </r>
  <r>
    <n v="48"/>
    <s v="TIQN-0048"/>
    <x v="0"/>
    <s v="Lê Thị Hồng Mận"/>
    <x v="1"/>
    <m/>
    <m/>
    <s v="Indirect"/>
    <s v="Non sewing"/>
    <s v="Staff"/>
    <s v="Production"/>
    <s v="Pattern"/>
    <s v="CAD"/>
    <m/>
    <n v="33"/>
    <x v="21"/>
    <s v="Nhân viên rập"/>
    <d v="2022-01-10T00:00:00"/>
    <n v="2"/>
    <d v="2022-03-09T00:00:00"/>
    <d v="2022-03-10T00:00:00"/>
    <n v="12"/>
    <d v="2023-03-09T00:00:00"/>
    <d v="2023-03-10T00:00:00"/>
    <n v="36"/>
    <d v="2026-03-09T00:00:00"/>
    <n v="1095"/>
    <m/>
    <n v="26"/>
    <n v="1022171980"/>
    <m/>
    <s v="F"/>
    <d v="1991-02-01T00:00:00"/>
  </r>
  <r>
    <n v="49"/>
    <s v="TIQN-0049"/>
    <x v="0"/>
    <s v="Phạm Quốc Hậu"/>
    <x v="0"/>
    <m/>
    <m/>
    <s v="Indirect"/>
    <m/>
    <s v="Worker"/>
    <s v="Pro"/>
    <s v="Production"/>
    <s v="Sewing"/>
    <m/>
    <n v="26"/>
    <x v="22"/>
    <s v="Công nhân Cắt"/>
    <d v="2022-02-07T00:00:00"/>
    <n v="0"/>
    <d v="2022-03-06T00:00:00"/>
    <m/>
    <m/>
    <m/>
    <m/>
    <m/>
    <m/>
    <m/>
    <m/>
    <n v="25"/>
    <m/>
    <s v="Quảng Ngãi"/>
    <s v="M"/>
    <d v="1998-12-04T00:00:00"/>
  </r>
  <r>
    <n v="50"/>
    <s v="TIQN-0050"/>
    <x v="0"/>
    <s v="Nguyễn Dự"/>
    <x v="1"/>
    <m/>
    <m/>
    <s v="Indirect"/>
    <s v="Non sewing"/>
    <s v="Sub leader"/>
    <s v="Production"/>
    <s v="Preparation"/>
    <s v="Preparation"/>
    <m/>
    <n v="38"/>
    <x v="12"/>
    <s v="Tổ phó Tổ chuẩn bị"/>
    <d v="2022-02-07T00:00:00"/>
    <n v="1"/>
    <d v="2022-03-06T00:00:00"/>
    <d v="2022-03-07T00:00:00"/>
    <n v="12"/>
    <d v="2023-03-06T00:00:00"/>
    <d v="2023-03-07T00:00:00"/>
    <n v="36"/>
    <d v="2026-03-06T00:00:00"/>
    <n v="1095"/>
    <m/>
    <n v="25"/>
    <n v="1026548252"/>
    <s v="Quảng Ngãi"/>
    <s v="M"/>
    <d v="1986-04-20T00:00:00"/>
  </r>
  <r>
    <n v="51"/>
    <s v="TIQN-0051"/>
    <x v="0"/>
    <s v="Lê Thị Tịnh"/>
    <x v="0"/>
    <m/>
    <m/>
    <s v="Direct"/>
    <m/>
    <s v="Worker"/>
    <s v="Production"/>
    <s v="Production"/>
    <s v="Sewing"/>
    <m/>
    <n v="35"/>
    <x v="8"/>
    <s v="Công nhân may công nghiệp"/>
    <d v="2022-02-15T00:00:00"/>
    <n v="1"/>
    <d v="2022-03-14T00:00:00"/>
    <d v="2022-03-15T00:00:00"/>
    <n v="12"/>
    <m/>
    <m/>
    <m/>
    <m/>
    <m/>
    <m/>
    <n v="25"/>
    <s v="0271000950065"/>
    <m/>
    <s v="F"/>
    <d v="1989-01-01T00:00:00"/>
  </r>
  <r>
    <n v="52"/>
    <s v="TIQN-0052"/>
    <x v="0"/>
    <s v="Nguyễn Thị Hà"/>
    <x v="0"/>
    <m/>
    <m/>
    <s v="Direct"/>
    <m/>
    <s v="Worker"/>
    <s v="Production"/>
    <s v="Production"/>
    <s v="Sewing"/>
    <m/>
    <m/>
    <x v="11"/>
    <s v="Nhân viên May Mẫu"/>
    <s v="Not show up"/>
    <m/>
    <m/>
    <m/>
    <m/>
    <m/>
    <m/>
    <m/>
    <m/>
    <m/>
    <m/>
    <s v="Not show up"/>
    <m/>
    <m/>
    <s v="F"/>
    <d v="1995-01-20T00:00:00"/>
  </r>
  <r>
    <n v="53"/>
    <s v="TIQN-0053"/>
    <x v="0"/>
    <s v="Nguyễn Thị Tặng"/>
    <x v="0"/>
    <m/>
    <m/>
    <s v="Direct"/>
    <m/>
    <s v="Worker"/>
    <s v="Production"/>
    <s v="Production"/>
    <s v="Sewing"/>
    <m/>
    <m/>
    <x v="8"/>
    <s v="Công nhân may công nghiệp"/>
    <s v="Not show up"/>
    <m/>
    <m/>
    <m/>
    <m/>
    <m/>
    <m/>
    <m/>
    <m/>
    <m/>
    <m/>
    <s v="Not show up"/>
    <m/>
    <m/>
    <s v="F"/>
    <d v="1988-02-20T00:00:00"/>
  </r>
  <r>
    <n v="54"/>
    <s v="TIQN-0054"/>
    <x v="9"/>
    <s v="Võ Thị Hồng Trang"/>
    <x v="1"/>
    <m/>
    <m/>
    <s v="Direct"/>
    <s v="Sewing"/>
    <s v="Leader"/>
    <s v="Production"/>
    <s v="Production"/>
    <s v="Sewing"/>
    <m/>
    <n v="34"/>
    <x v="9"/>
    <s v="Tổ trưởng"/>
    <d v="2022-02-15T00:00:00"/>
    <n v="1"/>
    <d v="2022-03-14T00:00:00"/>
    <d v="2022-03-15T00:00:00"/>
    <n v="12"/>
    <d v="2023-03-14T00:00:00"/>
    <d v="2023-03-15T00:00:00"/>
    <n v="36"/>
    <d v="2026-03-14T00:00:00"/>
    <n v="1095"/>
    <m/>
    <n v="25"/>
    <s v="1026496243"/>
    <s v="Dung Quất"/>
    <s v="F"/>
    <d v="1990-05-17T00:00:00"/>
  </r>
  <r>
    <n v="55"/>
    <s v="TIQN-0055"/>
    <x v="11"/>
    <s v="Huỳnh Thị Loan"/>
    <x v="1"/>
    <m/>
    <m/>
    <s v="Direct"/>
    <s v="Sewing"/>
    <s v="Leader"/>
    <s v="Production"/>
    <s v="Production"/>
    <s v="Sewing"/>
    <m/>
    <n v="32"/>
    <x v="9"/>
    <s v="Tổ trưởng"/>
    <d v="2022-02-15T00:00:00"/>
    <n v="1"/>
    <d v="2022-03-14T00:00:00"/>
    <d v="2022-03-15T00:00:00"/>
    <n v="12"/>
    <d v="2023-03-14T00:00:00"/>
    <d v="2023-03-15T00:00:00"/>
    <n v="36"/>
    <d v="2026-03-14T00:00:00"/>
    <n v="1095"/>
    <m/>
    <n v="25"/>
    <s v="1026496349"/>
    <s v="Quảng Ngãi"/>
    <s v="F"/>
    <d v="1992-08-21T00:00:00"/>
  </r>
  <r>
    <n v="56"/>
    <s v="TIQN-0056"/>
    <x v="12"/>
    <s v="Nguyễn Thị Thuyền"/>
    <x v="1"/>
    <m/>
    <m/>
    <s v="Direct"/>
    <s v="Sewing"/>
    <s v="Leader"/>
    <s v="Production"/>
    <s v="Production"/>
    <s v="Control"/>
    <m/>
    <n v="45"/>
    <x v="23"/>
    <s v="Liên chuyền trưởng"/>
    <d v="2022-02-15T00:00:00"/>
    <n v="1"/>
    <d v="2022-03-14T00:00:00"/>
    <d v="2022-03-15T00:00:00"/>
    <n v="12"/>
    <d v="2023-03-14T00:00:00"/>
    <d v="2023-03-15T00:00:00"/>
    <n v="36"/>
    <d v="2026-03-14T00:00:00"/>
    <n v="1095"/>
    <m/>
    <n v="25"/>
    <s v="0571000037957"/>
    <s v="Dung Quất"/>
    <s v="F"/>
    <d v="1979-10-16T00:00:00"/>
  </r>
  <r>
    <n v="57"/>
    <s v="TIQN-0057"/>
    <x v="2"/>
    <s v="Nguyễn Công Biên"/>
    <x v="1"/>
    <m/>
    <m/>
    <s v="Direct"/>
    <s v="Sewing"/>
    <s v="Sub leader"/>
    <s v="Production"/>
    <s v="Production"/>
    <s v="Sewing"/>
    <m/>
    <n v="33"/>
    <x v="12"/>
    <s v="Tổ phó"/>
    <d v="2022-02-15T00:00:00"/>
    <n v="1"/>
    <d v="2022-03-14T00:00:00"/>
    <d v="2022-03-15T00:00:00"/>
    <n v="12"/>
    <d v="2023-03-14T00:00:00"/>
    <d v="2023-03-15T00:00:00"/>
    <n v="36"/>
    <d v="2026-03-14T00:00:00"/>
    <n v="1095"/>
    <m/>
    <n v="25"/>
    <n v="1026545339"/>
    <m/>
    <s v="M"/>
    <d v="1991-02-26T00:00:00"/>
  </r>
  <r>
    <n v="58"/>
    <s v="TIQN-0058"/>
    <x v="0"/>
    <s v="Võ Thị Hồng Phúc"/>
    <x v="0"/>
    <m/>
    <m/>
    <s v="Direct"/>
    <m/>
    <s v="Worker"/>
    <s v="Production"/>
    <s v="Production"/>
    <s v="Sewing"/>
    <m/>
    <n v="35"/>
    <x v="8"/>
    <s v="Công nhân may công nghiệp"/>
    <d v="2022-02-15T00:00:00"/>
    <n v="1"/>
    <d v="2022-03-14T00:00:00"/>
    <d v="2022-03-15T00:00:00"/>
    <n v="12"/>
    <m/>
    <m/>
    <m/>
    <m/>
    <m/>
    <m/>
    <n v="25"/>
    <m/>
    <s v="HCM"/>
    <s v="F"/>
    <d v="1989-12-10T00:00:00"/>
  </r>
  <r>
    <n v="59"/>
    <s v="TIQN-0059"/>
    <x v="0"/>
    <s v="Võ Trung Của"/>
    <x v="0"/>
    <m/>
    <m/>
    <s v="Direct"/>
    <m/>
    <s v="Worker"/>
    <s v="Production"/>
    <s v="Production"/>
    <s v="Sewing"/>
    <m/>
    <n v="28"/>
    <x v="8"/>
    <s v="Công nhân may công nghiệp"/>
    <d v="2022-02-15T00:00:00"/>
    <n v="1"/>
    <d v="2022-03-14T00:00:00"/>
    <d v="2022-03-15T00:00:00"/>
    <n v="12"/>
    <m/>
    <m/>
    <m/>
    <m/>
    <m/>
    <m/>
    <n v="25"/>
    <s v="0631000513329"/>
    <s v="Quảng Ngãi"/>
    <s v="M"/>
    <d v="1996-12-18T00:00:00"/>
  </r>
  <r>
    <n v="60"/>
    <s v="TIQN-0060"/>
    <x v="9"/>
    <s v="Trịnh Việt Hùng"/>
    <x v="0"/>
    <m/>
    <m/>
    <s v="Direct"/>
    <m/>
    <s v="Worker"/>
    <s v="Production"/>
    <s v="Production"/>
    <s v="Sewing"/>
    <m/>
    <n v="37"/>
    <x v="8"/>
    <s v="Công nhân may công nghiệp"/>
    <d v="2022-02-15T00:00:00"/>
    <n v="1"/>
    <d v="2022-03-14T00:00:00"/>
    <d v="2022-03-15T00:00:00"/>
    <n v="12"/>
    <m/>
    <m/>
    <m/>
    <m/>
    <m/>
    <m/>
    <n v="25"/>
    <s v="0271001060073"/>
    <s v="Quảng Ngãi"/>
    <s v="M"/>
    <d v="1987-12-05T00:00:00"/>
  </r>
  <r>
    <n v="61"/>
    <s v="TIQN-0061"/>
    <x v="3"/>
    <s v="Nguyễn Thị Thu Hà"/>
    <x v="1"/>
    <m/>
    <m/>
    <s v="Direct"/>
    <s v="Sewing"/>
    <s v="Worker"/>
    <s v="Production"/>
    <s v="Production"/>
    <s v="Sewing"/>
    <m/>
    <n v="37"/>
    <x v="8"/>
    <s v="Công nhân may công nghiệp"/>
    <d v="2022-02-15T00:00:00"/>
    <n v="1"/>
    <d v="2022-03-14T00:00:00"/>
    <d v="2022-03-15T00:00:00"/>
    <n v="12"/>
    <d v="2023-03-14T00:00:00"/>
    <d v="2023-03-15T00:00:00"/>
    <n v="36"/>
    <d v="2026-03-14T00:00:00"/>
    <n v="1095"/>
    <m/>
    <n v="25"/>
    <n v="1025219808"/>
    <m/>
    <s v="F"/>
    <d v="1987-06-03T00:00:00"/>
  </r>
  <r>
    <n v="62"/>
    <s v="TIQN-0062"/>
    <x v="0"/>
    <s v="Vi Thị Thùy Linh"/>
    <x v="0"/>
    <m/>
    <m/>
    <s v="Direct"/>
    <m/>
    <s v="Worker"/>
    <s v="Production"/>
    <s v="Production"/>
    <s v="Sewing"/>
    <m/>
    <m/>
    <x v="8"/>
    <s v="Công nhân may công nghiệp"/>
    <s v="Not show up"/>
    <m/>
    <m/>
    <m/>
    <m/>
    <m/>
    <m/>
    <m/>
    <m/>
    <m/>
    <m/>
    <s v="Not show up"/>
    <m/>
    <m/>
    <s v="F"/>
    <d v="1899-12-30T00:00:00"/>
  </r>
  <r>
    <n v="63"/>
    <s v="TIQN-0063"/>
    <x v="3"/>
    <s v="Nguyễn Thị Thu Dung"/>
    <x v="1"/>
    <m/>
    <m/>
    <s v="Direct"/>
    <s v="Sewing"/>
    <s v="Worker"/>
    <s v="Production"/>
    <s v="Production"/>
    <s v="Sewing"/>
    <m/>
    <n v="35"/>
    <x v="8"/>
    <s v="Công nhân may công nghiệp"/>
    <d v="2022-02-15T00:00:00"/>
    <n v="1"/>
    <d v="2022-03-14T00:00:00"/>
    <d v="2022-03-15T00:00:00"/>
    <n v="12"/>
    <d v="2023-03-14T00:00:00"/>
    <d v="2023-03-15T00:00:00"/>
    <n v="36"/>
    <d v="2026-03-14T00:00:00"/>
    <n v="1095"/>
    <m/>
    <n v="25"/>
    <s v="1026600568"/>
    <m/>
    <s v="F"/>
    <d v="1989-09-26T00:00:00"/>
  </r>
  <r>
    <n v="64"/>
    <s v="TIQN-0064"/>
    <x v="0"/>
    <s v="Cancel"/>
    <x v="2"/>
    <m/>
    <m/>
    <m/>
    <m/>
    <m/>
    <m/>
    <m/>
    <m/>
    <m/>
    <m/>
    <x v="24"/>
    <m/>
    <s v="Not show up"/>
    <m/>
    <m/>
    <m/>
    <m/>
    <m/>
    <m/>
    <m/>
    <m/>
    <m/>
    <m/>
    <s v="Not show up"/>
    <m/>
    <m/>
    <m/>
    <m/>
  </r>
  <r>
    <n v="65"/>
    <s v="TIQN-0065"/>
    <x v="3"/>
    <s v="Nguyễn Thị Thu Trinh"/>
    <x v="0"/>
    <m/>
    <m/>
    <s v="Direct"/>
    <m/>
    <s v="Worker"/>
    <s v="Production"/>
    <s v="Production"/>
    <s v="Sewing"/>
    <m/>
    <n v="27"/>
    <x v="8"/>
    <s v="Công nhân may công nghiệp"/>
    <d v="2022-02-15T00:00:00"/>
    <n v="1"/>
    <d v="2022-03-14T00:00:00"/>
    <d v="2022-03-15T00:00:00"/>
    <n v="12"/>
    <m/>
    <m/>
    <m/>
    <m/>
    <m/>
    <m/>
    <n v="25"/>
    <n v="1026625899"/>
    <s v="Dung Quất"/>
    <s v="F"/>
    <d v="1997-10-07T00:00:00"/>
  </r>
  <r>
    <n v="66"/>
    <s v="TIQN-0066"/>
    <x v="8"/>
    <s v="Nguyễn Thị Kim Cúc"/>
    <x v="1"/>
    <m/>
    <m/>
    <s v="Direct"/>
    <s v="Sewing"/>
    <s v="Worker"/>
    <s v="Production"/>
    <s v="Production"/>
    <s v="Sewing"/>
    <m/>
    <n v="41"/>
    <x v="8"/>
    <s v="Công nhân may công nghiệp"/>
    <d v="2022-02-15T00:00:00"/>
    <n v="1"/>
    <d v="2022-03-14T00:00:00"/>
    <d v="2022-03-15T00:00:00"/>
    <n v="12"/>
    <d v="2023-03-14T00:00:00"/>
    <d v="2023-03-15T00:00:00"/>
    <n v="36"/>
    <d v="2026-03-14T00:00:00"/>
    <n v="1095"/>
    <m/>
    <n v="25"/>
    <n v="1026799916"/>
    <s v="Quảng Ngãi"/>
    <s v="F"/>
    <d v="1983-07-16T00:00:00"/>
  </r>
  <r>
    <n v="67"/>
    <s v="TIQN-0067"/>
    <x v="9"/>
    <s v="Nguyễn Thị Tình"/>
    <x v="1"/>
    <m/>
    <m/>
    <s v="Direct"/>
    <s v="Sewing"/>
    <s v="Worker"/>
    <s v="Production"/>
    <s v="Production"/>
    <s v="Sewing"/>
    <m/>
    <n v="38"/>
    <x v="8"/>
    <s v="Công nhân may công nghiệp"/>
    <d v="2022-02-16T00:00:00"/>
    <n v="1"/>
    <d v="2022-03-15T00:00:00"/>
    <d v="2022-03-16T00:00:00"/>
    <n v="12"/>
    <d v="2023-03-15T00:00:00"/>
    <d v="2023-03-16T00:00:00"/>
    <n v="36"/>
    <d v="2026-03-15T00:00:00"/>
    <n v="1095"/>
    <m/>
    <n v="25"/>
    <s v="0271000965005"/>
    <s v="Quảng Ngãi"/>
    <s v="F"/>
    <d v="1986-04-30T00:00:00"/>
  </r>
  <r>
    <n v="68"/>
    <s v="TIQN-0068"/>
    <x v="11"/>
    <s v="Phù Thị Thúy Toa"/>
    <x v="1"/>
    <m/>
    <m/>
    <s v="Direct"/>
    <s v="Sewing"/>
    <s v="Sub leader"/>
    <s v="Production"/>
    <s v="Production"/>
    <s v="Sewing"/>
    <m/>
    <n v="39"/>
    <x v="12"/>
    <s v="Tổ phó"/>
    <d v="2022-02-15T00:00:00"/>
    <n v="1"/>
    <d v="2022-03-14T00:00:00"/>
    <d v="2022-03-15T00:00:00"/>
    <n v="12"/>
    <d v="2023-03-14T00:00:00"/>
    <d v="2023-03-15T00:00:00"/>
    <n v="36"/>
    <d v="2026-03-14T00:00:00"/>
    <n v="1095"/>
    <m/>
    <n v="25"/>
    <n v="1024754811"/>
    <s v="Dung Quất"/>
    <s v="F"/>
    <d v="1985-08-30T00:00:00"/>
  </r>
  <r>
    <n v="69"/>
    <s v="TIQN-0070"/>
    <x v="3"/>
    <s v="Nguyễn Thị Hồng Thắm"/>
    <x v="0"/>
    <m/>
    <m/>
    <s v="Direct"/>
    <m/>
    <s v="Worker"/>
    <s v="Production"/>
    <s v="Production"/>
    <s v="Sewing"/>
    <m/>
    <n v="39"/>
    <x v="8"/>
    <s v="Công nhân may công nghiệp"/>
    <d v="2022-02-15T00:00:00"/>
    <n v="1"/>
    <d v="2022-03-14T00:00:00"/>
    <d v="2022-03-15T00:00:00"/>
    <n v="12"/>
    <m/>
    <m/>
    <m/>
    <m/>
    <m/>
    <m/>
    <n v="25"/>
    <s v="1026487504"/>
    <s v="Quảng Ngãi"/>
    <s v="F"/>
    <d v="1985-03-05T00:00:00"/>
  </r>
  <r>
    <n v="70"/>
    <s v="TIQN-0071"/>
    <x v="3"/>
    <s v="Nguyễn Thị Phượng Hằng"/>
    <x v="1"/>
    <m/>
    <m/>
    <s v="Direct"/>
    <s v="Sewing"/>
    <s v="Worker"/>
    <s v="Production"/>
    <s v="Production"/>
    <s v="Sewing"/>
    <m/>
    <n v="32"/>
    <x v="8"/>
    <s v="Công nhân may công nghiệp"/>
    <d v="2022-02-15T00:00:00"/>
    <n v="1"/>
    <d v="2022-03-14T00:00:00"/>
    <d v="2022-03-15T00:00:00"/>
    <n v="12"/>
    <d v="2023-03-14T00:00:00"/>
    <d v="2023-03-15T00:00:00"/>
    <n v="36"/>
    <d v="2026-03-14T00:00:00"/>
    <n v="1095"/>
    <m/>
    <n v="25"/>
    <n v="1016548412"/>
    <s v="Dung Quất"/>
    <s v="F"/>
    <d v="1992-07-01T00:00:00"/>
  </r>
  <r>
    <n v="71"/>
    <s v="TIQN-0072"/>
    <x v="9"/>
    <s v="Trương Thị Thu Thủy"/>
    <x v="0"/>
    <m/>
    <m/>
    <s v="Direct"/>
    <m/>
    <s v="Worker"/>
    <s v="Production"/>
    <s v="Production"/>
    <s v="Sewing"/>
    <m/>
    <n v="25"/>
    <x v="8"/>
    <s v="Công nhân may công nghiệp"/>
    <d v="2022-02-15T00:00:00"/>
    <n v="1"/>
    <d v="2022-03-14T00:00:00"/>
    <d v="2022-03-15T00:00:00"/>
    <n v="12"/>
    <d v="2023-03-14T00:00:00"/>
    <d v="2023-03-15T00:00:00"/>
    <n v="36"/>
    <d v="2026-03-14T00:00:00"/>
    <m/>
    <m/>
    <n v="25"/>
    <s v="1026496370"/>
    <s v="Quảng Ngãi"/>
    <s v="F"/>
    <d v="1999-11-22T00:00:00"/>
  </r>
  <r>
    <n v="72"/>
    <s v="TIQN-0073"/>
    <x v="9"/>
    <s v="Dương Thị Thanh Ngân"/>
    <x v="0"/>
    <m/>
    <m/>
    <s v="Direct"/>
    <m/>
    <s v="Worker"/>
    <s v="Production"/>
    <s v="Production"/>
    <s v="Sewing"/>
    <m/>
    <n v="32"/>
    <x v="8"/>
    <s v="Công nhân may công nghiệp"/>
    <d v="2022-02-15T00:00:00"/>
    <n v="1"/>
    <d v="2022-03-14T00:00:00"/>
    <d v="2022-10-03T00:00:00"/>
    <n v="12"/>
    <d v="2023-10-02T00:00:00"/>
    <d v="2023-10-03T00:00:00"/>
    <n v="36"/>
    <d v="2023-10-03T00:00:00"/>
    <m/>
    <m/>
    <n v="25"/>
    <n v="1021698582"/>
    <s v="Quảng Ngãi"/>
    <s v="F"/>
    <d v="1992-06-04T00:00:00"/>
  </r>
  <r>
    <n v="73"/>
    <s v="TIQN-0074"/>
    <x v="3"/>
    <s v="Nguyễn Thị Hữu Linh"/>
    <x v="0"/>
    <m/>
    <m/>
    <s v="Direct"/>
    <m/>
    <s v="Worker"/>
    <s v="Production"/>
    <s v="Production"/>
    <s v="Sewing"/>
    <m/>
    <n v="27"/>
    <x v="8"/>
    <s v="Công nhân may công nghiệp"/>
    <d v="2022-02-15T00:00:00"/>
    <n v="1"/>
    <d v="2022-03-14T00:00:00"/>
    <d v="2022-03-15T00:00:00"/>
    <n v="12"/>
    <d v="2023-03-14T00:00:00"/>
    <d v="2023-03-15T00:00:00"/>
    <n v="36"/>
    <d v="2023-03-15T00:00:00"/>
    <m/>
    <m/>
    <n v="25"/>
    <s v="0271001087710"/>
    <s v="Quảng Ngãi"/>
    <s v="F"/>
    <d v="1997-05-16T00:00:00"/>
  </r>
  <r>
    <n v="74"/>
    <s v="TIQN-0075"/>
    <x v="8"/>
    <s v="Cao Thị Sang"/>
    <x v="0"/>
    <m/>
    <m/>
    <s v="Direct"/>
    <m/>
    <s v="Sub leader"/>
    <s v="Production"/>
    <s v="Production"/>
    <s v="Sewing"/>
    <m/>
    <n v="29"/>
    <x v="12"/>
    <s v="Tổ phó"/>
    <d v="2022-02-15T00:00:00"/>
    <n v="1"/>
    <d v="2022-03-14T00:00:00"/>
    <d v="2022-03-15T00:00:00"/>
    <n v="12"/>
    <m/>
    <m/>
    <m/>
    <m/>
    <m/>
    <m/>
    <n v="25"/>
    <n v="1020206653"/>
    <s v="Dung Quất"/>
    <s v="F"/>
    <s v="25/02/1995"/>
  </r>
  <r>
    <n v="75"/>
    <s v="TIQN-0076"/>
    <x v="9"/>
    <s v="Nguyễn Thị Thiên Kiều"/>
    <x v="0"/>
    <m/>
    <m/>
    <s v="Direct"/>
    <m/>
    <s v="Worker"/>
    <s v="Production"/>
    <s v="Production"/>
    <s v="Sewing"/>
    <m/>
    <n v="34"/>
    <x v="8"/>
    <s v="Công nhân may công nghiệp"/>
    <d v="2022-02-15T00:00:00"/>
    <n v="1"/>
    <d v="2022-03-14T00:00:00"/>
    <d v="2022-03-15T00:00:00"/>
    <n v="12"/>
    <m/>
    <m/>
    <m/>
    <m/>
    <m/>
    <m/>
    <n v="25"/>
    <s v="1026496283"/>
    <s v="Dung Quất"/>
    <s v="F"/>
    <d v="1990-06-11T00:00:00"/>
  </r>
  <r>
    <n v="76"/>
    <s v="TIQN-0077"/>
    <x v="9"/>
    <s v="Lê Thị Triêm"/>
    <x v="0"/>
    <m/>
    <m/>
    <s v="Direct"/>
    <s v="Sewing"/>
    <s v="Worker"/>
    <s v="Production"/>
    <s v="Production"/>
    <s v="Sewing"/>
    <m/>
    <n v="35"/>
    <x v="8"/>
    <s v="Công nhân may công nghiệp"/>
    <d v="2022-02-21T00:00:00"/>
    <n v="1"/>
    <d v="2022-03-20T00:00:00"/>
    <d v="2022-03-21T00:00:00"/>
    <n v="12"/>
    <d v="2023-03-20T00:00:00"/>
    <d v="2023-03-21T00:00:00"/>
    <n v="36"/>
    <d v="2026-03-20T00:00:00"/>
    <n v="1095"/>
    <m/>
    <n v="25"/>
    <n v="1026601124"/>
    <m/>
    <s v="F"/>
    <d v="1989-06-20T00:00:00"/>
  </r>
  <r>
    <n v="77"/>
    <s v="TIQN-0078"/>
    <x v="0"/>
    <s v="Phạm Đức Tiến"/>
    <x v="0"/>
    <m/>
    <m/>
    <s v="Direct"/>
    <m/>
    <s v="Worker"/>
    <s v="Production"/>
    <s v="Production"/>
    <s v="Sewing"/>
    <m/>
    <m/>
    <x v="8"/>
    <s v="Công nhân may công nghiệp"/>
    <s v="Not show up"/>
    <m/>
    <m/>
    <m/>
    <m/>
    <m/>
    <m/>
    <m/>
    <m/>
    <m/>
    <m/>
    <s v="Not show up"/>
    <s v="."/>
    <m/>
    <s v="M"/>
    <d v="1993-10-07T00:00:00"/>
  </r>
  <r>
    <n v="78"/>
    <s v="TIQN-0079"/>
    <x v="3"/>
    <s v="Võ Thị Kim Chung"/>
    <x v="1"/>
    <m/>
    <m/>
    <s v="Direct"/>
    <s v="Sewing"/>
    <s v="Sub leader"/>
    <s v="Production"/>
    <s v="Production"/>
    <s v="Sewing"/>
    <m/>
    <n v="30"/>
    <x v="12"/>
    <s v="Tổ phó"/>
    <d v="2022-02-15T00:00:00"/>
    <n v="1"/>
    <d v="2022-03-14T00:00:00"/>
    <d v="2022-03-15T00:00:00"/>
    <n v="12"/>
    <d v="2023-03-14T00:00:00"/>
    <d v="2023-03-15T00:00:00"/>
    <n v="36"/>
    <d v="2026-03-14T00:00:00"/>
    <n v="1095"/>
    <m/>
    <n v="25"/>
    <s v="1026548810"/>
    <m/>
    <s v="F"/>
    <d v="1994-03-06T00:00:00"/>
  </r>
  <r>
    <n v="79"/>
    <s v="TIQN-0080"/>
    <x v="0"/>
    <s v="Mai Thị Thanh Hằng"/>
    <x v="0"/>
    <m/>
    <m/>
    <s v="Direct"/>
    <m/>
    <s v="Worker"/>
    <s v="Production"/>
    <s v="Production"/>
    <s v="Sewing"/>
    <m/>
    <m/>
    <x v="8"/>
    <s v="Công nhân may công nghiệp"/>
    <s v="Not show up"/>
    <m/>
    <m/>
    <m/>
    <m/>
    <m/>
    <m/>
    <m/>
    <m/>
    <m/>
    <m/>
    <s v="Not show up"/>
    <m/>
    <m/>
    <s v="F"/>
    <d v="1993-11-20T00:00:00"/>
  </r>
  <r>
    <n v="80"/>
    <s v="TIQN-0081"/>
    <x v="3"/>
    <s v="Thới Thị Thật"/>
    <x v="1"/>
    <m/>
    <m/>
    <s v="Direct"/>
    <s v="Sewing"/>
    <s v="Worker"/>
    <s v="Production"/>
    <s v="Production"/>
    <s v="Sewing"/>
    <m/>
    <n v="29"/>
    <x v="8"/>
    <s v="Công nhân may công nghiệp"/>
    <d v="2022-02-15T00:00:00"/>
    <n v="1"/>
    <d v="2022-03-14T00:00:00"/>
    <d v="2022-03-15T00:00:00"/>
    <n v="12"/>
    <d v="2023-03-14T00:00:00"/>
    <d v="2023-03-15T00:00:00"/>
    <n v="36"/>
    <d v="2026-03-14T00:00:00"/>
    <n v="1095"/>
    <m/>
    <n v="25"/>
    <s v="1026548629"/>
    <s v="Quảng Ngãi"/>
    <s v="F"/>
    <d v="1995-11-14T00:00:00"/>
  </r>
  <r>
    <n v="81"/>
    <s v="TIQN-0082"/>
    <x v="8"/>
    <s v="Phạm Thị Mai"/>
    <x v="1"/>
    <m/>
    <m/>
    <s v="Direct"/>
    <s v="Sewing"/>
    <s v="Sub leader"/>
    <s v="Production"/>
    <s v="Production"/>
    <s v="Sewing"/>
    <m/>
    <n v="30"/>
    <x v="12"/>
    <s v="Tổ phó"/>
    <d v="2022-02-15T00:00:00"/>
    <n v="1"/>
    <d v="2022-03-14T00:00:00"/>
    <d v="2022-03-15T00:00:00"/>
    <n v="12"/>
    <d v="2023-03-14T00:00:00"/>
    <d v="2023-03-15T00:00:00"/>
    <n v="36"/>
    <d v="2026-03-14T00:00:00"/>
    <n v="1095"/>
    <m/>
    <n v="25"/>
    <n v="1020339656"/>
    <s v="Dung Quất"/>
    <s v="F"/>
    <d v="1994-02-10T00:00:00"/>
  </r>
  <r>
    <n v="82"/>
    <s v="TIQN-0083"/>
    <x v="9"/>
    <s v="Phạm Thị Ái My My"/>
    <x v="1"/>
    <n v="1"/>
    <m/>
    <s v="Direct"/>
    <s v="Sewing"/>
    <s v="Worker"/>
    <s v="Production"/>
    <s v="Production"/>
    <s v="Sewing"/>
    <m/>
    <n v="27"/>
    <x v="8"/>
    <s v="Công nhân may công nghiệp"/>
    <d v="2022-02-15T00:00:00"/>
    <n v="1"/>
    <d v="2022-03-14T00:00:00"/>
    <d v="2022-03-15T00:00:00"/>
    <n v="12"/>
    <d v="2023-03-14T00:00:00"/>
    <d v="2023-03-15T00:00:00"/>
    <n v="36"/>
    <d v="2026-03-14T00:00:00"/>
    <n v="1095"/>
    <m/>
    <n v="25"/>
    <s v="1026548973"/>
    <s v="Bình Sơn"/>
    <s v="F"/>
    <d v="1997-10-07T00:00:00"/>
  </r>
  <r>
    <n v="83"/>
    <s v="TIQN-0084"/>
    <x v="3"/>
    <s v="Nguyễn Thị Bích Thảo"/>
    <x v="1"/>
    <m/>
    <m/>
    <s v="Direct"/>
    <s v="Sewing"/>
    <s v="Worker"/>
    <s v="Production"/>
    <s v="Production"/>
    <s v="Sewing"/>
    <m/>
    <n v="25"/>
    <x v="8"/>
    <s v="Công nhân may công nghiệp"/>
    <d v="2022-02-15T00:00:00"/>
    <n v="1"/>
    <d v="2022-03-14T00:00:00"/>
    <d v="2022-03-15T00:00:00"/>
    <n v="12"/>
    <d v="2023-03-14T00:00:00"/>
    <d v="2023-03-15T00:00:00"/>
    <n v="36"/>
    <d v="2026-03-14T00:00:00"/>
    <n v="1095"/>
    <m/>
    <n v="25"/>
    <n v="1022659974"/>
    <s v="Dung Quất"/>
    <s v="F"/>
    <d v="1999-02-22T00:00:00"/>
  </r>
  <r>
    <n v="84"/>
    <s v="TIQN-0085"/>
    <x v="0"/>
    <s v="Trần Thị Nguyệt"/>
    <x v="0"/>
    <m/>
    <m/>
    <s v="Direct"/>
    <m/>
    <s v="Worker"/>
    <s v="Production"/>
    <s v="Production"/>
    <s v="Sewing"/>
    <m/>
    <n v="27"/>
    <x v="8"/>
    <s v="Công nhân may công nghiệp"/>
    <d v="2022-02-15T00:00:00"/>
    <n v="1"/>
    <d v="2022-03-14T00:00:00"/>
    <d v="2022-03-15T00:00:00"/>
    <n v="12"/>
    <m/>
    <m/>
    <m/>
    <m/>
    <m/>
    <m/>
    <n v="25"/>
    <s v="1026547780"/>
    <s v="Quảng Ngãi"/>
    <s v="F"/>
    <d v="1997-10-12T00:00:00"/>
  </r>
  <r>
    <n v="85"/>
    <s v="TIQN-0086"/>
    <x v="2"/>
    <s v="Võ Thị Hương"/>
    <x v="0"/>
    <m/>
    <m/>
    <s v="Direct"/>
    <m/>
    <s v="Worker"/>
    <s v="Production"/>
    <s v="Production"/>
    <s v="Sewing"/>
    <m/>
    <n v="26"/>
    <x v="8"/>
    <s v="Công nhân may công nghiệp"/>
    <d v="2022-02-15T00:00:00"/>
    <n v="1"/>
    <d v="2022-03-14T00:00:00"/>
    <d v="2022-03-15T00:00:00"/>
    <n v="12"/>
    <m/>
    <m/>
    <m/>
    <m/>
    <m/>
    <m/>
    <n v="25"/>
    <n v="1025190635"/>
    <m/>
    <s v="F"/>
    <d v="1998-01-05T00:00:00"/>
  </r>
  <r>
    <n v="86"/>
    <s v="TIQN-0087"/>
    <x v="0"/>
    <s v="Nguyễn Minh Điệp"/>
    <x v="0"/>
    <m/>
    <m/>
    <s v="Direct"/>
    <m/>
    <s v="Worker"/>
    <s v="Production"/>
    <s v="Production"/>
    <s v="Sewing"/>
    <m/>
    <m/>
    <x v="8"/>
    <s v="Công nhân may công nghiệp"/>
    <s v="Not show up"/>
    <m/>
    <m/>
    <m/>
    <m/>
    <m/>
    <m/>
    <m/>
    <m/>
    <m/>
    <m/>
    <s v="Not show up"/>
    <m/>
    <m/>
    <s v="F"/>
    <d v="1995-04-10T00:00:00"/>
  </r>
  <r>
    <n v="87"/>
    <s v="TIQN-0088"/>
    <x v="0"/>
    <s v="Lê Thị Tường Vy"/>
    <x v="0"/>
    <m/>
    <m/>
    <s v="Direct"/>
    <m/>
    <s v="Worker"/>
    <s v="Production"/>
    <s v="Production"/>
    <s v="Sewing"/>
    <m/>
    <m/>
    <x v="8"/>
    <s v="Công nhân may công nghiệp"/>
    <s v="Not show up"/>
    <m/>
    <m/>
    <m/>
    <m/>
    <m/>
    <m/>
    <m/>
    <m/>
    <m/>
    <m/>
    <s v="Not show up"/>
    <m/>
    <m/>
    <s v="F"/>
    <d v="2000-06-18T00:00:00"/>
  </r>
  <r>
    <n v="88"/>
    <s v="TIQN-0089"/>
    <x v="9"/>
    <s v="Đặng Thị Kim Thùy"/>
    <x v="1"/>
    <m/>
    <m/>
    <s v="Direct"/>
    <s v="Sewing"/>
    <s v="Worker"/>
    <s v="Production"/>
    <s v="Production"/>
    <s v="Sewing"/>
    <m/>
    <n v="22"/>
    <x v="8"/>
    <s v="Công nhân may công nghiệp"/>
    <d v="2022-03-04T00:00:00"/>
    <n v="1"/>
    <d v="2022-04-03T00:00:00"/>
    <d v="2022-04-04T00:00:00"/>
    <n v="12"/>
    <d v="2023-04-03T00:00:00"/>
    <d v="2023-04-04T00:00:00"/>
    <n v="36"/>
    <m/>
    <n v="-45020"/>
    <m/>
    <n v="24"/>
    <n v="1026804436"/>
    <s v="Dung Quất"/>
    <s v="F"/>
    <d v="2002-03-22T00:00:00"/>
  </r>
  <r>
    <n v="89"/>
    <s v="TIQN-0090"/>
    <x v="3"/>
    <s v="Trần Thị Bích Mơ"/>
    <x v="1"/>
    <m/>
    <m/>
    <s v="Direct"/>
    <s v="Sewing"/>
    <s v="Worker"/>
    <s v="Production"/>
    <s v="Production"/>
    <s v="Sewing"/>
    <m/>
    <n v="31"/>
    <x v="8"/>
    <s v="Công nhân may công nghiệp"/>
    <d v="2022-02-15T00:00:00"/>
    <n v="1"/>
    <d v="2022-03-14T00:00:00"/>
    <d v="2022-03-15T00:00:00"/>
    <n v="12"/>
    <d v="2023-03-14T00:00:00"/>
    <d v="2023-03-15T00:00:00"/>
    <n v="36"/>
    <d v="2026-03-14T00:00:00"/>
    <n v="1095"/>
    <m/>
    <n v="25"/>
    <n v="1026496460"/>
    <s v="Dung Quất"/>
    <s v="F"/>
    <d v="1993-07-02T00:00:00"/>
  </r>
  <r>
    <n v="90"/>
    <s v="TIQN-0091"/>
    <x v="3"/>
    <s v="Võ Thị Kiều"/>
    <x v="1"/>
    <m/>
    <m/>
    <s v="Direct"/>
    <s v="Sewing"/>
    <s v="Worker"/>
    <s v="Production"/>
    <s v="Production"/>
    <s v="Sewing"/>
    <m/>
    <n v="27"/>
    <x v="8"/>
    <s v="Công nhân may công nghiệp"/>
    <d v="2022-02-15T00:00:00"/>
    <n v="1"/>
    <d v="2022-03-14T00:00:00"/>
    <d v="2022-03-15T00:00:00"/>
    <n v="12"/>
    <d v="2023-03-14T00:00:00"/>
    <d v="2023-03-15T00:00:00"/>
    <n v="36"/>
    <d v="2026-03-14T00:00:00"/>
    <n v="1095"/>
    <m/>
    <n v="25"/>
    <s v="1026496539"/>
    <s v="Quảng Ngãi"/>
    <s v="F"/>
    <d v="1997-07-07T00:00:00"/>
  </r>
  <r>
    <n v="91"/>
    <s v="TIQN-0092"/>
    <x v="9"/>
    <s v="Trương Thị Bảo Nga"/>
    <x v="0"/>
    <m/>
    <m/>
    <s v="Direct"/>
    <s v="Sewing"/>
    <s v="Worker"/>
    <s v="Production"/>
    <s v="Production"/>
    <s v="Sewing"/>
    <m/>
    <n v="32"/>
    <x v="8"/>
    <s v="Công nhân may công nghiệp"/>
    <d v="2022-02-15T00:00:00"/>
    <n v="1"/>
    <d v="2022-03-14T00:00:00"/>
    <d v="2022-03-15T00:00:00"/>
    <n v="12"/>
    <d v="2023-03-14T00:00:00"/>
    <d v="2023-03-15T00:00:00"/>
    <n v="36"/>
    <d v="2026-03-14T00:00:00"/>
    <n v="1095"/>
    <m/>
    <n v="25"/>
    <s v="1026547429"/>
    <s v="Quảng Ngãi"/>
    <s v="F"/>
    <d v="1992-03-15T00:00:00"/>
  </r>
  <r>
    <n v="92"/>
    <s v="TIQN-0093"/>
    <x v="13"/>
    <s v="Dương Thị Kim Anh"/>
    <x v="1"/>
    <n v="1"/>
    <m/>
    <s v="Direct"/>
    <s v="Sewing"/>
    <s v="Worker"/>
    <s v="Production"/>
    <s v="Production"/>
    <s v="Sewing"/>
    <m/>
    <n v="32"/>
    <x v="8"/>
    <s v="Công nhân may công nghiệp"/>
    <d v="2022-02-15T00:00:00"/>
    <n v="1"/>
    <d v="2022-03-14T00:00:00"/>
    <d v="2022-03-15T00:00:00"/>
    <n v="12"/>
    <d v="2023-03-14T00:00:00"/>
    <d v="2023-03-15T00:00:00"/>
    <n v="36"/>
    <d v="2026-03-14T00:00:00"/>
    <n v="1095"/>
    <m/>
    <n v="25"/>
    <n v="1020372956"/>
    <s v="Dung Quất"/>
    <s v="F"/>
    <d v="1992-03-27T00:00:00"/>
  </r>
  <r>
    <n v="93"/>
    <s v="TIQN-0094"/>
    <x v="9"/>
    <s v="Nguyễn Thị Thảo"/>
    <x v="1"/>
    <n v="1"/>
    <m/>
    <s v="Direct"/>
    <s v="Sewing"/>
    <s v="Worker"/>
    <s v="Production"/>
    <s v="Production"/>
    <s v="Sewing"/>
    <m/>
    <n v="31"/>
    <x v="8"/>
    <s v="Công nhân may công nghiệp"/>
    <d v="2022-02-15T00:00:00"/>
    <n v="1"/>
    <d v="2022-03-14T00:00:00"/>
    <d v="2022-03-15T00:00:00"/>
    <n v="12"/>
    <d v="2023-03-14T00:00:00"/>
    <d v="2023-03-15T00:00:00"/>
    <n v="36"/>
    <d v="2026-03-14T00:00:00"/>
    <n v="1095"/>
    <m/>
    <n v="25"/>
    <s v="1026496482"/>
    <s v="Dung Quất"/>
    <s v="F"/>
    <d v="1993-10-27T00:00:00"/>
  </r>
  <r>
    <n v="94"/>
    <s v="TIQN-0095"/>
    <x v="3"/>
    <s v="Tạ Thị Chút"/>
    <x v="0"/>
    <m/>
    <m/>
    <s v="Direct"/>
    <m/>
    <s v="Worker"/>
    <s v="Production"/>
    <s v="Production"/>
    <s v="Sewing"/>
    <m/>
    <n v="30"/>
    <x v="8"/>
    <s v="Công nhân may công nghiệp"/>
    <d v="2022-02-15T00:00:00"/>
    <n v="1"/>
    <d v="2022-03-14T00:00:00"/>
    <d v="2022-03-15T00:00:00"/>
    <n v="12"/>
    <m/>
    <m/>
    <m/>
    <m/>
    <m/>
    <m/>
    <n v="25"/>
    <s v="1026496435"/>
    <s v="Dung Quất"/>
    <s v="F"/>
    <d v="1994-12-12T00:00:00"/>
  </r>
  <r>
    <n v="95"/>
    <s v="TIQN-0096"/>
    <x v="0"/>
    <s v="Đỗ Trịnh Bảo Châu"/>
    <x v="0"/>
    <m/>
    <m/>
    <s v="Direct"/>
    <m/>
    <s v="Worker"/>
    <s v="Production"/>
    <s v="Production"/>
    <s v="Sewing"/>
    <m/>
    <m/>
    <x v="8"/>
    <s v="Công nhân may công nghiệp"/>
    <s v="Not show up"/>
    <m/>
    <m/>
    <m/>
    <m/>
    <m/>
    <m/>
    <m/>
    <m/>
    <m/>
    <m/>
    <s v="Not show up"/>
    <m/>
    <m/>
    <s v="F"/>
    <d v="1996-06-22T00:00:00"/>
  </r>
  <r>
    <n v="96"/>
    <s v="TIQN-0097"/>
    <x v="9"/>
    <s v="Võ Thị Trang"/>
    <x v="1"/>
    <m/>
    <m/>
    <s v="Direct"/>
    <s v="Sewing"/>
    <s v="Worker"/>
    <s v="Production"/>
    <s v="Production"/>
    <s v="Sewing"/>
    <m/>
    <n v="28"/>
    <x v="8"/>
    <s v="Công nhân may công nghiệp"/>
    <d v="2022-02-15T00:00:00"/>
    <n v="1"/>
    <d v="2022-03-14T00:00:00"/>
    <d v="2022-03-15T00:00:00"/>
    <n v="12"/>
    <d v="2023-03-14T00:00:00"/>
    <d v="2023-03-15T00:00:00"/>
    <n v="36"/>
    <d v="2026-03-14T00:00:00"/>
    <n v="1095"/>
    <m/>
    <n v="25"/>
    <s v="1026496402"/>
    <s v="Bình Sơn"/>
    <s v="F"/>
    <s v="25/12/1996"/>
  </r>
  <r>
    <n v="97"/>
    <s v="TIQN-0098"/>
    <x v="0"/>
    <s v="Trần Thanh Thiện"/>
    <x v="0"/>
    <m/>
    <m/>
    <s v="Direct"/>
    <m/>
    <s v="Worker"/>
    <s v="Production"/>
    <s v="Production"/>
    <s v="Sewing"/>
    <m/>
    <n v="25"/>
    <x v="8"/>
    <s v="Công nhân may công nghiệp"/>
    <d v="2022-02-16T00:00:00"/>
    <n v="1"/>
    <d v="2022-03-15T00:00:00"/>
    <d v="2022-03-16T00:00:00"/>
    <n v="12"/>
    <m/>
    <m/>
    <m/>
    <m/>
    <m/>
    <m/>
    <n v="25"/>
    <s v="0271001109515"/>
    <m/>
    <s v="M"/>
    <d v="1999-09-15T00:00:00"/>
  </r>
  <r>
    <n v="98"/>
    <s v="TIQN-0099"/>
    <x v="0"/>
    <s v="Đỗ Thị Minh Thắm"/>
    <x v="0"/>
    <m/>
    <m/>
    <s v="Direct"/>
    <m/>
    <s v="Worker"/>
    <s v="Production"/>
    <s v="Production"/>
    <s v="Sewing"/>
    <m/>
    <n v="40"/>
    <x v="8"/>
    <s v="Công nhân may công nghiệp"/>
    <d v="2022-02-15T00:00:00"/>
    <n v="1"/>
    <d v="2022-03-14T00:00:00"/>
    <d v="2022-03-15T00:00:00"/>
    <n v="12"/>
    <m/>
    <m/>
    <m/>
    <m/>
    <m/>
    <m/>
    <n v="25"/>
    <m/>
    <s v="Quảng Ngãi"/>
    <s v="F"/>
    <d v="1984-07-16T00:00:00"/>
  </r>
  <r>
    <n v="99"/>
    <s v="TIQN-0100"/>
    <x v="4"/>
    <s v="Lê Thị Kim Anh"/>
    <x v="1"/>
    <m/>
    <m/>
    <s v="Direct"/>
    <s v="Sewing"/>
    <s v="Worker"/>
    <s v="Production"/>
    <s v="Development&amp;Production Technology"/>
    <s v="Sample"/>
    <m/>
    <n v="39"/>
    <x v="11"/>
    <s v="Công nhân may mẫu"/>
    <d v="2022-02-15T00:00:00"/>
    <n v="1"/>
    <d v="2022-03-14T00:00:00"/>
    <d v="2022-03-15T00:00:00"/>
    <n v="12"/>
    <d v="2023-03-14T00:00:00"/>
    <d v="2023-03-15T00:00:00"/>
    <n v="36"/>
    <d v="2026-03-14T00:00:00"/>
    <n v="1095"/>
    <m/>
    <n v="25"/>
    <n v="1023284558"/>
    <m/>
    <s v="F"/>
    <d v="1985-02-05T00:00:00"/>
  </r>
  <r>
    <n v="100"/>
    <s v="TIQN-0101"/>
    <x v="0"/>
    <s v="Võ Thị Kiều Oanh"/>
    <x v="0"/>
    <m/>
    <m/>
    <s v="Direct"/>
    <m/>
    <s v="Worker"/>
    <s v="Production"/>
    <s v="Production"/>
    <s v="Sewing"/>
    <m/>
    <n v="23"/>
    <x v="8"/>
    <s v="Công nhân may công nghiệp"/>
    <d v="2022-02-15T00:00:00"/>
    <n v="1"/>
    <d v="2022-03-14T00:00:00"/>
    <d v="2022-03-15T00:00:00"/>
    <n v="12"/>
    <m/>
    <m/>
    <m/>
    <m/>
    <m/>
    <m/>
    <n v="25"/>
    <m/>
    <s v="Đức Phổ"/>
    <s v="F"/>
    <d v="2001-06-08T00:00:00"/>
  </r>
  <r>
    <n v="101"/>
    <s v="TIQN-0102"/>
    <x v="9"/>
    <s v="Tạ Thị Thảo"/>
    <x v="0"/>
    <m/>
    <m/>
    <s v="Direct"/>
    <m/>
    <s v="Worker"/>
    <s v="Production"/>
    <s v="Production"/>
    <s v="Sewing"/>
    <m/>
    <n v="24"/>
    <x v="8"/>
    <s v="Công nhân may công nghiệp"/>
    <d v="2022-03-04T00:00:00"/>
    <n v="1"/>
    <d v="2022-04-03T00:00:00"/>
    <d v="2022-04-04T00:00:00"/>
    <n v="12"/>
    <d v="2023-04-03T00:00:00"/>
    <d v="2023-04-04T00:00:00"/>
    <n v="36"/>
    <d v="2023-04-04T00:00:00"/>
    <m/>
    <m/>
    <n v="24"/>
    <n v="9965987427"/>
    <s v="Quảng Ngãi"/>
    <s v="F"/>
    <d v="2000-01-07T00:00:00"/>
  </r>
  <r>
    <n v="102"/>
    <s v="TIQN-0103"/>
    <x v="9"/>
    <s v="Nguyễn Thị Mỹ Lệ"/>
    <x v="0"/>
    <m/>
    <m/>
    <s v="Direct"/>
    <m/>
    <s v="Worker"/>
    <s v="Production"/>
    <s v="Production"/>
    <s v="Sewing"/>
    <m/>
    <n v="26"/>
    <x v="8"/>
    <s v="Công nhân may công nghiệp"/>
    <d v="2022-02-15T00:00:00"/>
    <n v="1"/>
    <d v="2022-03-14T00:00:00"/>
    <d v="2022-03-15T00:00:00"/>
    <n v="12"/>
    <m/>
    <m/>
    <m/>
    <m/>
    <m/>
    <m/>
    <n v="25"/>
    <s v="0271001056517"/>
    <s v="Tân Định"/>
    <s v="F"/>
    <d v="1998-02-26T00:00:00"/>
  </r>
  <r>
    <n v="103"/>
    <s v="TIQN-0104"/>
    <x v="3"/>
    <s v="Trương Thị Hồng Hạnh"/>
    <x v="0"/>
    <m/>
    <m/>
    <s v="Direct"/>
    <m/>
    <s v="Worker"/>
    <s v="Production"/>
    <s v="Production"/>
    <s v="Sewing"/>
    <m/>
    <n v="28"/>
    <x v="8"/>
    <s v="Công nhân may công nghiệp"/>
    <d v="2022-02-15T00:00:00"/>
    <n v="1"/>
    <d v="2022-03-14T00:00:00"/>
    <d v="2022-03-15T00:00:00"/>
    <n v="12"/>
    <m/>
    <m/>
    <m/>
    <m/>
    <m/>
    <m/>
    <n v="25"/>
    <n v="1014070739"/>
    <s v="Dung Quất"/>
    <s v="F"/>
    <d v="1996-11-13T00:00:00"/>
  </r>
  <r>
    <n v="104"/>
    <s v="TIQN-0105"/>
    <x v="3"/>
    <s v="Đoàn Thế Chung"/>
    <x v="0"/>
    <m/>
    <m/>
    <s v="Direct"/>
    <m/>
    <s v="Worker"/>
    <s v="Production"/>
    <s v="Production"/>
    <s v="Sewing"/>
    <m/>
    <n v="32"/>
    <x v="8"/>
    <s v="Công nhân may công nghiệp"/>
    <d v="2022-02-15T00:00:00"/>
    <n v="1"/>
    <d v="2022-03-14T00:00:00"/>
    <d v="2022-03-15T00:00:00"/>
    <n v="12"/>
    <m/>
    <m/>
    <m/>
    <m/>
    <m/>
    <m/>
    <n v="25"/>
    <s v="1026496423"/>
    <s v="Quảng Ngãi"/>
    <s v="M"/>
    <d v="1992-10-30T00:00:00"/>
  </r>
  <r>
    <n v="105"/>
    <s v="TIQN-0106"/>
    <x v="3"/>
    <s v="Đặng Thị Tha"/>
    <x v="1"/>
    <m/>
    <m/>
    <s v="Direct"/>
    <s v="Sewing"/>
    <s v="Worker"/>
    <s v="Production"/>
    <s v="Production"/>
    <s v="Sewing"/>
    <m/>
    <n v="34"/>
    <x v="8"/>
    <s v="Công nhân may công nghiệp"/>
    <d v="2022-02-15T00:00:00"/>
    <n v="1"/>
    <d v="2022-03-14T00:00:00"/>
    <d v="2022-03-15T00:00:00"/>
    <n v="12"/>
    <d v="2023-03-14T00:00:00"/>
    <d v="2023-03-15T00:00:00"/>
    <n v="36"/>
    <d v="2026-03-14T00:00:00"/>
    <n v="1095"/>
    <m/>
    <n v="25"/>
    <s v="0001013122586"/>
    <m/>
    <s v="F"/>
    <d v="1990-06-10T00:00:00"/>
  </r>
  <r>
    <n v="106"/>
    <s v="TIQN-0107"/>
    <x v="0"/>
    <s v="Trần Thanh Duy"/>
    <x v="0"/>
    <m/>
    <m/>
    <s v="Direct"/>
    <m/>
    <s v="Worker"/>
    <s v="Production"/>
    <s v="Production"/>
    <s v="Sewing"/>
    <m/>
    <m/>
    <x v="8"/>
    <s v="Công nhân may công nghiệp"/>
    <s v="Not show up"/>
    <m/>
    <m/>
    <m/>
    <m/>
    <m/>
    <m/>
    <m/>
    <m/>
    <m/>
    <m/>
    <s v="Not show up"/>
    <m/>
    <m/>
    <s v="F"/>
    <d v="1993-12-30T00:00:00"/>
  </r>
  <r>
    <n v="107"/>
    <s v="TIQN-0108"/>
    <x v="9"/>
    <s v="Hồ Thị Trầm"/>
    <x v="1"/>
    <m/>
    <m/>
    <s v="Direct"/>
    <s v="Sewing"/>
    <s v="Worker"/>
    <s v="Production"/>
    <s v="Production"/>
    <s v="Sewing"/>
    <m/>
    <n v="34"/>
    <x v="8"/>
    <s v="Công nhân may công nghiệp"/>
    <d v="2022-02-15T00:00:00"/>
    <n v="1"/>
    <d v="2022-03-14T00:00:00"/>
    <d v="2022-03-15T00:00:00"/>
    <n v="12"/>
    <d v="2023-03-14T00:00:00"/>
    <d v="2023-03-15T00:00:00"/>
    <n v="36"/>
    <d v="2026-03-14T00:00:00"/>
    <n v="1095"/>
    <m/>
    <n v="25"/>
    <n v="1026622744"/>
    <s v="Bình Sơn"/>
    <s v="F"/>
    <d v="1990-02-16T00:00:00"/>
  </r>
  <r>
    <n v="108"/>
    <s v="TIQN-0109"/>
    <x v="3"/>
    <s v="Phạm Được"/>
    <x v="0"/>
    <m/>
    <m/>
    <s v="Direct"/>
    <m/>
    <s v="Worker"/>
    <s v="Production"/>
    <s v="Production"/>
    <s v="Sewing"/>
    <m/>
    <n v="33"/>
    <x v="8"/>
    <s v="Công nhân may công nghiệp"/>
    <d v="2022-02-15T00:00:00"/>
    <n v="1"/>
    <d v="2022-03-14T00:00:00"/>
    <d v="2022-03-15T00:00:00"/>
    <n v="12"/>
    <d v="2023-03-14T00:00:00"/>
    <d v="2023-03-15T00:00:00"/>
    <n v="36"/>
    <d v="2023-03-15T00:00:00"/>
    <m/>
    <m/>
    <n v="25"/>
    <n v="1022378653"/>
    <m/>
    <s v="M"/>
    <d v="1991-07-03T00:00:00"/>
  </r>
  <r>
    <n v="109"/>
    <s v="TIQN-0110"/>
    <x v="0"/>
    <s v="Trần Thanh Duy"/>
    <x v="0"/>
    <m/>
    <m/>
    <s v="Direct"/>
    <m/>
    <s v="Worker"/>
    <s v="Production"/>
    <s v="Production"/>
    <s v="Sewing"/>
    <m/>
    <m/>
    <x v="8"/>
    <s v="Công nhân may công nghiệp"/>
    <s v="Not show up"/>
    <m/>
    <m/>
    <m/>
    <m/>
    <m/>
    <m/>
    <m/>
    <m/>
    <m/>
    <m/>
    <s v="Not show up"/>
    <m/>
    <m/>
    <s v="M"/>
    <m/>
  </r>
  <r>
    <n v="110"/>
    <s v="TIQN-0111"/>
    <x v="0"/>
    <s v="Nguyễn Thị Thu Hà (1992)"/>
    <x v="0"/>
    <m/>
    <m/>
    <s v="Direct"/>
    <m/>
    <s v="Worker"/>
    <s v="Production"/>
    <s v="Production"/>
    <s v="Sewing"/>
    <m/>
    <m/>
    <x v="8"/>
    <s v="Công nhân may công nghiệp"/>
    <s v="Not show up"/>
    <m/>
    <m/>
    <m/>
    <m/>
    <m/>
    <m/>
    <m/>
    <m/>
    <m/>
    <m/>
    <s v="Not show up"/>
    <m/>
    <m/>
    <s v="F"/>
    <m/>
  </r>
  <r>
    <n v="111"/>
    <s v="TIQN-0112"/>
    <x v="9"/>
    <s v="Nguyễn Thị Yến Nhi"/>
    <x v="0"/>
    <m/>
    <m/>
    <s v="Direct"/>
    <m/>
    <s v="Worker"/>
    <s v="Production"/>
    <s v="Production"/>
    <s v="Sewing"/>
    <m/>
    <n v="37"/>
    <x v="8"/>
    <s v="Công nhân may công nghiệp"/>
    <d v="2022-02-15T00:00:00"/>
    <n v="1"/>
    <d v="2022-03-14T00:00:00"/>
    <d v="2022-03-15T00:00:00"/>
    <n v="12"/>
    <m/>
    <m/>
    <m/>
    <m/>
    <m/>
    <m/>
    <n v="25"/>
    <s v="1026549220"/>
    <s v="Sơn Tịnh"/>
    <s v="F"/>
    <d v="1987-05-02T00:00:00"/>
  </r>
  <r>
    <n v="112"/>
    <s v="TIQN-0113"/>
    <x v="4"/>
    <s v="Nguyễn Cường"/>
    <x v="0"/>
    <m/>
    <m/>
    <s v="Direct"/>
    <m/>
    <s v="Worker"/>
    <s v="Production"/>
    <s v="Development&amp;Production Technology"/>
    <s v="Sample"/>
    <m/>
    <n v="33"/>
    <x v="8"/>
    <s v="Công nhân may công nghiệp"/>
    <d v="2022-02-15T00:00:00"/>
    <n v="1"/>
    <d v="2022-03-14T00:00:00"/>
    <d v="2022-03-15T00:00:00"/>
    <n v="12"/>
    <m/>
    <m/>
    <m/>
    <m/>
    <m/>
    <m/>
    <n v="25"/>
    <s v="0271001056568"/>
    <s v="Quảng Ngãi"/>
    <s v="M"/>
    <d v="1991-10-28T00:00:00"/>
  </r>
  <r>
    <n v="113"/>
    <s v="TIQN-0114"/>
    <x v="13"/>
    <s v="Đỗ Thanh Long"/>
    <x v="0"/>
    <m/>
    <m/>
    <s v="Direct"/>
    <m/>
    <s v="Worker"/>
    <s v="Production"/>
    <s v="Production"/>
    <s v="Sewing"/>
    <m/>
    <n v="37"/>
    <x v="8"/>
    <s v="Công nhân may công nghiệp"/>
    <d v="2022-02-15T00:00:00"/>
    <n v="1"/>
    <d v="2022-03-14T00:00:00"/>
    <d v="2022-03-15T00:00:00"/>
    <n v="12"/>
    <m/>
    <m/>
    <m/>
    <m/>
    <m/>
    <m/>
    <n v="25"/>
    <n v="1016229851"/>
    <s v="Dung Quất"/>
    <s v="M"/>
    <d v="1987-12-29T00:00:00"/>
  </r>
  <r>
    <n v="114"/>
    <s v="TIQN-0115"/>
    <x v="2"/>
    <s v="Phan Văn Tín"/>
    <x v="0"/>
    <m/>
    <m/>
    <s v="Direct"/>
    <m/>
    <s v="Worker"/>
    <s v="Production"/>
    <s v="Production"/>
    <s v="Sewing"/>
    <m/>
    <n v="29"/>
    <x v="8"/>
    <s v="Công nhân may công nghiệp"/>
    <d v="2022-02-21T00:00:00"/>
    <n v="1"/>
    <d v="2022-03-14T00:00:00"/>
    <d v="2022-03-15T00:00:00"/>
    <n v="12"/>
    <m/>
    <m/>
    <m/>
    <m/>
    <m/>
    <m/>
    <n v="25"/>
    <s v="1026548546"/>
    <m/>
    <s v="M"/>
    <d v="1995-08-06T00:00:00"/>
  </r>
  <r>
    <n v="115"/>
    <s v="TIQN-0116"/>
    <x v="0"/>
    <s v="Trần Thị Vương"/>
    <x v="0"/>
    <m/>
    <m/>
    <s v="Direct"/>
    <m/>
    <s v="Worker"/>
    <s v="Production"/>
    <s v="Production"/>
    <s v="Sewing"/>
    <m/>
    <m/>
    <x v="8"/>
    <s v="Công nhân may công nghiệp"/>
    <s v="Not show up"/>
    <m/>
    <m/>
    <m/>
    <m/>
    <m/>
    <m/>
    <m/>
    <m/>
    <m/>
    <m/>
    <s v="Not show up"/>
    <m/>
    <m/>
    <s v="F"/>
    <d v="1993-07-25T00:00:00"/>
  </r>
  <r>
    <n v="116"/>
    <s v="TIQN-0117"/>
    <x v="3"/>
    <s v="Hà Xuân Thảo"/>
    <x v="0"/>
    <m/>
    <m/>
    <s v="Direct"/>
    <m/>
    <s v="Worker"/>
    <s v="Production"/>
    <s v="Production"/>
    <s v="Sewing"/>
    <m/>
    <n v="29"/>
    <x v="8"/>
    <s v="Công nhân may công nghiệp"/>
    <d v="2022-02-17T00:00:00"/>
    <n v="1"/>
    <d v="2022-03-16T00:00:00"/>
    <d v="2022-03-17T00:00:00"/>
    <n v="12"/>
    <m/>
    <m/>
    <m/>
    <m/>
    <m/>
    <m/>
    <n v="25"/>
    <s v="1026496469"/>
    <m/>
    <s v="M"/>
    <d v="1995-05-10T00:00:00"/>
  </r>
  <r>
    <n v="117"/>
    <s v="TIQN-0118"/>
    <x v="0"/>
    <s v="Nguyễn Thị Loan"/>
    <x v="0"/>
    <m/>
    <m/>
    <s v="Direct"/>
    <m/>
    <s v="Worker"/>
    <s v="Production"/>
    <s v="Production"/>
    <s v="Sewing"/>
    <m/>
    <m/>
    <x v="8"/>
    <s v="Công nhân may công nghiệp"/>
    <s v="Not show up"/>
    <m/>
    <m/>
    <m/>
    <m/>
    <m/>
    <m/>
    <m/>
    <m/>
    <m/>
    <m/>
    <s v="Not show up"/>
    <m/>
    <m/>
    <s v="F"/>
    <d v="1994-08-25T00:00:00"/>
  </r>
  <r>
    <n v="118"/>
    <s v="TIQN-0120"/>
    <x v="3"/>
    <s v="Võ Thị Huệ"/>
    <x v="1"/>
    <m/>
    <m/>
    <s v="Direct"/>
    <s v="Sewing"/>
    <s v="Worker"/>
    <s v="Production"/>
    <s v="Production"/>
    <s v="Sewing"/>
    <m/>
    <n v="41"/>
    <x v="8"/>
    <s v="Công nhân may công nghiệp"/>
    <d v="2022-02-15T00:00:00"/>
    <n v="1"/>
    <d v="2022-03-14T00:00:00"/>
    <d v="2022-03-15T00:00:00"/>
    <n v="12"/>
    <d v="2023-03-14T00:00:00"/>
    <d v="2023-03-15T00:00:00"/>
    <n v="36"/>
    <d v="2026-03-14T00:00:00"/>
    <n v="1095"/>
    <m/>
    <n v="25"/>
    <n v="1026548506"/>
    <m/>
    <s v="F"/>
    <d v="1983-11-25T00:00:00"/>
  </r>
  <r>
    <n v="119"/>
    <s v="TIQN-0121"/>
    <x v="0"/>
    <s v="Đồng Thị Kim Oanh"/>
    <x v="0"/>
    <m/>
    <m/>
    <s v="Direct"/>
    <m/>
    <s v="Worker"/>
    <s v="Production"/>
    <s v="Production"/>
    <s v="Sewing"/>
    <m/>
    <m/>
    <x v="8"/>
    <s v="Công nhân may công nghiệp"/>
    <s v="Not show up"/>
    <m/>
    <m/>
    <m/>
    <m/>
    <m/>
    <m/>
    <m/>
    <m/>
    <m/>
    <m/>
    <s v="Not show up"/>
    <m/>
    <m/>
    <s v="F"/>
    <d v="1989-12-12T00:00:00"/>
  </r>
  <r>
    <n v="120"/>
    <s v="TIQN-0122"/>
    <x v="3"/>
    <s v="Nguyễn Ngọc Duy"/>
    <x v="0"/>
    <m/>
    <m/>
    <s v="Direct"/>
    <m/>
    <s v="Worker"/>
    <s v="Production"/>
    <s v="Production"/>
    <s v="Sewing"/>
    <m/>
    <n v="32"/>
    <x v="8"/>
    <s v="Công nhân may công nghiệp"/>
    <d v="2022-02-15T00:00:00"/>
    <n v="1"/>
    <d v="2022-03-14T00:00:00"/>
    <d v="2022-03-15T00:00:00"/>
    <n v="12"/>
    <m/>
    <m/>
    <m/>
    <m/>
    <m/>
    <m/>
    <n v="25"/>
    <s v="0271000984469"/>
    <m/>
    <s v="M"/>
    <d v="1992-08-27T00:00:00"/>
  </r>
  <r>
    <n v="121"/>
    <s v="TIQN-0123"/>
    <x v="0"/>
    <s v="Fumihiko Kakinuma"/>
    <x v="0"/>
    <m/>
    <m/>
    <s v="Management"/>
    <m/>
    <s v="Manager"/>
    <s v="Production"/>
    <s v="Pattern"/>
    <m/>
    <m/>
    <m/>
    <x v="25"/>
    <s v="Trưởng Bộ phận Rập"/>
    <s v="Not show up"/>
    <m/>
    <m/>
    <m/>
    <m/>
    <m/>
    <m/>
    <m/>
    <m/>
    <m/>
    <m/>
    <s v="Not show up"/>
    <m/>
    <m/>
    <s v="M"/>
    <d v="1964-02-07T00:00:00"/>
  </r>
  <r>
    <n v="122"/>
    <s v="TIQN-0124"/>
    <x v="0"/>
    <s v="Kimitaka Araya"/>
    <x v="1"/>
    <m/>
    <n v="1"/>
    <s v="Management"/>
    <m/>
    <s v="Manager"/>
    <s v="Production"/>
    <s v="Development&amp;Production Technology"/>
    <s v="Manager of Development&amp;Production Technology"/>
    <m/>
    <m/>
    <x v="26"/>
    <s v="Trưởng Bộ phận Kỹ thuật Sản xuất và Phát triển"/>
    <s v="Not show up"/>
    <m/>
    <m/>
    <m/>
    <m/>
    <m/>
    <m/>
    <m/>
    <m/>
    <n v="0"/>
    <m/>
    <s v="Not show up"/>
    <m/>
    <m/>
    <s v="M"/>
    <d v="1958-08-24T00:00:00"/>
  </r>
  <r>
    <n v="123"/>
    <s v="TIQN-0125"/>
    <x v="0"/>
    <s v="Kimihiro Suruga"/>
    <x v="1"/>
    <m/>
    <n v="1"/>
    <s v="Management"/>
    <m/>
    <s v="Manager"/>
    <s v="Factory Manager"/>
    <s v="Factory Manager"/>
    <s v="Factory Manager"/>
    <m/>
    <m/>
    <x v="27"/>
    <s v="Giám đốc nhà máy"/>
    <s v="Not show up"/>
    <m/>
    <m/>
    <m/>
    <m/>
    <m/>
    <m/>
    <m/>
    <m/>
    <n v="0"/>
    <m/>
    <s v="Not show up"/>
    <m/>
    <m/>
    <s v="M"/>
    <d v="1962-04-26T00:00:00"/>
  </r>
  <r>
    <n v="124"/>
    <s v="TIQN-0126"/>
    <x v="0"/>
    <s v="Taichi Yokoyama"/>
    <x v="0"/>
    <m/>
    <m/>
    <s v="Management"/>
    <m/>
    <s v="Manager"/>
    <s v="QA"/>
    <s v="QA"/>
    <s v="QC"/>
    <m/>
    <m/>
    <x v="28"/>
    <s v="Trưởng Bộ phận Quản lý Chất lượng"/>
    <s v="Not show up"/>
    <m/>
    <m/>
    <m/>
    <m/>
    <m/>
    <m/>
    <m/>
    <m/>
    <m/>
    <m/>
    <s v="Not show up"/>
    <m/>
    <m/>
    <s v="M"/>
    <d v="1990-05-17T00:00:00"/>
  </r>
  <r>
    <n v="125"/>
    <s v="TIQN-0127"/>
    <x v="0"/>
    <s v="Thân Thị Kim Tài"/>
    <x v="0"/>
    <m/>
    <m/>
    <s v="Direct"/>
    <m/>
    <s v="Worker"/>
    <s v="Production"/>
    <s v="Production"/>
    <s v="Sewing"/>
    <m/>
    <m/>
    <x v="8"/>
    <s v="Công nhân may công nghiệp"/>
    <s v="Not show up"/>
    <m/>
    <m/>
    <m/>
    <m/>
    <m/>
    <m/>
    <m/>
    <m/>
    <m/>
    <m/>
    <s v="Not show up"/>
    <m/>
    <m/>
    <s v="F"/>
    <d v="1989-05-15T00:00:00"/>
  </r>
  <r>
    <n v="126"/>
    <s v="TIQN-0128"/>
    <x v="9"/>
    <s v="Nguyễn Thị Anh Thư"/>
    <x v="1"/>
    <m/>
    <m/>
    <s v="Direct"/>
    <s v="Sewing"/>
    <s v="Worker"/>
    <s v="Production"/>
    <s v="Production"/>
    <s v="Sewing"/>
    <m/>
    <n v="31"/>
    <x v="8"/>
    <s v="Công nhân may công nghiệp"/>
    <d v="2022-02-15T00:00:00"/>
    <n v="1"/>
    <d v="2022-03-14T00:00:00"/>
    <d v="2022-03-15T00:00:00"/>
    <n v="12"/>
    <d v="2023-03-14T00:00:00"/>
    <d v="2023-03-15T00:00:00"/>
    <n v="36"/>
    <d v="2026-03-14T00:00:00"/>
    <n v="1095"/>
    <m/>
    <n v="25"/>
    <s v="0271001031787"/>
    <s v="Dung Quất"/>
    <s v="F"/>
    <d v="1993-01-27T00:00:00"/>
  </r>
  <r>
    <n v="127"/>
    <s v="TIQN-0129"/>
    <x v="9"/>
    <s v="Mai Thị Trâm"/>
    <x v="0"/>
    <m/>
    <m/>
    <s v="Direct"/>
    <m/>
    <s v="Worker"/>
    <s v="Production"/>
    <s v="Production"/>
    <s v="Sewing"/>
    <m/>
    <n v="28"/>
    <x v="8"/>
    <s v="Công nhân may công nghiệp"/>
    <d v="2022-02-15T00:00:00"/>
    <n v="1"/>
    <d v="2022-03-14T00:00:00"/>
    <d v="2022-03-15T00:00:00"/>
    <n v="12"/>
    <d v="2023-03-14T00:00:00"/>
    <d v="2023-03-15T00:00:00"/>
    <n v="36"/>
    <d v="2023-03-15T00:00:00"/>
    <m/>
    <m/>
    <n v="25"/>
    <n v="1026547208"/>
    <s v="Quảng Ngãi"/>
    <s v="F"/>
    <d v="1996-07-10T00:00:00"/>
  </r>
  <r>
    <n v="128"/>
    <s v="TIQN-0130"/>
    <x v="3"/>
    <s v="Phạm Thị Tuyền"/>
    <x v="0"/>
    <m/>
    <m/>
    <s v="Direct"/>
    <m/>
    <s v="Worker"/>
    <s v="Production"/>
    <s v="Production"/>
    <s v="Sewing"/>
    <m/>
    <n v="27"/>
    <x v="8"/>
    <s v="Công nhân may công nghiệp"/>
    <d v="2022-02-23T00:00:00"/>
    <n v="1"/>
    <d v="2022-03-22T00:00:00"/>
    <d v="2022-03-23T00:00:00"/>
    <n v="12"/>
    <d v="2023-03-22T00:00:00"/>
    <d v="2023-03-23T00:00:00"/>
    <n v="36"/>
    <d v="2026-03-22T00:00:00"/>
    <m/>
    <m/>
    <n v="25"/>
    <s v="0271001034469"/>
    <s v="Dung Quất"/>
    <s v="F"/>
    <d v="1997-05-01T00:00:00"/>
  </r>
  <r>
    <n v="129"/>
    <s v="TIQN-0131"/>
    <x v="9"/>
    <s v="Chung Thị Nữ"/>
    <x v="0"/>
    <m/>
    <m/>
    <s v="Direct"/>
    <m/>
    <s v="Worker"/>
    <s v="Production"/>
    <s v="Production"/>
    <s v="Sewing"/>
    <m/>
    <n v="36"/>
    <x v="8"/>
    <s v="Công nhân may công nghiệp"/>
    <d v="2022-02-15T00:00:00"/>
    <n v="1"/>
    <d v="2022-03-14T00:00:00"/>
    <d v="2022-03-15T00:00:00"/>
    <n v="12"/>
    <m/>
    <m/>
    <m/>
    <m/>
    <m/>
    <m/>
    <n v="25"/>
    <s v="1026496319"/>
    <m/>
    <s v="F"/>
    <d v="1988-07-02T00:00:00"/>
  </r>
  <r>
    <n v="130"/>
    <s v="TIQN-0132"/>
    <x v="0"/>
    <s v="Phan Thị Thu"/>
    <x v="0"/>
    <m/>
    <m/>
    <s v="Direct"/>
    <m/>
    <s v="Worker"/>
    <s v="Production"/>
    <s v="Production"/>
    <s v="Sewing"/>
    <m/>
    <m/>
    <x v="8"/>
    <s v="Công nhân may công nghiệp"/>
    <s v="Not show up"/>
    <m/>
    <m/>
    <m/>
    <m/>
    <m/>
    <m/>
    <m/>
    <m/>
    <m/>
    <m/>
    <s v="Not show up"/>
    <m/>
    <m/>
    <s v="F"/>
    <d v="1999-02-23T00:00:00"/>
  </r>
  <r>
    <n v="131"/>
    <s v="TIQN-0133"/>
    <x v="3"/>
    <s v="Nguyễn Thị Thùy"/>
    <x v="1"/>
    <n v="1"/>
    <m/>
    <s v="Direct"/>
    <s v="Sewing"/>
    <s v="Worker"/>
    <s v="Production"/>
    <s v="Production"/>
    <s v="Sewing"/>
    <m/>
    <n v="32"/>
    <x v="8"/>
    <s v="Công nhân may công nghiệp"/>
    <d v="2022-02-15T00:00:00"/>
    <n v="1"/>
    <d v="2022-03-14T00:00:00"/>
    <d v="2022-03-15T00:00:00"/>
    <n v="12"/>
    <d v="2023-03-14T00:00:00"/>
    <d v="2023-03-15T00:00:00"/>
    <n v="36"/>
    <d v="2026-03-14T00:00:00"/>
    <n v="1095"/>
    <m/>
    <n v="25"/>
    <s v="1026496503"/>
    <s v="Dung Quất"/>
    <s v="F"/>
    <d v="1992-01-18T00:00:00"/>
  </r>
  <r>
    <n v="132"/>
    <s v="TIQN-0134"/>
    <x v="0"/>
    <s v="Đỗ Thị Mạnh Tuyền"/>
    <x v="0"/>
    <m/>
    <m/>
    <s v="Direct"/>
    <m/>
    <s v="Worker"/>
    <s v="Production"/>
    <s v="Production"/>
    <s v="Sewing"/>
    <m/>
    <m/>
    <x v="8"/>
    <s v="Công nhân may công nghiệp"/>
    <s v="Not show up"/>
    <m/>
    <m/>
    <m/>
    <m/>
    <m/>
    <m/>
    <m/>
    <m/>
    <m/>
    <m/>
    <s v="Not show up"/>
    <m/>
    <m/>
    <s v="F"/>
    <d v="1992-02-22T00:00:00"/>
  </r>
  <r>
    <n v="133"/>
    <s v="TIQN-0135"/>
    <x v="3"/>
    <s v="Phạm Thị Phương"/>
    <x v="1"/>
    <m/>
    <m/>
    <s v="Direct"/>
    <s v="Sewing"/>
    <s v="Worker"/>
    <s v="Production"/>
    <s v="Production"/>
    <s v="Sewing"/>
    <m/>
    <n v="24"/>
    <x v="8"/>
    <s v="Công nhân may công nghiệp"/>
    <d v="2022-02-15T00:00:00"/>
    <n v="1"/>
    <d v="2022-03-14T00:00:00"/>
    <d v="2022-03-15T00:00:00"/>
    <n v="12"/>
    <d v="2023-03-14T00:00:00"/>
    <d v="2023-03-15T00:00:00"/>
    <n v="36"/>
    <d v="2026-03-14T00:00:00"/>
    <n v="1095"/>
    <m/>
    <n v="25"/>
    <s v="1026496519"/>
    <s v="Dung Quất"/>
    <s v="F"/>
    <d v="2000-08-03T00:00:00"/>
  </r>
  <r>
    <n v="134"/>
    <s v="TIQN-0136"/>
    <x v="9"/>
    <s v="Lê Thị Loan"/>
    <x v="1"/>
    <m/>
    <m/>
    <s v="Direct"/>
    <s v="Sewing"/>
    <s v="Worker"/>
    <s v="Production"/>
    <s v="Production"/>
    <s v="Sewing"/>
    <m/>
    <n v="31"/>
    <x v="8"/>
    <s v="Công nhân may công nghiệp"/>
    <d v="2022-02-15T00:00:00"/>
    <n v="1"/>
    <d v="2022-03-14T00:00:00"/>
    <d v="2022-03-15T00:00:00"/>
    <n v="12"/>
    <d v="2023-03-14T00:00:00"/>
    <d v="2023-03-15T00:00:00"/>
    <n v="36"/>
    <d v="2026-03-14T00:00:00"/>
    <n v="1095"/>
    <m/>
    <n v="25"/>
    <n v="1026545756"/>
    <s v="Sông Vệ"/>
    <s v="F"/>
    <d v="1993-12-20T00:00:00"/>
  </r>
  <r>
    <n v="135"/>
    <s v="TIQN-0137"/>
    <x v="9"/>
    <s v="Nguyễn Thị Thu Thảo"/>
    <x v="1"/>
    <n v="1"/>
    <m/>
    <s v="Direct"/>
    <s v="Sewing"/>
    <s v="Worker"/>
    <s v="Production"/>
    <s v="Production"/>
    <s v="Sewing"/>
    <m/>
    <n v="30"/>
    <x v="8"/>
    <s v="Công nhân may công nghiệp"/>
    <d v="2022-02-15T00:00:00"/>
    <n v="1"/>
    <d v="2022-03-14T00:00:00"/>
    <d v="2022-03-15T00:00:00"/>
    <n v="12"/>
    <d v="2023-03-14T00:00:00"/>
    <d v="2023-03-15T00:00:00"/>
    <n v="36"/>
    <d v="2026-03-14T00:00:00"/>
    <n v="1095"/>
    <m/>
    <n v="25"/>
    <n v="1020985935"/>
    <s v="Dung Quất"/>
    <s v="F"/>
    <d v="1994-05-25T00:00:00"/>
  </r>
  <r>
    <n v="136"/>
    <s v="TIQN-0138"/>
    <x v="14"/>
    <s v="Trần Thị Phương Linh"/>
    <x v="0"/>
    <m/>
    <m/>
    <s v="Direct"/>
    <m/>
    <s v="Sub leader"/>
    <s v="Production"/>
    <s v="Production"/>
    <s v="Sewing"/>
    <m/>
    <n v="31"/>
    <x v="12"/>
    <s v="Tổ phó"/>
    <d v="2022-02-15T00:00:00"/>
    <n v="1"/>
    <d v="2022-03-14T00:00:00"/>
    <d v="2022-03-15T00:00:00"/>
    <n v="12"/>
    <d v="2023-03-14T00:00:00"/>
    <d v="2023-03-15T00:00:00"/>
    <n v="36"/>
    <d v="2026-03-14T00:00:00"/>
    <m/>
    <m/>
    <n v="25"/>
    <n v="1026548204"/>
    <s v="Dung Quất"/>
    <s v="F"/>
    <d v="1993-09-15T00:00:00"/>
  </r>
  <r>
    <n v="137"/>
    <s v="TIQN-0139"/>
    <x v="13"/>
    <s v="Nguyễn Thị Ngân"/>
    <x v="1"/>
    <m/>
    <m/>
    <s v="Direct"/>
    <s v="Sewing"/>
    <s v="Leader"/>
    <s v="Production"/>
    <s v="Production"/>
    <s v="Sewing"/>
    <m/>
    <n v="31"/>
    <x v="9"/>
    <s v="Tổ trưởng"/>
    <d v="2022-02-15T00:00:00"/>
    <n v="1"/>
    <d v="2022-03-14T00:00:00"/>
    <d v="2022-03-15T00:00:00"/>
    <n v="12"/>
    <d v="2023-03-14T00:00:00"/>
    <d v="2023-03-15T00:00:00"/>
    <n v="36"/>
    <d v="2026-03-14T00:00:00"/>
    <n v="1095"/>
    <m/>
    <n v="25"/>
    <n v="1026600887"/>
    <s v="HCM"/>
    <s v="F"/>
    <d v="1993-03-18T00:00:00"/>
  </r>
  <r>
    <n v="138"/>
    <s v="TIQN-0140"/>
    <x v="4"/>
    <s v="Trương Thị An"/>
    <x v="1"/>
    <m/>
    <m/>
    <s v="Direct"/>
    <s v="Sewing"/>
    <s v="Worker"/>
    <s v="Production"/>
    <s v="Development&amp;Production Technology"/>
    <s v="Sample"/>
    <m/>
    <n v="29"/>
    <x v="11"/>
    <s v="Công nhân may mẫu"/>
    <d v="2022-02-15T00:00:00"/>
    <n v="1"/>
    <d v="2022-03-14T00:00:00"/>
    <d v="2022-03-15T00:00:00"/>
    <n v="12"/>
    <d v="2023-03-14T00:00:00"/>
    <d v="2023-03-15T00:00:00"/>
    <n v="36"/>
    <d v="2026-03-14T00:00:00"/>
    <n v="1095"/>
    <m/>
    <n v="25"/>
    <s v="0441000772875"/>
    <s v="Dung Quất"/>
    <s v="F"/>
    <d v="1995-10-10T00:00:00"/>
  </r>
  <r>
    <n v="139"/>
    <s v="TIQN-0141"/>
    <x v="4"/>
    <s v="Nguyễn Thị Kim Tuyến"/>
    <x v="1"/>
    <m/>
    <m/>
    <s v="Direct"/>
    <s v="Sewing"/>
    <s v="Worker"/>
    <s v="Production"/>
    <s v="Development&amp;Production Technology"/>
    <s v="Sample"/>
    <m/>
    <n v="27"/>
    <x v="11"/>
    <s v="Công nhân may mẫu"/>
    <d v="2022-02-15T00:00:00"/>
    <n v="1"/>
    <d v="2022-03-14T00:00:00"/>
    <d v="2022-03-15T00:00:00"/>
    <n v="12"/>
    <d v="2023-03-14T00:00:00"/>
    <d v="2023-03-15T00:00:00"/>
    <n v="36"/>
    <d v="2026-03-14T00:00:00"/>
    <n v="1095"/>
    <m/>
    <n v="25"/>
    <n v="1026546449"/>
    <s v="Quảng Ngãi"/>
    <s v="F"/>
    <d v="1997-11-13T00:00:00"/>
  </r>
  <r>
    <n v="140"/>
    <s v="TIQN-0142"/>
    <x v="4"/>
    <s v="Đỗ Thị Minh Kiều"/>
    <x v="0"/>
    <m/>
    <m/>
    <s v="Direct"/>
    <m/>
    <s v="Worker"/>
    <s v="Production"/>
    <s v="Development&amp;Production Technology"/>
    <s v="Sample"/>
    <m/>
    <n v="38"/>
    <x v="11"/>
    <s v="Công nhân may mẫu"/>
    <d v="2022-02-15T00:00:00"/>
    <n v="1"/>
    <d v="2022-03-14T00:00:00"/>
    <d v="2022-03-15T00:00:00"/>
    <n v="12"/>
    <m/>
    <m/>
    <m/>
    <m/>
    <m/>
    <m/>
    <n v="25"/>
    <s v="0271001094924"/>
    <s v="Dung Quất"/>
    <s v="F"/>
    <d v="1986-10-21T00:00:00"/>
  </r>
  <r>
    <n v="141"/>
    <s v="TIQN-0143"/>
    <x v="2"/>
    <s v="Ngô Xuân Quỳnh"/>
    <x v="1"/>
    <m/>
    <m/>
    <s v="Direct"/>
    <s v="Sewing"/>
    <s v="Leader"/>
    <s v="Production"/>
    <s v="Production"/>
    <s v="Sewing"/>
    <m/>
    <n v="29"/>
    <x v="9"/>
    <s v="Tổ trưởng"/>
    <d v="2022-02-15T00:00:00"/>
    <n v="1"/>
    <d v="2022-03-14T00:00:00"/>
    <d v="2022-03-15T00:00:00"/>
    <n v="12"/>
    <d v="2023-03-14T00:00:00"/>
    <d v="2023-03-15T00:00:00"/>
    <n v="36"/>
    <d v="2026-03-14T00:00:00"/>
    <n v="1095"/>
    <m/>
    <n v="25"/>
    <s v="1026496194"/>
    <m/>
    <s v="F"/>
    <d v="1995-10-15T00:00:00"/>
  </r>
  <r>
    <n v="142"/>
    <s v="TIQN-0144"/>
    <x v="0"/>
    <s v="Nguyễn Thị Thủy"/>
    <x v="0"/>
    <m/>
    <m/>
    <s v="Direct"/>
    <m/>
    <s v="Worker"/>
    <s v="Production"/>
    <s v="Production"/>
    <s v="Sewing"/>
    <m/>
    <m/>
    <x v="8"/>
    <s v="Công nhân may công nghiệp"/>
    <s v="Not show up"/>
    <m/>
    <m/>
    <m/>
    <m/>
    <m/>
    <m/>
    <m/>
    <m/>
    <m/>
    <m/>
    <s v="Not show up"/>
    <m/>
    <m/>
    <s v="F"/>
    <d v="1994-01-28T00:00:00"/>
  </r>
  <r>
    <n v="143"/>
    <s v="TIQN-0145"/>
    <x v="4"/>
    <s v="Trần Thị Phương Thảo"/>
    <x v="1"/>
    <m/>
    <m/>
    <s v="Direct"/>
    <s v="Sewing"/>
    <s v="Sub leader"/>
    <s v="Production"/>
    <s v="Development&amp;Production Technology"/>
    <s v="Sample"/>
    <m/>
    <n v="41"/>
    <x v="10"/>
    <s v="Tổ phó Tổ May mẫu"/>
    <d v="2022-02-15T00:00:00"/>
    <n v="1"/>
    <d v="2022-03-14T00:00:00"/>
    <d v="2022-03-15T00:00:00"/>
    <n v="12"/>
    <d v="2023-03-14T00:00:00"/>
    <d v="2023-03-15T00:00:00"/>
    <n v="36"/>
    <d v="2026-03-14T00:00:00"/>
    <n v="1095"/>
    <m/>
    <n v="25"/>
    <n v="1026546016"/>
    <m/>
    <s v="F"/>
    <d v="1983-08-20T00:00:00"/>
  </r>
  <r>
    <n v="144"/>
    <s v="TIQN-0146"/>
    <x v="0"/>
    <s v="Cancel"/>
    <x v="2"/>
    <m/>
    <m/>
    <m/>
    <m/>
    <m/>
    <m/>
    <m/>
    <m/>
    <m/>
    <m/>
    <x v="24"/>
    <m/>
    <s v="Not show up"/>
    <m/>
    <m/>
    <m/>
    <m/>
    <m/>
    <m/>
    <m/>
    <m/>
    <m/>
    <m/>
    <s v="Not show up"/>
    <m/>
    <m/>
    <m/>
    <m/>
  </r>
  <r>
    <n v="145"/>
    <s v="TIQN-0147"/>
    <x v="4"/>
    <s v="Nguyễn Thị Bé"/>
    <x v="1"/>
    <m/>
    <m/>
    <s v="Direct"/>
    <s v="Sewing"/>
    <s v="Worker"/>
    <s v="Production"/>
    <s v="Development&amp;Production Technology"/>
    <s v="Sample"/>
    <m/>
    <n v="37"/>
    <x v="11"/>
    <s v="Công nhân may mẫu"/>
    <d v="2022-02-15T00:00:00"/>
    <n v="1"/>
    <d v="2022-03-14T00:00:00"/>
    <d v="2022-03-15T00:00:00"/>
    <n v="12"/>
    <d v="2023-03-14T00:00:00"/>
    <d v="2023-03-15T00:00:00"/>
    <n v="36"/>
    <d v="2026-03-14T00:00:00"/>
    <n v="1095"/>
    <m/>
    <n v="25"/>
    <s v="1026548004"/>
    <s v="Dung Quất"/>
    <s v="F"/>
    <d v="1987-05-03T00:00:00"/>
  </r>
  <r>
    <n v="146"/>
    <s v="TIQN-0148"/>
    <x v="0"/>
    <s v="Nguyễn Thái Sơn"/>
    <x v="1"/>
    <m/>
    <m/>
    <s v="Management"/>
    <s v="Management"/>
    <s v="Staff"/>
    <s v="Operation Management"/>
    <s v="HR/GA"/>
    <s v="HR/GA"/>
    <m/>
    <n v="35"/>
    <x v="29"/>
    <s v="Kỹ sư IT"/>
    <d v="2022-02-15T00:00:00"/>
    <n v="2"/>
    <d v="2022-04-14T00:00:00"/>
    <d v="2022-04-15T00:00:00"/>
    <n v="12"/>
    <d v="2023-04-14T00:00:00"/>
    <d v="2023-04-15T00:00:00"/>
    <n v="36"/>
    <d v="2026-04-14T00:00:00"/>
    <n v="1095"/>
    <m/>
    <n v="25"/>
    <s v="0571000355550"/>
    <s v="Dung Quất"/>
    <s v="M"/>
    <d v="1989-07-04T00:00:00"/>
  </r>
  <r>
    <n v="147"/>
    <s v="TIQN-0149"/>
    <x v="0"/>
    <s v="Nguyễn Thị Dương"/>
    <x v="0"/>
    <m/>
    <m/>
    <s v="Management"/>
    <m/>
    <s v="Staff"/>
    <s v="Operation Management"/>
    <s v="HR/GA"/>
    <s v="HR/GA"/>
    <m/>
    <n v="34"/>
    <x v="30"/>
    <s v="Nhân viên Y tế"/>
    <d v="2022-02-17T00:00:00"/>
    <n v="1"/>
    <d v="2022-03-16T00:00:00"/>
    <d v="2022-03-17T00:00:00"/>
    <n v="12"/>
    <m/>
    <m/>
    <m/>
    <m/>
    <m/>
    <m/>
    <n v="25"/>
    <n v="1026547950"/>
    <s v="Quảng Ngãi"/>
    <s v="F"/>
    <d v="1990-01-01T00:00:00"/>
  </r>
  <r>
    <n v="148"/>
    <s v="TIQN-0150"/>
    <x v="0"/>
    <s v="Lê Thị Nhung"/>
    <x v="1"/>
    <n v="1"/>
    <m/>
    <s v="Indirect"/>
    <s v="Non sewing"/>
    <s v="Worker"/>
    <s v="Production"/>
    <s v="Preparation"/>
    <s v="Preparation"/>
    <m/>
    <n v="31"/>
    <x v="31"/>
    <s v="Công nhân chuẩn bị"/>
    <d v="2022-03-01T00:00:00"/>
    <n v="1"/>
    <d v="2022-03-31T00:00:00"/>
    <d v="2022-04-01T00:00:00"/>
    <n v="12"/>
    <d v="2023-03-31T00:00:00"/>
    <d v="2023-04-01T00:00:00"/>
    <n v="36"/>
    <d v="2026-03-31T00:00:00"/>
    <n v="1095"/>
    <m/>
    <n v="24"/>
    <s v="0271001100968"/>
    <s v="Dung Quất"/>
    <s v="F"/>
    <d v="1993-12-28T00:00:00"/>
  </r>
  <r>
    <n v="149"/>
    <s v="TIQN-0151"/>
    <x v="9"/>
    <s v="Hồ Thị Kim Liên"/>
    <x v="1"/>
    <m/>
    <m/>
    <s v="Direct"/>
    <s v="Sewing"/>
    <s v="Sub leader"/>
    <s v="Production"/>
    <s v="Production"/>
    <s v="Sewing"/>
    <m/>
    <n v="36"/>
    <x v="12"/>
    <s v="Tổ phó"/>
    <d v="2022-03-01T00:00:00"/>
    <n v="1"/>
    <d v="2022-03-31T00:00:00"/>
    <d v="2022-04-01T00:00:00"/>
    <n v="12"/>
    <d v="2023-03-31T00:00:00"/>
    <d v="2023-04-01T00:00:00"/>
    <n v="36"/>
    <d v="2026-03-31T00:00:00"/>
    <n v="1095"/>
    <m/>
    <n v="24"/>
    <n v="1027028834"/>
    <s v="Dung Quất"/>
    <s v="F"/>
    <d v="1988-01-08T00:00:00"/>
  </r>
  <r>
    <n v="150"/>
    <s v="TIQN-0152"/>
    <x v="0"/>
    <s v="Nguyễn Thị Nga"/>
    <x v="1"/>
    <m/>
    <m/>
    <s v="Indirect"/>
    <s v="Non sewing"/>
    <s v="Worker"/>
    <s v="Production"/>
    <s v="Preparation"/>
    <s v="Preparation"/>
    <m/>
    <n v="34"/>
    <x v="31"/>
    <s v="Công nhân chuẩn bị"/>
    <d v="2022-03-01T00:00:00"/>
    <n v="1"/>
    <d v="2022-03-31T00:00:00"/>
    <d v="2022-04-01T00:00:00"/>
    <n v="12"/>
    <d v="2023-03-31T00:00:00"/>
    <d v="2023-04-01T00:00:00"/>
    <n v="36"/>
    <d v="2026-03-31T00:00:00"/>
    <n v="1095"/>
    <m/>
    <n v="24"/>
    <n v="1026800077"/>
    <s v="Dung Quất"/>
    <s v="F"/>
    <d v="1990-05-10T00:00:00"/>
  </r>
  <r>
    <n v="151"/>
    <s v="TIQN-0153"/>
    <x v="0"/>
    <s v="Huỳnh Thị Kha"/>
    <x v="0"/>
    <m/>
    <m/>
    <s v="Indirect"/>
    <m/>
    <s v="Worker"/>
    <s v="Production"/>
    <s v="Preparation"/>
    <s v="Preparation"/>
    <m/>
    <n v="28"/>
    <x v="31"/>
    <s v="Công nhân chuẩn bị"/>
    <d v="2022-03-01T00:00:00"/>
    <n v="1"/>
    <d v="2022-03-31T00:00:00"/>
    <d v="2022-04-01T00:00:00"/>
    <n v="12"/>
    <d v="2023-03-31T00:00:00"/>
    <d v="2023-04-01T00:00:00"/>
    <n v="36"/>
    <d v="2026-03-31T00:00:00"/>
    <m/>
    <m/>
    <n v="24"/>
    <n v="1026803792"/>
    <s v="Dung Quất"/>
    <s v="F"/>
    <d v="1996-01-26T00:00:00"/>
  </r>
  <r>
    <n v="152"/>
    <s v="TIQN-0154"/>
    <x v="1"/>
    <s v="Lê Thị Hoàng Lê"/>
    <x v="1"/>
    <m/>
    <m/>
    <s v="Indirect"/>
    <s v="Non sewing"/>
    <s v="Staff"/>
    <s v="Production"/>
    <s v="Production"/>
    <s v="Control"/>
    <m/>
    <n v="28"/>
    <x v="0"/>
    <s v="NV Phiên dịch"/>
    <d v="2022-03-01T00:00:00"/>
    <n v="2"/>
    <d v="2022-04-30T00:00:00"/>
    <d v="2022-05-01T00:00:00"/>
    <n v="12"/>
    <d v="2023-04-30T00:00:00"/>
    <d v="2023-05-01T00:00:00"/>
    <n v="12"/>
    <d v="2024-04-30T00:00:00"/>
    <n v="365"/>
    <m/>
    <n v="24"/>
    <s v="1026805939"/>
    <s v="Dung Quất"/>
    <s v="F"/>
    <d v="1996-04-29T00:00:00"/>
  </r>
  <r>
    <n v="153"/>
    <s v="TIQN-0155"/>
    <x v="8"/>
    <s v="Lê Thị Xuân Hồng"/>
    <x v="1"/>
    <m/>
    <m/>
    <s v="Direct"/>
    <s v="Sewing"/>
    <s v="Leader"/>
    <s v="Production"/>
    <s v="Production"/>
    <s v="Sewing"/>
    <m/>
    <n v="34"/>
    <x v="9"/>
    <s v="Tổ trưởng"/>
    <d v="2022-03-01T00:00:00"/>
    <n v="1"/>
    <d v="2022-03-31T00:00:00"/>
    <d v="2022-04-01T00:00:00"/>
    <n v="12"/>
    <d v="2023-03-31T00:00:00"/>
    <d v="2023-04-01T00:00:00"/>
    <n v="36"/>
    <d v="2026-03-31T00:00:00"/>
    <n v="1095"/>
    <m/>
    <n v="24"/>
    <n v="1026805022"/>
    <s v="Dung Quất"/>
    <s v="F"/>
    <d v="1990-01-01T00:00:00"/>
  </r>
  <r>
    <n v="154"/>
    <s v="TIQN-0156"/>
    <x v="0"/>
    <s v="Lê Thị Việt Nga"/>
    <x v="1"/>
    <m/>
    <m/>
    <s v="Indirect"/>
    <s v="Non sewing"/>
    <s v="Worker"/>
    <s v="Production"/>
    <s v="Preparation"/>
    <s v="Preparation"/>
    <m/>
    <n v="37"/>
    <x v="32"/>
    <s v="Công nhân Thêu"/>
    <d v="2022-03-01T00:00:00"/>
    <n v="1"/>
    <d v="2022-03-31T00:00:00"/>
    <d v="2022-04-01T00:00:00"/>
    <n v="12"/>
    <d v="2023-03-31T00:00:00"/>
    <d v="2023-04-01T00:00:00"/>
    <n v="36"/>
    <d v="2026-03-31T00:00:00"/>
    <n v="1095"/>
    <m/>
    <n v="24"/>
    <s v="1026803647"/>
    <s v="Quảng Ngãi"/>
    <s v="F"/>
    <d v="1987-10-03T00:00:00"/>
  </r>
  <r>
    <n v="155"/>
    <s v="TIQN-0157"/>
    <x v="0"/>
    <s v="Phan Khắc Mẫn"/>
    <x v="1"/>
    <m/>
    <m/>
    <s v="Indirect"/>
    <s v="Non sewing"/>
    <s v="Leader"/>
    <s v="Production"/>
    <s v="Preparation"/>
    <s v="Preparation"/>
    <m/>
    <n v="39"/>
    <x v="33"/>
    <s v="Tổ trưởng Tổ Chuẩn bị"/>
    <d v="2022-03-01T00:00:00"/>
    <n v="1"/>
    <d v="2022-03-31T00:00:00"/>
    <d v="2022-04-01T00:00:00"/>
    <n v="12"/>
    <d v="2023-03-31T00:00:00"/>
    <d v="2023-04-01T00:00:00"/>
    <n v="36"/>
    <d v="2026-03-31T00:00:00"/>
    <n v="1095"/>
    <m/>
    <n v="24"/>
    <s v="0041000710557"/>
    <s v="Quảng Ngãi"/>
    <s v="M"/>
    <d v="1985-11-20T00:00:00"/>
  </r>
  <r>
    <n v="156"/>
    <s v="TIQN-0158"/>
    <x v="0"/>
    <s v="Trần Anh Thư"/>
    <x v="1"/>
    <m/>
    <m/>
    <s v="Indirect"/>
    <s v="Non sewing"/>
    <s v="Worker"/>
    <s v="Production"/>
    <s v="Preparation"/>
    <s v="Preparation"/>
    <m/>
    <n v="31"/>
    <x v="31"/>
    <s v="Công nhân chuẩn bị"/>
    <d v="2022-03-01T00:00:00"/>
    <n v="1"/>
    <d v="2022-03-31T00:00:00"/>
    <d v="2022-04-01T00:00:00"/>
    <n v="12"/>
    <d v="2023-03-31T00:00:00"/>
    <d v="2023-04-01T00:00:00"/>
    <n v="36"/>
    <d v="2026-03-31T00:00:00"/>
    <n v="1095"/>
    <m/>
    <n v="24"/>
    <s v="0271000985618"/>
    <s v="Sơn Tịnh"/>
    <s v="F"/>
    <d v="1993-05-29T00:00:00"/>
  </r>
  <r>
    <n v="157"/>
    <s v="TIQN-0159"/>
    <x v="0"/>
    <s v="Nguyễn Thị Kim Trang"/>
    <x v="0"/>
    <m/>
    <m/>
    <s v="Indirect"/>
    <m/>
    <s v="Worker"/>
    <s v="Production"/>
    <s v="Preparation"/>
    <s v="Preparation"/>
    <m/>
    <n v="33"/>
    <x v="31"/>
    <s v="Công nhân chuẩn bị"/>
    <d v="2022-03-01T00:00:00"/>
    <n v="1"/>
    <d v="2022-03-31T00:00:00"/>
    <d v="2022-04-01T00:00:00"/>
    <n v="12"/>
    <d v="2023-03-31T00:00:00"/>
    <d v="2023-04-01T00:00:00"/>
    <n v="36"/>
    <d v="2023-04-01T00:00:00"/>
    <m/>
    <m/>
    <n v="24"/>
    <s v="0271000793554"/>
    <s v="Quảng Ngãi"/>
    <s v="F"/>
    <d v="1991-05-02T00:00:00"/>
  </r>
  <r>
    <n v="158"/>
    <s v="TIQN-0160"/>
    <x v="0"/>
    <s v="Nguyễn Thị Thanh Thúy"/>
    <x v="1"/>
    <m/>
    <m/>
    <s v="Management"/>
    <s v="Management"/>
    <s v="Staff"/>
    <s v="Operation Management"/>
    <s v="Accounting"/>
    <s v="Accounting"/>
    <m/>
    <n v="32"/>
    <x v="34"/>
    <s v="Kế toán"/>
    <d v="2022-03-07T00:00:00"/>
    <n v="2"/>
    <d v="2022-05-06T00:00:00"/>
    <d v="2022-05-07T00:00:00"/>
    <n v="12"/>
    <d v="2023-05-06T00:00:00"/>
    <d v="2023-05-07T00:00:00"/>
    <n v="36"/>
    <d v="2026-05-06T00:00:00"/>
    <n v="1095"/>
    <m/>
    <n v="24"/>
    <s v="0271001050164"/>
    <s v="Quảng Ngãi"/>
    <s v="F"/>
    <d v="1992-02-19T00:00:00"/>
  </r>
  <r>
    <n v="159"/>
    <s v="TIQN-0161"/>
    <x v="0"/>
    <s v="Lâm Thị Thu Hiền"/>
    <x v="0"/>
    <m/>
    <m/>
    <s v="Indirect"/>
    <m/>
    <s v="Leader"/>
    <s v="Production"/>
    <s v="Development&amp;Production Technology"/>
    <s v="Production Technology"/>
    <m/>
    <n v="27"/>
    <x v="35"/>
    <s v="Tổ trưởng IE"/>
    <d v="2022-03-14T00:00:00"/>
    <n v="1"/>
    <d v="2022-04-13T00:00:00"/>
    <d v="2022-04-14T00:00:00"/>
    <n v="12"/>
    <d v="2023-04-13T00:00:00"/>
    <d v="2023-04-14T00:00:00"/>
    <n v="36"/>
    <d v="2026-04-13T00:00:00"/>
    <n v="1095"/>
    <m/>
    <n v="24"/>
    <n v="1020280093"/>
    <s v="Quảng Ngãi"/>
    <s v="F"/>
    <d v="1997-06-27T00:00:00"/>
  </r>
  <r>
    <n v="160"/>
    <s v="TIQN-0162"/>
    <x v="0"/>
    <s v="Nguyễn Thị Minh Anh"/>
    <x v="1"/>
    <m/>
    <m/>
    <s v="Indirect"/>
    <s v="Non sewing"/>
    <s v="Sub leader"/>
    <s v="Production"/>
    <s v="Development&amp;Production Technology"/>
    <s v="Production Technology"/>
    <m/>
    <n v="36"/>
    <x v="36"/>
    <s v="Tổ phó IE"/>
    <d v="2022-03-14T00:00:00"/>
    <n v="1"/>
    <d v="2022-04-13T00:00:00"/>
    <d v="2022-04-14T00:00:00"/>
    <n v="12"/>
    <d v="2023-04-13T00:00:00"/>
    <d v="2023-04-14T00:00:00"/>
    <n v="36"/>
    <d v="2026-04-13T00:00:00"/>
    <n v="1095"/>
    <m/>
    <n v="24"/>
    <s v="0271000974695"/>
    <s v="Dung Quất"/>
    <s v="F"/>
    <d v="1988-10-10T00:00:00"/>
  </r>
  <r>
    <n v="161"/>
    <s v="TIQN-0163"/>
    <x v="0"/>
    <s v="Nguyễn Thị Bé Hồng"/>
    <x v="1"/>
    <m/>
    <m/>
    <s v="Indirect"/>
    <s v="Non sewing"/>
    <s v="Worker"/>
    <s v="Production"/>
    <s v="Preparation"/>
    <s v="Preparation"/>
    <m/>
    <n v="33"/>
    <x v="31"/>
    <s v="Công nhân chuẩn bị"/>
    <d v="2022-03-14T00:00:00"/>
    <n v="1"/>
    <d v="2022-04-13T00:00:00"/>
    <d v="2022-04-14T00:00:00"/>
    <n v="12"/>
    <d v="2023-04-13T00:00:00"/>
    <d v="2023-04-14T00:00:00"/>
    <n v="36"/>
    <d v="2026-04-13T00:00:00"/>
    <n v="1095"/>
    <m/>
    <n v="24"/>
    <n v="1027201481"/>
    <s v="Quảng Ngãi"/>
    <s v="F"/>
    <d v="1991-12-10T00:00:00"/>
  </r>
  <r>
    <n v="162"/>
    <s v="TIQN-0164"/>
    <x v="0"/>
    <s v="Đoàn Minh Vương"/>
    <x v="1"/>
    <m/>
    <m/>
    <s v="Indirect"/>
    <s v="Non sewing"/>
    <s v="Staff"/>
    <s v="Production"/>
    <s v="Production"/>
    <s v="Mechanic"/>
    <m/>
    <n v="31"/>
    <x v="7"/>
    <s v="Nhân viên kỹ thuật máy"/>
    <d v="2022-03-14T00:00:00"/>
    <n v="1"/>
    <d v="2022-04-13T00:00:00"/>
    <d v="2022-04-14T00:00:00"/>
    <n v="12"/>
    <d v="2023-04-13T00:00:00"/>
    <d v="2023-04-14T00:00:00"/>
    <n v="36"/>
    <d v="2026-04-13T00:00:00"/>
    <n v="1095"/>
    <m/>
    <n v="24"/>
    <n v="1024788211"/>
    <s v="Quảng Ngãi"/>
    <s v="M"/>
    <d v="1993-07-02T00:00:00"/>
  </r>
  <r>
    <n v="163"/>
    <s v="TIQN-0165"/>
    <x v="0"/>
    <s v="Phạm Thị Thiện"/>
    <x v="1"/>
    <m/>
    <m/>
    <s v="Indirect"/>
    <s v="Non sewing"/>
    <s v="Staff"/>
    <s v="Production"/>
    <s v="Development&amp;Production Technology"/>
    <s v="Production Technology"/>
    <m/>
    <n v="25"/>
    <x v="37"/>
    <s v="Nhân viên tài liệu"/>
    <d v="2022-03-14T00:00:00"/>
    <n v="1"/>
    <d v="2022-04-13T00:00:00"/>
    <d v="2022-04-14T00:00:00"/>
    <n v="12"/>
    <d v="2023-04-13T00:00:00"/>
    <d v="2023-04-14T00:00:00"/>
    <n v="36"/>
    <d v="2026-04-13T00:00:00"/>
    <n v="1095"/>
    <m/>
    <n v="24"/>
    <s v="0271001060059"/>
    <s v="Dung Quất"/>
    <s v="F"/>
    <d v="1999-04-12T00:00:00"/>
  </r>
  <r>
    <n v="164"/>
    <s v="TIQN-0166"/>
    <x v="0"/>
    <s v="Lê Quang Sơn"/>
    <x v="0"/>
    <m/>
    <m/>
    <s v="Indirect"/>
    <m/>
    <s v="Staff"/>
    <s v="Production"/>
    <s v="Pattern"/>
    <s v="CAD"/>
    <m/>
    <n v="41"/>
    <x v="21"/>
    <s v="Nhân viên rập"/>
    <d v="2022-03-14T00:00:00"/>
    <n v="1"/>
    <d v="2022-04-13T00:00:00"/>
    <d v="2022-04-14T00:00:00"/>
    <n v="12"/>
    <m/>
    <m/>
    <m/>
    <m/>
    <m/>
    <m/>
    <n v="24"/>
    <s v="1027066650"/>
    <s v="Quảng Ngãi"/>
    <s v="M"/>
    <d v="1983-03-24T00:00:00"/>
  </r>
  <r>
    <n v="165"/>
    <s v="TIQN-0167"/>
    <x v="0"/>
    <s v="Võ Thị Xuân Thảo"/>
    <x v="1"/>
    <m/>
    <m/>
    <s v="Indirect"/>
    <s v="Non sewing"/>
    <s v="Staff"/>
    <s v="Production"/>
    <s v="Development&amp;Production Technology"/>
    <s v="Production Technology"/>
    <m/>
    <n v="25"/>
    <x v="37"/>
    <s v="Nhân viên tài liệu"/>
    <d v="2022-03-14T00:00:00"/>
    <n v="1"/>
    <d v="2022-04-13T00:00:00"/>
    <d v="2022-04-14T00:00:00"/>
    <n v="12"/>
    <d v="2023-04-13T00:00:00"/>
    <d v="2023-04-14T00:00:00"/>
    <n v="36"/>
    <d v="2026-04-13T00:00:00"/>
    <n v="1095"/>
    <m/>
    <n v="24"/>
    <n v="1024972770"/>
    <s v="Dung Quất"/>
    <s v="F"/>
    <d v="1999-11-28T00:00:00"/>
  </r>
  <r>
    <n v="166"/>
    <s v="TIQN-0168"/>
    <x v="4"/>
    <s v="Đỗ Thị Rơi"/>
    <x v="1"/>
    <m/>
    <m/>
    <s v="Direct"/>
    <s v="Sewing"/>
    <s v="Worker"/>
    <s v="Production"/>
    <s v="Development&amp;Production Technology"/>
    <s v="Sample"/>
    <m/>
    <n v="38"/>
    <x v="11"/>
    <s v="Công nhân may mẫu"/>
    <d v="2022-03-14T00:00:00"/>
    <n v="1"/>
    <d v="2022-04-13T00:00:00"/>
    <d v="2022-04-14T00:00:00"/>
    <n v="12"/>
    <d v="2023-04-13T00:00:00"/>
    <d v="2023-04-14T00:00:00"/>
    <n v="36"/>
    <d v="2026-04-13T00:00:00"/>
    <n v="1095"/>
    <m/>
    <n v="24"/>
    <n v="1024699426"/>
    <m/>
    <s v="F"/>
    <d v="1986-09-01T00:00:00"/>
  </r>
  <r>
    <n v="167"/>
    <s v="TIQN-0169"/>
    <x v="0"/>
    <s v="Đào Thị Thu Bình"/>
    <x v="1"/>
    <m/>
    <m/>
    <s v="Management"/>
    <s v="Management"/>
    <s v="Staff"/>
    <s v="Operation Management"/>
    <s v="HR/GA"/>
    <s v="HR/GA"/>
    <m/>
    <n v="31"/>
    <x v="30"/>
    <s v="Nhân viên Y tế"/>
    <d v="2022-03-28T00:00:00"/>
    <n v="1"/>
    <d v="2022-04-27T00:00:00"/>
    <d v="2022-04-28T00:00:00"/>
    <n v="12"/>
    <d v="2023-04-27T00:00:00"/>
    <d v="2023-04-28T00:00:00"/>
    <n v="36"/>
    <d v="2026-04-27T00:00:00"/>
    <n v="1095"/>
    <m/>
    <n v="24"/>
    <n v="1027750448"/>
    <s v="Dung Quất"/>
    <s v="F"/>
    <d v="1993-10-10T00:00:00"/>
  </r>
  <r>
    <n v="168"/>
    <s v="TIQN-0170"/>
    <x v="2"/>
    <s v="Đồng Thị Loan"/>
    <x v="0"/>
    <n v="0"/>
    <m/>
    <s v="Direct"/>
    <s v="Sewing"/>
    <s v="Worker"/>
    <s v="Production"/>
    <s v="Production"/>
    <s v="Sewing"/>
    <m/>
    <n v="29"/>
    <x v="8"/>
    <s v="Công nhân may công nghiệp"/>
    <d v="2022-04-01T00:00:00"/>
    <n v="1"/>
    <d v="2022-04-30T00:00:00"/>
    <d v="2022-05-01T00:00:00"/>
    <n v="12"/>
    <d v="2023-04-30T00:00:00"/>
    <d v="2023-05-01T00:00:00"/>
    <n v="36"/>
    <d v="2026-04-30T00:00:00"/>
    <n v="1095"/>
    <m/>
    <n v="23"/>
    <n v="1027750982"/>
    <s v="Dung Quất"/>
    <s v="F"/>
    <d v="1995-03-07T00:00:00"/>
  </r>
  <r>
    <n v="169"/>
    <s v="TIQN-0171"/>
    <x v="8"/>
    <s v="Trần Thị Linh Duyên"/>
    <x v="0"/>
    <m/>
    <m/>
    <s v="Direct"/>
    <m/>
    <s v="Worker"/>
    <s v="Production"/>
    <s v="Production"/>
    <s v="Sewing"/>
    <m/>
    <n v="30"/>
    <x v="8"/>
    <s v="Công nhân may công nghiệp"/>
    <d v="2022-04-01T00:00:00"/>
    <n v="1"/>
    <d v="2022-04-30T00:00:00"/>
    <d v="2022-05-01T00:00:00"/>
    <n v="12"/>
    <d v="2023-04-30T00:00:00"/>
    <d v="2023-05-01T00:00:00"/>
    <n v="36"/>
    <d v="2026-04-30T00:00:00"/>
    <n v="1095"/>
    <m/>
    <n v="23"/>
    <n v="1027750616"/>
    <s v="Dung Quất"/>
    <s v="F"/>
    <d v="1994-10-10T00:00:00"/>
  </r>
  <r>
    <n v="170"/>
    <s v="TIQN-0172"/>
    <x v="13"/>
    <s v="Bùi Thị Anh"/>
    <x v="1"/>
    <m/>
    <m/>
    <s v="Direct"/>
    <s v="Sewing"/>
    <s v="Worker"/>
    <s v="Production"/>
    <s v="Production"/>
    <s v="Sewing"/>
    <m/>
    <n v="28"/>
    <x v="8"/>
    <s v="Công nhân may công nghiệp"/>
    <d v="2022-04-01T00:00:00"/>
    <n v="1"/>
    <d v="2022-04-30T00:00:00"/>
    <d v="2022-05-01T00:00:00"/>
    <n v="12"/>
    <d v="2023-04-30T00:00:00"/>
    <d v="2023-05-01T00:00:00"/>
    <n v="36"/>
    <d v="2026-04-30T00:00:00"/>
    <n v="1095"/>
    <m/>
    <n v="23"/>
    <n v="1027766520"/>
    <s v="Dung Quất"/>
    <s v="F"/>
    <d v="1996-10-20T00:00:00"/>
  </r>
  <r>
    <n v="171"/>
    <s v="TIQN-0173"/>
    <x v="15"/>
    <s v="Nguyễn Thị Hiền"/>
    <x v="1"/>
    <m/>
    <m/>
    <s v="Direct"/>
    <s v="Sewing"/>
    <s v="Worker"/>
    <s v="Production"/>
    <s v="Production"/>
    <s v="Sewing"/>
    <m/>
    <n v="35"/>
    <x v="8"/>
    <s v="Công nhân may công nghiệp"/>
    <d v="2022-04-01T00:00:00"/>
    <n v="1"/>
    <d v="2022-04-30T00:00:00"/>
    <d v="2022-05-01T00:00:00"/>
    <n v="12"/>
    <d v="2023-04-30T00:00:00"/>
    <d v="2023-05-01T00:00:00"/>
    <n v="36"/>
    <d v="2026-04-30T00:00:00"/>
    <n v="1095"/>
    <m/>
    <n v="23"/>
    <n v="1027751344"/>
    <s v="Dung Quất"/>
    <s v="F"/>
    <d v="1989-01-12T00:00:00"/>
  </r>
  <r>
    <n v="172"/>
    <s v="TIQN-0174"/>
    <x v="2"/>
    <s v="Nguyễn Thị Ly A"/>
    <x v="0"/>
    <m/>
    <m/>
    <s v="Direct"/>
    <m/>
    <s v="Worker"/>
    <s v="Production"/>
    <s v="Production"/>
    <s v="Sewing"/>
    <m/>
    <n v="37"/>
    <x v="8"/>
    <s v="Công nhân may công nghiệp"/>
    <d v="2022-04-01T00:00:00"/>
    <n v="1"/>
    <d v="2022-04-30T00:00:00"/>
    <d v="2022-05-01T00:00:00"/>
    <n v="12"/>
    <m/>
    <m/>
    <m/>
    <m/>
    <m/>
    <m/>
    <n v="23"/>
    <n v="271001051075"/>
    <s v="Quảng Ngãi"/>
    <s v="F"/>
    <d v="1987-03-20T00:00:00"/>
  </r>
  <r>
    <n v="173"/>
    <s v="TIQN-0175"/>
    <x v="2"/>
    <s v="Nguyễn Thị Kim Yến"/>
    <x v="1"/>
    <m/>
    <m/>
    <s v="Direct"/>
    <s v="Sewing"/>
    <s v="Sub leader"/>
    <s v="Production"/>
    <s v="Production"/>
    <s v="Sewing"/>
    <m/>
    <n v="30"/>
    <x v="12"/>
    <s v="Tổ phó"/>
    <d v="2022-04-01T00:00:00"/>
    <n v="1"/>
    <d v="2022-04-30T00:00:00"/>
    <d v="2022-05-01T00:00:00"/>
    <n v="12"/>
    <d v="2023-04-30T00:00:00"/>
    <d v="2023-05-01T00:00:00"/>
    <n v="36"/>
    <d v="2026-04-30T00:00:00"/>
    <n v="1095"/>
    <m/>
    <n v="23"/>
    <n v="1026606247"/>
    <s v="Dung Quất"/>
    <s v="F"/>
    <d v="1994-10-25T00:00:00"/>
  </r>
  <r>
    <n v="174"/>
    <s v="TIQN-0176"/>
    <x v="2"/>
    <s v="Đỗ Thị Thanh Nhàn"/>
    <x v="1"/>
    <m/>
    <m/>
    <s v="Direct"/>
    <s v="Sewing"/>
    <s v="Worker"/>
    <s v="Production"/>
    <s v="Production"/>
    <s v="Sewing"/>
    <m/>
    <n v="28"/>
    <x v="8"/>
    <s v="Công nhân may công nghiệp"/>
    <d v="2022-04-01T00:00:00"/>
    <n v="1"/>
    <d v="2022-04-30T00:00:00"/>
    <d v="2022-05-01T00:00:00"/>
    <n v="12"/>
    <d v="2023-04-30T00:00:00"/>
    <d v="2023-05-01T00:00:00"/>
    <n v="36"/>
    <d v="2026-04-30T00:00:00"/>
    <n v="1095"/>
    <m/>
    <n v="23"/>
    <n v="1027751054"/>
    <s v="Dung Quất"/>
    <s v="F"/>
    <d v="1996-05-10T00:00:00"/>
  </r>
  <r>
    <n v="175"/>
    <s v="TIQN-0177"/>
    <x v="3"/>
    <s v="Vy Thị Thu San"/>
    <x v="0"/>
    <m/>
    <m/>
    <s v="Direct"/>
    <m/>
    <s v="Worker"/>
    <s v="Production"/>
    <s v="Production"/>
    <s v="Sewing"/>
    <m/>
    <n v="29"/>
    <x v="8"/>
    <s v="Công nhân may công nghiệp"/>
    <d v="2022-04-01T00:00:00"/>
    <n v="1"/>
    <d v="2022-04-30T00:00:00"/>
    <d v="2022-05-01T00:00:00"/>
    <n v="12"/>
    <d v="2023-04-30T00:00:00"/>
    <d v="2023-05-01T00:00:00"/>
    <n v="36"/>
    <d v="2026-04-30T00:00:00"/>
    <n v="1095"/>
    <m/>
    <n v="23"/>
    <s v="0271001028722"/>
    <s v="Quảng Ngãi"/>
    <s v="F"/>
    <d v="1995-07-13T00:00:00"/>
  </r>
  <r>
    <n v="176"/>
    <s v="TIQN-0178"/>
    <x v="8"/>
    <s v="Trần Thị Thu Quyên"/>
    <x v="1"/>
    <m/>
    <m/>
    <s v="Direct"/>
    <s v="Sewing"/>
    <s v="Worker"/>
    <s v="Production"/>
    <s v="Production"/>
    <s v="Sewing"/>
    <m/>
    <n v="22"/>
    <x v="8"/>
    <s v="Công nhân may công nghiệp"/>
    <d v="2022-04-01T00:00:00"/>
    <n v="1"/>
    <d v="2022-04-30T00:00:00"/>
    <d v="2022-05-01T00:00:00"/>
    <n v="12"/>
    <d v="2023-04-30T00:00:00"/>
    <d v="2023-05-01T00:00:00"/>
    <n v="36"/>
    <d v="2026-04-30T00:00:00"/>
    <n v="1095"/>
    <m/>
    <n v="23"/>
    <n v="1027750500"/>
    <s v="Dung Quất"/>
    <s v="F"/>
    <d v="2002-02-12T00:00:00"/>
  </r>
  <r>
    <n v="177"/>
    <s v="TIQN-0179"/>
    <x v="2"/>
    <s v="Nguyễn Thị Hồng Thảo"/>
    <x v="0"/>
    <m/>
    <m/>
    <s v="Direct"/>
    <m/>
    <s v="Worker"/>
    <s v="Production"/>
    <s v="Production"/>
    <s v="Sewing"/>
    <m/>
    <n v="31"/>
    <x v="8"/>
    <s v="Công nhân may công nghiệp"/>
    <d v="2022-04-01T00:00:00"/>
    <n v="1"/>
    <d v="2022-04-30T00:00:00"/>
    <d v="2022-05-01T00:00:00"/>
    <n v="12"/>
    <d v="2023-04-30T00:00:00"/>
    <d v="2023-05-01T00:00:00"/>
    <n v="36"/>
    <d v="2023-05-01T00:00:00"/>
    <m/>
    <m/>
    <n v="23"/>
    <n v="1027751290"/>
    <s v="Dung Quất"/>
    <s v="F"/>
    <d v="1993-08-05T00:00:00"/>
  </r>
  <r>
    <n v="178"/>
    <s v="TIQN-0180"/>
    <x v="8"/>
    <s v="Lê Thị Thu Mỹ"/>
    <x v="1"/>
    <m/>
    <m/>
    <s v="Direct"/>
    <s v="Sewing"/>
    <s v="Worker"/>
    <s v="Production"/>
    <s v="Production"/>
    <s v="Sewing"/>
    <m/>
    <n v="40"/>
    <x v="8"/>
    <s v="Công nhân may công nghiệp"/>
    <d v="2022-04-01T00:00:00"/>
    <n v="1"/>
    <d v="2022-04-30T00:00:00"/>
    <d v="2022-05-01T00:00:00"/>
    <n v="12"/>
    <d v="2023-04-30T00:00:00"/>
    <d v="2023-05-01T00:00:00"/>
    <n v="36"/>
    <d v="2026-04-30T00:00:00"/>
    <n v="1095"/>
    <m/>
    <n v="23"/>
    <n v="1014973402"/>
    <s v="Quảng Ngãi"/>
    <s v="F"/>
    <d v="1984-03-15T00:00:00"/>
  </r>
  <r>
    <n v="179"/>
    <s v="TIQN-0181"/>
    <x v="8"/>
    <s v="Nguyễn Thị Hòa"/>
    <x v="0"/>
    <m/>
    <m/>
    <s v="Direct"/>
    <m/>
    <s v="Worker"/>
    <s v="Production"/>
    <s v="Production"/>
    <s v="Sewing"/>
    <m/>
    <n v="39"/>
    <x v="8"/>
    <s v="Công nhân may công nghiệp"/>
    <d v="2022-04-01T00:00:00"/>
    <n v="1"/>
    <d v="2022-04-30T00:00:00"/>
    <d v="2022-05-01T00:00:00"/>
    <n v="12"/>
    <m/>
    <m/>
    <m/>
    <m/>
    <m/>
    <m/>
    <n v="23"/>
    <s v="0271000997826"/>
    <s v="Dung Quất"/>
    <s v="F"/>
    <d v="1985-03-14T00:00:00"/>
  </r>
  <r>
    <n v="180"/>
    <s v="TIQN-0182"/>
    <x v="0"/>
    <s v="Võ Thị Thành"/>
    <x v="0"/>
    <m/>
    <m/>
    <s v="Indirect"/>
    <m/>
    <s v="Leader"/>
    <s v="QA"/>
    <s v="QA"/>
    <s v="QC"/>
    <m/>
    <n v="30"/>
    <x v="38"/>
    <s v="Tổ trưởng Tổ  Kiểm hàng"/>
    <d v="2022-04-01T00:00:00"/>
    <n v="1"/>
    <d v="2022-04-30T00:00:00"/>
    <d v="2022-05-01T00:00:00"/>
    <n v="12"/>
    <m/>
    <m/>
    <m/>
    <m/>
    <m/>
    <m/>
    <n v="23"/>
    <s v="1027973249"/>
    <s v="Dung Quất"/>
    <s v="F"/>
    <d v="1994-12-02T00:00:00"/>
  </r>
  <r>
    <n v="181"/>
    <s v="TIQN-0183"/>
    <x v="0"/>
    <s v="Đặng Thị Thuận"/>
    <x v="1"/>
    <m/>
    <m/>
    <s v="Indirect"/>
    <s v="Non sewing"/>
    <s v="Leader"/>
    <s v="Operation Management"/>
    <s v="Supply chain management"/>
    <s v="Merchandiser"/>
    <m/>
    <n v="35"/>
    <x v="39"/>
    <s v="Tổ trưởng Tổ Quản lý đơn hàng"/>
    <d v="2022-04-01T00:00:00"/>
    <n v="0"/>
    <m/>
    <d v="2022-04-01T00:00:00"/>
    <n v="12"/>
    <m/>
    <m/>
    <m/>
    <m/>
    <n v="0"/>
    <d v="2022-04-01T00:00:00"/>
    <n v="23"/>
    <n v="1027987060"/>
    <s v="Dung Quất"/>
    <s v="F"/>
    <d v="1989-04-11T00:00:00"/>
  </r>
  <r>
    <n v="182"/>
    <s v="TIQN-0184"/>
    <x v="10"/>
    <s v="Lâm Thị Bích Thủy"/>
    <x v="1"/>
    <m/>
    <m/>
    <s v="Direct"/>
    <s v="Sewing"/>
    <s v="Worker"/>
    <s v="Production"/>
    <s v="Production"/>
    <s v="Sewing"/>
    <m/>
    <n v="29"/>
    <x v="8"/>
    <s v="Công nhân may công nghiệp"/>
    <d v="2022-04-01T00:00:00"/>
    <n v="1"/>
    <d v="2022-04-30T00:00:00"/>
    <d v="2022-05-01T00:00:00"/>
    <n v="12"/>
    <d v="2023-04-30T00:00:00"/>
    <d v="2023-05-01T00:00:00"/>
    <n v="36"/>
    <d v="2026-04-30T00:00:00"/>
    <n v="1095"/>
    <m/>
    <n v="23"/>
    <s v="0271001106347"/>
    <s v="Quảng Ngãi"/>
    <s v="F"/>
    <d v="1995-07-12T00:00:00"/>
  </r>
  <r>
    <n v="183"/>
    <s v="TIQN-0185"/>
    <x v="9"/>
    <s v="Đỗ Thị Hồng Vấn"/>
    <x v="1"/>
    <n v="1"/>
    <m/>
    <s v="Direct"/>
    <s v="Sewing"/>
    <s v="Worker"/>
    <s v="Production"/>
    <s v="Production"/>
    <s v="Sewing"/>
    <m/>
    <n v="38"/>
    <x v="8"/>
    <s v="Công nhân may công nghiệp"/>
    <d v="2022-04-01T00:00:00"/>
    <n v="1"/>
    <d v="2022-04-30T00:00:00"/>
    <d v="2022-05-01T00:00:00"/>
    <n v="12"/>
    <d v="2023-04-30T00:00:00"/>
    <d v="2023-05-01T00:00:00"/>
    <n v="36"/>
    <d v="2026-04-30T00:00:00"/>
    <n v="1095"/>
    <m/>
    <n v="23"/>
    <s v="0381000364900"/>
    <s v="Bắc Sài Gòn"/>
    <s v="F"/>
    <d v="1986-09-13T00:00:00"/>
  </r>
  <r>
    <n v="184"/>
    <s v="TIQN-0186"/>
    <x v="9"/>
    <s v="Lê Văn Khải"/>
    <x v="0"/>
    <m/>
    <m/>
    <s v="Direct"/>
    <m/>
    <s v="Worker"/>
    <s v="Production"/>
    <s v="Production"/>
    <s v="Sewing"/>
    <m/>
    <n v="24"/>
    <x v="8"/>
    <s v="Công nhân may công nghiệp"/>
    <d v="2022-04-01T00:00:00"/>
    <n v="1"/>
    <d v="2022-04-30T00:00:00"/>
    <d v="2022-05-01T00:00:00"/>
    <n v="12"/>
    <d v="2023-04-30T00:00:00"/>
    <d v="2023-05-01T00:00:00"/>
    <n v="36"/>
    <d v="2023-05-01T00:00:00"/>
    <m/>
    <m/>
    <n v="23"/>
    <n v="1027750914"/>
    <s v="Dung Quất"/>
    <s v="M"/>
    <d v="2000-07-18T00:00:00"/>
  </r>
  <r>
    <n v="185"/>
    <s v="TIQN-0187"/>
    <x v="9"/>
    <s v="Nguyễn Trung Hiếu"/>
    <x v="0"/>
    <m/>
    <m/>
    <s v="Direct"/>
    <m/>
    <s v="Worker"/>
    <s v="Production"/>
    <s v="Production"/>
    <s v="Sewing"/>
    <m/>
    <n v="32"/>
    <x v="8"/>
    <s v="Công nhân may công nghiệp"/>
    <d v="2022-04-01T00:00:00"/>
    <n v="1"/>
    <d v="2022-04-30T00:00:00"/>
    <d v="2022-05-01T00:00:00"/>
    <n v="12"/>
    <m/>
    <m/>
    <m/>
    <m/>
    <m/>
    <m/>
    <n v="23"/>
    <s v="0421000450537"/>
    <s v="TP Hồ Chí Minh"/>
    <s v="M"/>
    <d v="1992-04-30T00:00:00"/>
  </r>
  <r>
    <n v="186"/>
    <s v="TIQN-0188"/>
    <x v="9"/>
    <s v="Lê Hồng Thông"/>
    <x v="0"/>
    <m/>
    <m/>
    <s v="Direct"/>
    <m/>
    <s v="Worker"/>
    <s v="Production"/>
    <s v="Production"/>
    <s v="Sewing"/>
    <m/>
    <n v="38"/>
    <x v="8"/>
    <s v="Công nhân may công nghiệp"/>
    <d v="2022-04-01T00:00:00"/>
    <n v="1"/>
    <d v="2022-04-30T00:00:00"/>
    <d v="2022-05-01T00:00:00"/>
    <n v="12"/>
    <d v="2023-04-30T00:00:00"/>
    <d v="2023-05-01T00:00:00"/>
    <n v="36"/>
    <d v="2023-05-01T00:00:00"/>
    <m/>
    <m/>
    <n v="23"/>
    <n v="1027751326"/>
    <s v="Dung Quất"/>
    <s v="M"/>
    <d v="1986-04-09T00:00:00"/>
  </r>
  <r>
    <n v="187"/>
    <s v="TIQN-0189"/>
    <x v="8"/>
    <s v="Nguyễn Văn Thông"/>
    <x v="0"/>
    <m/>
    <m/>
    <s v="Direct"/>
    <m/>
    <s v="Worker"/>
    <s v="Production"/>
    <s v="Production"/>
    <s v="Sewing"/>
    <m/>
    <n v="25"/>
    <x v="8"/>
    <s v="Công nhân may công nghiệp"/>
    <d v="2022-04-01T00:00:00"/>
    <n v="1"/>
    <d v="2022-04-30T00:00:00"/>
    <d v="2022-05-01T00:00:00"/>
    <n v="12"/>
    <d v="2023-04-30T00:00:00"/>
    <d v="2023-05-01T00:00:00"/>
    <n v="36"/>
    <d v="2023-05-01T00:00:00"/>
    <m/>
    <m/>
    <n v="23"/>
    <n v="1015837021"/>
    <s v="Quảng Ngãi"/>
    <s v="M"/>
    <d v="1999-12-03T00:00:00"/>
  </r>
  <r>
    <n v="188"/>
    <s v="TIQN-0190"/>
    <x v="3"/>
    <s v="Nguyễn Vũ Luân"/>
    <x v="0"/>
    <m/>
    <m/>
    <s v="Direct"/>
    <m/>
    <s v="Worker"/>
    <s v="Production"/>
    <s v="Production"/>
    <s v="Sewing"/>
    <m/>
    <n v="37"/>
    <x v="8"/>
    <s v="Công nhân may công nghiệp"/>
    <d v="2022-04-01T00:00:00"/>
    <n v="1"/>
    <d v="2022-04-30T00:00:00"/>
    <d v="2022-05-01T00:00:00"/>
    <n v="12"/>
    <m/>
    <m/>
    <m/>
    <m/>
    <m/>
    <m/>
    <n v="23"/>
    <n v="1027750953"/>
    <s v="Dung Quất"/>
    <s v="M"/>
    <d v="1987-02-10T00:00:00"/>
  </r>
  <r>
    <n v="189"/>
    <s v="TIQN-0191"/>
    <x v="8"/>
    <s v="Trịnh Quý Linh"/>
    <x v="1"/>
    <m/>
    <m/>
    <s v="Direct"/>
    <s v="Sewing"/>
    <s v="Worker"/>
    <s v="Production"/>
    <s v="Production"/>
    <s v="Sewing"/>
    <m/>
    <n v="32"/>
    <x v="8"/>
    <s v="Công nhân may công nghiệp"/>
    <d v="2022-04-01T00:00:00"/>
    <n v="1"/>
    <d v="2022-04-30T00:00:00"/>
    <d v="2022-05-01T00:00:00"/>
    <n v="12"/>
    <d v="2023-04-30T00:00:00"/>
    <d v="2023-05-01T00:00:00"/>
    <n v="36"/>
    <d v="2026-04-30T00:00:00"/>
    <n v="1095"/>
    <m/>
    <n v="23"/>
    <n v="1027751211"/>
    <s v="Dung Quất"/>
    <s v="M"/>
    <d v="1992-12-22T00:00:00"/>
  </r>
  <r>
    <n v="190"/>
    <s v="TIQN-0192"/>
    <x v="2"/>
    <s v="Lê Văn Đạo"/>
    <x v="0"/>
    <m/>
    <m/>
    <s v="Direct"/>
    <m/>
    <s v="Worker"/>
    <s v="Production"/>
    <s v="Production"/>
    <s v="Sewing"/>
    <m/>
    <n v="29"/>
    <x v="8"/>
    <s v="Công nhân may công nghiệp"/>
    <d v="2022-04-01T00:00:00"/>
    <n v="1"/>
    <d v="2022-04-30T00:00:00"/>
    <d v="2022-05-01T00:00:00"/>
    <n v="12"/>
    <m/>
    <m/>
    <m/>
    <m/>
    <m/>
    <m/>
    <n v="23"/>
    <n v="1027542052"/>
    <s v="Dung Quất"/>
    <s v="M"/>
    <d v="1995-06-10T00:00:00"/>
  </r>
  <r>
    <n v="191"/>
    <s v="TIQN-0193"/>
    <x v="2"/>
    <s v="Lương Văn Hải"/>
    <x v="0"/>
    <m/>
    <m/>
    <s v="Direct"/>
    <m/>
    <s v="Worker"/>
    <s v="Production"/>
    <s v="Production"/>
    <s v="Sewing"/>
    <m/>
    <n v="28"/>
    <x v="8"/>
    <s v="Công nhân may công nghiệp"/>
    <d v="2022-04-01T00:00:00"/>
    <n v="1"/>
    <d v="2022-04-30T00:00:00"/>
    <d v="2022-05-01T00:00:00"/>
    <n v="12"/>
    <m/>
    <m/>
    <m/>
    <m/>
    <m/>
    <m/>
    <n v="23"/>
    <s v="0371000477981"/>
    <s v="TP Hồ Chí Minh"/>
    <s v="M"/>
    <d v="1996-08-13T00:00:00"/>
  </r>
  <r>
    <n v="192"/>
    <s v="TIQN-0194"/>
    <x v="2"/>
    <s v="Huỳnh Đỗ Hùng"/>
    <x v="0"/>
    <m/>
    <m/>
    <s v="Direct"/>
    <m/>
    <s v="Worker"/>
    <s v="Production"/>
    <s v="Production"/>
    <s v="Sewing"/>
    <m/>
    <m/>
    <x v="8"/>
    <s v="Công nhân may công nghiệp"/>
    <d v="2022-04-01T00:00:00"/>
    <n v="1"/>
    <d v="2022-04-30T00:00:00"/>
    <d v="2022-05-01T00:00:00"/>
    <n v="12"/>
    <d v="2023-04-30T00:00:00"/>
    <d v="2023-05-01T00:00:00"/>
    <n v="36"/>
    <d v="2023-05-01T00:00:00"/>
    <m/>
    <m/>
    <n v="23"/>
    <n v="1027750863"/>
    <s v="Dung Quất"/>
    <s v="M"/>
    <s v="10/1/11994"/>
  </r>
  <r>
    <n v="193"/>
    <s v="TIQN-0195"/>
    <x v="7"/>
    <s v="Nguyễn Thị Triển"/>
    <x v="1"/>
    <m/>
    <m/>
    <s v="Direct"/>
    <s v="Sewing"/>
    <s v="Worker"/>
    <s v="Production"/>
    <s v="Production"/>
    <s v="Sewing"/>
    <m/>
    <n v="38"/>
    <x v="8"/>
    <s v="Công nhân may công nghiệp"/>
    <d v="2022-04-01T00:00:00"/>
    <n v="1"/>
    <d v="2022-04-30T00:00:00"/>
    <d v="2022-05-01T00:00:00"/>
    <n v="12"/>
    <d v="2023-04-30T00:00:00"/>
    <d v="2023-05-01T00:00:00"/>
    <n v="36"/>
    <d v="2026-04-30T00:00:00"/>
    <n v="1095"/>
    <m/>
    <n v="23"/>
    <n v="1027751156"/>
    <s v="Dung Quất"/>
    <s v="F"/>
    <d v="1986-01-01T00:00:00"/>
  </r>
  <r>
    <n v="194"/>
    <s v="TIQN-0196"/>
    <x v="8"/>
    <s v="Nguyễn Thị Mỹ"/>
    <x v="1"/>
    <m/>
    <m/>
    <s v="Direct"/>
    <s v="Sewing"/>
    <s v="Sub leader"/>
    <s v="Production"/>
    <s v="Production"/>
    <s v="Sewing"/>
    <m/>
    <n v="36"/>
    <x v="12"/>
    <s v="Tổ phó"/>
    <d v="2022-04-01T00:00:00"/>
    <n v="1"/>
    <d v="2022-04-30T00:00:00"/>
    <d v="2022-05-01T00:00:00"/>
    <n v="12"/>
    <d v="2023-04-30T00:00:00"/>
    <d v="2023-05-01T00:00:00"/>
    <n v="36"/>
    <d v="2026-04-30T00:00:00"/>
    <n v="1095"/>
    <m/>
    <n v="23"/>
    <n v="1028065915"/>
    <s v="Dung Quất"/>
    <s v="F"/>
    <d v="1988-02-08T00:00:00"/>
  </r>
  <r>
    <n v="195"/>
    <s v="TIQN-0197"/>
    <x v="8"/>
    <s v="Nguyễn Thị Triều"/>
    <x v="1"/>
    <m/>
    <m/>
    <s v="Direct"/>
    <s v="Sewing"/>
    <s v="Worker"/>
    <s v="Production"/>
    <s v="Production"/>
    <s v="Sewing"/>
    <m/>
    <n v="34"/>
    <x v="8"/>
    <s v="Công nhân may công nghiệp"/>
    <d v="2022-04-01T00:00:00"/>
    <n v="1"/>
    <d v="2022-04-30T00:00:00"/>
    <d v="2022-05-01T00:00:00"/>
    <n v="12"/>
    <d v="2023-04-30T00:00:00"/>
    <d v="2023-05-01T00:00:00"/>
    <n v="36"/>
    <d v="2026-04-30T00:00:00"/>
    <n v="1095"/>
    <m/>
    <n v="23"/>
    <s v="0271001036308"/>
    <s v="Quảng Ngãi"/>
    <s v="F"/>
    <d v="1990-02-20T00:00:00"/>
  </r>
  <r>
    <n v="196"/>
    <s v="TIQN-0198"/>
    <x v="7"/>
    <s v="Đỗ Thị Ngọc Tuyết"/>
    <x v="1"/>
    <m/>
    <m/>
    <s v="Direct"/>
    <s v="Sewing"/>
    <s v="Leader"/>
    <s v="Production"/>
    <s v="Production"/>
    <s v="Sewing"/>
    <m/>
    <n v="33"/>
    <x v="9"/>
    <s v="Tổ trưởng"/>
    <d v="2022-04-01T00:00:00"/>
    <n v="1"/>
    <d v="2022-04-30T00:00:00"/>
    <d v="2022-05-01T00:00:00"/>
    <n v="12"/>
    <d v="2023-04-30T00:00:00"/>
    <d v="2023-05-01T00:00:00"/>
    <n v="36"/>
    <d v="2026-04-30T00:00:00"/>
    <n v="1095"/>
    <m/>
    <n v="23"/>
    <n v="1024682855"/>
    <s v="Quảng Ngãi"/>
    <s v="F"/>
    <d v="1991-10-20T00:00:00"/>
  </r>
  <r>
    <n v="197"/>
    <s v="TIQN-0199"/>
    <x v="8"/>
    <s v="Trần Thị Thu"/>
    <x v="1"/>
    <m/>
    <m/>
    <s v="Direct"/>
    <s v="Sewing"/>
    <s v="Worker"/>
    <s v="Production"/>
    <s v="Production"/>
    <s v="Sewing"/>
    <m/>
    <n v="41"/>
    <x v="8"/>
    <s v="Công nhân may công nghiệp"/>
    <d v="2022-04-01T00:00:00"/>
    <n v="1"/>
    <d v="2022-04-30T00:00:00"/>
    <d v="2022-05-01T00:00:00"/>
    <n v="12"/>
    <d v="2023-04-30T00:00:00"/>
    <d v="2023-05-01T00:00:00"/>
    <n v="36"/>
    <d v="2026-04-30T00:00:00"/>
    <n v="1095"/>
    <m/>
    <n v="23"/>
    <s v="0001026556245"/>
    <s v="Quảng Ngãi"/>
    <s v="F"/>
    <d v="1983-02-09T00:00:00"/>
  </r>
  <r>
    <n v="198"/>
    <s v="TIQN-0200"/>
    <x v="2"/>
    <s v="Phan Thị Tuấn"/>
    <x v="0"/>
    <m/>
    <m/>
    <s v="Direct"/>
    <m/>
    <s v="Worker"/>
    <s v="Production"/>
    <s v="Production"/>
    <s v="Sewing"/>
    <m/>
    <n v="33"/>
    <x v="8"/>
    <s v="Công nhân may công nghiệp"/>
    <d v="2022-04-01T00:00:00"/>
    <n v="1"/>
    <d v="2022-04-30T00:00:00"/>
    <d v="2022-05-01T00:00:00"/>
    <n v="12"/>
    <d v="2023-04-30T00:00:00"/>
    <d v="2023-05-01T00:00:00"/>
    <n v="36"/>
    <d v="2026-04-30T00:00:00"/>
    <m/>
    <m/>
    <n v="23"/>
    <n v="1028066053"/>
    <m/>
    <s v="F"/>
    <d v="1991-08-10T00:00:00"/>
  </r>
  <r>
    <n v="199"/>
    <s v="TIQN-0201"/>
    <x v="8"/>
    <s v="Võ Hồng Ca"/>
    <x v="0"/>
    <m/>
    <m/>
    <s v="Direct"/>
    <m/>
    <s v="Worker"/>
    <s v="Production"/>
    <s v="Production"/>
    <s v="Sewing"/>
    <m/>
    <n v="37"/>
    <x v="8"/>
    <s v="Công nhân may công nghiệp"/>
    <d v="2022-04-01T00:00:00"/>
    <n v="1"/>
    <d v="2022-04-30T00:00:00"/>
    <d v="2022-05-01T00:00:00"/>
    <n v="12"/>
    <m/>
    <m/>
    <m/>
    <m/>
    <m/>
    <m/>
    <n v="23"/>
    <m/>
    <m/>
    <s v="M"/>
    <d v="1987-06-09T00:00:00"/>
  </r>
  <r>
    <n v="200"/>
    <s v="TIQN-0202"/>
    <x v="8"/>
    <s v="Trần Thị Vũ"/>
    <x v="0"/>
    <m/>
    <m/>
    <s v="Direct"/>
    <m/>
    <s v="Worker"/>
    <s v="Production"/>
    <s v="Production"/>
    <s v="Sewing"/>
    <m/>
    <n v="31"/>
    <x v="8"/>
    <s v="Công nhân may công nghiệp"/>
    <d v="2022-04-01T00:00:00"/>
    <n v="1"/>
    <d v="2022-04-30T00:00:00"/>
    <d v="2022-05-01T00:00:00"/>
    <n v="12"/>
    <m/>
    <m/>
    <m/>
    <m/>
    <m/>
    <m/>
    <n v="23"/>
    <m/>
    <m/>
    <s v="F"/>
    <d v="1993-01-01T00:00:00"/>
  </r>
  <r>
    <n v="201"/>
    <s v="TIQN-0203"/>
    <x v="8"/>
    <s v="Phan Thị Thu Thủy"/>
    <x v="1"/>
    <m/>
    <m/>
    <s v="Direct"/>
    <s v="Sewing"/>
    <s v="Worker"/>
    <s v="Production"/>
    <s v="Production"/>
    <s v="Sewing"/>
    <m/>
    <n v="28"/>
    <x v="8"/>
    <s v="Công nhân may công nghiệp"/>
    <d v="2022-04-01T00:00:00"/>
    <n v="1"/>
    <d v="2022-04-30T00:00:00"/>
    <d v="2022-05-01T00:00:00"/>
    <n v="12"/>
    <d v="2023-04-30T00:00:00"/>
    <d v="2023-05-01T00:00:00"/>
    <n v="36"/>
    <d v="2026-04-30T00:00:00"/>
    <n v="1095"/>
    <m/>
    <n v="23"/>
    <n v="1022223621"/>
    <s v="Quảng Ngãi"/>
    <s v="F"/>
    <d v="1996-06-25T00:00:00"/>
  </r>
  <r>
    <n v="202"/>
    <s v="TIQN-0204"/>
    <x v="2"/>
    <s v="Nguyễn Thị Thân"/>
    <x v="1"/>
    <m/>
    <m/>
    <s v="Direct"/>
    <s v="Sewing"/>
    <s v="Worker"/>
    <s v="Production"/>
    <s v="Production"/>
    <s v="Sewing"/>
    <m/>
    <n v="33"/>
    <x v="8"/>
    <s v="Công nhân may công nghiệp"/>
    <d v="2022-04-01T00:00:00"/>
    <n v="1"/>
    <d v="2022-04-30T00:00:00"/>
    <d v="2022-05-01T00:00:00"/>
    <n v="12"/>
    <d v="2023-04-30T00:00:00"/>
    <d v="2023-05-01T00:00:00"/>
    <n v="36"/>
    <d v="2026-04-30T00:00:00"/>
    <n v="1095"/>
    <m/>
    <n v="23"/>
    <s v="0401001384019"/>
    <s v="Quảng Ngãi"/>
    <s v="F"/>
    <d v="1991-08-18T00:00:00"/>
  </r>
  <r>
    <n v="203"/>
    <s v="TIQN-0205"/>
    <x v="13"/>
    <s v="Nguyễn Thị Xuân Thuận"/>
    <x v="0"/>
    <m/>
    <m/>
    <s v="Direct"/>
    <m/>
    <s v="Sub leader"/>
    <s v="Production"/>
    <s v="Production"/>
    <s v="Sewing"/>
    <m/>
    <n v="37"/>
    <x v="12"/>
    <s v="Tổ phó"/>
    <d v="2022-04-01T00:00:00"/>
    <n v="1"/>
    <d v="2022-04-30T00:00:00"/>
    <d v="2022-05-01T00:00:00"/>
    <n v="12"/>
    <m/>
    <m/>
    <m/>
    <m/>
    <m/>
    <m/>
    <n v="23"/>
    <s v="0271000992489"/>
    <s v="Quảng Ngãi"/>
    <s v="F"/>
    <d v="1987-04-22T00:00:00"/>
  </r>
  <r>
    <n v="204"/>
    <s v="TIQN-0206"/>
    <x v="8"/>
    <s v="Lê Thị Nhân"/>
    <x v="1"/>
    <n v="1"/>
    <m/>
    <s v="Direct"/>
    <s v="Sewing"/>
    <s v="Worker"/>
    <s v="Production"/>
    <s v="Production"/>
    <s v="Sewing"/>
    <m/>
    <n v="23"/>
    <x v="8"/>
    <s v="Công nhân may công nghiệp"/>
    <d v="2022-04-01T00:00:00"/>
    <n v="1"/>
    <d v="2022-04-30T00:00:00"/>
    <d v="2022-05-01T00:00:00"/>
    <n v="12"/>
    <d v="2023-04-30T00:00:00"/>
    <d v="2023-05-01T00:00:00"/>
    <n v="36"/>
    <d v="2026-04-30T00:00:00"/>
    <n v="1095"/>
    <m/>
    <n v="23"/>
    <n v="1028065371"/>
    <s v="Dung Quất"/>
    <s v="F"/>
    <d v="2001-12-12T00:00:00"/>
  </r>
  <r>
    <n v="205"/>
    <s v="TIQN-0207"/>
    <x v="8"/>
    <s v="Nguyễn Thị Kim"/>
    <x v="1"/>
    <m/>
    <m/>
    <s v="Direct"/>
    <s v="Sewing"/>
    <s v="Worker"/>
    <s v="Production"/>
    <s v="Production"/>
    <s v="Sewing"/>
    <m/>
    <n v="27"/>
    <x v="8"/>
    <s v="Công nhân may công nghiệp"/>
    <d v="2022-04-01T00:00:00"/>
    <n v="1"/>
    <d v="2022-04-30T00:00:00"/>
    <d v="2022-05-01T00:00:00"/>
    <n v="12"/>
    <d v="2023-04-30T00:00:00"/>
    <d v="2023-05-01T00:00:00"/>
    <n v="36"/>
    <d v="2026-04-30T00:00:00"/>
    <n v="1095"/>
    <m/>
    <n v="23"/>
    <n v="1027751014"/>
    <s v="Dung Quất"/>
    <s v="F"/>
    <d v="1997-09-28T00:00:00"/>
  </r>
  <r>
    <n v="206"/>
    <s v="TIQN-0208"/>
    <x v="15"/>
    <s v="Lê Thị Xuân Nương"/>
    <x v="1"/>
    <m/>
    <m/>
    <s v="Direct"/>
    <s v="Sewing"/>
    <s v="Worker"/>
    <s v="Production"/>
    <s v="Production"/>
    <s v="Sewing"/>
    <m/>
    <n v="39"/>
    <x v="8"/>
    <s v="Công nhân may công nghiệp"/>
    <d v="2022-04-01T00:00:00"/>
    <n v="1"/>
    <d v="2022-04-30T00:00:00"/>
    <d v="2022-05-01T00:00:00"/>
    <n v="12"/>
    <d v="2023-04-30T00:00:00"/>
    <d v="2023-05-01T00:00:00"/>
    <n v="36"/>
    <d v="2026-04-30T00:00:00"/>
    <n v="1095"/>
    <m/>
    <n v="23"/>
    <n v="1028065521"/>
    <m/>
    <s v="F"/>
    <d v="1985-01-01T00:00:00"/>
  </r>
  <r>
    <n v="207"/>
    <s v="TIQN-0209"/>
    <x v="8"/>
    <s v="Trần Thị Tuyết Trang"/>
    <x v="0"/>
    <m/>
    <m/>
    <s v="Direct"/>
    <m/>
    <s v="Worker"/>
    <s v="Production"/>
    <s v="Production"/>
    <s v="Sewing"/>
    <m/>
    <n v="33"/>
    <x v="8"/>
    <s v="Công nhân may công nghiệp"/>
    <d v="2022-04-01T00:00:00"/>
    <n v="1"/>
    <d v="2022-04-30T00:00:00"/>
    <d v="2022-05-01T00:00:00"/>
    <n v="12"/>
    <m/>
    <m/>
    <m/>
    <m/>
    <m/>
    <m/>
    <n v="23"/>
    <s v="0271000977482"/>
    <s v="Quảng Ngãi"/>
    <s v="F"/>
    <d v="1991-11-25T00:00:00"/>
  </r>
  <r>
    <n v="208"/>
    <s v="TIQN-0210"/>
    <x v="0"/>
    <s v="Nguyễn Tấn Tài"/>
    <x v="1"/>
    <m/>
    <m/>
    <s v="Indirect"/>
    <s v="Non sewing"/>
    <s v="Staff"/>
    <s v="Production"/>
    <s v="Production"/>
    <s v="Line technique"/>
    <m/>
    <n v="31"/>
    <x v="7"/>
    <s v="Nhân viên kỹ thuật máy"/>
    <d v="2022-04-01T00:00:00"/>
    <n v="1"/>
    <d v="2022-04-30T00:00:00"/>
    <d v="2022-05-01T00:00:00"/>
    <n v="12"/>
    <d v="2023-04-30T00:00:00"/>
    <d v="2023-05-01T00:00:00"/>
    <n v="36"/>
    <d v="2026-04-30T00:00:00"/>
    <n v="1095"/>
    <m/>
    <n v="23"/>
    <n v="1028065601"/>
    <s v="Dung Quất"/>
    <s v="M"/>
    <d v="1993-10-10T00:00:00"/>
  </r>
  <r>
    <n v="209"/>
    <s v="TIQN-0211"/>
    <x v="8"/>
    <s v="Phạm Văn Đủ"/>
    <x v="0"/>
    <m/>
    <m/>
    <s v="Direct"/>
    <m/>
    <s v="Worker"/>
    <s v="Production"/>
    <s v="Production"/>
    <s v="Sewing"/>
    <m/>
    <n v="30"/>
    <x v="8"/>
    <s v="Công nhân may công nghiệp"/>
    <d v="2022-04-01T00:00:00"/>
    <n v="1"/>
    <d v="2022-04-30T00:00:00"/>
    <d v="2022-05-01T00:00:00"/>
    <n v="12"/>
    <d v="2023-04-30T00:00:00"/>
    <d v="2023-05-01T00:00:00"/>
    <n v="36"/>
    <d v="2023-05-01T00:00:00"/>
    <m/>
    <m/>
    <n v="23"/>
    <s v="0441000776463"/>
    <s v="Bình Sơn"/>
    <s v="M"/>
    <d v="1994-08-15T00:00:00"/>
  </r>
  <r>
    <n v="210"/>
    <s v="TIQN-0212"/>
    <x v="8"/>
    <s v="Nguyễn Thanh Sang"/>
    <x v="0"/>
    <m/>
    <m/>
    <s v="Direct"/>
    <m/>
    <s v="Worker"/>
    <s v="Production"/>
    <s v="Production"/>
    <s v="Sewing"/>
    <m/>
    <n v="32"/>
    <x v="8"/>
    <s v="Công nhân may công nghiệp"/>
    <d v="2022-04-01T00:00:00"/>
    <n v="1"/>
    <d v="2022-04-30T00:00:00"/>
    <d v="2022-05-01T00:00:00"/>
    <n v="12"/>
    <m/>
    <m/>
    <m/>
    <m/>
    <m/>
    <m/>
    <n v="23"/>
    <n v="1027750587"/>
    <s v="Dung Quất"/>
    <s v="M"/>
    <d v="1992-08-25T00:00:00"/>
  </r>
  <r>
    <n v="211"/>
    <s v="TIQN-0213"/>
    <x v="2"/>
    <s v="Nguyễn Thị Kim Ngân"/>
    <x v="1"/>
    <m/>
    <m/>
    <s v="Direct"/>
    <s v="Sewing"/>
    <s v="Worker"/>
    <s v="Production"/>
    <s v="Production"/>
    <s v="Sewing"/>
    <m/>
    <n v="31"/>
    <x v="8"/>
    <s v="Công nhân may công nghiệp"/>
    <d v="2022-04-01T00:00:00"/>
    <n v="1"/>
    <d v="2022-04-30T00:00:00"/>
    <d v="2022-05-01T00:00:00"/>
    <n v="12"/>
    <d v="2023-04-30T00:00:00"/>
    <d v="2023-05-01T00:00:00"/>
    <n v="36"/>
    <d v="2026-04-30T00:00:00"/>
    <n v="1095"/>
    <m/>
    <n v="23"/>
    <n v="1023945473"/>
    <s v="Quảng Ngãi"/>
    <s v="F"/>
    <d v="1993-08-12T00:00:00"/>
  </r>
  <r>
    <n v="212"/>
    <s v="TIQN-0214"/>
    <x v="15"/>
    <s v="Võ Thị Phương Đào"/>
    <x v="0"/>
    <m/>
    <m/>
    <s v="Direct"/>
    <m/>
    <s v="Worker"/>
    <s v="Production"/>
    <s v="Production"/>
    <s v="Sewing"/>
    <m/>
    <n v="39"/>
    <x v="8"/>
    <s v="Công nhân may công nghiệp"/>
    <d v="2022-04-01T00:00:00"/>
    <n v="1"/>
    <d v="2022-04-30T00:00:00"/>
    <d v="2022-05-01T00:00:00"/>
    <n v="12"/>
    <d v="2023-04-30T00:00:00"/>
    <d v="2023-05-01T00:00:00"/>
    <n v="36"/>
    <d v="2023-05-01T00:00:00"/>
    <m/>
    <m/>
    <n v="23"/>
    <n v="1027750756"/>
    <s v="Dung Quất"/>
    <s v="F"/>
    <d v="1985-08-08T00:00:00"/>
  </r>
  <r>
    <n v="213"/>
    <s v="TIQN-0215"/>
    <x v="2"/>
    <s v="Võ Hồng Hạnh"/>
    <x v="1"/>
    <m/>
    <m/>
    <s v="Direct"/>
    <s v="Sewing"/>
    <s v="Worker"/>
    <s v="Production"/>
    <s v="Production"/>
    <s v="Sewing"/>
    <m/>
    <n v="21"/>
    <x v="8"/>
    <s v="Công nhân may công nghiệp"/>
    <d v="2022-04-01T00:00:00"/>
    <n v="1"/>
    <d v="2022-04-30T00:00:00"/>
    <d v="2022-05-01T00:00:00"/>
    <n v="12"/>
    <d v="2023-04-30T00:00:00"/>
    <d v="2023-05-01T00:00:00"/>
    <n v="36"/>
    <d v="2026-04-30T00:00:00"/>
    <n v="1095"/>
    <m/>
    <n v="23"/>
    <n v="1027751107"/>
    <s v="Dung Quất"/>
    <s v="F"/>
    <d v="2003-07-18T00:00:00"/>
  </r>
  <r>
    <n v="214"/>
    <s v="TIQN-0216"/>
    <x v="0"/>
    <s v="Nguyễn Thị Hà"/>
    <x v="1"/>
    <m/>
    <m/>
    <s v="Management"/>
    <s v="Management"/>
    <s v="Staff"/>
    <s v="Operation Management"/>
    <s v="HR/GA"/>
    <s v="HR/GA"/>
    <m/>
    <n v="32"/>
    <x v="40"/>
    <s v="Nhân viên Hành chính"/>
    <d v="2022-04-01T00:00:00"/>
    <n v="1"/>
    <d v="2022-05-31T00:00:00"/>
    <d v="2022-06-01T00:00:00"/>
    <n v="12"/>
    <d v="2023-05-31T00:00:00"/>
    <d v="2023-06-01T00:00:00"/>
    <n v="36"/>
    <d v="2026-05-31T00:00:00"/>
    <n v="1095"/>
    <m/>
    <n v="23"/>
    <s v="0781000431744"/>
    <m/>
    <s v="F"/>
    <d v="1992-06-16T00:00:00"/>
  </r>
  <r>
    <n v="215"/>
    <s v="TIQN-0217"/>
    <x v="0"/>
    <s v="Nguyễn Thị Cẩm Tuyên"/>
    <x v="2"/>
    <m/>
    <m/>
    <s v="Direct"/>
    <m/>
    <s v="Worker"/>
    <m/>
    <m/>
    <s v="Sewing"/>
    <m/>
    <n v="20"/>
    <x v="8"/>
    <s v="Công nhân may công nghiệp"/>
    <d v="2022-04-01T00:00:00"/>
    <n v="1"/>
    <d v="2022-04-30T00:00:00"/>
    <d v="2022-05-01T00:00:00"/>
    <n v="12"/>
    <m/>
    <m/>
    <m/>
    <m/>
    <m/>
    <m/>
    <n v="23"/>
    <m/>
    <m/>
    <s v="F"/>
    <d v="2004-11-20T00:00:00"/>
  </r>
  <r>
    <n v="216"/>
    <s v="TIQN-0218"/>
    <x v="10"/>
    <s v="Nguyễn Thị Mỵ Kiều"/>
    <x v="0"/>
    <m/>
    <m/>
    <s v="Direct"/>
    <m/>
    <s v="Sub leader"/>
    <s v="Production"/>
    <s v="Production"/>
    <s v="Sewing"/>
    <m/>
    <n v="45"/>
    <x v="12"/>
    <s v="Tổ phó"/>
    <d v="2022-04-01T00:00:00"/>
    <n v="1"/>
    <d v="2022-04-30T00:00:00"/>
    <d v="2022-05-01T00:00:00"/>
    <n v="12"/>
    <d v="2023-04-30T00:00:00"/>
    <d v="2023-05-01T00:00:00"/>
    <n v="36"/>
    <d v="2023-05-01T00:00:00"/>
    <m/>
    <m/>
    <n v="23"/>
    <s v="0271000956418"/>
    <s v="Quảng Ngãi"/>
    <s v="F"/>
    <d v="1979-10-01T00:00:00"/>
  </r>
  <r>
    <n v="217"/>
    <s v="TIQN-0219"/>
    <x v="0"/>
    <s v="Đoàn Thị Phương Chi"/>
    <x v="0"/>
    <m/>
    <m/>
    <s v="Indirect"/>
    <m/>
    <s v="Worker"/>
    <s v="Production"/>
    <s v="Preparation"/>
    <s v="Preparation"/>
    <m/>
    <n v="27"/>
    <x v="31"/>
    <s v="Công nhân chuẩn bị"/>
    <d v="2022-04-01T00:00:00"/>
    <n v="1"/>
    <d v="2022-04-30T00:00:00"/>
    <d v="2022-05-01T00:00:00"/>
    <n v="12"/>
    <m/>
    <m/>
    <m/>
    <m/>
    <m/>
    <m/>
    <n v="23"/>
    <n v="1027750680"/>
    <s v="Dung Quất"/>
    <s v="F"/>
    <d v="1997-05-20T00:00:00"/>
  </r>
  <r>
    <n v="218"/>
    <s v="TIQN-0220"/>
    <x v="0"/>
    <s v="Phạm Thị Bích Lam"/>
    <x v="0"/>
    <m/>
    <m/>
    <s v="Management"/>
    <m/>
    <s v="Staff"/>
    <s v="Operation Management"/>
    <s v="HR/GA"/>
    <s v="HR/GA"/>
    <m/>
    <n v="35"/>
    <x v="41"/>
    <s v="Nhân viên Tiền lương"/>
    <d v="2022-05-02T00:00:00"/>
    <n v="2"/>
    <d v="2022-07-01T00:00:00"/>
    <d v="2022-07-02T00:00:00"/>
    <n v="12"/>
    <d v="2023-07-01T00:00:00"/>
    <d v="2023-07-02T00:00:00"/>
    <n v="36"/>
    <d v="2023-07-02T00:00:00"/>
    <m/>
    <m/>
    <n v="22"/>
    <n v="1028158428"/>
    <s v="Dung Quất"/>
    <s v="F"/>
    <d v="1989-01-06T00:00:00"/>
  </r>
  <r>
    <n v="219"/>
    <s v="TIQN-0221"/>
    <x v="0"/>
    <s v="Lê Thị Bích Kiều"/>
    <x v="1"/>
    <m/>
    <m/>
    <s v="Indirect"/>
    <s v="Non sewing"/>
    <s v="Worker"/>
    <s v="QA"/>
    <s v="QA"/>
    <s v="QC"/>
    <m/>
    <n v="38"/>
    <x v="42"/>
    <s v="Công nhân Kiểm hàng"/>
    <d v="2022-04-06T00:00:00"/>
    <n v="1"/>
    <d v="2022-05-05T00:00:00"/>
    <d v="2022-05-06T00:00:00"/>
    <n v="12"/>
    <d v="2023-05-05T00:00:00"/>
    <d v="2023-05-06T00:00:00"/>
    <n v="36"/>
    <d v="2026-05-05T00:00:00"/>
    <n v="1095"/>
    <m/>
    <n v="23"/>
    <s v="0271000977297"/>
    <s v="Dung Quất"/>
    <s v="F"/>
    <d v="1986-02-04T00:00:00"/>
  </r>
  <r>
    <n v="220"/>
    <s v="TIQN-0222"/>
    <x v="0"/>
    <s v="Trương Văn Định"/>
    <x v="1"/>
    <m/>
    <m/>
    <s v="Indirect"/>
    <s v="Non sewing"/>
    <s v="Sub leader"/>
    <s v="QA"/>
    <s v="QA"/>
    <s v="QC"/>
    <m/>
    <n v="32"/>
    <x v="43"/>
    <s v="Tổ Phó Tổ Kiểm hàng"/>
    <d v="2022-04-06T00:00:00"/>
    <n v="1"/>
    <d v="2022-05-05T00:00:00"/>
    <d v="2022-05-06T00:00:00"/>
    <n v="12"/>
    <d v="2023-05-05T00:00:00"/>
    <d v="2023-05-06T00:00:00"/>
    <n v="36"/>
    <d v="2026-05-05T00:00:00"/>
    <n v="1095"/>
    <m/>
    <n v="23"/>
    <s v="1027974645"/>
    <s v="Dung Quất"/>
    <s v="M"/>
    <d v="1992-09-18T00:00:00"/>
  </r>
  <r>
    <n v="221"/>
    <s v="TIQN-0223"/>
    <x v="0"/>
    <s v="Đỗ Hữu Thọ"/>
    <x v="0"/>
    <m/>
    <m/>
    <s v="Indirect"/>
    <m/>
    <s v="Staff"/>
    <s v="Production"/>
    <s v="Production"/>
    <s v="Mechanic"/>
    <m/>
    <n v="40"/>
    <x v="7"/>
    <s v="Nhân viên kỹ thuật máy"/>
    <d v="2022-04-06T00:00:00"/>
    <n v="1"/>
    <d v="2022-05-05T00:00:00"/>
    <d v="2022-05-06T00:00:00"/>
    <n v="12"/>
    <d v="2023-05-05T00:00:00"/>
    <d v="2023-05-06T00:00:00"/>
    <n v="36"/>
    <d v="2023-05-06T00:00:00"/>
    <m/>
    <m/>
    <n v="23"/>
    <s v="0001027367523"/>
    <s v="Quảng Ngãi"/>
    <s v="M"/>
    <d v="1984-04-06T00:00:00"/>
  </r>
  <r>
    <n v="222"/>
    <s v="TIQN-0224"/>
    <x v="0"/>
    <s v="Đỗ Ngọc Hiển"/>
    <x v="1"/>
    <m/>
    <m/>
    <s v="Indirect"/>
    <s v="Non sewing"/>
    <s v="Staff"/>
    <s v="Production"/>
    <s v="Production"/>
    <s v="Mechanic"/>
    <m/>
    <n v="37"/>
    <x v="7"/>
    <s v="Nhân viên kỹ thuật máy"/>
    <d v="2022-04-06T00:00:00"/>
    <n v="1"/>
    <d v="2022-05-05T00:00:00"/>
    <d v="2022-05-06T00:00:00"/>
    <n v="12"/>
    <d v="2023-05-05T00:00:00"/>
    <d v="2023-05-06T00:00:00"/>
    <n v="36"/>
    <d v="2026-05-05T00:00:00"/>
    <n v="1095"/>
    <m/>
    <n v="23"/>
    <n v="1028018263"/>
    <s v="Dung Quất"/>
    <s v="M"/>
    <d v="1987-07-10T00:00:00"/>
  </r>
  <r>
    <n v="223"/>
    <s v="TIQN-0225"/>
    <x v="0"/>
    <s v="Nguyễn Tô Như Ý"/>
    <x v="0"/>
    <m/>
    <m/>
    <s v="Indirect"/>
    <m/>
    <s v="Staff"/>
    <s v="Warehouse"/>
    <s v="Warehouse"/>
    <s v="Warehouse"/>
    <m/>
    <n v="39"/>
    <x v="44"/>
    <s v="Nhân viên Quản lý kho và vật tư"/>
    <d v="2022-04-07T00:00:00"/>
    <n v="2"/>
    <d v="2022-06-06T00:00:00"/>
    <d v="2022-06-07T00:00:00"/>
    <n v="12"/>
    <m/>
    <m/>
    <m/>
    <m/>
    <m/>
    <m/>
    <n v="23"/>
    <s v="1027975188"/>
    <s v="Dung Quất"/>
    <s v="F"/>
    <d v="1985-10-26T00:00:00"/>
  </r>
  <r>
    <n v="224"/>
    <s v="TIQN-0226"/>
    <x v="0"/>
    <s v="Lê Phước Đạt"/>
    <x v="1"/>
    <m/>
    <m/>
    <s v="Indirect"/>
    <s v="Non sewing"/>
    <s v="Staff"/>
    <s v="Production"/>
    <s v="Production"/>
    <s v="Mechanic"/>
    <m/>
    <n v="29"/>
    <x v="7"/>
    <s v="Nhân viên kỹ thuật máy"/>
    <d v="2022-04-11T00:00:00"/>
    <n v="1"/>
    <d v="2022-05-10T00:00:00"/>
    <d v="2022-05-11T00:00:00"/>
    <n v="12"/>
    <d v="2023-05-10T00:00:00"/>
    <d v="2023-05-11T00:00:00"/>
    <n v="36"/>
    <d v="2026-05-10T00:00:00"/>
    <n v="1095"/>
    <m/>
    <n v="23"/>
    <s v="0271000976554"/>
    <s v="Vũng Tàu"/>
    <s v="M"/>
    <d v="1995-11-16T00:00:00"/>
  </r>
  <r>
    <n v="225"/>
    <s v="TIQN-0227"/>
    <x v="0"/>
    <s v="Nguyễn Thị Kiều"/>
    <x v="1"/>
    <m/>
    <m/>
    <s v="Indirect"/>
    <s v="Non sewing"/>
    <s v="Worker"/>
    <s v="QA"/>
    <s v="QA"/>
    <s v="QC"/>
    <m/>
    <n v="29"/>
    <x v="42"/>
    <s v="Công nhân Kiểm hàng"/>
    <d v="2022-04-06T00:00:00"/>
    <n v="1"/>
    <d v="2022-05-05T00:00:00"/>
    <d v="2022-05-06T00:00:00"/>
    <n v="12"/>
    <d v="2023-05-05T00:00:00"/>
    <d v="2023-05-06T00:00:00"/>
    <n v="36"/>
    <d v="2026-05-05T00:00:00"/>
    <n v="1095"/>
    <m/>
    <n v="23"/>
    <n v="1028017702"/>
    <s v="Dung Quất"/>
    <s v="F"/>
    <d v="1995-12-01T00:00:00"/>
  </r>
  <r>
    <n v="226"/>
    <s v="TIQN-0228"/>
    <x v="0"/>
    <s v="Phạm Thị Ngọc Huyền"/>
    <x v="0"/>
    <m/>
    <m/>
    <s v="Indirect"/>
    <m/>
    <s v="Worker"/>
    <s v="QA"/>
    <s v="QA"/>
    <s v="QC"/>
    <m/>
    <n v="27"/>
    <x v="42"/>
    <s v="Công nhân Kiểm hàng"/>
    <d v="2022-04-06T00:00:00"/>
    <n v="1"/>
    <d v="2022-05-05T00:00:00"/>
    <d v="2022-05-06T00:00:00"/>
    <n v="12"/>
    <d v="2023-05-05T00:00:00"/>
    <d v="2023-05-06T00:00:00"/>
    <n v="36"/>
    <d v="2026-05-05T00:00:00"/>
    <n v="1095"/>
    <m/>
    <n v="23"/>
    <n v="1022355409"/>
    <s v="Quảng Ngãi"/>
    <s v="F"/>
    <d v="1997-02-03T00:00:00"/>
  </r>
  <r>
    <n v="227"/>
    <s v="TIQN-0229"/>
    <x v="0"/>
    <s v="Nguyễn Thị Lý"/>
    <x v="0"/>
    <m/>
    <m/>
    <s v="Indirect"/>
    <m/>
    <s v="Worker"/>
    <s v="QA"/>
    <s v="QA"/>
    <s v="QC"/>
    <m/>
    <n v="31"/>
    <x v="42"/>
    <s v="Công nhân Kiểm hàng"/>
    <d v="2022-04-12T00:00:00"/>
    <n v="1"/>
    <d v="2022-05-11T00:00:00"/>
    <d v="2022-05-12T00:00:00"/>
    <n v="12"/>
    <m/>
    <m/>
    <m/>
    <m/>
    <m/>
    <m/>
    <n v="23"/>
    <n v="1027982553"/>
    <s v="Dung Quất"/>
    <s v="F"/>
    <d v="1993-05-06T00:00:00"/>
  </r>
  <r>
    <n v="228"/>
    <s v="TIQN-0230"/>
    <x v="0"/>
    <s v="Bùi Ngọc Hoài Thư"/>
    <x v="0"/>
    <m/>
    <m/>
    <s v="Indirect"/>
    <m/>
    <s v="Worker"/>
    <s v="QA"/>
    <s v="QA"/>
    <s v="QC"/>
    <m/>
    <n v="29"/>
    <x v="42"/>
    <s v="Công nhân Kiểm hàng"/>
    <d v="2022-04-06T00:00:00"/>
    <n v="1"/>
    <d v="2022-05-05T00:00:00"/>
    <d v="2022-05-06T00:00:00"/>
    <n v="12"/>
    <m/>
    <m/>
    <m/>
    <m/>
    <m/>
    <m/>
    <n v="23"/>
    <s v="1027974478"/>
    <s v="Dung Quất"/>
    <s v="F"/>
    <d v="1995-12-20T00:00:00"/>
  </r>
  <r>
    <n v="229"/>
    <s v="TIQN-0231"/>
    <x v="0"/>
    <s v="Hồ Thị Thùy Trang"/>
    <x v="1"/>
    <m/>
    <m/>
    <s v="Indirect"/>
    <s v="Non sewing"/>
    <s v="Worker"/>
    <s v="QA"/>
    <s v="QA"/>
    <s v="QC"/>
    <m/>
    <n v="32"/>
    <x v="42"/>
    <s v="Công nhân Kiểm hàng"/>
    <d v="2022-04-06T00:00:00"/>
    <n v="1"/>
    <d v="2022-05-05T00:00:00"/>
    <d v="2022-05-06T00:00:00"/>
    <n v="12"/>
    <d v="2023-05-05T00:00:00"/>
    <d v="2023-05-06T00:00:00"/>
    <n v="36"/>
    <d v="2026-05-05T00:00:00"/>
    <n v="1095"/>
    <m/>
    <n v="23"/>
    <s v="1027987156"/>
    <s v="Dung Quất"/>
    <s v="F"/>
    <d v="1992-12-15T00:00:00"/>
  </r>
  <r>
    <n v="230"/>
    <s v="TIQN-0232"/>
    <x v="0"/>
    <s v="Ngô Thị Trà Giang"/>
    <x v="1"/>
    <m/>
    <m/>
    <s v="Indirect"/>
    <s v="Non sewing"/>
    <s v="Worker"/>
    <s v="QA"/>
    <s v="QA"/>
    <s v="QC"/>
    <m/>
    <n v="30"/>
    <x v="42"/>
    <s v="Công nhân Kiểm hàng"/>
    <d v="2022-04-12T00:00:00"/>
    <n v="1"/>
    <d v="2022-05-11T00:00:00"/>
    <d v="2022-05-12T00:00:00"/>
    <n v="12"/>
    <d v="2023-05-11T00:00:00"/>
    <d v="2023-05-12T00:00:00"/>
    <n v="36"/>
    <d v="2026-05-11T00:00:00"/>
    <n v="1095"/>
    <m/>
    <n v="23"/>
    <n v="1028019295"/>
    <s v="Dung Quất"/>
    <s v="F"/>
    <d v="1994-03-05T00:00:00"/>
  </r>
  <r>
    <n v="231"/>
    <s v="TIQN-0233"/>
    <x v="0"/>
    <s v="Nguyễn Thị Hồng Hà"/>
    <x v="1"/>
    <m/>
    <m/>
    <s v="Indirect"/>
    <s v="Non sewing"/>
    <s v="Worker"/>
    <s v="QA"/>
    <s v="QA"/>
    <s v="QC"/>
    <m/>
    <n v="29"/>
    <x v="42"/>
    <s v="Công nhân Kiểm hàng"/>
    <d v="2022-04-06T00:00:00"/>
    <n v="1"/>
    <d v="2022-05-05T00:00:00"/>
    <d v="2022-05-06T00:00:00"/>
    <n v="12"/>
    <d v="2023-05-05T00:00:00"/>
    <d v="2023-05-06T00:00:00"/>
    <n v="36"/>
    <d v="2026-05-05T00:00:00"/>
    <n v="1095"/>
    <m/>
    <n v="23"/>
    <s v="1027983458"/>
    <s v="Dung Quất"/>
    <s v="F"/>
    <d v="1995-08-14T00:00:00"/>
  </r>
  <r>
    <n v="232"/>
    <s v="TIQN-0234"/>
    <x v="0"/>
    <s v="Lê Thị Ca"/>
    <x v="0"/>
    <m/>
    <m/>
    <s v="Indirect"/>
    <m/>
    <s v="Worker"/>
    <s v="QA"/>
    <s v="QA"/>
    <s v="QC"/>
    <m/>
    <n v="35"/>
    <x v="42"/>
    <s v="Công nhân Kiểm hàng"/>
    <d v="2022-04-12T00:00:00"/>
    <n v="1"/>
    <d v="2022-05-11T00:00:00"/>
    <d v="2022-05-12T00:00:00"/>
    <n v="12"/>
    <m/>
    <m/>
    <m/>
    <m/>
    <m/>
    <m/>
    <n v="23"/>
    <n v="1027362691"/>
    <s v="Dung Quất"/>
    <s v="F"/>
    <d v="1989-02-25T00:00:00"/>
  </r>
  <r>
    <n v="233"/>
    <s v="TIQN-0235"/>
    <x v="0"/>
    <s v="Đặng Quang Hiệp"/>
    <x v="0"/>
    <m/>
    <m/>
    <s v="Indirect"/>
    <m/>
    <s v="Worker"/>
    <s v="QA"/>
    <s v="QA"/>
    <s v="QC"/>
    <m/>
    <n v="30"/>
    <x v="42"/>
    <s v="Công nhân Kiểm hàng"/>
    <d v="2022-04-06T00:00:00"/>
    <n v="1"/>
    <d v="2022-05-05T00:00:00"/>
    <d v="2022-05-06T00:00:00"/>
    <n v="12"/>
    <m/>
    <m/>
    <m/>
    <m/>
    <m/>
    <m/>
    <n v="23"/>
    <s v="0571000053692"/>
    <m/>
    <s v="M"/>
    <d v="1994-01-01T00:00:00"/>
  </r>
  <r>
    <n v="234"/>
    <s v="TIQN-0236"/>
    <x v="0"/>
    <s v="Dương Quang Khải"/>
    <x v="0"/>
    <m/>
    <m/>
    <s v="Indirect"/>
    <m/>
    <s v="Worker"/>
    <s v="QA"/>
    <s v="QA"/>
    <s v="QC"/>
    <m/>
    <n v="30"/>
    <x v="42"/>
    <s v="Công nhân Kiểm hàng"/>
    <d v="2022-04-06T00:00:00"/>
    <n v="1"/>
    <d v="2022-05-05T00:00:00"/>
    <d v="2022-05-06T00:00:00"/>
    <n v="12"/>
    <m/>
    <m/>
    <m/>
    <m/>
    <m/>
    <m/>
    <n v="23"/>
    <n v="1024788124"/>
    <s v="Dung Quất"/>
    <s v="M"/>
    <d v="1994-10-10T00:00:00"/>
  </r>
  <r>
    <n v="235"/>
    <s v="TIQN-0237"/>
    <x v="0"/>
    <s v="Lê Thị Thạnh"/>
    <x v="0"/>
    <m/>
    <m/>
    <s v="Indirect"/>
    <m/>
    <s v="Worker"/>
    <s v="QA"/>
    <s v="QA"/>
    <s v="QC"/>
    <m/>
    <n v="36"/>
    <x v="42"/>
    <s v="Công nhân Kiểm hàng"/>
    <d v="2022-04-06T00:00:00"/>
    <n v="1"/>
    <d v="2022-05-05T00:00:00"/>
    <d v="2022-05-06T00:00:00"/>
    <n v="12"/>
    <m/>
    <m/>
    <m/>
    <m/>
    <m/>
    <m/>
    <n v="23"/>
    <n v="1027976501"/>
    <s v="Dung Quất"/>
    <s v="F"/>
    <d v="1988-07-03T00:00:00"/>
  </r>
  <r>
    <n v="236"/>
    <s v="TIQN-0238"/>
    <x v="0"/>
    <s v="Bùi Thị Minh Phụng"/>
    <x v="0"/>
    <m/>
    <m/>
    <s v="Indirect"/>
    <m/>
    <s v="Worker"/>
    <s v="QA"/>
    <s v="QA"/>
    <s v="QC"/>
    <m/>
    <n v="33"/>
    <x v="42"/>
    <s v="Công nhân Kiểm hàng"/>
    <d v="2022-04-12T00:00:00"/>
    <n v="1"/>
    <d v="2022-05-11T00:00:00"/>
    <d v="2022-05-12T00:00:00"/>
    <n v="12"/>
    <m/>
    <m/>
    <m/>
    <m/>
    <m/>
    <m/>
    <n v="23"/>
    <s v="0271000961623"/>
    <s v="Sơn Tịnh"/>
    <s v="F"/>
    <d v="1991-10-08T00:00:00"/>
  </r>
  <r>
    <n v="237"/>
    <s v="TIQN-0239"/>
    <x v="0"/>
    <s v="Phạm Thị Tâm"/>
    <x v="1"/>
    <m/>
    <m/>
    <s v="Indirect"/>
    <s v="Non sewing"/>
    <s v="Worker"/>
    <s v="QA"/>
    <s v="QA"/>
    <s v="QC"/>
    <m/>
    <n v="33"/>
    <x v="42"/>
    <s v="Công nhân Kiểm hàng"/>
    <d v="2022-04-06T00:00:00"/>
    <n v="1"/>
    <d v="2022-05-05T00:00:00"/>
    <d v="2022-05-06T00:00:00"/>
    <n v="12"/>
    <d v="2023-05-05T00:00:00"/>
    <d v="2023-05-06T00:00:00"/>
    <n v="36"/>
    <d v="2026-05-05T00:00:00"/>
    <n v="1095"/>
    <m/>
    <n v="23"/>
    <n v="271001082924"/>
    <s v="Bình Sơn"/>
    <s v="F"/>
    <d v="1991-04-23T00:00:00"/>
  </r>
  <r>
    <n v="238"/>
    <s v="TIQN-0240"/>
    <x v="0"/>
    <s v="Nguyễn Thị Hiếu"/>
    <x v="1"/>
    <m/>
    <m/>
    <s v="Indirect"/>
    <s v="Non sewing"/>
    <s v="Worker"/>
    <s v="QA"/>
    <s v="QA"/>
    <s v="QC"/>
    <m/>
    <n v="35"/>
    <x v="42"/>
    <s v="Công nhân Kiểm hàng"/>
    <d v="2022-04-12T00:00:00"/>
    <n v="1"/>
    <d v="2022-05-11T00:00:00"/>
    <d v="2022-05-12T00:00:00"/>
    <n v="12"/>
    <d v="2023-05-11T00:00:00"/>
    <d v="2023-05-12T00:00:00"/>
    <n v="36"/>
    <d v="2026-05-11T00:00:00"/>
    <n v="1095"/>
    <m/>
    <n v="23"/>
    <n v="1028019455"/>
    <s v="Dung Quất"/>
    <s v="F"/>
    <d v="1989-10-12T00:00:00"/>
  </r>
  <r>
    <n v="239"/>
    <s v="TIQN-0241"/>
    <x v="0"/>
    <s v="Phạm Thị Ngọc Ly"/>
    <x v="0"/>
    <m/>
    <m/>
    <s v="Indirect"/>
    <m/>
    <s v="Worker"/>
    <s v="QA"/>
    <s v="QA"/>
    <s v="QC"/>
    <m/>
    <n v="27"/>
    <x v="42"/>
    <s v="Công nhân Kiểm hàng"/>
    <d v="2022-04-12T00:00:00"/>
    <n v="1"/>
    <d v="2022-05-11T00:00:00"/>
    <d v="2022-05-12T00:00:00"/>
    <n v="12"/>
    <m/>
    <m/>
    <m/>
    <m/>
    <m/>
    <m/>
    <n v="23"/>
    <n v="1027973446"/>
    <s v="Dung Quất"/>
    <s v="F"/>
    <d v="1997-08-10T00:00:00"/>
  </r>
  <r>
    <n v="240"/>
    <s v="TIQN-0242"/>
    <x v="0"/>
    <s v="Nguyễn Thị Bích Quỳnh"/>
    <x v="1"/>
    <m/>
    <m/>
    <s v="Indirect"/>
    <s v="Non sewing"/>
    <s v="Worker"/>
    <s v="QA"/>
    <s v="QA"/>
    <s v="QC"/>
    <m/>
    <n v="27"/>
    <x v="42"/>
    <s v="Công nhân Kiểm hàng"/>
    <d v="2022-04-12T00:00:00"/>
    <n v="1"/>
    <d v="2022-05-11T00:00:00"/>
    <d v="2022-05-12T00:00:00"/>
    <n v="12"/>
    <d v="2023-05-11T00:00:00"/>
    <d v="2023-05-12T00:00:00"/>
    <n v="36"/>
    <d v="2026-05-11T00:00:00"/>
    <n v="1095"/>
    <m/>
    <n v="23"/>
    <n v="1025229529"/>
    <s v="Sơn Tịnh"/>
    <s v="F"/>
    <d v="1997-01-29T00:00:00"/>
  </r>
  <r>
    <n v="241"/>
    <s v="TIQN-0243"/>
    <x v="0"/>
    <s v="Trần Thị Lệ Thủy"/>
    <x v="0"/>
    <m/>
    <m/>
    <s v="Indirect"/>
    <m/>
    <s v="Worker"/>
    <s v="QA"/>
    <s v="QA"/>
    <s v="QC"/>
    <m/>
    <n v="37"/>
    <x v="42"/>
    <s v="Công nhân Kiểm hàng"/>
    <d v="2022-04-12T00:00:00"/>
    <n v="1"/>
    <d v="2022-05-11T00:00:00"/>
    <d v="2022-05-12T00:00:00"/>
    <n v="12"/>
    <d v="2023-05-11T00:00:00"/>
    <d v="2023-05-12T00:00:00"/>
    <n v="36"/>
    <d v="2026-05-11T00:00:00"/>
    <m/>
    <m/>
    <n v="23"/>
    <n v="271001054979"/>
    <s v="TP Quảng Ngãi"/>
    <s v="F"/>
    <d v="1987-09-01T00:00:00"/>
  </r>
  <r>
    <n v="242"/>
    <s v="TIQN-0244"/>
    <x v="0"/>
    <s v="Nguyễn Văn Tới"/>
    <x v="0"/>
    <m/>
    <m/>
    <s v="Indirect"/>
    <m/>
    <s v="Worker"/>
    <s v="QA"/>
    <s v="QA"/>
    <s v="QC"/>
    <m/>
    <n v="26"/>
    <x v="42"/>
    <s v="Công nhân Kiểm hàng"/>
    <d v="2022-04-12T00:00:00"/>
    <n v="1"/>
    <d v="2022-05-11T00:00:00"/>
    <d v="2022-05-12T00:00:00"/>
    <n v="12"/>
    <d v="2023-05-11T00:00:00"/>
    <d v="2023-05-12T00:00:00"/>
    <n v="36"/>
    <d v="2023-05-12T00:00:00"/>
    <m/>
    <m/>
    <n v="23"/>
    <n v="1027973329"/>
    <s v="Dung Quất"/>
    <s v="M"/>
    <d v="1998-11-14T00:00:00"/>
  </r>
  <r>
    <n v="243"/>
    <s v="TIQN-0245"/>
    <x v="0"/>
    <s v="Nguyễn Văn Diện"/>
    <x v="0"/>
    <m/>
    <m/>
    <s v="Indirect"/>
    <m/>
    <s v="Worker"/>
    <s v="QA"/>
    <s v="QA"/>
    <s v="QC"/>
    <m/>
    <n v="29"/>
    <x v="42"/>
    <s v="Công nhân Kiểm hàng"/>
    <d v="2022-04-12T00:00:00"/>
    <n v="1"/>
    <d v="2022-05-11T00:00:00"/>
    <d v="2022-05-12T00:00:00"/>
    <n v="12"/>
    <m/>
    <m/>
    <m/>
    <m/>
    <m/>
    <m/>
    <n v="23"/>
    <n v="1027983677"/>
    <s v="Dung Quất"/>
    <s v="M"/>
    <d v="1995-02-12T00:00:00"/>
  </r>
  <r>
    <n v="244"/>
    <s v="TIQN-0246"/>
    <x v="0"/>
    <s v="Ao Thị Nương"/>
    <x v="1"/>
    <m/>
    <m/>
    <s v="Indirect"/>
    <s v="Non sewing"/>
    <s v="Worker"/>
    <s v="QA"/>
    <s v="QA"/>
    <s v="QC"/>
    <m/>
    <n v="35"/>
    <x v="42"/>
    <s v="Công nhân Kiểm hàng"/>
    <d v="2022-04-12T00:00:00"/>
    <n v="1"/>
    <d v="2022-05-11T00:00:00"/>
    <d v="2022-05-12T00:00:00"/>
    <n v="12"/>
    <d v="2023-05-11T00:00:00"/>
    <d v="2023-05-12T00:00:00"/>
    <n v="36"/>
    <d v="2026-05-11T00:00:00"/>
    <n v="1095"/>
    <m/>
    <n v="23"/>
    <n v="1021742313"/>
    <s v="Sơn Tịnh"/>
    <s v="F"/>
    <d v="1989-02-10T00:00:00"/>
  </r>
  <r>
    <n v="245"/>
    <s v="TIQN-0247"/>
    <x v="0"/>
    <s v="Phạm Thị Vân"/>
    <x v="1"/>
    <m/>
    <m/>
    <s v="Indirect"/>
    <s v="Non sewing"/>
    <s v="Worker"/>
    <s v="QA"/>
    <s v="QA"/>
    <s v="QC"/>
    <m/>
    <n v="41"/>
    <x v="42"/>
    <s v="Công nhân Kiểm hàng"/>
    <d v="2022-04-12T00:00:00"/>
    <n v="1"/>
    <d v="2022-05-11T00:00:00"/>
    <d v="2022-05-12T00:00:00"/>
    <n v="12"/>
    <d v="2023-05-11T00:00:00"/>
    <d v="2023-05-12T00:00:00"/>
    <n v="36"/>
    <d v="2026-05-11T00:00:00"/>
    <n v="1095"/>
    <m/>
    <n v="23"/>
    <n v="1027987010"/>
    <s v="Dung Quất"/>
    <s v="F"/>
    <d v="1983-12-23T00:00:00"/>
  </r>
  <r>
    <n v="246"/>
    <s v="TIQN-0248"/>
    <x v="0"/>
    <s v="Trần Thị Ngọc"/>
    <x v="0"/>
    <m/>
    <m/>
    <s v="Indirect"/>
    <m/>
    <s v="Worker"/>
    <s v="QA"/>
    <s v="QA"/>
    <s v="QC"/>
    <m/>
    <n v="40"/>
    <x v="42"/>
    <s v="Công nhân Kiểm hàng"/>
    <d v="2022-04-12T00:00:00"/>
    <n v="1"/>
    <d v="2022-05-11T00:00:00"/>
    <d v="2022-05-12T00:00:00"/>
    <n v="12"/>
    <m/>
    <m/>
    <m/>
    <m/>
    <m/>
    <m/>
    <n v="23"/>
    <n v="1028018758"/>
    <s v="Dung Quất"/>
    <s v="F"/>
    <d v="1984-05-10T00:00:00"/>
  </r>
  <r>
    <n v="247"/>
    <s v="TIQN-0249"/>
    <x v="0"/>
    <s v="Nguyễn Kim Đến"/>
    <x v="0"/>
    <m/>
    <m/>
    <s v="Indirect"/>
    <m/>
    <s v="Worker"/>
    <s v="QA"/>
    <s v="QA"/>
    <s v="QC"/>
    <m/>
    <n v="35"/>
    <x v="42"/>
    <s v="Công nhân Kiểm hàng"/>
    <d v="2022-04-12T00:00:00"/>
    <n v="1"/>
    <d v="2022-05-11T00:00:00"/>
    <d v="2022-05-12T00:00:00"/>
    <n v="12"/>
    <m/>
    <m/>
    <m/>
    <m/>
    <m/>
    <m/>
    <n v="23"/>
    <n v="1028105253"/>
    <s v="Dung Quất"/>
    <s v="M"/>
    <d v="1989-12-03T00:00:00"/>
  </r>
  <r>
    <n v="248"/>
    <s v="TIQN-0250"/>
    <x v="13"/>
    <s v="Hồ Thị Mỹ Thoa"/>
    <x v="1"/>
    <m/>
    <m/>
    <s v="Direct"/>
    <s v="Sewing"/>
    <s v="Worker"/>
    <s v="Production"/>
    <s v="Production"/>
    <s v="Sewing"/>
    <m/>
    <n v="40"/>
    <x v="8"/>
    <s v="Công nhân may công nghiệp"/>
    <d v="2022-04-15T00:00:00"/>
    <n v="1"/>
    <d v="2022-05-14T00:00:00"/>
    <d v="2022-05-15T00:00:00"/>
    <n v="12"/>
    <d v="2023-05-14T00:00:00"/>
    <d v="2023-05-15T00:00:00"/>
    <n v="36"/>
    <d v="2026-05-14T00:00:00"/>
    <n v="1095"/>
    <m/>
    <n v="23"/>
    <n v="1028018906"/>
    <s v="Dung Quất"/>
    <s v="F"/>
    <d v="1984-12-08T00:00:00"/>
  </r>
  <r>
    <n v="249"/>
    <s v="TIQN-0251"/>
    <x v="13"/>
    <s v="Phạm Thị Thùy Trang"/>
    <x v="0"/>
    <m/>
    <m/>
    <s v="Direct"/>
    <m/>
    <s v="Worker"/>
    <s v="Production"/>
    <s v="Production"/>
    <s v="Sewing"/>
    <m/>
    <n v="37"/>
    <x v="8"/>
    <s v="Công nhân may công nghiệp"/>
    <d v="2022-04-15T00:00:00"/>
    <n v="1"/>
    <d v="2022-05-14T00:00:00"/>
    <d v="2022-05-15T00:00:00"/>
    <n v="12"/>
    <m/>
    <m/>
    <m/>
    <m/>
    <m/>
    <m/>
    <n v="23"/>
    <n v="1027918226"/>
    <s v="Dung Quất"/>
    <s v="F"/>
    <d v="1987-12-16T00:00:00"/>
  </r>
  <r>
    <n v="250"/>
    <s v="TIQN-0252"/>
    <x v="13"/>
    <s v="Trần Thị Ánh Nguyệt"/>
    <x v="0"/>
    <m/>
    <m/>
    <s v="Direct"/>
    <m/>
    <s v="Worker"/>
    <s v="Production"/>
    <s v="Production"/>
    <s v="Sewing"/>
    <m/>
    <n v="38"/>
    <x v="8"/>
    <s v="Công nhân may công nghiệp"/>
    <d v="2022-04-15T00:00:00"/>
    <n v="1"/>
    <d v="2022-05-14T00:00:00"/>
    <d v="2022-05-15T00:00:00"/>
    <n v="12"/>
    <d v="2023-05-14T00:00:00"/>
    <d v="2023-05-15T00:00:00"/>
    <n v="36"/>
    <d v="2023-05-15T00:00:00"/>
    <m/>
    <m/>
    <n v="23"/>
    <n v="571000043439"/>
    <s v="Dung Quất"/>
    <s v="F"/>
    <d v="1986-10-10T00:00:00"/>
  </r>
  <r>
    <n v="251"/>
    <s v="TIQN-0253"/>
    <x v="13"/>
    <s v="Nguyễn Thị Thương"/>
    <x v="1"/>
    <m/>
    <m/>
    <s v="Direct"/>
    <s v="Sewing"/>
    <s v="Worker"/>
    <s v="Production"/>
    <s v="Production"/>
    <s v="Sewing"/>
    <m/>
    <n v="33"/>
    <x v="8"/>
    <s v="Công nhân may công nghiệp"/>
    <d v="2022-04-15T00:00:00"/>
    <n v="1"/>
    <d v="2022-05-14T00:00:00"/>
    <d v="2022-05-15T00:00:00"/>
    <n v="12"/>
    <d v="2023-05-14T00:00:00"/>
    <d v="2023-05-15T00:00:00"/>
    <n v="36"/>
    <d v="2026-05-14T00:00:00"/>
    <n v="1095"/>
    <m/>
    <n v="23"/>
    <n v="1027983874"/>
    <s v="Dung Quất"/>
    <s v="F"/>
    <d v="1991-03-25T00:00:00"/>
  </r>
  <r>
    <n v="252"/>
    <s v="TIQN-0254"/>
    <x v="13"/>
    <s v="Nguyễn Quỳnh Như"/>
    <x v="1"/>
    <m/>
    <m/>
    <s v="Direct"/>
    <s v="Sewing"/>
    <s v="Worker"/>
    <s v="Production"/>
    <s v="Production"/>
    <s v="Sewing"/>
    <m/>
    <n v="26"/>
    <x v="8"/>
    <s v="Công nhân may công nghiệp"/>
    <d v="2022-04-15T00:00:00"/>
    <n v="1"/>
    <d v="2022-05-14T00:00:00"/>
    <d v="2022-05-15T00:00:00"/>
    <n v="12"/>
    <d v="2023-05-14T00:00:00"/>
    <d v="2023-05-15T00:00:00"/>
    <n v="36"/>
    <d v="2026-05-14T00:00:00"/>
    <n v="1095"/>
    <m/>
    <n v="23"/>
    <n v="1027973618"/>
    <s v="Dung Quất"/>
    <s v="F"/>
    <d v="1998-11-10T00:00:00"/>
  </r>
  <r>
    <n v="253"/>
    <s v="TIQN-0255"/>
    <x v="13"/>
    <s v="Nguyễn Thị Mỹ Hạnh"/>
    <x v="0"/>
    <m/>
    <m/>
    <s v="Management"/>
    <m/>
    <s v="Worker"/>
    <s v="Production"/>
    <s v="Production"/>
    <s v="Sewing"/>
    <m/>
    <n v="22"/>
    <x v="8"/>
    <s v="Công nhân may công nghiệp"/>
    <d v="2022-04-15T00:00:00"/>
    <n v="1"/>
    <d v="2022-05-14T00:00:00"/>
    <d v="2022-05-15T00:00:00"/>
    <n v="12"/>
    <m/>
    <m/>
    <m/>
    <m/>
    <m/>
    <m/>
    <n v="23"/>
    <n v="1027974553"/>
    <s v="Dung Quất"/>
    <s v="F"/>
    <d v="2002-06-18T00:00:00"/>
  </r>
  <r>
    <n v="254"/>
    <s v="TIQN-0256"/>
    <x v="8"/>
    <s v="Nguyễn Thị Tường Vi"/>
    <x v="0"/>
    <m/>
    <m/>
    <s v="Direct"/>
    <m/>
    <s v="Worker"/>
    <s v="Production"/>
    <s v="Production"/>
    <s v="Sewing"/>
    <m/>
    <n v="31"/>
    <x v="8"/>
    <s v="Công nhân may công nghiệp"/>
    <d v="2022-04-15T00:00:00"/>
    <n v="1"/>
    <d v="2022-05-14T00:00:00"/>
    <d v="2022-05-15T00:00:00"/>
    <n v="12"/>
    <d v="2023-05-14T00:00:00"/>
    <d v="2023-05-15T00:00:00"/>
    <n v="36"/>
    <d v="2023-05-15T00:00:00"/>
    <m/>
    <m/>
    <n v="23"/>
    <n v="271001011324"/>
    <s v="Quảng Ngãi"/>
    <s v="F"/>
    <d v="1993-05-10T00:00:00"/>
  </r>
  <r>
    <n v="255"/>
    <s v="TIQN-0257"/>
    <x v="13"/>
    <s v="Trần Thị Nở"/>
    <x v="1"/>
    <m/>
    <m/>
    <s v="Direct"/>
    <s v="Sewing"/>
    <s v="Worker"/>
    <s v="Production"/>
    <s v="Production"/>
    <s v="Sewing"/>
    <m/>
    <n v="30"/>
    <x v="8"/>
    <s v="Công nhân may công nghiệp"/>
    <d v="2022-04-15T00:00:00"/>
    <n v="1"/>
    <d v="2022-05-14T00:00:00"/>
    <d v="2022-05-15T00:00:00"/>
    <n v="12"/>
    <d v="2023-05-14T00:00:00"/>
    <d v="2023-05-15T00:00:00"/>
    <n v="36"/>
    <d v="2026-05-14T00:00:00"/>
    <n v="1095"/>
    <m/>
    <n v="23"/>
    <n v="1026606062"/>
    <s v="Dung Quất"/>
    <s v="F"/>
    <d v="1994-12-08T00:00:00"/>
  </r>
  <r>
    <n v="256"/>
    <s v="TIQN-0258"/>
    <x v="13"/>
    <s v="Nguyễn Thị Kim Mơ"/>
    <x v="1"/>
    <n v="1"/>
    <m/>
    <s v="Direct"/>
    <s v="Sewing"/>
    <s v="Worker"/>
    <s v="Production"/>
    <s v="Production"/>
    <s v="Sewing"/>
    <m/>
    <n v="30"/>
    <x v="8"/>
    <s v="Công nhân may công nghiệp"/>
    <d v="2022-04-15T00:00:00"/>
    <n v="1"/>
    <d v="2022-05-14T00:00:00"/>
    <d v="2022-05-15T00:00:00"/>
    <n v="12"/>
    <d v="2023-05-14T00:00:00"/>
    <d v="2023-05-15T00:00:00"/>
    <n v="36"/>
    <d v="2026-05-14T00:00:00"/>
    <n v="1095"/>
    <m/>
    <n v="23"/>
    <n v="1014025921"/>
    <s v="Quảng Ngãi"/>
    <s v="F"/>
    <d v="1994-12-07T00:00:00"/>
  </r>
  <r>
    <n v="257"/>
    <s v="TIQN-0259"/>
    <x v="13"/>
    <s v="Đỗ Thị Trang"/>
    <x v="1"/>
    <m/>
    <m/>
    <s v="Direct"/>
    <s v="Sewing"/>
    <s v="Worker"/>
    <s v="Production"/>
    <s v="Production"/>
    <s v="Sewing"/>
    <m/>
    <n v="29"/>
    <x v="8"/>
    <s v="Công nhân may công nghiệp"/>
    <d v="2022-04-15T00:00:00"/>
    <n v="1"/>
    <d v="2022-05-14T00:00:00"/>
    <d v="2022-05-15T00:00:00"/>
    <n v="12"/>
    <d v="2023-05-14T00:00:00"/>
    <d v="2023-05-15T00:00:00"/>
    <n v="36"/>
    <d v="2026-05-14T00:00:00"/>
    <n v="1095"/>
    <m/>
    <n v="23"/>
    <n v="1027973557"/>
    <s v="Dung Quất"/>
    <s v="F"/>
    <d v="1995-05-05T00:00:00"/>
  </r>
  <r>
    <n v="258"/>
    <s v="TIQN-0260"/>
    <x v="14"/>
    <s v="Ngô Thị Huệ"/>
    <x v="1"/>
    <m/>
    <m/>
    <s v="Direct"/>
    <s v="Sewing"/>
    <s v="Worker"/>
    <s v="Production"/>
    <s v="Production"/>
    <s v="Sewing"/>
    <m/>
    <n v="33"/>
    <x v="8"/>
    <s v="Công nhân may công nghiệp"/>
    <d v="2022-04-16T00:00:00"/>
    <n v="1"/>
    <d v="2022-05-15T00:00:00"/>
    <d v="2022-05-16T00:00:00"/>
    <n v="12"/>
    <d v="2023-05-15T00:00:00"/>
    <d v="2023-05-16T00:00:00"/>
    <n v="36"/>
    <d v="2026-05-15T00:00:00"/>
    <n v="1095"/>
    <m/>
    <n v="23"/>
    <s v="0571000043671"/>
    <s v="Dung Quất"/>
    <s v="F"/>
    <d v="1991-05-04T00:00:00"/>
  </r>
  <r>
    <n v="259"/>
    <s v="TIQN-0261"/>
    <x v="0"/>
    <s v="Bùi Thị Ánh Văn"/>
    <x v="1"/>
    <m/>
    <m/>
    <s v="Indirect"/>
    <s v="Non sewing"/>
    <s v="Worker"/>
    <s v="QA"/>
    <s v="QA"/>
    <s v="QC"/>
    <s v="l"/>
    <n v="37"/>
    <x v="42"/>
    <s v="Công nhân Kiểm hàng"/>
    <d v="2022-04-15T00:00:00"/>
    <n v="1"/>
    <d v="2022-05-14T00:00:00"/>
    <d v="2022-05-15T00:00:00"/>
    <n v="12"/>
    <d v="2023-05-14T00:00:00"/>
    <d v="2023-05-15T00:00:00"/>
    <n v="36"/>
    <d v="2026-05-14T00:00:00"/>
    <n v="1095"/>
    <m/>
    <n v="23"/>
    <n v="1024571458"/>
    <s v="Quảng Ngãi"/>
    <s v="F"/>
    <d v="1987-10-15T00:00:00"/>
  </r>
  <r>
    <n v="260"/>
    <s v="TIQN-0262"/>
    <x v="0"/>
    <s v="Nguyễn Thị Tám"/>
    <x v="1"/>
    <m/>
    <m/>
    <s v="Indirect"/>
    <s v="Non sewing"/>
    <s v="Worker"/>
    <s v="QA"/>
    <s v="QA"/>
    <s v="QC"/>
    <m/>
    <n v="39"/>
    <x v="42"/>
    <s v="Công nhân Kiểm hàng"/>
    <d v="2022-04-15T00:00:00"/>
    <n v="1"/>
    <d v="2022-05-14T00:00:00"/>
    <d v="2022-05-15T00:00:00"/>
    <n v="12"/>
    <d v="2023-05-14T00:00:00"/>
    <d v="2023-05-15T00:00:00"/>
    <n v="36"/>
    <d v="2026-05-14T00:00:00"/>
    <n v="1095"/>
    <m/>
    <n v="23"/>
    <n v="1028018571"/>
    <s v="Dung Quất"/>
    <s v="F"/>
    <d v="1985-01-21T00:00:00"/>
  </r>
  <r>
    <n v="261"/>
    <s v="TIQN-0263"/>
    <x v="0"/>
    <s v="La Thị Thơm"/>
    <x v="0"/>
    <m/>
    <m/>
    <s v="Indirect"/>
    <m/>
    <s v="Worker"/>
    <s v="QA"/>
    <s v="QA"/>
    <s v="QC"/>
    <m/>
    <n v="27"/>
    <x v="42"/>
    <s v="Công nhân Kiểm hàng"/>
    <d v="2022-04-15T00:00:00"/>
    <n v="0"/>
    <m/>
    <m/>
    <m/>
    <m/>
    <m/>
    <m/>
    <m/>
    <m/>
    <m/>
    <n v="23"/>
    <s v="Không trả lương"/>
    <m/>
    <s v="F"/>
    <d v="1997-10-11T00:00:00"/>
  </r>
  <r>
    <n v="262"/>
    <s v="TIQN-0264"/>
    <x v="0"/>
    <s v="Đoàn Thị Thanh Trà"/>
    <x v="1"/>
    <m/>
    <m/>
    <s v="Indirect"/>
    <s v="Non sewing"/>
    <s v="Worker"/>
    <s v="QA"/>
    <s v="QA"/>
    <s v="QC"/>
    <m/>
    <n v="30"/>
    <x v="42"/>
    <s v="Công nhân Kiểm hàng"/>
    <d v="2022-04-15T00:00:00"/>
    <n v="1"/>
    <d v="2022-05-14T00:00:00"/>
    <d v="2022-05-15T00:00:00"/>
    <n v="12"/>
    <d v="2023-05-14T00:00:00"/>
    <d v="2023-05-15T00:00:00"/>
    <n v="36"/>
    <d v="2026-05-14T00:00:00"/>
    <n v="1095"/>
    <m/>
    <n v="23"/>
    <n v="1027973046"/>
    <s v="Dung Quất"/>
    <s v="F"/>
    <d v="1994-06-08T00:00:00"/>
  </r>
  <r>
    <n v="263"/>
    <s v="TIQN-0265"/>
    <x v="13"/>
    <s v="Đỗ Thị Kiều Vỷ"/>
    <x v="0"/>
    <m/>
    <m/>
    <s v="Direct"/>
    <s v="Sewing"/>
    <s v="Worker"/>
    <s v="Production"/>
    <s v="Production"/>
    <s v="Sewing"/>
    <m/>
    <n v="25"/>
    <x v="8"/>
    <s v="Công nhân may công nghiệp"/>
    <d v="2022-04-15T00:00:00"/>
    <n v="1"/>
    <d v="2022-05-14T00:00:00"/>
    <d v="2022-05-15T00:00:00"/>
    <n v="12"/>
    <d v="2023-05-14T00:00:00"/>
    <d v="2023-05-15T00:00:00"/>
    <n v="36"/>
    <d v="2026-05-14T00:00:00"/>
    <n v="1095"/>
    <m/>
    <n v="23"/>
    <n v="271001093610"/>
    <s v="Bình Sơn"/>
    <s v="F"/>
    <d v="1999-01-24T00:00:00"/>
  </r>
  <r>
    <n v="264"/>
    <s v="TIQN-0266"/>
    <x v="13"/>
    <s v="Cao Thị Bích Hường"/>
    <x v="1"/>
    <m/>
    <m/>
    <s v="Direct"/>
    <s v="Sewing"/>
    <s v="Worker"/>
    <s v="Production"/>
    <s v="Production"/>
    <s v="Sewing"/>
    <m/>
    <n v="33"/>
    <x v="8"/>
    <s v="Công nhân may công nghiệp"/>
    <d v="2022-04-15T00:00:00"/>
    <n v="1"/>
    <d v="2022-05-14T00:00:00"/>
    <d v="2022-05-15T00:00:00"/>
    <n v="12"/>
    <d v="2023-05-14T00:00:00"/>
    <d v="2023-05-15T00:00:00"/>
    <n v="36"/>
    <d v="2026-05-14T00:00:00"/>
    <n v="1095"/>
    <m/>
    <n v="23"/>
    <n v="1028017959"/>
    <s v="Dung Quất"/>
    <s v="F"/>
    <d v="1991-03-06T00:00:00"/>
  </r>
  <r>
    <n v="265"/>
    <s v="TIQN-0267"/>
    <x v="13"/>
    <s v="Nguyễn Thị Phương Thảo"/>
    <x v="0"/>
    <m/>
    <m/>
    <s v="Direct"/>
    <m/>
    <s v="Worker"/>
    <s v="Production"/>
    <s v="Production"/>
    <s v="Sewing"/>
    <m/>
    <n v="37"/>
    <x v="8"/>
    <s v="Công nhân may công nghiệp"/>
    <d v="2022-04-15T00:00:00"/>
    <n v="1"/>
    <d v="2022-05-14T00:00:00"/>
    <d v="2022-05-15T00:00:00"/>
    <n v="12"/>
    <d v="2023-05-14T00:00:00"/>
    <d v="2023-05-15T00:00:00"/>
    <n v="36"/>
    <d v="2023-05-15T00:00:00"/>
    <m/>
    <m/>
    <n v="23"/>
    <n v="1025107674"/>
    <s v="Bình Sơn"/>
    <s v="F"/>
    <d v="1987-09-02T00:00:00"/>
  </r>
  <r>
    <n v="266"/>
    <s v="TIQN-0268"/>
    <x v="13"/>
    <s v="Hà Thị Thùy"/>
    <x v="0"/>
    <m/>
    <m/>
    <s v="Direct"/>
    <m/>
    <s v="Worker"/>
    <s v="Production"/>
    <s v="Production"/>
    <s v="Sewing"/>
    <m/>
    <n v="35"/>
    <x v="8"/>
    <s v="Công nhân may công nghiệp"/>
    <d v="2022-04-15T00:00:00"/>
    <n v="1"/>
    <d v="2022-05-14T00:00:00"/>
    <d v="2022-05-15T00:00:00"/>
    <n v="12"/>
    <m/>
    <m/>
    <m/>
    <m/>
    <m/>
    <m/>
    <n v="23"/>
    <n v="1028018136"/>
    <s v="Dung Quất"/>
    <s v="F"/>
    <d v="1989-06-02T00:00:00"/>
  </r>
  <r>
    <n v="267"/>
    <s v="TIQN-0269"/>
    <x v="13"/>
    <s v="Dương Thị Mỹ Trâm"/>
    <x v="1"/>
    <n v="1"/>
    <m/>
    <s v="Direct"/>
    <s v="Sewing"/>
    <s v="Worker"/>
    <s v="Production"/>
    <s v="Production"/>
    <s v="Sewing"/>
    <m/>
    <n v="26"/>
    <x v="8"/>
    <s v="Công nhân may công nghiệp"/>
    <d v="2022-04-15T00:00:00"/>
    <n v="1"/>
    <d v="2022-05-14T00:00:00"/>
    <d v="2022-05-15T00:00:00"/>
    <n v="12"/>
    <d v="2023-05-14T00:00:00"/>
    <d v="2023-05-15T00:00:00"/>
    <n v="36"/>
    <d v="2026-05-14T00:00:00"/>
    <n v="1095"/>
    <m/>
    <n v="23"/>
    <n v="1024675315"/>
    <s v="Quảng Ngãi"/>
    <s v="F"/>
    <d v="1998-07-08T00:00:00"/>
  </r>
  <r>
    <n v="268"/>
    <s v="TIQN-0270"/>
    <x v="13"/>
    <s v="Phạm Thị Ngọc Trinh"/>
    <x v="0"/>
    <m/>
    <m/>
    <s v="Direct"/>
    <m/>
    <s v="Worker"/>
    <s v="Production"/>
    <s v="Production"/>
    <s v="Sewing"/>
    <m/>
    <n v="40"/>
    <x v="8"/>
    <s v="Công nhân may công nghiệp"/>
    <d v="2022-04-15T00:00:00"/>
    <n v="1"/>
    <d v="2022-05-14T00:00:00"/>
    <d v="2022-05-15T00:00:00"/>
    <n v="12"/>
    <m/>
    <m/>
    <m/>
    <m/>
    <m/>
    <m/>
    <n v="23"/>
    <n v="1027917785"/>
    <s v="Dung Quất"/>
    <s v="F"/>
    <d v="1984-01-28T00:00:00"/>
  </r>
  <r>
    <n v="269"/>
    <s v="TIQN-0271"/>
    <x v="13"/>
    <s v="Phạm Thị Yến Tân"/>
    <x v="0"/>
    <m/>
    <m/>
    <s v="Direct"/>
    <m/>
    <s v="Worker"/>
    <s v="Production"/>
    <s v="Production"/>
    <s v="Sewing"/>
    <m/>
    <n v="21"/>
    <x v="8"/>
    <s v="Công nhân may công nghiệp"/>
    <d v="2022-04-15T00:00:00"/>
    <n v="1"/>
    <d v="2022-05-14T00:00:00"/>
    <d v="2022-05-15T00:00:00"/>
    <n v="12"/>
    <d v="2023-05-14T00:00:00"/>
    <d v="2023-05-15T00:00:00"/>
    <n v="36"/>
    <d v="2023-05-15T00:00:00"/>
    <m/>
    <m/>
    <n v="23"/>
    <n v="1028018392"/>
    <s v="Dung Quất"/>
    <s v="F"/>
    <d v="2003-08-12T00:00:00"/>
  </r>
  <r>
    <n v="270"/>
    <s v="TIQN-0272"/>
    <x v="15"/>
    <s v="Nguyễn Thị Kim Kiều"/>
    <x v="0"/>
    <m/>
    <m/>
    <s v="Direct"/>
    <m/>
    <s v="Leader"/>
    <s v="Production"/>
    <s v="Production"/>
    <s v="Sewing"/>
    <m/>
    <n v="34"/>
    <x v="9"/>
    <s v="Tổ trưởng"/>
    <d v="2022-04-15T00:00:00"/>
    <n v="1"/>
    <d v="2022-05-14T00:00:00"/>
    <d v="2022-05-15T00:00:00"/>
    <n v="12"/>
    <d v="2023-05-14T00:00:00"/>
    <d v="2023-05-15T00:00:00"/>
    <n v="36"/>
    <d v="2023-05-15T00:00:00"/>
    <m/>
    <m/>
    <n v="23"/>
    <s v="0461000625430"/>
    <s v="Nam Bình Dương- Trụ sở chúnh"/>
    <s v="F"/>
    <d v="1990-05-27T00:00:00"/>
  </r>
  <r>
    <n v="271"/>
    <s v="TIQN-0273"/>
    <x v="10"/>
    <s v="Lê Thị Xuân Thời"/>
    <x v="1"/>
    <m/>
    <m/>
    <s v="Direct"/>
    <s v="Sewing"/>
    <s v="Sub leader"/>
    <s v="Production"/>
    <s v="Production"/>
    <s v="Sewing"/>
    <m/>
    <n v="28"/>
    <x v="12"/>
    <s v="Tổ phó"/>
    <d v="2022-04-15T00:00:00"/>
    <n v="1"/>
    <d v="2022-05-14T00:00:00"/>
    <d v="2022-05-15T00:00:00"/>
    <n v="12"/>
    <d v="2023-05-14T00:00:00"/>
    <d v="2023-05-15T00:00:00"/>
    <n v="36"/>
    <d v="2026-05-14T00:00:00"/>
    <n v="1095"/>
    <m/>
    <n v="23"/>
    <s v="0411001014449"/>
    <s v="Nam Bình Dương- Trụ sở chúnh"/>
    <s v="F"/>
    <d v="1996-06-05T00:00:00"/>
  </r>
  <r>
    <n v="272"/>
    <s v="TIQN-0274"/>
    <x v="13"/>
    <s v="Lê Thị Hạnh"/>
    <x v="1"/>
    <m/>
    <m/>
    <s v="Direct"/>
    <s v="Sewing"/>
    <s v="Worker"/>
    <s v="Production"/>
    <s v="Production"/>
    <s v="Sewing"/>
    <m/>
    <n v="21"/>
    <x v="8"/>
    <s v="Công nhân may công nghiệp"/>
    <d v="2022-04-15T00:00:00"/>
    <n v="1"/>
    <d v="2022-05-14T00:00:00"/>
    <d v="2022-05-15T00:00:00"/>
    <n v="12"/>
    <d v="2023-05-14T00:00:00"/>
    <d v="2023-05-15T00:00:00"/>
    <n v="36"/>
    <d v="2026-05-14T00:00:00"/>
    <n v="1095"/>
    <m/>
    <n v="23"/>
    <n v="911000054621"/>
    <s v="Quang Trung, Gò Vấp"/>
    <s v="F"/>
    <d v="2003-05-30T00:00:00"/>
  </r>
  <r>
    <n v="273"/>
    <s v="TIQN-0275"/>
    <x v="0"/>
    <s v="Nguyễn Thành Vinh"/>
    <x v="1"/>
    <m/>
    <m/>
    <s v="Indirect"/>
    <s v="Non sewing"/>
    <s v="Staff"/>
    <s v="Production"/>
    <s v="Production"/>
    <s v="Mechanic"/>
    <m/>
    <n v="33"/>
    <x v="7"/>
    <s v="Nhân viên kỹ thuật máy"/>
    <d v="2022-04-14T00:00:00"/>
    <n v="1"/>
    <d v="2022-05-13T00:00:00"/>
    <d v="2022-05-14T00:00:00"/>
    <n v="12"/>
    <d v="2023-05-13T00:00:00"/>
    <d v="2023-05-14T00:00:00"/>
    <n v="36"/>
    <d v="2026-05-13T00:00:00"/>
    <n v="1095"/>
    <m/>
    <n v="23"/>
    <s v="0271000859625"/>
    <s v="Quảng Ngãi"/>
    <s v="M"/>
    <d v="1991-10-24T00:00:00"/>
  </r>
  <r>
    <n v="274"/>
    <s v="TIQN-0276"/>
    <x v="13"/>
    <s v="Võ Thị Kim Ly"/>
    <x v="0"/>
    <m/>
    <m/>
    <s v="Direct"/>
    <m/>
    <s v="Worker"/>
    <s v="Production"/>
    <s v="Production"/>
    <s v="Sewing"/>
    <m/>
    <n v="28"/>
    <x v="8"/>
    <s v="Công nhân may công nghiệp"/>
    <d v="2022-04-15T00:00:00"/>
    <n v="1"/>
    <d v="2022-05-14T00:00:00"/>
    <d v="2022-05-15T00:00:00"/>
    <n v="12"/>
    <d v="2023-05-14T00:00:00"/>
    <d v="2023-05-15T00:00:00"/>
    <n v="36"/>
    <d v="2023-05-15T00:00:00"/>
    <m/>
    <m/>
    <n v="23"/>
    <n v="1027972912"/>
    <s v="Dung Quất"/>
    <s v="F"/>
    <d v="1996-11-15T00:00:00"/>
  </r>
  <r>
    <n v="275"/>
    <s v="TIQN-0277"/>
    <x v="13"/>
    <s v="Phạm Tấn Vương"/>
    <x v="0"/>
    <m/>
    <m/>
    <s v="Direct"/>
    <m/>
    <s v="Worker"/>
    <s v="Production"/>
    <s v="Production"/>
    <s v="Sewing"/>
    <m/>
    <n v="38"/>
    <x v="8"/>
    <s v="Công nhân may công nghiệp"/>
    <d v="2022-04-15T00:00:00"/>
    <n v="1"/>
    <d v="2022-05-14T00:00:00"/>
    <d v="2022-05-15T00:00:00"/>
    <n v="12"/>
    <m/>
    <m/>
    <m/>
    <m/>
    <m/>
    <m/>
    <n v="23"/>
    <s v="0001027362739"/>
    <s v="Quảng Ngãi"/>
    <s v="M"/>
    <d v="1986-01-05T00:00:00"/>
  </r>
  <r>
    <n v="276"/>
    <s v="TIQN-0278"/>
    <x v="13"/>
    <s v="Bùi Tấn Việt"/>
    <x v="0"/>
    <m/>
    <m/>
    <s v="Direct"/>
    <m/>
    <s v="Worker"/>
    <s v="Production"/>
    <s v="Production"/>
    <s v="Sewing"/>
    <m/>
    <n v="30"/>
    <x v="8"/>
    <s v="Công nhân may công nghiệp"/>
    <d v="2022-04-15T00:00:00"/>
    <n v="1"/>
    <d v="2022-05-14T00:00:00"/>
    <d v="2022-05-15T00:00:00"/>
    <n v="12"/>
    <m/>
    <m/>
    <m/>
    <m/>
    <m/>
    <m/>
    <n v="23"/>
    <n v="1028019083"/>
    <s v="Dung Quất"/>
    <s v="M"/>
    <d v="1994-11-17T00:00:00"/>
  </r>
  <r>
    <n v="277"/>
    <s v="TIQN-0279"/>
    <x v="0"/>
    <s v="Lê Văn Thành"/>
    <x v="1"/>
    <m/>
    <m/>
    <s v="Indirect"/>
    <s v="Non sewing"/>
    <s v="Worker"/>
    <s v="Production"/>
    <s v="Production"/>
    <s v="Line technique"/>
    <m/>
    <n v="34"/>
    <x v="45"/>
    <s v="Nhân viên Rập cải tiến"/>
    <d v="2022-04-18T00:00:00"/>
    <n v="1"/>
    <d v="2022-05-17T00:00:00"/>
    <d v="2022-05-18T00:00:00"/>
    <n v="12"/>
    <d v="2023-05-17T00:00:00"/>
    <d v="2023-05-18T00:00:00"/>
    <n v="36"/>
    <d v="2026-05-17T00:00:00"/>
    <n v="1095"/>
    <m/>
    <n v="23"/>
    <n v="1024788185"/>
    <s v="Sơn Tịnh"/>
    <s v="M"/>
    <d v="1990-03-10T00:00:00"/>
  </r>
  <r>
    <n v="278"/>
    <s v="TIQN-0280"/>
    <x v="9"/>
    <s v="Nguyễn Thị Trà My"/>
    <x v="1"/>
    <m/>
    <m/>
    <s v="Direct"/>
    <s v="Sewing"/>
    <s v="Worker"/>
    <s v="Production"/>
    <s v="Production"/>
    <s v="Sewing"/>
    <m/>
    <n v="29"/>
    <x v="8"/>
    <s v="Công nhân may công nghiệp"/>
    <d v="2022-04-20T00:00:00"/>
    <n v="1"/>
    <d v="2022-05-19T00:00:00"/>
    <d v="2022-05-20T00:00:00"/>
    <n v="12"/>
    <d v="2023-05-19T00:00:00"/>
    <d v="2023-05-20T00:00:00"/>
    <n v="36"/>
    <d v="2026-05-19T00:00:00"/>
    <n v="1095"/>
    <m/>
    <n v="23"/>
    <s v="0271001052404"/>
    <s v="Bình Sơn"/>
    <s v="F"/>
    <d v="1995-01-20T00:00:00"/>
  </r>
  <r>
    <n v="279"/>
    <s v="TIQN-0281"/>
    <x v="14"/>
    <s v="Trần Thị Thuận"/>
    <x v="1"/>
    <m/>
    <m/>
    <s v="Direct"/>
    <s v="Sewing"/>
    <s v="Leader"/>
    <s v="Production"/>
    <s v="Production"/>
    <s v="Sewing"/>
    <m/>
    <n v="35"/>
    <x v="9"/>
    <s v="Tổ trưởng"/>
    <d v="2022-04-22T00:00:00"/>
    <n v="1"/>
    <d v="2022-05-21T00:00:00"/>
    <d v="2022-05-22T00:00:00"/>
    <n v="12"/>
    <d v="2023-05-21T00:00:00"/>
    <d v="2023-05-22T00:00:00"/>
    <n v="36"/>
    <d v="2026-05-21T00:00:00"/>
    <n v="1095"/>
    <m/>
    <n v="23"/>
    <s v="0271000607542"/>
    <s v="TP Quảng Ngãi"/>
    <s v="F"/>
    <d v="1989-06-05T00:00:00"/>
  </r>
  <r>
    <n v="280"/>
    <s v="TIQN-0282"/>
    <x v="0"/>
    <s v="Võ Thị Thúy Hiền"/>
    <x v="1"/>
    <m/>
    <m/>
    <s v="Indirect"/>
    <s v="Non sewing"/>
    <s v="Worker"/>
    <s v="Warehouse"/>
    <s v="Warehouse"/>
    <s v="Warehouse"/>
    <m/>
    <n v="34"/>
    <x v="46"/>
    <s v="Công nhân Kho"/>
    <d v="2022-04-25T00:00:00"/>
    <n v="1"/>
    <d v="2022-05-24T00:00:00"/>
    <d v="2022-05-25T00:00:00"/>
    <n v="12"/>
    <d v="2023-05-24T00:00:00"/>
    <d v="2023-05-25T00:00:00"/>
    <n v="36"/>
    <d v="2026-05-24T00:00:00"/>
    <n v="1095"/>
    <m/>
    <n v="23"/>
    <n v="1026651507"/>
    <s v="Quảng Ngãi"/>
    <s v="F"/>
    <d v="1990-10-05T00:00:00"/>
  </r>
  <r>
    <n v="281"/>
    <s v="TIQN-0283"/>
    <x v="1"/>
    <s v="Nguyễn Thị Hồng Phúc"/>
    <x v="1"/>
    <m/>
    <m/>
    <s v="Indirect"/>
    <s v="Non sewing"/>
    <s v="Worker"/>
    <s v="Production"/>
    <s v="Production"/>
    <s v="Control"/>
    <m/>
    <n v="30"/>
    <x v="47"/>
    <s v="Công nhân Đổi kim"/>
    <d v="2022-04-25T00:00:00"/>
    <n v="1"/>
    <d v="2022-05-24T00:00:00"/>
    <d v="2022-05-25T00:00:00"/>
    <n v="12"/>
    <d v="2023-05-24T00:00:00"/>
    <d v="2023-05-25T00:00:00"/>
    <n v="36"/>
    <d v="2026-05-24T00:00:00"/>
    <n v="1095"/>
    <m/>
    <n v="23"/>
    <s v="0271000973627"/>
    <s v="Sơn Tịnh "/>
    <s v="F"/>
    <d v="1994-01-16T00:00:00"/>
  </r>
  <r>
    <n v="282"/>
    <s v="TIQN-0284"/>
    <x v="0"/>
    <s v="Trần Thị Thanh Huyền"/>
    <x v="1"/>
    <m/>
    <m/>
    <s v="Indirect"/>
    <s v="Non sewing"/>
    <s v="Worker"/>
    <s v="Warehouse"/>
    <s v="Warehouse"/>
    <s v="Warehouse"/>
    <m/>
    <n v="27"/>
    <x v="46"/>
    <s v="Công nhân Kho"/>
    <d v="2022-04-25T00:00:00"/>
    <n v="1"/>
    <d v="2022-05-24T00:00:00"/>
    <d v="2022-05-25T00:00:00"/>
    <n v="12"/>
    <d v="2023-05-24T00:00:00"/>
    <d v="2023-05-25T00:00:00"/>
    <n v="36"/>
    <d v="2026-05-24T00:00:00"/>
    <n v="1095"/>
    <m/>
    <n v="23"/>
    <n v="1028065205"/>
    <s v="Dung Quất"/>
    <s v="F"/>
    <d v="1997-01-23T00:00:00"/>
  </r>
  <r>
    <n v="283"/>
    <s v="TIQN-0285"/>
    <x v="0"/>
    <s v="Dương Thị Ái"/>
    <x v="0"/>
    <m/>
    <m/>
    <s v="Indirect"/>
    <m/>
    <s v="Worker"/>
    <s v="Warehouse"/>
    <s v="Warehouse"/>
    <s v="Warehouse"/>
    <m/>
    <n v="33"/>
    <x v="46"/>
    <s v="Công nhân Kho"/>
    <d v="2022-04-25T00:00:00"/>
    <n v="1"/>
    <d v="2022-05-24T00:00:00"/>
    <d v="2022-05-25T00:00:00"/>
    <n v="12"/>
    <m/>
    <m/>
    <m/>
    <m/>
    <m/>
    <m/>
    <n v="23"/>
    <n v="1028065992"/>
    <s v="Dung Quất"/>
    <s v="F"/>
    <d v="1991-12-21T00:00:00"/>
  </r>
  <r>
    <n v="284"/>
    <s v="TIQN-0286"/>
    <x v="0"/>
    <s v="Bồ Trọng Giang"/>
    <x v="1"/>
    <m/>
    <m/>
    <s v="Indirect"/>
    <s v="Non sewing"/>
    <s v="Worker"/>
    <s v="Production"/>
    <s v="Preparation"/>
    <s v="Preparation"/>
    <m/>
    <n v="34"/>
    <x v="22"/>
    <s v="Công nhân cắt"/>
    <d v="2022-04-25T00:00:00"/>
    <n v="1"/>
    <d v="2022-05-24T00:00:00"/>
    <d v="2022-05-25T00:00:00"/>
    <n v="12"/>
    <d v="2023-05-24T00:00:00"/>
    <d v="2023-05-25T00:00:00"/>
    <n v="36"/>
    <d v="2026-05-24T00:00:00"/>
    <n v="1095"/>
    <m/>
    <n v="23"/>
    <n v="1020488772"/>
    <s v="Quảng Ngãi"/>
    <s v="M"/>
    <d v="1990-04-11T00:00:00"/>
  </r>
  <r>
    <n v="285"/>
    <s v="TIQN-0287"/>
    <x v="0"/>
    <s v="Bùi Đức Lợi"/>
    <x v="0"/>
    <m/>
    <m/>
    <s v="Indirect"/>
    <m/>
    <s v="Worker"/>
    <s v="Production"/>
    <s v="Preparation"/>
    <s v="Preparation"/>
    <m/>
    <n v="43"/>
    <x v="31"/>
    <s v="Công nhân chuẩn bị"/>
    <d v="2022-04-25T00:00:00"/>
    <n v="1"/>
    <d v="2022-05-24T00:00:00"/>
    <d v="2022-05-25T00:00:00"/>
    <n v="12"/>
    <d v="2023-05-24T00:00:00"/>
    <d v="2023-05-25T00:00:00"/>
    <n v="36"/>
    <d v="2023-05-25T00:00:00"/>
    <m/>
    <m/>
    <n v="23"/>
    <s v="0071001100581"/>
    <s v="Quang Trung, Gò Vấp"/>
    <s v="M"/>
    <d v="1981-04-17T00:00:00"/>
  </r>
  <r>
    <n v="286"/>
    <s v="TIQN-0288"/>
    <x v="9"/>
    <s v="Nguyễn Thị Thi"/>
    <x v="0"/>
    <m/>
    <m/>
    <s v="Direct"/>
    <m/>
    <s v="Worker"/>
    <s v="Production"/>
    <s v="Production"/>
    <s v="Sewing"/>
    <m/>
    <n v="31"/>
    <x v="8"/>
    <s v="Công nhân may công nghiệp"/>
    <d v="2022-05-02T00:00:00"/>
    <n v="1"/>
    <d v="2022-06-01T00:00:00"/>
    <d v="2022-06-02T00:00:00"/>
    <n v="12"/>
    <m/>
    <m/>
    <m/>
    <m/>
    <m/>
    <m/>
    <n v="22"/>
    <n v="1028666057"/>
    <s v="Dung Quất"/>
    <s v="F"/>
    <d v="1993-10-08T00:00:00"/>
  </r>
  <r>
    <n v="287"/>
    <s v="TIQN-0289"/>
    <x v="0"/>
    <s v="Phạm Hồng Phúc"/>
    <x v="1"/>
    <m/>
    <m/>
    <s v="Indirect"/>
    <s v="Non sewing"/>
    <s v="Worker"/>
    <s v="Production"/>
    <s v="Preparation"/>
    <s v="Preparation"/>
    <m/>
    <n v="32"/>
    <x v="22"/>
    <s v="Công nhân cắt"/>
    <d v="2022-05-02T00:00:00"/>
    <n v="1"/>
    <d v="2022-06-01T00:00:00"/>
    <d v="2022-06-02T00:00:00"/>
    <n v="12"/>
    <d v="2023-06-01T00:00:00"/>
    <d v="2023-06-02T00:00:00"/>
    <n v="36"/>
    <d v="2026-06-01T00:00:00"/>
    <n v="1095"/>
    <m/>
    <n v="22"/>
    <s v="0571000041493"/>
    <s v="Dung Quất"/>
    <s v="M"/>
    <d v="1992-05-10T00:00:00"/>
  </r>
  <r>
    <n v="288"/>
    <s v="TIQN-0290"/>
    <x v="0"/>
    <s v="Võ Chí Linh"/>
    <x v="0"/>
    <m/>
    <m/>
    <s v="Indirect"/>
    <m/>
    <s v="Worker"/>
    <s v="Warehouse"/>
    <s v="Warehouse"/>
    <s v="Warehouse"/>
    <m/>
    <n v="35"/>
    <x v="46"/>
    <s v="Công nhân kho"/>
    <d v="2022-05-02T00:00:00"/>
    <n v="1"/>
    <d v="2022-06-01T00:00:00"/>
    <d v="2022-06-02T00:00:00"/>
    <n v="12"/>
    <d v="2023-06-01T00:00:00"/>
    <d v="2023-06-02T00:00:00"/>
    <n v="36"/>
    <d v="2023-06-02T00:00:00"/>
    <m/>
    <m/>
    <n v="22"/>
    <n v="1028301946"/>
    <s v="Dung Quất"/>
    <s v="M"/>
    <d v="1989-04-07T00:00:00"/>
  </r>
  <r>
    <n v="289"/>
    <s v="TIQN-0291"/>
    <x v="0"/>
    <s v="Nguyễn Duy Toàn"/>
    <x v="1"/>
    <m/>
    <m/>
    <s v="Indirect"/>
    <s v="Non sewing"/>
    <s v="Worker"/>
    <s v="Production"/>
    <s v="Preparation"/>
    <s v="Preparation"/>
    <m/>
    <n v="33"/>
    <x v="31"/>
    <s v="Công nhân chuẩn bị"/>
    <d v="2022-05-02T00:00:00"/>
    <n v="1"/>
    <d v="2022-06-01T00:00:00"/>
    <d v="2022-06-02T00:00:00"/>
    <n v="12"/>
    <d v="2023-06-01T00:00:00"/>
    <d v="2023-06-02T00:00:00"/>
    <n v="36"/>
    <d v="2026-06-01T00:00:00"/>
    <n v="1095"/>
    <m/>
    <n v="22"/>
    <n v="1028301153"/>
    <s v="Dung Quất"/>
    <s v="M"/>
    <d v="1991-10-12T00:00:00"/>
  </r>
  <r>
    <n v="290"/>
    <s v="TIQN-0292"/>
    <x v="0"/>
    <s v="Bùi Thị Xuân"/>
    <x v="1"/>
    <m/>
    <m/>
    <s v="Indirect"/>
    <s v="Non sewing"/>
    <s v="Worker"/>
    <s v="Production"/>
    <s v="Preparation"/>
    <s v="Preparation"/>
    <m/>
    <n v="38"/>
    <x v="31"/>
    <s v="Công nhân chuẩn bị"/>
    <d v="2022-05-02T00:00:00"/>
    <n v="1"/>
    <d v="2022-06-01T00:00:00"/>
    <d v="2022-06-02T00:00:00"/>
    <n v="12"/>
    <d v="2023-06-01T00:00:00"/>
    <d v="2023-06-02T00:00:00"/>
    <n v="36"/>
    <d v="2026-06-01T00:00:00"/>
    <n v="1095"/>
    <m/>
    <n v="22"/>
    <n v="1028709716"/>
    <s v="Dung Quất"/>
    <s v="F"/>
    <d v="1986-04-10T00:00:00"/>
  </r>
  <r>
    <n v="291"/>
    <s v="TIQN-0293"/>
    <x v="0"/>
    <s v="Phạm Thị Bích Hồng"/>
    <x v="1"/>
    <n v="1"/>
    <m/>
    <s v="Indirect"/>
    <s v="Non sewing"/>
    <s v="Worker"/>
    <s v="Production"/>
    <s v="Preparation"/>
    <s v="Preparation"/>
    <m/>
    <n v="32"/>
    <x v="31"/>
    <s v="Công nhân chuẩn bị"/>
    <d v="2022-05-02T00:00:00"/>
    <n v="1"/>
    <d v="2022-06-01T00:00:00"/>
    <d v="2022-06-02T00:00:00"/>
    <n v="12"/>
    <d v="2023-06-01T00:00:00"/>
    <d v="2023-06-02T00:00:00"/>
    <n v="36"/>
    <d v="2026-06-01T00:00:00"/>
    <n v="1095"/>
    <m/>
    <n v="22"/>
    <s v="0271000891478"/>
    <s v="Bình Sơn"/>
    <s v="F"/>
    <d v="1992-06-10T00:00:00"/>
  </r>
  <r>
    <n v="292"/>
    <s v="TIQN-0294"/>
    <x v="0"/>
    <s v="Võ Thị Lan"/>
    <x v="1"/>
    <m/>
    <m/>
    <s v="Indirect"/>
    <s v="Non sewing"/>
    <s v="Worker"/>
    <s v="Production"/>
    <s v="Preparation"/>
    <s v="Preparation"/>
    <m/>
    <n v="36"/>
    <x v="31"/>
    <s v="Công nhân chuẩn bị"/>
    <d v="2022-05-02T00:00:00"/>
    <n v="1"/>
    <d v="2022-06-01T00:00:00"/>
    <d v="2022-06-02T00:00:00"/>
    <n v="12"/>
    <d v="2023-06-01T00:00:00"/>
    <d v="2023-06-02T00:00:00"/>
    <n v="12"/>
    <d v="2024-06-01T00:00:00"/>
    <n v="365"/>
    <m/>
    <n v="22"/>
    <n v="1014820760"/>
    <s v="Dung Quất"/>
    <s v="F"/>
    <d v="1988-05-12T00:00:00"/>
  </r>
  <r>
    <n v="293"/>
    <s v="TIQN-0295"/>
    <x v="0"/>
    <s v="Nguyễn Thị Thu"/>
    <x v="1"/>
    <m/>
    <m/>
    <s v="Indirect"/>
    <s v="Non sewing"/>
    <s v="Worker"/>
    <s v="Production"/>
    <s v="Preparation"/>
    <s v="Preparation"/>
    <m/>
    <n v="35"/>
    <x v="31"/>
    <s v="Công nhân chuẩn bị"/>
    <d v="2022-05-02T00:00:00"/>
    <n v="1"/>
    <d v="2022-06-01T00:00:00"/>
    <d v="2022-06-02T00:00:00"/>
    <n v="12"/>
    <d v="2023-06-01T00:00:00"/>
    <d v="2023-06-02T00:00:00"/>
    <n v="36"/>
    <d v="2026-06-01T00:00:00"/>
    <n v="1095"/>
    <m/>
    <n v="22"/>
    <n v="1028663220"/>
    <s v="Dung Quất"/>
    <s v="F"/>
    <d v="1989-12-16T00:00:00"/>
  </r>
  <r>
    <n v="294"/>
    <s v="TIQN-0296"/>
    <x v="0"/>
    <s v="Đoàn Thị Thanh Thùy"/>
    <x v="1"/>
    <m/>
    <m/>
    <s v="Indirect"/>
    <s v="Non sewing"/>
    <s v="Worker"/>
    <s v="Production"/>
    <s v="Preparation"/>
    <s v="Preparation"/>
    <m/>
    <n v="33"/>
    <x v="31"/>
    <s v="Công nhân chuẩn bị"/>
    <d v="2022-05-02T00:00:00"/>
    <n v="1"/>
    <d v="2022-06-01T00:00:00"/>
    <d v="2022-06-02T00:00:00"/>
    <n v="12"/>
    <d v="2023-06-01T00:00:00"/>
    <d v="2023-06-02T00:00:00"/>
    <n v="12"/>
    <d v="2024-06-01T00:00:00"/>
    <n v="365"/>
    <m/>
    <n v="22"/>
    <s v="0381000493363"/>
    <s v="Q. Thủ Đức"/>
    <s v="F"/>
    <d v="1991-02-03T00:00:00"/>
  </r>
  <r>
    <n v="295"/>
    <s v="TIQN-0297"/>
    <x v="0"/>
    <s v="Huỳnh Quang Trung"/>
    <x v="0"/>
    <m/>
    <m/>
    <s v="Indirect"/>
    <m/>
    <s v="Worker"/>
    <s v="Production"/>
    <s v="Preparation"/>
    <s v="Preparation"/>
    <m/>
    <n v="29"/>
    <x v="31"/>
    <s v="Công nhân chuẩn bị"/>
    <d v="2022-05-02T00:00:00"/>
    <n v="1"/>
    <d v="2022-06-01T00:00:00"/>
    <d v="2022-06-02T00:00:00"/>
    <n v="12"/>
    <d v="2023-06-01T00:00:00"/>
    <d v="2023-06-02T00:00:00"/>
    <n v="12"/>
    <d v="2024-06-01T00:00:00"/>
    <n v="365"/>
    <m/>
    <n v="22"/>
    <n v="1028284330"/>
    <s v="Dung Quất"/>
    <s v="M"/>
    <d v="1995-02-05T00:00:00"/>
  </r>
  <r>
    <n v="296"/>
    <s v="TIQN-0298"/>
    <x v="0"/>
    <s v="Nguyễn Thùy Dương"/>
    <x v="1"/>
    <m/>
    <m/>
    <s v="Indirect"/>
    <s v="Non sewing"/>
    <s v="Worker"/>
    <s v="Production"/>
    <s v="Preparation"/>
    <s v="Preparation"/>
    <m/>
    <n v="31"/>
    <x v="31"/>
    <s v="Công nhân chuẩn bị"/>
    <d v="2022-05-02T00:00:00"/>
    <n v="1"/>
    <d v="2022-06-01T00:00:00"/>
    <d v="2022-06-02T00:00:00"/>
    <n v="12"/>
    <d v="2023-06-01T00:00:00"/>
    <d v="2023-06-02T00:00:00"/>
    <n v="12"/>
    <d v="2024-06-01T00:00:00"/>
    <n v="365"/>
    <m/>
    <n v="22"/>
    <n v="1012987274"/>
    <s v="Quảng Ngãi"/>
    <s v="F"/>
    <d v="1993-03-21T00:00:00"/>
  </r>
  <r>
    <n v="297"/>
    <s v="TIQN-0299"/>
    <x v="0"/>
    <s v="Nguyễn Đức Trọng"/>
    <x v="0"/>
    <m/>
    <m/>
    <s v="Indirect"/>
    <m/>
    <s v="Worker"/>
    <s v="Production"/>
    <s v="Preparation"/>
    <s v="Preparation"/>
    <m/>
    <n v="40"/>
    <x v="22"/>
    <s v="Công nhân cắt"/>
    <d v="2022-05-02T00:00:00"/>
    <n v="1"/>
    <d v="2022-06-01T00:00:00"/>
    <d v="2022-06-02T00:00:00"/>
    <n v="12"/>
    <m/>
    <m/>
    <m/>
    <m/>
    <m/>
    <m/>
    <n v="22"/>
    <n v="1019335687"/>
    <s v="Tân Bình- HCM"/>
    <s v="M"/>
    <d v="1984-12-29T00:00:00"/>
  </r>
  <r>
    <n v="298"/>
    <s v="TIQN-0300"/>
    <x v="0"/>
    <s v="Nguyễn Thị Mỹ Thuyền"/>
    <x v="1"/>
    <m/>
    <m/>
    <s v="Indirect"/>
    <s v="Non sewing"/>
    <s v="Worker"/>
    <s v="Production"/>
    <s v="Preparation"/>
    <s v="Preparation"/>
    <m/>
    <n v="29"/>
    <x v="31"/>
    <s v="Công nhân chuẩn bị"/>
    <d v="2022-05-02T00:00:00"/>
    <n v="1"/>
    <d v="2022-06-01T00:00:00"/>
    <d v="2022-06-02T00:00:00"/>
    <n v="12"/>
    <d v="2023-06-01T00:00:00"/>
    <d v="2023-06-02T00:00:00"/>
    <n v="36"/>
    <d v="2026-06-01T00:00:00"/>
    <n v="1095"/>
    <m/>
    <n v="22"/>
    <n v="1028302197"/>
    <s v="Dung Quất"/>
    <s v="F"/>
    <d v="1995-08-19T00:00:00"/>
  </r>
  <r>
    <n v="299"/>
    <s v="TIQN-0301"/>
    <x v="0"/>
    <s v="Nguyễn Văn Thất"/>
    <x v="0"/>
    <m/>
    <m/>
    <s v="Indirect"/>
    <m/>
    <s v="Worker"/>
    <s v="Production"/>
    <s v="Preparation"/>
    <s v="Preparation"/>
    <m/>
    <n v="30"/>
    <x v="31"/>
    <s v="Công nhân chuẩn bị"/>
    <d v="2022-05-02T00:00:00"/>
    <n v="1"/>
    <d v="2022-06-01T00:00:00"/>
    <d v="2022-06-02T00:00:00"/>
    <n v="12"/>
    <m/>
    <m/>
    <m/>
    <m/>
    <m/>
    <m/>
    <n v="22"/>
    <n v="1028518827"/>
    <s v="Dung Quất"/>
    <s v="M"/>
    <d v="1994-08-12T00:00:00"/>
  </r>
  <r>
    <n v="300"/>
    <s v="TIQN-0302"/>
    <x v="13"/>
    <s v="Nguyễn Thị Mỹ Danh"/>
    <x v="1"/>
    <m/>
    <m/>
    <s v="Direct"/>
    <s v="Sewing"/>
    <s v="Worker"/>
    <s v="Production"/>
    <s v="Production"/>
    <s v="Sewing"/>
    <m/>
    <n v="31"/>
    <x v="8"/>
    <s v="Công nhân may công nghiệp"/>
    <d v="2022-05-02T00:00:00"/>
    <n v="1"/>
    <d v="2022-06-01T00:00:00"/>
    <d v="2022-06-02T00:00:00"/>
    <n v="12"/>
    <d v="2023-06-01T00:00:00"/>
    <d v="2023-06-02T00:00:00"/>
    <n v="36"/>
    <d v="2026-06-01T00:00:00"/>
    <n v="1095"/>
    <m/>
    <n v="22"/>
    <n v="1028664966"/>
    <s v="Dung Quất"/>
    <s v="F"/>
    <d v="1993-02-17T00:00:00"/>
  </r>
  <r>
    <n v="301"/>
    <s v="TIQN-0303"/>
    <x v="0"/>
    <s v="Phan Thị Thu Nhi"/>
    <x v="1"/>
    <m/>
    <m/>
    <s v="Indirect"/>
    <s v="Non sewing"/>
    <s v="Staff"/>
    <s v="Production"/>
    <s v="Pattern"/>
    <s v="CAD"/>
    <m/>
    <n v="29"/>
    <x v="21"/>
    <s v="Nhân viên rập"/>
    <d v="2022-05-02T00:00:00"/>
    <n v="2"/>
    <d v="2022-07-01T00:00:00"/>
    <d v="2022-07-02T00:00:00"/>
    <n v="12"/>
    <d v="2023-07-01T00:00:00"/>
    <d v="2023-07-02T00:00:00"/>
    <n v="36"/>
    <d v="2026-07-01T00:00:00"/>
    <n v="1095"/>
    <m/>
    <n v="22"/>
    <s v="0271000988820"/>
    <s v="Quảng Ngãi"/>
    <s v="F"/>
    <d v="1995-09-28T00:00:00"/>
  </r>
  <r>
    <n v="302"/>
    <s v="TIQN-0304"/>
    <x v="0"/>
    <s v="Võ Đăng Trình"/>
    <x v="1"/>
    <m/>
    <m/>
    <s v="Management"/>
    <s v="Management"/>
    <s v="Staff"/>
    <s v="Purchase"/>
    <s v="Purchase"/>
    <s v="Purchase"/>
    <m/>
    <n v="32"/>
    <x v="48"/>
    <s v="Nhân viên Mua hàng"/>
    <d v="2022-05-02T00:00:00"/>
    <n v="2"/>
    <d v="2022-07-01T00:00:00"/>
    <d v="2022-07-02T00:00:00"/>
    <n v="12"/>
    <d v="2023-07-01T00:00:00"/>
    <d v="2023-07-02T00:00:00"/>
    <n v="36"/>
    <d v="2026-07-01T00:00:00"/>
    <n v="1095"/>
    <m/>
    <n v="22"/>
    <n v="1027653917"/>
    <s v="Đà Nẵng"/>
    <s v="M"/>
    <d v="1992-04-11T00:00:00"/>
  </r>
  <r>
    <n v="303"/>
    <s v="TIQN-0305"/>
    <x v="0"/>
    <s v="Trần Ngọc Chế Duy"/>
    <x v="1"/>
    <m/>
    <m/>
    <s v="Indirect"/>
    <s v="Non sewing"/>
    <s v="Worker"/>
    <s v="Production"/>
    <s v="Preparation"/>
    <s v="Preparation"/>
    <m/>
    <n v="29"/>
    <x v="22"/>
    <s v="Công nhân cắt"/>
    <d v="2022-05-03T00:00:00"/>
    <n v="1"/>
    <d v="2022-06-02T00:00:00"/>
    <d v="2022-06-03T00:00:00"/>
    <n v="12"/>
    <d v="2023-06-02T00:00:00"/>
    <d v="2023-06-03T00:00:00"/>
    <n v="36"/>
    <d v="2026-06-02T00:00:00"/>
    <n v="1095"/>
    <m/>
    <n v="22"/>
    <n v="1019733411"/>
    <s v="Sơn Tịnh"/>
    <s v="M"/>
    <d v="1995-08-06T00:00:00"/>
  </r>
  <r>
    <n v="304"/>
    <s v="TIQN-0306"/>
    <x v="0"/>
    <s v="Hồ Ngọc Vũ"/>
    <x v="1"/>
    <m/>
    <m/>
    <s v="Indirect"/>
    <s v="Non sewing"/>
    <s v="Worker"/>
    <s v="Production"/>
    <s v="Preparation"/>
    <s v="Preparation"/>
    <m/>
    <n v="38"/>
    <x v="31"/>
    <s v="Công nhân chuẩn bị"/>
    <d v="2022-05-10T00:00:00"/>
    <n v="1"/>
    <d v="2022-06-09T00:00:00"/>
    <d v="2022-06-10T00:00:00"/>
    <n v="12"/>
    <d v="2023-06-09T00:00:00"/>
    <d v="2023-06-10T00:00:00"/>
    <n v="12"/>
    <d v="2024-06-09T00:00:00"/>
    <n v="365"/>
    <m/>
    <n v="22"/>
    <n v="1028669110"/>
    <s v="Dung Quất"/>
    <s v="M"/>
    <d v="1986-01-01T00:00:00"/>
  </r>
  <r>
    <n v="305"/>
    <s v="TIQN-0307"/>
    <x v="0"/>
    <s v="Nguyễn Thị Yến Loan"/>
    <x v="0"/>
    <m/>
    <m/>
    <s v="Indirect"/>
    <m/>
    <s v="Worker"/>
    <s v="Production"/>
    <s v="Preparation"/>
    <s v="Preparation"/>
    <m/>
    <n v="40"/>
    <x v="31"/>
    <s v="Công nhân chuẩn bị"/>
    <d v="2022-05-12T00:00:00"/>
    <n v="1"/>
    <d v="2022-06-11T00:00:00"/>
    <d v="2022-06-12T00:00:00"/>
    <n v="12"/>
    <m/>
    <m/>
    <m/>
    <m/>
    <m/>
    <m/>
    <n v="22"/>
    <s v="Xác nhận với c Thơm"/>
    <m/>
    <s v="F"/>
    <d v="1984-08-01T00:00:00"/>
  </r>
  <r>
    <n v="306"/>
    <s v="TIQN-0308"/>
    <x v="0"/>
    <s v="Phùng Nguyễn Tố Uyên"/>
    <x v="1"/>
    <m/>
    <m/>
    <s v="Management"/>
    <s v="Management"/>
    <s v="Manager"/>
    <s v="Operation Management"/>
    <s v="Canteen"/>
    <s v="Canteen"/>
    <m/>
    <n v="44"/>
    <x v="49"/>
    <s v="Quản lý Nhà ăn"/>
    <d v="2022-05-05T00:00:00"/>
    <n v="1"/>
    <d v="2022-06-04T00:00:00"/>
    <d v="2022-06-05T00:00:00"/>
    <n v="12"/>
    <d v="2023-06-04T00:00:00"/>
    <d v="2023-06-05T00:00:00"/>
    <n v="36"/>
    <d v="2026-06-04T00:00:00"/>
    <n v="1095"/>
    <m/>
    <n v="22"/>
    <s v="0071000695079"/>
    <s v="Lê Thánh Tôn- HCM"/>
    <s v="F"/>
    <d v="1980-10-04T00:00:00"/>
  </r>
  <r>
    <n v="307"/>
    <s v="TIQN-0309"/>
    <x v="2"/>
    <s v="Bùi Thị Mỹ Vận"/>
    <x v="1"/>
    <m/>
    <m/>
    <s v="Direct"/>
    <s v="Sewing"/>
    <s v="Worker"/>
    <s v="Production"/>
    <s v="Production"/>
    <s v="Sewing"/>
    <m/>
    <n v="39"/>
    <x v="8"/>
    <s v="Công nhân may công nghiệp"/>
    <d v="2022-05-10T00:00:00"/>
    <n v="1"/>
    <d v="2022-06-09T00:00:00"/>
    <d v="2022-06-10T00:00:00"/>
    <n v="12"/>
    <d v="2023-06-09T00:00:00"/>
    <d v="2023-06-10T00:00:00"/>
    <n v="36"/>
    <d v="2026-06-09T00:00:00"/>
    <n v="1095"/>
    <m/>
    <n v="22"/>
    <n v="1028043526"/>
    <s v="Sơn Tịnh"/>
    <s v="F"/>
    <d v="1985-04-22T00:00:00"/>
  </r>
  <r>
    <n v="308"/>
    <s v="TIQN-0310"/>
    <x v="10"/>
    <s v="Trần Thị Ngọc Trang"/>
    <x v="0"/>
    <m/>
    <m/>
    <s v="Direct"/>
    <m/>
    <s v="Worker"/>
    <s v="Production"/>
    <s v="Production"/>
    <s v="Sewing"/>
    <m/>
    <n v="34"/>
    <x v="8"/>
    <s v="Công nhân may công nghiệp"/>
    <d v="2022-05-10T00:00:00"/>
    <n v="1"/>
    <d v="2022-06-09T00:00:00"/>
    <d v="2022-06-10T00:00:00"/>
    <n v="12"/>
    <d v="2023-06-09T00:00:00"/>
    <d v="2023-06-10T00:00:00"/>
    <n v="36"/>
    <d v="2023-06-10T00:00:00"/>
    <m/>
    <m/>
    <n v="22"/>
    <n v="1028668945"/>
    <s v="Dung Quất"/>
    <s v="F"/>
    <d v="1990-07-15T00:00:00"/>
  </r>
  <r>
    <n v="309"/>
    <s v="TIQN-0311"/>
    <x v="3"/>
    <s v="Nguyễn Thị Chi"/>
    <x v="1"/>
    <m/>
    <m/>
    <s v="Direct"/>
    <s v="Sewing"/>
    <s v="Worker"/>
    <s v="Production"/>
    <s v="Production"/>
    <s v="Sewing"/>
    <m/>
    <n v="34"/>
    <x v="8"/>
    <s v="Công nhân may công nghiệp"/>
    <d v="2022-05-10T00:00:00"/>
    <n v="1"/>
    <d v="2022-06-09T00:00:00"/>
    <d v="2022-06-10T00:00:00"/>
    <n v="12"/>
    <d v="2023-06-09T00:00:00"/>
    <d v="2023-06-10T00:00:00"/>
    <n v="36"/>
    <d v="2026-06-09T00:00:00"/>
    <n v="1095"/>
    <m/>
    <n v="22"/>
    <n v="1028662445"/>
    <s v="Dung Quất"/>
    <s v="F"/>
    <d v="1990-08-06T00:00:00"/>
  </r>
  <r>
    <n v="310"/>
    <s v="TIQN-0312"/>
    <x v="10"/>
    <s v="Bùi Nguyễn Thị Thúy Oanh"/>
    <x v="0"/>
    <m/>
    <m/>
    <s v="Direct"/>
    <m/>
    <s v="Worker"/>
    <s v="Production"/>
    <s v="Production"/>
    <s v="Sewing"/>
    <m/>
    <n v="27"/>
    <x v="8"/>
    <s v="Công nhân may công nghiệp"/>
    <d v="2022-05-10T00:00:00"/>
    <n v="1"/>
    <d v="2022-06-09T00:00:00"/>
    <d v="2022-06-10T00:00:00"/>
    <n v="12"/>
    <m/>
    <m/>
    <m/>
    <m/>
    <m/>
    <m/>
    <n v="22"/>
    <s v="0271001043438"/>
    <m/>
    <s v="F"/>
    <d v="1997-09-20T00:00:00"/>
  </r>
  <r>
    <n v="311"/>
    <s v="TIQN-0313"/>
    <x v="10"/>
    <s v="Trần Thị Nha"/>
    <x v="1"/>
    <m/>
    <m/>
    <s v="Direct"/>
    <s v="Sewing"/>
    <s v="Worker"/>
    <s v="Production"/>
    <s v="Production"/>
    <s v="Sewing"/>
    <m/>
    <n v="28"/>
    <x v="8"/>
    <s v="Công nhân may công nghiệp"/>
    <d v="2022-05-10T00:00:00"/>
    <n v="1"/>
    <d v="2022-06-09T00:00:00"/>
    <d v="2022-06-10T00:00:00"/>
    <n v="12"/>
    <d v="2023-06-09T00:00:00"/>
    <d v="2023-06-10T00:00:00"/>
    <n v="36"/>
    <d v="2026-06-09T00:00:00"/>
    <n v="1095"/>
    <m/>
    <n v="22"/>
    <n v="1028665893"/>
    <s v="Dung Quất"/>
    <s v="F"/>
    <d v="1996-06-10T00:00:00"/>
  </r>
  <r>
    <n v="312"/>
    <s v="TIQN-0314"/>
    <x v="10"/>
    <s v="Nguyễn Thị Thương"/>
    <x v="1"/>
    <m/>
    <m/>
    <s v="Direct"/>
    <s v="Sewing"/>
    <s v="Worker"/>
    <s v="Production"/>
    <s v="Production"/>
    <s v="Sewing"/>
    <m/>
    <n v="34"/>
    <x v="8"/>
    <s v="Công nhân may công nghiệp"/>
    <d v="2022-05-10T00:00:00"/>
    <n v="1"/>
    <d v="2022-06-09T00:00:00"/>
    <d v="2022-06-10T00:00:00"/>
    <n v="12"/>
    <d v="2023-06-09T00:00:00"/>
    <d v="2023-06-10T00:00:00"/>
    <n v="36"/>
    <d v="2026-06-09T00:00:00"/>
    <n v="1095"/>
    <m/>
    <n v="22"/>
    <s v="0271001105439"/>
    <s v="Quảng Ngãi"/>
    <s v="F"/>
    <d v="1990-07-31T00:00:00"/>
  </r>
  <r>
    <n v="313"/>
    <s v="TIQN-0315"/>
    <x v="9"/>
    <s v="Lê Thị Hồng Phấn"/>
    <x v="0"/>
    <m/>
    <m/>
    <s v="Direct"/>
    <m/>
    <s v="Worker"/>
    <s v="Production"/>
    <s v="Production"/>
    <s v="Sewing"/>
    <m/>
    <n v="29"/>
    <x v="8"/>
    <s v="Công nhân may công nghiệp"/>
    <d v="2022-05-10T00:00:00"/>
    <n v="1"/>
    <d v="2022-06-09T00:00:00"/>
    <d v="2022-06-10T00:00:00"/>
    <n v="12"/>
    <d v="2023-06-09T00:00:00"/>
    <d v="2023-06-10T00:00:00"/>
    <n v="36"/>
    <d v="2023-06-10T00:00:00"/>
    <m/>
    <m/>
    <n v="22"/>
    <n v="1028268442"/>
    <s v="Quảng Ngãi"/>
    <s v="F"/>
    <d v="1995-10-20T00:00:00"/>
  </r>
  <r>
    <n v="314"/>
    <s v="TIQN-0316"/>
    <x v="9"/>
    <s v="Trần Thị Tài"/>
    <x v="1"/>
    <m/>
    <m/>
    <s v="Direct"/>
    <s v="Sewing"/>
    <s v="Worker"/>
    <s v="Production"/>
    <s v="Production"/>
    <s v="Sewing"/>
    <m/>
    <n v="32"/>
    <x v="8"/>
    <s v="Công nhân may công nghiệp"/>
    <d v="2022-05-10T00:00:00"/>
    <n v="1"/>
    <d v="2022-06-09T00:00:00"/>
    <d v="2022-06-10T00:00:00"/>
    <n v="12"/>
    <d v="2023-06-09T00:00:00"/>
    <d v="2023-06-10T00:00:00"/>
    <n v="36"/>
    <d v="2026-06-09T00:00:00"/>
    <n v="1095"/>
    <m/>
    <n v="22"/>
    <n v="1028667817"/>
    <s v="Dung Quất"/>
    <s v="F"/>
    <d v="1992-05-23T00:00:00"/>
  </r>
  <r>
    <n v="315"/>
    <s v="TIQN-0317"/>
    <x v="9"/>
    <s v="Nguyễn Thị Vân"/>
    <x v="0"/>
    <m/>
    <m/>
    <s v="Direct"/>
    <m/>
    <s v="Worker"/>
    <s v="Production"/>
    <s v="Production"/>
    <s v="Sewing"/>
    <m/>
    <n v="24"/>
    <x v="8"/>
    <s v="Công nhân may công nghiệp"/>
    <d v="2022-05-10T00:00:00"/>
    <n v="1"/>
    <d v="2022-06-09T00:00:00"/>
    <d v="2022-06-10T00:00:00"/>
    <n v="12"/>
    <m/>
    <m/>
    <m/>
    <m/>
    <m/>
    <m/>
    <n v="22"/>
    <n v="1028665691"/>
    <s v="Dung Quất"/>
    <s v="F"/>
    <d v="2000-09-04T00:00:00"/>
  </r>
  <r>
    <n v="316"/>
    <s v="TIQN-0318"/>
    <x v="10"/>
    <s v="Phạm Thị Phúc"/>
    <x v="0"/>
    <m/>
    <m/>
    <s v="Direct"/>
    <m/>
    <s v="Worker"/>
    <s v="Production"/>
    <s v="Production"/>
    <s v="Sewing"/>
    <m/>
    <n v="36"/>
    <x v="8"/>
    <s v="Công nhân may công nghiệp"/>
    <d v="2022-05-10T00:00:00"/>
    <n v="1"/>
    <d v="2022-06-09T00:00:00"/>
    <d v="2022-06-10T00:00:00"/>
    <n v="12"/>
    <d v="2023-06-09T00:00:00"/>
    <d v="2023-06-10T00:00:00"/>
    <n v="36"/>
    <d v="2023-06-10T00:00:00"/>
    <m/>
    <m/>
    <n v="22"/>
    <s v="0271001107490"/>
    <s v="Quảng Ngãi"/>
    <s v="F"/>
    <d v="1988-02-01T00:00:00"/>
  </r>
  <r>
    <n v="317"/>
    <s v="TIQN-0319"/>
    <x v="10"/>
    <s v="Phạm Văn Trực"/>
    <x v="0"/>
    <m/>
    <m/>
    <s v="Direct"/>
    <m/>
    <s v="Worker"/>
    <s v="Production"/>
    <s v="Production"/>
    <s v="Sewing"/>
    <m/>
    <n v="30"/>
    <x v="8"/>
    <s v="Công nhân may công nghiệp"/>
    <d v="2022-05-10T00:00:00"/>
    <n v="1"/>
    <d v="2022-06-09T00:00:00"/>
    <d v="2022-06-10T00:00:00"/>
    <n v="12"/>
    <m/>
    <m/>
    <m/>
    <m/>
    <m/>
    <m/>
    <n v="22"/>
    <n v="1028660870"/>
    <s v="Dung Quất"/>
    <s v="M"/>
    <d v="1994-08-13T00:00:00"/>
  </r>
  <r>
    <n v="318"/>
    <s v="TIQN-0320"/>
    <x v="10"/>
    <s v="Nguyễn Thị Ly"/>
    <x v="0"/>
    <m/>
    <m/>
    <s v="Direct"/>
    <s v="Sewing"/>
    <s v="Worker"/>
    <s v="Production"/>
    <s v="Production"/>
    <s v="Sewing"/>
    <m/>
    <n v="30"/>
    <x v="8"/>
    <s v="Công nhân may công nghiệp"/>
    <d v="2022-05-10T00:00:00"/>
    <n v="1"/>
    <d v="2022-06-09T00:00:00"/>
    <d v="2022-06-10T00:00:00"/>
    <n v="12"/>
    <d v="2023-06-09T00:00:00"/>
    <d v="2023-06-10T00:00:00"/>
    <n v="36"/>
    <d v="2026-06-09T00:00:00"/>
    <n v="1095"/>
    <m/>
    <n v="22"/>
    <n v="1026605898"/>
    <s v="Quảng Ngãi"/>
    <s v="F"/>
    <d v="1994-04-24T00:00:00"/>
  </r>
  <r>
    <n v="319"/>
    <s v="TIQN-0321"/>
    <x v="10"/>
    <s v="Nguyễn Thị Phương Thi"/>
    <x v="1"/>
    <m/>
    <m/>
    <s v="Direct"/>
    <s v="Sewing"/>
    <s v="Worker"/>
    <s v="Production"/>
    <s v="Production"/>
    <s v="Sewing"/>
    <m/>
    <n v="40"/>
    <x v="8"/>
    <s v="Công nhân may công nghiệp"/>
    <d v="2022-05-10T00:00:00"/>
    <n v="1"/>
    <d v="2022-06-09T00:00:00"/>
    <d v="2022-06-10T00:00:00"/>
    <n v="12"/>
    <d v="2023-06-09T00:00:00"/>
    <d v="2023-06-10T00:00:00"/>
    <n v="36"/>
    <d v="2026-06-09T00:00:00"/>
    <n v="1095"/>
    <m/>
    <n v="22"/>
    <n v="1028668738"/>
    <s v="Dung Quất"/>
    <s v="F"/>
    <d v="1984-06-15T00:00:00"/>
  </r>
  <r>
    <n v="320"/>
    <s v="TIQN-0322"/>
    <x v="10"/>
    <s v="Lê Thị Lài"/>
    <x v="0"/>
    <m/>
    <m/>
    <s v="Direct"/>
    <m/>
    <s v="Worker"/>
    <s v="Production"/>
    <s v="Production"/>
    <s v="Sewing"/>
    <m/>
    <n v="31"/>
    <x v="8"/>
    <s v="Công nhân may công nghiệp"/>
    <d v="2022-05-10T00:00:00"/>
    <n v="1"/>
    <d v="2022-06-09T00:00:00"/>
    <d v="2022-06-10T00:00:00"/>
    <n v="12"/>
    <d v="2023-06-09T00:00:00"/>
    <d v="2023-06-10T00:00:00"/>
    <n v="36"/>
    <d v="2023-06-10T00:00:00"/>
    <m/>
    <m/>
    <n v="22"/>
    <n v="1028668619"/>
    <s v="Dung Quất"/>
    <s v="F"/>
    <d v="1993-10-20T00:00:00"/>
  </r>
  <r>
    <n v="321"/>
    <s v="TIQN-0323"/>
    <x v="10"/>
    <s v="Lê Thị Hoài Thu"/>
    <x v="0"/>
    <m/>
    <m/>
    <s v="Direct"/>
    <m/>
    <s v="Worker"/>
    <s v="Production"/>
    <s v="Production"/>
    <s v="Sewing"/>
    <m/>
    <n v="34"/>
    <x v="8"/>
    <s v="Công nhân may công nghiệp"/>
    <d v="2022-05-10T00:00:00"/>
    <n v="1"/>
    <d v="2022-06-09T00:00:00"/>
    <d v="2022-06-10T00:00:00"/>
    <n v="12"/>
    <m/>
    <m/>
    <m/>
    <m/>
    <m/>
    <m/>
    <n v="22"/>
    <n v="1028675865"/>
    <s v="Dung Quất"/>
    <s v="F"/>
    <d v="1990-09-25T00:00:00"/>
  </r>
  <r>
    <n v="322"/>
    <s v="TIQN-0324"/>
    <x v="10"/>
    <s v="Nguyễn Thị Thu Thùy"/>
    <x v="0"/>
    <m/>
    <m/>
    <s v="Direct"/>
    <m/>
    <s v="Worker"/>
    <s v="Production"/>
    <s v="Production"/>
    <s v="Sewing"/>
    <m/>
    <n v="32"/>
    <x v="8"/>
    <s v="Công nhân may công nghiệp"/>
    <d v="2022-05-10T00:00:00"/>
    <n v="1"/>
    <d v="2022-06-09T00:00:00"/>
    <d v="2022-06-10T00:00:00"/>
    <n v="12"/>
    <d v="2023-06-09T00:00:00"/>
    <d v="2023-06-10T00:00:00"/>
    <n v="36"/>
    <d v="2023-06-10T00:00:00"/>
    <m/>
    <m/>
    <n v="22"/>
    <s v="0271001007340"/>
    <s v="Dung Quất"/>
    <s v="F"/>
    <d v="1992-12-20T00:00:00"/>
  </r>
  <r>
    <n v="323"/>
    <s v="TIQN-0325"/>
    <x v="13"/>
    <s v="Nguyễn Thị Trà My"/>
    <x v="0"/>
    <m/>
    <m/>
    <s v="Direct"/>
    <m/>
    <s v="Worker"/>
    <s v="Production"/>
    <s v="Production"/>
    <s v="Sewing"/>
    <m/>
    <n v="30"/>
    <x v="8"/>
    <s v="Công nhân may công nghiệp"/>
    <d v="2022-05-10T00:00:00"/>
    <n v="1"/>
    <d v="2022-06-09T00:00:00"/>
    <d v="2022-06-10T00:00:00"/>
    <n v="12"/>
    <m/>
    <m/>
    <m/>
    <m/>
    <m/>
    <m/>
    <n v="22"/>
    <n v="1028668858"/>
    <s v="Dung Quất"/>
    <s v="F"/>
    <d v="1994-05-12T00:00:00"/>
  </r>
  <r>
    <n v="324"/>
    <s v="TIQN-0326"/>
    <x v="10"/>
    <s v="Ngô Thị Kim Trúc"/>
    <x v="1"/>
    <m/>
    <m/>
    <s v="Direct"/>
    <s v="Sewing"/>
    <s v="Worker"/>
    <s v="Production"/>
    <s v="Production"/>
    <s v="Sewing"/>
    <m/>
    <n v="36"/>
    <x v="8"/>
    <s v="Công nhân may công nghiệp"/>
    <d v="2022-05-10T00:00:00"/>
    <n v="1"/>
    <d v="2022-06-09T00:00:00"/>
    <d v="2022-06-10T00:00:00"/>
    <n v="12"/>
    <d v="2023-06-09T00:00:00"/>
    <d v="2023-06-10T00:00:00"/>
    <n v="36"/>
    <d v="2026-06-09T00:00:00"/>
    <n v="1095"/>
    <m/>
    <n v="22"/>
    <n v="1028661754"/>
    <s v="Dung Quất"/>
    <s v="F"/>
    <d v="1988-12-14T00:00:00"/>
  </r>
  <r>
    <n v="325"/>
    <s v="TIQN-0327"/>
    <x v="10"/>
    <s v="Nguyễn Thị Lợi"/>
    <x v="1"/>
    <m/>
    <m/>
    <s v="Direct"/>
    <s v="Sewing"/>
    <s v="Worker"/>
    <s v="Production"/>
    <s v="Production"/>
    <s v="Sewing"/>
    <m/>
    <n v="32"/>
    <x v="8"/>
    <s v="Công nhân may công nghiệp"/>
    <d v="2022-05-10T00:00:00"/>
    <n v="1"/>
    <d v="2022-06-09T00:00:00"/>
    <d v="2022-06-10T00:00:00"/>
    <n v="12"/>
    <d v="2023-06-09T00:00:00"/>
    <d v="2023-06-10T00:00:00"/>
    <n v="36"/>
    <d v="2026-06-09T00:00:00"/>
    <n v="1095"/>
    <m/>
    <n v="22"/>
    <n v="1028675089"/>
    <s v="Dung Quất"/>
    <s v="F"/>
    <d v="1992-08-05T00:00:00"/>
  </r>
  <r>
    <n v="326"/>
    <s v="TIQN-0328"/>
    <x v="10"/>
    <s v="Lê Thị Diệu"/>
    <x v="0"/>
    <m/>
    <m/>
    <s v="Direct"/>
    <m/>
    <s v="Worker"/>
    <s v="Production"/>
    <s v="Production"/>
    <s v="Sewing"/>
    <m/>
    <m/>
    <x v="8"/>
    <s v="Công nhân may công nghiệp"/>
    <d v="2022-05-10T00:00:00"/>
    <n v="1"/>
    <d v="2022-06-09T00:00:00"/>
    <d v="2022-06-10T00:00:00"/>
    <n v="12"/>
    <m/>
    <m/>
    <m/>
    <m/>
    <m/>
    <m/>
    <n v="22"/>
    <n v="1028663242"/>
    <s v="Dung Quất"/>
    <s v="F"/>
    <m/>
  </r>
  <r>
    <n v="327"/>
    <s v="TIQN-0329"/>
    <x v="10"/>
    <s v="Lê Thị Anh Vũ"/>
    <x v="0"/>
    <m/>
    <m/>
    <s v="Direct"/>
    <m/>
    <s v="Worker"/>
    <s v="Production"/>
    <s v="Production"/>
    <s v="Sewing"/>
    <m/>
    <n v="35"/>
    <x v="8"/>
    <s v="Công nhân may công nghiệp"/>
    <d v="2022-05-10T00:00:00"/>
    <n v="1"/>
    <d v="2022-06-09T00:00:00"/>
    <d v="2022-06-10T00:00:00"/>
    <n v="12"/>
    <d v="2023-06-09T00:00:00"/>
    <d v="2023-06-10T00:00:00"/>
    <n v="36"/>
    <d v="2023-06-10T00:00:00"/>
    <m/>
    <m/>
    <n v="22"/>
    <n v="1028675674"/>
    <s v="Dung Quất"/>
    <s v="F"/>
    <d v="1989-02-21T00:00:00"/>
  </r>
  <r>
    <n v="328"/>
    <s v="TIQN-0330"/>
    <x v="10"/>
    <s v="Nguyễn Thị Hạnh"/>
    <x v="1"/>
    <m/>
    <m/>
    <s v="Direct"/>
    <s v="Sewing"/>
    <s v="Worker"/>
    <s v="Production"/>
    <s v="Production"/>
    <s v="Sewing"/>
    <m/>
    <n v="29"/>
    <x v="8"/>
    <s v="Công nhân may công nghiệp"/>
    <d v="2022-05-10T00:00:00"/>
    <n v="1"/>
    <d v="2022-06-09T00:00:00"/>
    <d v="2022-06-10T00:00:00"/>
    <n v="12"/>
    <d v="2023-06-09T00:00:00"/>
    <d v="2023-06-10T00:00:00"/>
    <n v="36"/>
    <d v="2026-06-09T00:00:00"/>
    <n v="1095"/>
    <m/>
    <n v="22"/>
    <n v="1028669029"/>
    <s v="Dung Quất"/>
    <s v="F"/>
    <d v="1995-06-04T00:00:00"/>
  </r>
  <r>
    <n v="329"/>
    <s v="TIQN-0331"/>
    <x v="10"/>
    <s v="Lê Thanh Hiền"/>
    <x v="0"/>
    <m/>
    <m/>
    <s v="Direct"/>
    <m/>
    <s v="Worker"/>
    <s v="Production"/>
    <s v="Production"/>
    <s v="Sewing"/>
    <m/>
    <m/>
    <x v="8"/>
    <s v="Công nhân may công nghiệp"/>
    <d v="2022-05-10T00:00:00"/>
    <n v="1"/>
    <d v="2022-06-09T00:00:00"/>
    <d v="2022-06-10T00:00:00"/>
    <n v="12"/>
    <m/>
    <m/>
    <m/>
    <m/>
    <m/>
    <m/>
    <n v="22"/>
    <s v="Không trả lương"/>
    <m/>
    <s v="F"/>
    <m/>
  </r>
  <r>
    <n v="330"/>
    <s v="TIQN-0332"/>
    <x v="10"/>
    <s v="Trương Thị Thủy"/>
    <x v="1"/>
    <m/>
    <m/>
    <s v="Direct"/>
    <s v="Sewing"/>
    <s v="Worker"/>
    <s v="Production"/>
    <s v="Production"/>
    <s v="Sewing"/>
    <m/>
    <n v="25"/>
    <x v="8"/>
    <s v="Công nhân may công nghiệp"/>
    <d v="2022-05-10T00:00:00"/>
    <n v="1"/>
    <d v="2022-06-09T00:00:00"/>
    <d v="2022-06-10T00:00:00"/>
    <n v="12"/>
    <d v="2023-06-09T00:00:00"/>
    <d v="2023-06-10T00:00:00"/>
    <n v="36"/>
    <d v="2026-06-09T00:00:00"/>
    <n v="1095"/>
    <m/>
    <n v="22"/>
    <s v="0271001072778"/>
    <m/>
    <s v="F"/>
    <d v="1999-10-19T00:00:00"/>
  </r>
  <r>
    <n v="331"/>
    <s v="TIQN-0333"/>
    <x v="10"/>
    <s v="Trương Thế Trọng"/>
    <x v="0"/>
    <m/>
    <m/>
    <s v="Direct"/>
    <m/>
    <s v="Worker"/>
    <s v="Production"/>
    <s v="Production"/>
    <s v="Sewing"/>
    <m/>
    <n v="25"/>
    <x v="8"/>
    <s v="Công nhân may công nghiệp"/>
    <d v="2022-05-10T00:00:00"/>
    <n v="1"/>
    <d v="2022-06-09T00:00:00"/>
    <d v="2022-06-10T00:00:00"/>
    <n v="12"/>
    <m/>
    <m/>
    <m/>
    <m/>
    <m/>
    <m/>
    <n v="22"/>
    <n v="1020154165"/>
    <s v="Quảng Ngãi"/>
    <s v="M"/>
    <d v="1999-02-19T00:00:00"/>
  </r>
  <r>
    <n v="332"/>
    <s v="TIQN-0334"/>
    <x v="13"/>
    <s v="Nguyễn Thị Duyên"/>
    <x v="0"/>
    <m/>
    <m/>
    <s v="Direct"/>
    <m/>
    <s v="Worker"/>
    <s v="Production"/>
    <s v="Production"/>
    <s v="Sewing"/>
    <m/>
    <n v="39"/>
    <x v="11"/>
    <s v="Công nhân may mẫu"/>
    <d v="2022-08-15T00:00:00"/>
    <n v="1"/>
    <d v="2022-09-14T00:00:00"/>
    <d v="2022-09-15T00:00:00"/>
    <n v="12"/>
    <m/>
    <m/>
    <m/>
    <m/>
    <m/>
    <m/>
    <n v="19"/>
    <n v="1030801600"/>
    <s v="Dung Quất"/>
    <s v="F"/>
    <d v="1985-01-26T00:00:00"/>
  </r>
  <r>
    <n v="333"/>
    <s v="TIQN-0335"/>
    <x v="0"/>
    <s v="Nguyễn Ngọc Tâm"/>
    <x v="0"/>
    <m/>
    <m/>
    <s v="Direct"/>
    <m/>
    <s v="Worker"/>
    <s v="Production"/>
    <s v="Production"/>
    <s v="Sewing"/>
    <m/>
    <n v="22"/>
    <x v="8"/>
    <s v="Công nhân may công nghiệp"/>
    <d v="2022-05-16T00:00:00"/>
    <n v="1"/>
    <d v="2022-06-15T00:00:00"/>
    <d v="2022-06-16T00:00:00"/>
    <n v="12"/>
    <m/>
    <m/>
    <m/>
    <m/>
    <m/>
    <m/>
    <n v="22"/>
    <n v="1026941314"/>
    <s v="Dung Quất"/>
    <s v="M"/>
    <d v="2002-03-29T00:00:00"/>
  </r>
  <r>
    <n v="334"/>
    <s v="TIQN-0336"/>
    <x v="0"/>
    <s v="Phạm Thị Kiều"/>
    <x v="1"/>
    <m/>
    <m/>
    <s v="Indirect"/>
    <s v="Non sewing"/>
    <s v="Worker"/>
    <s v="Production"/>
    <s v="Preparation"/>
    <s v="Preparation"/>
    <m/>
    <n v="32"/>
    <x v="31"/>
    <s v="Công nhân chuẩn bị"/>
    <d v="2022-05-16T00:00:00"/>
    <n v="1"/>
    <d v="2022-06-15T00:00:00"/>
    <d v="2022-06-16T00:00:00"/>
    <n v="12"/>
    <d v="2023-06-15T00:00:00"/>
    <d v="2023-06-16T00:00:00"/>
    <n v="12"/>
    <d v="2024-06-15T00:00:00"/>
    <n v="365"/>
    <m/>
    <n v="22"/>
    <n v="1028675290"/>
    <s v="Dung Quất"/>
    <s v="F"/>
    <d v="1992-11-03T00:00:00"/>
  </r>
  <r>
    <n v="335"/>
    <s v="TIQN-0337"/>
    <x v="0"/>
    <s v="Phạm Thị Hồng Kiều"/>
    <x v="1"/>
    <m/>
    <m/>
    <s v="Indirect"/>
    <s v="Non sewing"/>
    <s v="Worker"/>
    <s v="Production"/>
    <s v="Preparation"/>
    <s v="Preparation"/>
    <m/>
    <n v="30"/>
    <x v="31"/>
    <s v="Công nhân chuẩn bị"/>
    <d v="2022-05-16T00:00:00"/>
    <n v="1"/>
    <d v="2022-06-15T00:00:00"/>
    <d v="2022-06-16T00:00:00"/>
    <n v="12"/>
    <d v="2023-06-15T00:00:00"/>
    <d v="2023-06-16T00:00:00"/>
    <n v="12"/>
    <d v="2024-06-15T00:00:00"/>
    <n v="365"/>
    <m/>
    <n v="22"/>
    <s v="0271000983924"/>
    <m/>
    <s v="F"/>
    <d v="1994-05-24T00:00:00"/>
  </r>
  <r>
    <n v="336"/>
    <s v="TIQN-0338"/>
    <x v="0"/>
    <s v="Đặng Thị Họa My"/>
    <x v="0"/>
    <m/>
    <m/>
    <s v="Indirect"/>
    <m/>
    <s v="Worker"/>
    <s v="Production"/>
    <s v="Preparation"/>
    <s v="Preparation"/>
    <m/>
    <n v="34"/>
    <x v="31"/>
    <s v="Công nhân chuẩn bị"/>
    <d v="2022-05-16T00:00:00"/>
    <n v="1"/>
    <d v="2022-06-15T00:00:00"/>
    <d v="2022-06-16T00:00:00"/>
    <n v="12"/>
    <d v="2023-06-15T00:00:00"/>
    <d v="2023-06-16T00:00:00"/>
    <n v="36"/>
    <d v="2023-06-16T00:00:00"/>
    <m/>
    <m/>
    <n v="22"/>
    <n v="1015022004"/>
    <m/>
    <s v="F"/>
    <d v="1990-02-20T00:00:00"/>
  </r>
  <r>
    <n v="337"/>
    <s v="TIQN-0339"/>
    <x v="0"/>
    <s v="Phan Thị Kiều Giang"/>
    <x v="0"/>
    <m/>
    <m/>
    <s v="Indirect"/>
    <m/>
    <s v="Staff"/>
    <s v="Operation Management"/>
    <s v="Supply chain management"/>
    <s v="Merchandiser"/>
    <m/>
    <n v="31"/>
    <x v="2"/>
    <s v="Nhân viên Quản lý đơn hàng"/>
    <d v="2022-05-16T00:00:00"/>
    <n v="2"/>
    <d v="2022-07-15T00:00:00"/>
    <d v="2022-07-16T00:00:00"/>
    <n v="12"/>
    <d v="2023-07-15T00:00:00"/>
    <d v="2023-07-16T00:00:00"/>
    <n v="36"/>
    <d v="2026-07-15T00:00:00"/>
    <m/>
    <m/>
    <n v="22"/>
    <n v="1028665175"/>
    <s v="Dung Quất"/>
    <s v="F"/>
    <d v="1993-03-12T00:00:00"/>
  </r>
  <r>
    <n v="338"/>
    <s v="TIQN-0340"/>
    <x v="1"/>
    <s v="Huỳnh Thị Thu My"/>
    <x v="1"/>
    <m/>
    <m/>
    <s v="Indirect"/>
    <s v="Non sewing"/>
    <s v="Leader"/>
    <s v="Production"/>
    <s v="Production"/>
    <s v="Control"/>
    <m/>
    <n v="28"/>
    <x v="50"/>
    <s v="Tổ trưởng Kế hoạch"/>
    <d v="2022-05-16T00:00:00"/>
    <n v="2"/>
    <d v="2022-07-15T00:00:00"/>
    <d v="2022-07-16T00:00:00"/>
    <n v="12"/>
    <d v="2023-07-15T00:00:00"/>
    <d v="2023-07-16T00:00:00"/>
    <n v="36"/>
    <d v="2026-07-15T00:00:00"/>
    <n v="1095"/>
    <m/>
    <n v="22"/>
    <s v="0381000523137"/>
    <s v="Quận 9- HCM"/>
    <s v="F"/>
    <d v="1996-01-01T00:00:00"/>
  </r>
  <r>
    <n v="339"/>
    <s v="TIQN-0341"/>
    <x v="10"/>
    <s v="Huỳnh Thị Nhân"/>
    <x v="1"/>
    <m/>
    <m/>
    <s v="Direct"/>
    <s v="Sewing"/>
    <s v="Worker"/>
    <s v="Production"/>
    <s v="Production"/>
    <s v="Sewing"/>
    <m/>
    <n v="39"/>
    <x v="8"/>
    <s v="Công nhân may công nghiệp"/>
    <d v="2022-05-17T00:00:00"/>
    <n v="1"/>
    <d v="2022-06-16T00:00:00"/>
    <d v="2022-06-17T00:00:00"/>
    <n v="12"/>
    <d v="2023-06-16T00:00:00"/>
    <d v="2023-06-17T00:00:00"/>
    <n v="36"/>
    <d v="2026-06-16T00:00:00"/>
    <n v="1095"/>
    <m/>
    <n v="22"/>
    <s v="0271000606968"/>
    <m/>
    <s v="F"/>
    <d v="1985-08-13T00:00:00"/>
  </r>
  <r>
    <n v="340"/>
    <s v="TIQN-0342"/>
    <x v="10"/>
    <s v="Nguyễn Thị Thúy Kiều"/>
    <x v="1"/>
    <m/>
    <m/>
    <s v="Direct"/>
    <s v="Sewing"/>
    <s v="Worker"/>
    <s v="Production"/>
    <s v="Production"/>
    <s v="Sewing"/>
    <m/>
    <n v="42"/>
    <x v="8"/>
    <s v="Công nhân may công nghiệp"/>
    <d v="2022-05-23T00:00:00"/>
    <n v="1"/>
    <d v="2022-06-22T00:00:00"/>
    <d v="2022-06-23T00:00:00"/>
    <n v="12"/>
    <d v="2023-06-22T00:00:00"/>
    <d v="2023-06-23T00:00:00"/>
    <n v="36"/>
    <d v="2026-06-22T00:00:00"/>
    <n v="1095"/>
    <m/>
    <n v="22"/>
    <n v="1028678423"/>
    <s v="Dung Quất"/>
    <s v="F"/>
    <d v="1982-12-02T00:00:00"/>
  </r>
  <r>
    <n v="341"/>
    <s v="TIQN-0343"/>
    <x v="10"/>
    <s v="Nguyễn Thị Ngọc Lệ"/>
    <x v="1"/>
    <m/>
    <m/>
    <s v="Direct"/>
    <s v="Sewing"/>
    <s v="Worker"/>
    <s v="Production"/>
    <s v="Production"/>
    <s v="Sewing"/>
    <m/>
    <n v="30"/>
    <x v="8"/>
    <s v="Công nhân may công nghiệp"/>
    <d v="2022-05-23T00:00:00"/>
    <n v="1"/>
    <d v="2022-06-22T00:00:00"/>
    <d v="2022-06-23T00:00:00"/>
    <n v="12"/>
    <d v="2023-06-22T00:00:00"/>
    <d v="2023-06-23T00:00:00"/>
    <n v="36"/>
    <d v="2026-06-22T00:00:00"/>
    <n v="1095"/>
    <m/>
    <n v="22"/>
    <n v="1028008992"/>
    <s v="Sơn Tịnh"/>
    <s v="F"/>
    <d v="1994-10-10T00:00:00"/>
  </r>
  <r>
    <n v="342"/>
    <s v="TIQN-0344"/>
    <x v="0"/>
    <s v="Lê Thị Vương"/>
    <x v="1"/>
    <m/>
    <m/>
    <s v="Indirect"/>
    <s v="Non sewing"/>
    <s v="Worker"/>
    <s v="QA"/>
    <s v="QA"/>
    <s v="QC"/>
    <m/>
    <n v="30"/>
    <x v="42"/>
    <s v="Công nhân Kiểm hàng"/>
    <d v="2022-05-26T00:00:00"/>
    <n v="1"/>
    <d v="2022-06-25T00:00:00"/>
    <d v="2022-06-26T00:00:00"/>
    <n v="12"/>
    <d v="2023-06-25T00:00:00"/>
    <d v="2023-06-26T00:00:00"/>
    <n v="36"/>
    <d v="2026-06-25T00:00:00"/>
    <n v="1095"/>
    <m/>
    <n v="22"/>
    <n v="1029109485"/>
    <s v="Dung Quất"/>
    <s v="F"/>
    <d v="1994-09-02T00:00:00"/>
  </r>
  <r>
    <n v="343"/>
    <s v="TIQN-0345"/>
    <x v="0"/>
    <s v="Đào Thị Thu Thảo"/>
    <x v="1"/>
    <m/>
    <m/>
    <s v="Indirect"/>
    <s v="Non sewing"/>
    <s v="Worker"/>
    <s v="QA"/>
    <s v="QA"/>
    <s v="QC"/>
    <m/>
    <n v="33"/>
    <x v="42"/>
    <s v="Công nhân Kiểm hàng"/>
    <d v="2022-05-26T00:00:00"/>
    <n v="1"/>
    <d v="2022-06-25T00:00:00"/>
    <d v="2022-06-26T00:00:00"/>
    <n v="12"/>
    <d v="2023-06-25T00:00:00"/>
    <d v="2023-06-26T00:00:00"/>
    <n v="36"/>
    <d v="2026-06-25T00:00:00"/>
    <n v="1095"/>
    <m/>
    <n v="22"/>
    <n v="1029109115"/>
    <s v="Dung Quất"/>
    <s v="F"/>
    <d v="1991-06-18T00:00:00"/>
  </r>
  <r>
    <n v="344"/>
    <s v="TIQN-0346"/>
    <x v="0"/>
    <s v="Trịnh Yến Nhi"/>
    <x v="0"/>
    <m/>
    <m/>
    <s v="Indirect"/>
    <m/>
    <s v="Worker"/>
    <s v="QA"/>
    <s v="QA"/>
    <s v="QC"/>
    <m/>
    <n v="26"/>
    <x v="42"/>
    <s v="Công nhân Kiểm hàng"/>
    <d v="2022-05-26T00:00:00"/>
    <n v="1"/>
    <d v="2022-06-25T00:00:00"/>
    <d v="2022-06-26T00:00:00"/>
    <n v="12"/>
    <d v="2023-06-25T00:00:00"/>
    <d v="2023-06-26T00:00:00"/>
    <n v="36"/>
    <d v="2023-06-26T00:00:00"/>
    <m/>
    <m/>
    <n v="22"/>
    <n v="1029109302"/>
    <s v="Dung Quất"/>
    <s v="F"/>
    <d v="1998-10-09T00:00:00"/>
  </r>
  <r>
    <n v="345"/>
    <s v="TIQN-0347"/>
    <x v="9"/>
    <s v="Lê Thị Ngọc Huyền"/>
    <x v="0"/>
    <m/>
    <m/>
    <s v="Direct"/>
    <m/>
    <s v="Worker"/>
    <s v="Production"/>
    <s v="Production"/>
    <s v="Sewing"/>
    <m/>
    <n v="29"/>
    <x v="8"/>
    <s v="Công nhân may công nghiệp"/>
    <d v="2022-05-26T00:00:00"/>
    <n v="1"/>
    <d v="2022-06-25T00:00:00"/>
    <d v="2022-06-26T00:00:00"/>
    <n v="12"/>
    <d v="2023-06-25T00:00:00"/>
    <d v="2023-06-26T00:00:00"/>
    <n v="36"/>
    <d v="2026-06-25T00:00:00"/>
    <m/>
    <m/>
    <n v="22"/>
    <s v="0571000045143"/>
    <s v="Quảng Ngãi"/>
    <s v="F"/>
    <d v="1995-10-02T00:00:00"/>
  </r>
  <r>
    <n v="346"/>
    <s v="TIQN-0348"/>
    <x v="0"/>
    <s v="Nguyễn Duy Vương"/>
    <x v="0"/>
    <m/>
    <m/>
    <s v="Management"/>
    <m/>
    <s v="Worker"/>
    <s v="Operation Management"/>
    <s v="Canteen"/>
    <s v="Canteen"/>
    <m/>
    <n v="30"/>
    <x v="51"/>
    <s v="Bếp Phó"/>
    <d v="2022-05-30T00:00:00"/>
    <n v="1"/>
    <d v="2022-06-29T00:00:00"/>
    <d v="2022-06-30T00:00:00"/>
    <n v="12"/>
    <m/>
    <m/>
    <m/>
    <m/>
    <m/>
    <m/>
    <n v="21"/>
    <s v="0281000399374"/>
    <s v="Bình Dương"/>
    <s v="M"/>
    <d v="1994-07-09T00:00:00"/>
  </r>
  <r>
    <n v="347"/>
    <s v="TIQN-0349"/>
    <x v="0"/>
    <s v="Trương Văn Thọ"/>
    <x v="0"/>
    <m/>
    <m/>
    <s v="Management"/>
    <m/>
    <s v="Staff"/>
    <s v="Operation Management"/>
    <s v="Canteen"/>
    <s v="Canteen"/>
    <m/>
    <n v="43"/>
    <x v="52"/>
    <s v="Bếp Trưởng"/>
    <d v="2022-05-30T00:00:00"/>
    <n v="1"/>
    <d v="2022-06-29T00:00:00"/>
    <d v="2022-06-30T00:00:00"/>
    <n v="12"/>
    <m/>
    <m/>
    <m/>
    <m/>
    <m/>
    <m/>
    <n v="21"/>
    <s v="0271000419263"/>
    <s v="Quảng Ngãi"/>
    <s v="M"/>
    <d v="1981-01-01T00:00:00"/>
  </r>
  <r>
    <n v="348"/>
    <s v="TIQN-0350"/>
    <x v="0"/>
    <s v="Trương Thị Mai Sương"/>
    <x v="1"/>
    <m/>
    <m/>
    <s v="Management"/>
    <s v="Management"/>
    <s v="Staff"/>
    <s v="Operation Management"/>
    <s v="Canteen"/>
    <s v="Canteen"/>
    <m/>
    <n v="28"/>
    <x v="53"/>
    <s v="Nhân viên Bếp"/>
    <d v="2022-05-30T00:00:00"/>
    <n v="1"/>
    <d v="2022-06-29T00:00:00"/>
    <d v="2022-06-30T00:00:00"/>
    <n v="12"/>
    <d v="2023-06-29T00:00:00"/>
    <d v="2023-06-30T00:00:00"/>
    <n v="36"/>
    <d v="2026-06-29T00:00:00"/>
    <n v="1095"/>
    <m/>
    <n v="21"/>
    <s v="0271001006443"/>
    <s v="Quảng Ngãi"/>
    <s v="F"/>
    <d v="1996-12-14T00:00:00"/>
  </r>
  <r>
    <n v="349"/>
    <s v="TIQN-0351"/>
    <x v="0"/>
    <s v="Lê Thị Mai"/>
    <x v="1"/>
    <m/>
    <m/>
    <s v="Management"/>
    <s v="Management"/>
    <s v="Worker"/>
    <s v="Operation Management"/>
    <s v="Canteen"/>
    <s v="Canteen"/>
    <m/>
    <n v="47"/>
    <x v="54"/>
    <s v="Phụ Bếp"/>
    <d v="2022-05-30T00:00:00"/>
    <n v="1"/>
    <d v="2022-06-29T00:00:00"/>
    <d v="2022-06-30T00:00:00"/>
    <n v="12"/>
    <d v="2023-06-29T00:00:00"/>
    <d v="2023-06-30T00:00:00"/>
    <n v="36"/>
    <d v="2026-06-29T00:00:00"/>
    <n v="1095"/>
    <m/>
    <n v="21"/>
    <s v="1028619201"/>
    <s v="Quảng Ngãi"/>
    <s v="F"/>
    <d v="1977-11-20T00:00:00"/>
  </r>
  <r>
    <n v="350"/>
    <s v="TIQN-0352"/>
    <x v="0"/>
    <s v="Lê Thị Phương"/>
    <x v="1"/>
    <m/>
    <m/>
    <s v="Management"/>
    <s v="Management"/>
    <s v="Worker"/>
    <s v="Operation Management"/>
    <s v="Canteen"/>
    <s v="Canteen"/>
    <m/>
    <n v="41"/>
    <x v="54"/>
    <s v="Phụ Bếp"/>
    <d v="2022-05-30T00:00:00"/>
    <n v="1"/>
    <d v="2022-06-29T00:00:00"/>
    <d v="2022-06-30T00:00:00"/>
    <n v="12"/>
    <d v="2023-06-29T00:00:00"/>
    <d v="2023-06-30T00:00:00"/>
    <n v="36"/>
    <d v="2026-06-29T00:00:00"/>
    <n v="1095"/>
    <m/>
    <n v="21"/>
    <s v="0271001051840"/>
    <s v="Quảng Ngãi"/>
    <s v="F"/>
    <d v="1983-10-16T00:00:00"/>
  </r>
  <r>
    <n v="351"/>
    <s v="TIQN-0353"/>
    <x v="0"/>
    <s v="Nguyễn Thị Trinh"/>
    <x v="0"/>
    <m/>
    <m/>
    <s v="Management"/>
    <m/>
    <s v="Worker"/>
    <s v="Operation Management"/>
    <s v="Canteen"/>
    <s v="Canteen"/>
    <m/>
    <n v="42"/>
    <x v="54"/>
    <s v="Phụ Bếp"/>
    <d v="2022-05-30T00:00:00"/>
    <n v="1"/>
    <d v="2022-06-29T00:00:00"/>
    <d v="2022-06-30T00:00:00"/>
    <n v="12"/>
    <m/>
    <m/>
    <m/>
    <m/>
    <m/>
    <m/>
    <n v="21"/>
    <n v="1028492107"/>
    <s v="Quảng Ngãi"/>
    <s v="F"/>
    <d v="1982-01-01T00:00:00"/>
  </r>
  <r>
    <n v="352"/>
    <s v="TIQN-0354"/>
    <x v="0"/>
    <s v="Phạm Văn Tư"/>
    <x v="0"/>
    <m/>
    <m/>
    <s v="Indirect"/>
    <m/>
    <s v="Worker"/>
    <s v="Production"/>
    <s v="Preparation"/>
    <s v="Preparation"/>
    <m/>
    <n v="33"/>
    <x v="31"/>
    <s v="Công nhân chuẩn bị"/>
    <d v="2022-06-01T00:00:00"/>
    <n v="1"/>
    <d v="2022-06-30T00:00:00"/>
    <d v="2022-07-01T00:00:00"/>
    <n v="12"/>
    <m/>
    <m/>
    <m/>
    <m/>
    <m/>
    <m/>
    <n v="21"/>
    <s v="K có giấy thông tin NV"/>
    <m/>
    <s v="M"/>
    <d v="1991-07-11T00:00:00"/>
  </r>
  <r>
    <n v="353"/>
    <s v="TIQN-0355"/>
    <x v="0"/>
    <s v="Nguyễn Thị Tâm"/>
    <x v="0"/>
    <m/>
    <m/>
    <s v="Indirect"/>
    <m/>
    <s v="Worker"/>
    <s v="Warehouse"/>
    <s v="Warehouse"/>
    <s v="Warehouse"/>
    <m/>
    <n v="32"/>
    <x v="46"/>
    <s v="Công nhân kho"/>
    <d v="2022-06-01T00:00:00"/>
    <n v="1"/>
    <d v="2022-06-30T00:00:00"/>
    <d v="2022-07-01T00:00:00"/>
    <n v="12"/>
    <m/>
    <m/>
    <m/>
    <m/>
    <m/>
    <m/>
    <n v="21"/>
    <s v="K có giấy thông tin NV"/>
    <m/>
    <s v="F"/>
    <d v="1992-09-14T00:00:00"/>
  </r>
  <r>
    <n v="354"/>
    <s v="TIQN-0356"/>
    <x v="0"/>
    <s v="Nguyễn Thị Mỵ Tuyết"/>
    <x v="0"/>
    <m/>
    <m/>
    <s v="Indirect"/>
    <m/>
    <s v="Staff"/>
    <s v="Production"/>
    <s v="Production"/>
    <s v="Control"/>
    <m/>
    <n v="35"/>
    <x v="0"/>
    <s v="Nhân viên Phiên dịch"/>
    <d v="2022-06-01T00:00:00"/>
    <n v="2"/>
    <d v="2022-07-31T00:00:00"/>
    <d v="2022-08-01T00:00:00"/>
    <n v="12"/>
    <m/>
    <m/>
    <m/>
    <m/>
    <m/>
    <m/>
    <n v="21"/>
    <s v="0271001047700"/>
    <s v="Dung Quất"/>
    <s v="F"/>
    <d v="1989-01-08T00:00:00"/>
  </r>
  <r>
    <n v="355"/>
    <s v="TIQN-0357"/>
    <x v="0"/>
    <s v="Nguyễn Thị Duyên"/>
    <x v="0"/>
    <m/>
    <m/>
    <s v="Indirect"/>
    <m/>
    <s v="Worker"/>
    <s v="QA"/>
    <s v="QA"/>
    <s v="QC"/>
    <m/>
    <n v="31"/>
    <x v="42"/>
    <s v="Công nhân Kiểm hàng"/>
    <d v="2022-06-01T00:00:00"/>
    <n v="1"/>
    <d v="2022-06-30T00:00:00"/>
    <d v="2022-07-01T00:00:00"/>
    <n v="12"/>
    <m/>
    <m/>
    <m/>
    <m/>
    <m/>
    <m/>
    <n v="21"/>
    <s v="K có giấy thông tin NV"/>
    <m/>
    <s v="F"/>
    <d v="1993-04-03T00:00:00"/>
  </r>
  <r>
    <n v="356"/>
    <s v="TIQN-0358"/>
    <x v="0"/>
    <s v="Võ Thị Linh"/>
    <x v="0"/>
    <m/>
    <m/>
    <s v="Indirect"/>
    <m/>
    <s v="Worker"/>
    <s v="Production"/>
    <s v="Preparation"/>
    <s v="Preparation"/>
    <m/>
    <n v="29"/>
    <x v="31"/>
    <s v="Công nhân chuẩn bị"/>
    <d v="2022-06-01T00:00:00"/>
    <n v="1"/>
    <d v="2022-06-30T00:00:00"/>
    <d v="2022-07-01T00:00:00"/>
    <n v="12"/>
    <m/>
    <m/>
    <m/>
    <m/>
    <m/>
    <m/>
    <n v="21"/>
    <s v="K có giấy thông tin NV"/>
    <m/>
    <s v="F"/>
    <d v="1995-07-09T00:00:00"/>
  </r>
  <r>
    <n v="357"/>
    <s v="TIQN-0359"/>
    <x v="10"/>
    <s v="Đoàn Thị Sen"/>
    <x v="1"/>
    <m/>
    <m/>
    <s v="Direct"/>
    <s v="Sewing"/>
    <s v="Worker"/>
    <s v="Production"/>
    <s v="Production"/>
    <s v="Sewing"/>
    <m/>
    <n v="42"/>
    <x v="8"/>
    <s v="Công nhân may công nghiệp"/>
    <d v="2022-06-06T00:00:00"/>
    <n v="1"/>
    <d v="2022-07-05T00:00:00"/>
    <d v="2022-07-06T00:00:00"/>
    <n v="12"/>
    <d v="2023-07-05T00:00:00"/>
    <d v="2023-07-06T00:00:00"/>
    <n v="36"/>
    <d v="2026-07-05T00:00:00"/>
    <n v="1095"/>
    <m/>
    <n v="21"/>
    <s v="0271001057203"/>
    <m/>
    <s v="F"/>
    <d v="1982-02-05T00:00:00"/>
  </r>
  <r>
    <n v="358"/>
    <s v="TIQN-0360"/>
    <x v="0"/>
    <s v="Hoàng Thị Diệu"/>
    <x v="1"/>
    <m/>
    <m/>
    <s v="Indirect"/>
    <s v="Non sewing"/>
    <s v="Worker"/>
    <s v="Warehouse"/>
    <s v="Warehouse"/>
    <s v="Warehouse"/>
    <m/>
    <n v="33"/>
    <x v="46"/>
    <s v="Công nhân Kho"/>
    <d v="2022-06-06T00:00:00"/>
    <n v="1"/>
    <d v="2022-07-05T00:00:00"/>
    <d v="2022-07-06T00:00:00"/>
    <n v="12"/>
    <d v="2023-07-05T00:00:00"/>
    <d v="2023-07-06T00:00:00"/>
    <n v="36"/>
    <d v="2026-07-05T00:00:00"/>
    <n v="1095"/>
    <m/>
    <n v="21"/>
    <n v="1020483659"/>
    <s v="Dung Quất"/>
    <s v="F"/>
    <d v="1991-07-20T00:00:00"/>
  </r>
  <r>
    <n v="359"/>
    <s v="TIQN-0361"/>
    <x v="0"/>
    <s v="Nguyễn Thị Như Lý"/>
    <x v="1"/>
    <m/>
    <m/>
    <s v="Management"/>
    <s v="Management"/>
    <s v="Worker"/>
    <s v="Operation Management"/>
    <s v="Canteen"/>
    <s v="Canteen"/>
    <m/>
    <n v="45"/>
    <x v="54"/>
    <s v="Phụ Bếp"/>
    <d v="2022-06-06T00:00:00"/>
    <n v="1"/>
    <d v="2022-07-05T00:00:00"/>
    <d v="2022-07-06T00:00:00"/>
    <n v="12"/>
    <d v="2023-07-05T00:00:00"/>
    <d v="2023-07-06T00:00:00"/>
    <n v="36"/>
    <d v="2026-07-05T00:00:00"/>
    <n v="1095"/>
    <m/>
    <n v="21"/>
    <n v="1028975077"/>
    <s v="Quảng Ngãi"/>
    <s v="F"/>
    <d v="1979-06-06T00:00:00"/>
  </r>
  <r>
    <n v="360"/>
    <s v="TIQN-0362"/>
    <x v="0"/>
    <s v="Huỳnh Thị Bé Dự"/>
    <x v="1"/>
    <m/>
    <m/>
    <s v="Indirect"/>
    <s v="Non sewing"/>
    <s v="Worker"/>
    <s v="QA"/>
    <s v="QA"/>
    <s v="QC"/>
    <m/>
    <n v="31"/>
    <x v="42"/>
    <s v="Công nhân Kiểm hàng"/>
    <d v="2022-06-09T00:00:00"/>
    <n v="1"/>
    <d v="2022-07-08T00:00:00"/>
    <d v="2022-07-09T00:00:00"/>
    <n v="12"/>
    <d v="2023-07-08T00:00:00"/>
    <d v="2023-07-09T00:00:00"/>
    <n v="36"/>
    <d v="2026-07-08T00:00:00"/>
    <n v="1095"/>
    <m/>
    <n v="21"/>
    <s v="0561000518721"/>
    <s v="Bình Sơn"/>
    <s v="F"/>
    <d v="1993-04-25T00:00:00"/>
  </r>
  <r>
    <n v="361"/>
    <s v="TIQN-0363"/>
    <x v="0"/>
    <s v="Bùi Lê Trí Viễn"/>
    <x v="0"/>
    <m/>
    <m/>
    <s v="Indirect"/>
    <m/>
    <s v="Worker"/>
    <s v="QA"/>
    <s v="QA"/>
    <s v="QC"/>
    <m/>
    <n v="27"/>
    <x v="42"/>
    <s v="Công nhân Kiểm hàng"/>
    <d v="2022-06-09T00:00:00"/>
    <n v="1"/>
    <d v="2022-07-08T00:00:00"/>
    <d v="2022-07-09T00:00:00"/>
    <n v="12"/>
    <d v="2023-07-08T00:00:00"/>
    <d v="2023-07-09T00:00:00"/>
    <n v="36"/>
    <d v="2023-07-09T00:00:00"/>
    <m/>
    <m/>
    <n v="21"/>
    <n v="1029402313"/>
    <s v="Dung Quất"/>
    <s v="M"/>
    <d v="1997-12-10T00:00:00"/>
  </r>
  <r>
    <n v="362"/>
    <s v="TIQN-0364"/>
    <x v="0"/>
    <s v="Võ Đình Mạnh"/>
    <x v="0"/>
    <m/>
    <m/>
    <s v="Indirect"/>
    <m/>
    <s v="Worker"/>
    <s v="QA"/>
    <s v="QA"/>
    <s v="QC"/>
    <m/>
    <n v="35"/>
    <x v="42"/>
    <s v="Công nhân Kiểm hàng"/>
    <d v="2022-06-09T00:00:00"/>
    <n v="1"/>
    <d v="2022-07-08T00:00:00"/>
    <d v="2022-07-09T00:00:00"/>
    <n v="12"/>
    <d v="2023-07-08T00:00:00"/>
    <d v="2023-07-09T00:00:00"/>
    <n v="36"/>
    <d v="2023-07-09T00:00:00"/>
    <m/>
    <m/>
    <n v="21"/>
    <n v="1023609694"/>
    <s v="Quảng Ngãi"/>
    <s v="M"/>
    <d v="1989-02-10T00:00:00"/>
  </r>
  <r>
    <n v="363"/>
    <s v="TIQN-0365"/>
    <x v="0"/>
    <s v="Nguyễn Thị Như Tuyền"/>
    <x v="1"/>
    <m/>
    <m/>
    <s v="Indirect"/>
    <s v="Non sewing"/>
    <s v="Staff"/>
    <s v="Production"/>
    <s v="Pattern"/>
    <s v="CAD"/>
    <m/>
    <n v="40"/>
    <x v="21"/>
    <s v="Nhân viên rập"/>
    <d v="2022-06-10T00:00:00"/>
    <n v="2"/>
    <d v="2022-08-09T00:00:00"/>
    <d v="2022-08-10T00:00:00"/>
    <n v="12"/>
    <d v="2023-08-09T00:00:00"/>
    <d v="2023-08-10T00:00:00"/>
    <n v="36"/>
    <d v="2026-08-09T00:00:00"/>
    <n v="1095"/>
    <m/>
    <n v="21"/>
    <s v="0271001009388"/>
    <s v="Bình Sơn"/>
    <s v="F"/>
    <d v="1984-07-25T00:00:00"/>
  </r>
  <r>
    <n v="364"/>
    <s v="TIQN-0366"/>
    <x v="0"/>
    <s v="Trương Thị Thủy"/>
    <x v="1"/>
    <m/>
    <m/>
    <s v="Indirect"/>
    <s v="Non sewing"/>
    <s v="Staff"/>
    <s v="Production"/>
    <s v="Development&amp;Production Technology"/>
    <s v="Translator"/>
    <m/>
    <n v="29"/>
    <x v="0"/>
    <s v="Nhân viên Phiên dịch"/>
    <d v="2022-06-13T00:00:00"/>
    <n v="2"/>
    <d v="2022-08-12T00:00:00"/>
    <d v="2022-08-13T00:00:00"/>
    <n v="12"/>
    <d v="2023-08-12T00:00:00"/>
    <d v="2023-08-13T00:00:00"/>
    <n v="36"/>
    <d v="2026-08-12T00:00:00"/>
    <n v="1095"/>
    <m/>
    <n v="21"/>
    <n v="1029002276"/>
    <s v="Quảng Ngãi"/>
    <s v="F"/>
    <d v="1995-02-14T00:00:00"/>
  </r>
  <r>
    <n v="365"/>
    <s v="TIQN-0367"/>
    <x v="13"/>
    <s v="Lê Thị Trinh Nữ"/>
    <x v="1"/>
    <m/>
    <m/>
    <s v="Direct"/>
    <s v="Sewing"/>
    <s v="Sub leader"/>
    <s v="Production"/>
    <s v="Production"/>
    <s v="Sewing"/>
    <m/>
    <n v="37"/>
    <x v="12"/>
    <s v="Tổ phó"/>
    <d v="2022-06-13T00:00:00"/>
    <n v="1"/>
    <d v="2022-07-12T00:00:00"/>
    <d v="2022-07-13T00:00:00"/>
    <n v="12"/>
    <d v="2023-07-12T00:00:00"/>
    <d v="2023-07-13T00:00:00"/>
    <n v="36"/>
    <d v="2026-07-12T00:00:00"/>
    <n v="1095"/>
    <m/>
    <n v="21"/>
    <n v="1013358285"/>
    <s v="Núi Thành- Quảng Nam"/>
    <s v="F"/>
    <d v="1987-10-25T00:00:00"/>
  </r>
  <r>
    <n v="366"/>
    <s v="TIQN-0368"/>
    <x v="0"/>
    <s v="Dương Thị Như Trâm"/>
    <x v="1"/>
    <m/>
    <m/>
    <s v="Management"/>
    <s v="Management"/>
    <s v="Staff"/>
    <s v="Operation Management"/>
    <s v="Supply chain management"/>
    <s v="Logistics"/>
    <m/>
    <n v="36"/>
    <x v="19"/>
    <s v="Nhân viên Xuất nhập khẩu"/>
    <d v="2022-06-13T00:00:00"/>
    <n v="2"/>
    <d v="2022-08-12T00:00:00"/>
    <d v="2022-08-13T00:00:00"/>
    <n v="12"/>
    <d v="2023-08-12T00:00:00"/>
    <d v="2023-08-13T00:00:00"/>
    <n v="36"/>
    <d v="2026-08-12T00:00:00"/>
    <n v="1095"/>
    <m/>
    <n v="21"/>
    <n v="1031108920"/>
    <s v="Dung Quất"/>
    <s v="F"/>
    <d v="1988-08-01T00:00:00"/>
  </r>
  <r>
    <n v="367"/>
    <s v="TIQN-0369"/>
    <x v="0"/>
    <s v="Đặng Thị Mỹ"/>
    <x v="1"/>
    <m/>
    <m/>
    <s v="Indirect"/>
    <s v="Non sewing"/>
    <s v="Worker"/>
    <s v="QA"/>
    <s v="QA"/>
    <s v="QC"/>
    <m/>
    <n v="35"/>
    <x v="42"/>
    <s v="Công nhân Kiểm hàng"/>
    <d v="2022-06-15T00:00:00"/>
    <n v="1"/>
    <d v="2022-07-14T00:00:00"/>
    <d v="2022-07-15T00:00:00"/>
    <n v="12"/>
    <d v="2023-07-14T00:00:00"/>
    <d v="2023-07-15T00:00:00"/>
    <n v="36"/>
    <d v="2026-07-14T00:00:00"/>
    <n v="1095"/>
    <m/>
    <n v="21"/>
    <n v="1029014450"/>
    <s v="Quang Trung- Quảng Ngãi"/>
    <s v="F"/>
    <d v="1989-02-02T00:00:00"/>
  </r>
  <r>
    <n v="368"/>
    <s v="TIQN-0370"/>
    <x v="0"/>
    <s v="Đặng Thị Thùy Vân"/>
    <x v="1"/>
    <m/>
    <m/>
    <s v="Indirect"/>
    <s v="Non sewing"/>
    <s v="Worker"/>
    <s v="Production"/>
    <s v="Preparation"/>
    <s v="Preparation"/>
    <m/>
    <n v="34"/>
    <x v="31"/>
    <s v="Công nhân Chuẩn Bị"/>
    <d v="2022-06-15T00:00:00"/>
    <n v="1"/>
    <d v="2022-07-14T00:00:00"/>
    <d v="2022-07-15T00:00:00"/>
    <n v="12"/>
    <d v="2023-07-14T00:00:00"/>
    <d v="2023-07-15T00:00:00"/>
    <n v="36"/>
    <d v="2026-07-14T00:00:00"/>
    <n v="1095"/>
    <m/>
    <n v="21"/>
    <s v="0271001096070"/>
    <s v="Quảng Ngãi"/>
    <s v="F"/>
    <d v="1990-10-10T00:00:00"/>
  </r>
  <r>
    <n v="369"/>
    <s v="TIQN-0371"/>
    <x v="0"/>
    <s v="Nguyễn Thị Mỹ Lệ"/>
    <x v="1"/>
    <m/>
    <m/>
    <s v="Indirect"/>
    <s v="Non sewing"/>
    <s v="Worker"/>
    <s v="Production"/>
    <s v="Preparation"/>
    <s v="Preparation"/>
    <m/>
    <n v="32"/>
    <x v="31"/>
    <s v="Công nhân Chuẩn Bị"/>
    <d v="2022-06-15T00:00:00"/>
    <n v="1"/>
    <d v="2022-07-14T00:00:00"/>
    <d v="2022-07-15T00:00:00"/>
    <n v="12"/>
    <d v="2023-07-14T00:00:00"/>
    <d v="2023-07-15T00:00:00"/>
    <n v="36"/>
    <d v="2026-07-14T00:00:00"/>
    <n v="1095"/>
    <m/>
    <n v="21"/>
    <n v="1029014478"/>
    <m/>
    <s v="F"/>
    <d v="1992-06-25T00:00:00"/>
  </r>
  <r>
    <n v="370"/>
    <s v="TIQN-0372"/>
    <x v="0"/>
    <s v="Đỗ Hoàng Phương Trang"/>
    <x v="1"/>
    <m/>
    <m/>
    <s v="Indirect"/>
    <s v="Non sewing"/>
    <s v="Worker"/>
    <s v="Production"/>
    <s v="Preparation"/>
    <s v="Preparation"/>
    <m/>
    <n v="30"/>
    <x v="31"/>
    <s v="Công nhân Chuẩn Bị"/>
    <d v="2022-06-15T00:00:00"/>
    <n v="1"/>
    <d v="2022-07-14T00:00:00"/>
    <d v="2022-07-15T00:00:00"/>
    <n v="12"/>
    <d v="2023-07-14T00:00:00"/>
    <d v="2023-07-15T00:00:00"/>
    <n v="36"/>
    <d v="2026-07-14T00:00:00"/>
    <n v="1095"/>
    <m/>
    <n v="21"/>
    <n v="1029107786"/>
    <m/>
    <s v="F"/>
    <d v="1994-07-07T00:00:00"/>
  </r>
  <r>
    <n v="371"/>
    <s v="TIQN-0373"/>
    <x v="0"/>
    <s v="Phan Đình Quý"/>
    <x v="0"/>
    <m/>
    <m/>
    <s v="Indirect"/>
    <s v="Non sewing"/>
    <s v="Worker"/>
    <s v="Production"/>
    <s v="Preparation"/>
    <s v="Preparation"/>
    <m/>
    <n v="32"/>
    <x v="22"/>
    <s v="Công nhân cắt"/>
    <d v="2022-06-15T00:00:00"/>
    <n v="1"/>
    <d v="2022-07-14T00:00:00"/>
    <d v="2022-07-15T00:00:00"/>
    <n v="12"/>
    <d v="2023-07-14T00:00:00"/>
    <d v="2023-07-15T00:00:00"/>
    <n v="36"/>
    <d v="2026-07-14T00:00:00"/>
    <n v="1095"/>
    <m/>
    <n v="21"/>
    <n v="1029014048"/>
    <m/>
    <s v="M"/>
    <d v="1992-10-20T00:00:00"/>
  </r>
  <r>
    <n v="372"/>
    <s v="TIQN-0374"/>
    <x v="0"/>
    <s v="Nguyễn Văn Trọng"/>
    <x v="1"/>
    <m/>
    <m/>
    <s v="Indirect"/>
    <s v="Non sewing"/>
    <s v="Worker"/>
    <s v="Production"/>
    <s v="Preparation"/>
    <s v="Preparation"/>
    <m/>
    <n v="30"/>
    <x v="22"/>
    <s v="Công nhân cắt"/>
    <d v="2022-06-15T00:00:00"/>
    <n v="1"/>
    <d v="2022-07-14T00:00:00"/>
    <d v="2022-07-15T00:00:00"/>
    <n v="12"/>
    <d v="2023-07-14T00:00:00"/>
    <d v="2023-07-15T00:00:00"/>
    <n v="36"/>
    <d v="2026-07-14T00:00:00"/>
    <n v="1095"/>
    <m/>
    <n v="21"/>
    <n v="1020481583"/>
    <s v="Bình Dương"/>
    <s v="M"/>
    <d v="1994-01-20T00:00:00"/>
  </r>
  <r>
    <n v="373"/>
    <s v="TIQN-0375"/>
    <x v="0"/>
    <s v="Huỳnh Hoàng Vương"/>
    <x v="0"/>
    <m/>
    <m/>
    <s v="Indirect"/>
    <m/>
    <s v="Worker"/>
    <s v="Production"/>
    <s v="Production"/>
    <s v="Sewing"/>
    <m/>
    <n v="28"/>
    <x v="46"/>
    <s v="Công nhân Kho"/>
    <d v="2022-07-01T00:00:00"/>
    <n v="0"/>
    <d v="2022-07-31T00:00:00"/>
    <d v="2022-08-01T00:00:00"/>
    <n v="12"/>
    <m/>
    <m/>
    <m/>
    <m/>
    <m/>
    <m/>
    <n v="20"/>
    <s v="k có giấy TTNV"/>
    <m/>
    <s v="M"/>
    <d v="1996-05-02T00:00:00"/>
  </r>
  <r>
    <n v="374"/>
    <s v="TIQN-0376"/>
    <x v="0"/>
    <s v="Trần Thị Hậu"/>
    <x v="1"/>
    <m/>
    <m/>
    <s v="Indirect"/>
    <s v="Non sewing"/>
    <s v="Worker"/>
    <s v="Warehouse"/>
    <s v="Warehouse"/>
    <s v="Warehouse"/>
    <m/>
    <n v="32"/>
    <x v="46"/>
    <s v="Công nhân Kho"/>
    <d v="2022-06-15T00:00:00"/>
    <n v="1"/>
    <d v="2022-07-14T00:00:00"/>
    <d v="2022-07-15T00:00:00"/>
    <n v="12"/>
    <d v="2023-07-14T00:00:00"/>
    <d v="2023-07-15T00:00:00"/>
    <n v="36"/>
    <d v="2026-07-14T00:00:00"/>
    <n v="1095"/>
    <m/>
    <n v="21"/>
    <s v="0571000048024"/>
    <s v="Quảng Ngãi"/>
    <s v="F"/>
    <d v="1992-02-25T00:00:00"/>
  </r>
  <r>
    <n v="375"/>
    <s v="TIQN-0377"/>
    <x v="0"/>
    <s v="Lê Thị Phúc"/>
    <x v="0"/>
    <m/>
    <m/>
    <s v="Indirect"/>
    <m/>
    <s v="Worker"/>
    <s v="Warehouse"/>
    <s v="Warehouse"/>
    <s v="Warehouse"/>
    <m/>
    <n v="40"/>
    <x v="46"/>
    <s v="Công nhân Kho"/>
    <d v="2022-06-15T00:00:00"/>
    <n v="1"/>
    <d v="2022-07-14T00:00:00"/>
    <d v="2022-07-15T00:00:00"/>
    <n v="12"/>
    <d v="2023-07-14T00:00:00"/>
    <d v="2023-07-15T00:00:00"/>
    <n v="36"/>
    <d v="2026-07-14T00:00:00"/>
    <m/>
    <m/>
    <n v="21"/>
    <n v="1029014793"/>
    <s v="Dung Quất"/>
    <s v="F"/>
    <d v="1984-02-06T00:00:00"/>
  </r>
  <r>
    <n v="376"/>
    <s v="TIQN-0378"/>
    <x v="0"/>
    <s v="Nguyễn Thị Vi"/>
    <x v="1"/>
    <m/>
    <m/>
    <s v="Indirect"/>
    <s v="Non sewing"/>
    <s v="Worker"/>
    <s v="QA"/>
    <s v="QA"/>
    <s v="QC"/>
    <m/>
    <n v="29"/>
    <x v="42"/>
    <s v="Công nhân Kiểm hàng"/>
    <d v="2022-06-15T00:00:00"/>
    <n v="1"/>
    <d v="2022-07-14T00:00:00"/>
    <d v="2022-07-15T00:00:00"/>
    <n v="12"/>
    <d v="2023-07-14T00:00:00"/>
    <d v="2023-07-15T00:00:00"/>
    <n v="36"/>
    <d v="2026-07-14T00:00:00"/>
    <n v="1095"/>
    <m/>
    <n v="21"/>
    <s v="Chưa có thẻ"/>
    <m/>
    <s v="F"/>
    <d v="1995-09-27T00:00:00"/>
  </r>
  <r>
    <n v="377"/>
    <s v="TIQN-0379"/>
    <x v="0"/>
    <s v="Nguyễn Thị Thủy"/>
    <x v="0"/>
    <m/>
    <m/>
    <s v="Management"/>
    <m/>
    <s v="Staff"/>
    <s v="Operation Management"/>
    <s v="Accounting"/>
    <s v="Accounting"/>
    <m/>
    <n v="32"/>
    <x v="55"/>
    <s v="Kế toán giá thành"/>
    <d v="2022-06-16T00:00:00"/>
    <n v="2"/>
    <d v="2022-08-15T00:00:00"/>
    <d v="2022-08-16T00:00:00"/>
    <n v="12"/>
    <d v="2023-08-15T00:00:00"/>
    <d v="2023-08-16T00:00:00"/>
    <n v="36"/>
    <d v="2023-08-16T00:00:00"/>
    <m/>
    <m/>
    <n v="21"/>
    <s v="0281000385944"/>
    <s v="Bình Dương"/>
    <s v="F"/>
    <d v="1992-02-04T00:00:00"/>
  </r>
  <r>
    <n v="378"/>
    <s v="TIQN-0380"/>
    <x v="0"/>
    <s v="Nguyễn Thị Thùy Trang"/>
    <x v="0"/>
    <m/>
    <m/>
    <s v="Indirect"/>
    <m/>
    <s v="Worker"/>
    <s v="QA"/>
    <s v="QA"/>
    <s v="QC"/>
    <m/>
    <n v="22"/>
    <x v="42"/>
    <s v="Công nhân Kiểm hàng"/>
    <d v="2022-06-20T00:00:00"/>
    <n v="1"/>
    <d v="2022-07-19T00:00:00"/>
    <d v="2022-07-20T00:00:00"/>
    <n v="12"/>
    <d v="2023-07-19T00:00:00"/>
    <d v="2023-07-20T00:00:00"/>
    <n v="36"/>
    <d v="2023-07-20T00:00:00"/>
    <m/>
    <m/>
    <n v="21"/>
    <n v="1029402054"/>
    <s v="Dung Quất"/>
    <s v="F"/>
    <d v="2002-07-25T00:00:00"/>
  </r>
  <r>
    <n v="379"/>
    <s v="TIQN-0381"/>
    <x v="0"/>
    <s v="Nguyễn Tấn Việt"/>
    <x v="1"/>
    <m/>
    <m/>
    <s v="Indirect"/>
    <s v="Non sewing"/>
    <s v="Worker"/>
    <s v="Production"/>
    <s v="Preparation"/>
    <s v="Preparation"/>
    <m/>
    <n v="30"/>
    <x v="31"/>
    <s v="Công nhân chuẩn bị"/>
    <d v="2022-06-20T00:00:00"/>
    <n v="1"/>
    <d v="2022-07-19T00:00:00"/>
    <d v="2022-07-20T00:00:00"/>
    <n v="12"/>
    <d v="2023-07-19T00:00:00"/>
    <d v="2023-07-20T00:00:00"/>
    <n v="36"/>
    <d v="2026-07-19T00:00:00"/>
    <n v="1095"/>
    <m/>
    <n v="21"/>
    <s v="0271000971877"/>
    <m/>
    <s v="M"/>
    <d v="1994-06-02T00:00:00"/>
  </r>
  <r>
    <n v="380"/>
    <s v="TIQN-0382"/>
    <x v="15"/>
    <s v="Lê Thị Phượng"/>
    <x v="0"/>
    <m/>
    <m/>
    <s v="Direct"/>
    <m/>
    <s v="Worker"/>
    <s v="Production"/>
    <s v="Production"/>
    <s v="Sewing"/>
    <m/>
    <n v="35"/>
    <x v="8"/>
    <s v="Công nhân may công nghiệp"/>
    <d v="2022-06-27T00:00:00"/>
    <n v="1"/>
    <d v="2022-07-26T00:00:00"/>
    <d v="2022-07-27T00:00:00"/>
    <n v="12"/>
    <m/>
    <m/>
    <m/>
    <m/>
    <m/>
    <m/>
    <n v="21"/>
    <n v="1029665479"/>
    <s v="Dung Quất"/>
    <s v="F"/>
    <d v="1989-02-21T00:00:00"/>
  </r>
  <r>
    <n v="381"/>
    <s v="TIQN-0383"/>
    <x v="13"/>
    <s v="Phạm Thị Thu Kiều"/>
    <x v="0"/>
    <m/>
    <m/>
    <s v="Direct"/>
    <m/>
    <s v="Worker"/>
    <s v="Production"/>
    <s v="Production"/>
    <s v="Sewing"/>
    <m/>
    <n v="28"/>
    <x v="8"/>
    <s v="Công nhân may công nghiệp"/>
    <d v="2022-06-27T00:00:00"/>
    <n v="1"/>
    <d v="2022-07-26T00:00:00"/>
    <d v="2022-07-27T00:00:00"/>
    <n v="12"/>
    <d v="2023-07-26T00:00:00"/>
    <d v="2023-07-27T00:00:00"/>
    <n v="36"/>
    <d v="2026-07-26T00:00:00"/>
    <m/>
    <m/>
    <n v="21"/>
    <n v="1029541310"/>
    <s v="Dung Quất"/>
    <s v="F"/>
    <d v="1996-09-04T00:00:00"/>
  </r>
  <r>
    <n v="382"/>
    <s v="TIQN-0384"/>
    <x v="13"/>
    <s v="Trần Thị Ly"/>
    <x v="1"/>
    <m/>
    <m/>
    <s v="Direct"/>
    <s v="Sewing"/>
    <s v="Worker"/>
    <s v="Production"/>
    <s v="Production"/>
    <s v="Sewing"/>
    <m/>
    <n v="39"/>
    <x v="8"/>
    <s v="Công nhân may công nghiệp"/>
    <d v="2022-06-27T00:00:00"/>
    <n v="1"/>
    <d v="2022-07-26T00:00:00"/>
    <d v="2022-07-27T00:00:00"/>
    <n v="12"/>
    <d v="2023-07-26T00:00:00"/>
    <d v="2023-07-27T00:00:00"/>
    <n v="36"/>
    <d v="2026-07-26T00:00:00"/>
    <n v="1095"/>
    <m/>
    <n v="21"/>
    <n v="1029759873"/>
    <m/>
    <s v="F"/>
    <d v="1985-12-20T00:00:00"/>
  </r>
  <r>
    <n v="383"/>
    <s v="TIQN-0385"/>
    <x v="15"/>
    <s v="Bạch Thị Tịnh"/>
    <x v="1"/>
    <m/>
    <m/>
    <s v="Direct"/>
    <s v="Sewing"/>
    <s v="Worker"/>
    <s v="Production"/>
    <s v="Production"/>
    <s v="Sewing"/>
    <m/>
    <n v="32"/>
    <x v="8"/>
    <s v="Công nhân may công nghiệp"/>
    <d v="2022-06-27T00:00:00"/>
    <n v="1"/>
    <d v="2022-07-26T00:00:00"/>
    <d v="2022-07-27T00:00:00"/>
    <n v="12"/>
    <d v="2023-07-26T00:00:00"/>
    <d v="2023-07-27T00:00:00"/>
    <n v="36"/>
    <d v="2026-07-26T00:00:00"/>
    <n v="1095"/>
    <s v=" "/>
    <n v="21"/>
    <n v="1029665801"/>
    <s v="Dung Quất"/>
    <s v="F"/>
    <d v="1992-09-04T00:00:00"/>
  </r>
  <r>
    <n v="384"/>
    <s v="TIQN-0386"/>
    <x v="10"/>
    <s v="Nguyễn Thị Diệu"/>
    <x v="1"/>
    <m/>
    <m/>
    <s v="Direct"/>
    <s v="Sewing"/>
    <s v="Worker"/>
    <s v="Production"/>
    <s v="Production"/>
    <s v="Sewing"/>
    <m/>
    <n v="37"/>
    <x v="8"/>
    <s v="Công nhân may công nghiệp"/>
    <d v="2022-06-27T00:00:00"/>
    <n v="1"/>
    <d v="2022-07-26T00:00:00"/>
    <d v="2022-07-27T00:00:00"/>
    <n v="12"/>
    <d v="2023-07-26T00:00:00"/>
    <d v="2023-07-27T00:00:00"/>
    <n v="36"/>
    <d v="2026-07-26T00:00:00"/>
    <n v="1095"/>
    <m/>
    <n v="21"/>
    <s v="0271000671870"/>
    <s v="Quảng Ngãi"/>
    <s v="F"/>
    <d v="1987-08-02T00:00:00"/>
  </r>
  <r>
    <n v="385"/>
    <s v="TIQN-0387"/>
    <x v="15"/>
    <s v="Nguyễn Thị Kim Hạnh"/>
    <x v="1"/>
    <m/>
    <m/>
    <s v="Direct"/>
    <s v="Sewing"/>
    <s v="Worker"/>
    <s v="Production"/>
    <s v="Production"/>
    <s v="Sewing"/>
    <m/>
    <n v="45"/>
    <x v="8"/>
    <s v="Công nhân may công nghiệp"/>
    <d v="2022-06-27T00:00:00"/>
    <n v="1"/>
    <d v="2022-07-26T00:00:00"/>
    <d v="2022-07-27T00:00:00"/>
    <n v="12"/>
    <d v="2023-07-26T00:00:00"/>
    <d v="2023-07-27T00:00:00"/>
    <n v="36"/>
    <d v="2026-07-26T00:00:00"/>
    <n v="1095"/>
    <s v=" "/>
    <n v="21"/>
    <s v=" "/>
    <m/>
    <s v="F"/>
    <d v="1979-09-28T00:00:00"/>
  </r>
  <r>
    <n v="386"/>
    <s v="TIQN-0388"/>
    <x v="7"/>
    <s v="Nguyễn Thị Thúy Kiều"/>
    <x v="1"/>
    <m/>
    <m/>
    <s v="Direct"/>
    <s v="Sewing"/>
    <s v="Sub leader"/>
    <s v="Production"/>
    <s v="Production"/>
    <s v="Sewing"/>
    <m/>
    <n v="37"/>
    <x v="12"/>
    <s v="Tổ phó"/>
    <d v="2022-06-27T00:00:00"/>
    <n v="1"/>
    <d v="2022-07-26T00:00:00"/>
    <d v="2022-07-27T00:00:00"/>
    <n v="12"/>
    <d v="2023-07-26T00:00:00"/>
    <d v="2023-07-27T00:00:00"/>
    <n v="36"/>
    <d v="2026-07-26T00:00:00"/>
    <n v="1095"/>
    <m/>
    <n v="21"/>
    <n v="1029541442"/>
    <s v="Dung Quất"/>
    <s v="F"/>
    <d v="1987-03-13T00:00:00"/>
  </r>
  <r>
    <n v="387"/>
    <s v="TIQN-0389"/>
    <x v="15"/>
    <s v="Lê Thị Danh"/>
    <x v="1"/>
    <m/>
    <m/>
    <s v="Direct"/>
    <s v="Sewing"/>
    <s v="Worker"/>
    <s v="Production"/>
    <s v="Production"/>
    <s v="Sewing"/>
    <m/>
    <n v="30"/>
    <x v="8"/>
    <s v="Công nhân may công nghiệp"/>
    <d v="2022-06-27T00:00:00"/>
    <n v="1"/>
    <d v="2022-07-26T00:00:00"/>
    <d v="2022-07-27T00:00:00"/>
    <n v="12"/>
    <d v="2023-07-26T00:00:00"/>
    <d v="2023-07-27T00:00:00"/>
    <n v="36"/>
    <d v="2026-07-26T00:00:00"/>
    <n v="1095"/>
    <s v=" "/>
    <n v="21"/>
    <s v="0271000989322"/>
    <s v="Quảng Ngãi"/>
    <s v="F"/>
    <d v="1994-04-25T00:00:00"/>
  </r>
  <r>
    <n v="388"/>
    <s v="TIQN-0390"/>
    <x v="3"/>
    <s v="Nguyễn Phú Phú"/>
    <x v="0"/>
    <m/>
    <m/>
    <s v="Direct"/>
    <m/>
    <s v="Worker"/>
    <s v="Production"/>
    <s v="Production"/>
    <s v="Sewing"/>
    <m/>
    <n v="25"/>
    <x v="8"/>
    <s v="Công nhân may công nghiệp"/>
    <d v="2022-06-27T00:00:00"/>
    <n v="1"/>
    <d v="2022-07-26T00:00:00"/>
    <d v="2022-07-27T00:00:00"/>
    <n v="12"/>
    <m/>
    <m/>
    <m/>
    <m/>
    <m/>
    <m/>
    <n v="21"/>
    <n v="1029541627"/>
    <s v="Dung Quất"/>
    <s v="F"/>
    <d v="1999-07-18T00:00:00"/>
  </r>
  <r>
    <n v="389"/>
    <s v="TIQN-0391"/>
    <x v="10"/>
    <s v="Lê Trọng Thái"/>
    <x v="0"/>
    <m/>
    <m/>
    <s v="Direct"/>
    <m/>
    <s v="Worker"/>
    <s v="Production"/>
    <s v="Production"/>
    <s v="Sewing"/>
    <m/>
    <n v="29"/>
    <x v="8"/>
    <s v="Công nhân may công nghiệp"/>
    <d v="2022-06-27T00:00:00"/>
    <n v="1"/>
    <d v="2022-07-26T00:00:00"/>
    <d v="2022-07-27T00:00:00"/>
    <n v="12"/>
    <d v="2023-07-26T00:00:00"/>
    <d v="2023-07-27T00:00:00"/>
    <n v="36"/>
    <s v=" "/>
    <m/>
    <s v=" "/>
    <n v="21"/>
    <n v="1029541240"/>
    <s v="Dung Quất"/>
    <s v="M"/>
    <d v="1995-11-10T00:00:00"/>
  </r>
  <r>
    <n v="390"/>
    <s v="TIQN-0392"/>
    <x v="2"/>
    <s v="Lê Hồng Nha"/>
    <x v="0"/>
    <m/>
    <m/>
    <s v="Direct"/>
    <m/>
    <s v="Worker"/>
    <s v="Production"/>
    <s v="Production"/>
    <s v="Sewing"/>
    <m/>
    <n v="31"/>
    <x v="8"/>
    <s v="Công nhân may công nghiệp"/>
    <d v="2022-06-27T00:00:00"/>
    <n v="1"/>
    <d v="2022-07-26T00:00:00"/>
    <d v="2022-07-27T00:00:00"/>
    <n v="12"/>
    <s v=" "/>
    <m/>
    <m/>
    <s v=" "/>
    <m/>
    <s v=" "/>
    <n v="21"/>
    <s v=" "/>
    <m/>
    <s v="M"/>
    <d v="1993-05-16T00:00:00"/>
  </r>
  <r>
    <n v="391"/>
    <s v="TIQN-0393"/>
    <x v="10"/>
    <s v="Nguyễn Thành Đạt"/>
    <x v="0"/>
    <m/>
    <m/>
    <s v="Direct"/>
    <m/>
    <s v="Worker"/>
    <s v="Production"/>
    <s v="Production"/>
    <s v="Sewing"/>
    <m/>
    <n v="24"/>
    <x v="8"/>
    <s v="Công nhân may công nghiệp"/>
    <d v="2022-06-27T00:00:00"/>
    <n v="1"/>
    <d v="2022-07-26T00:00:00"/>
    <d v="2022-07-27T00:00:00"/>
    <n v="12"/>
    <s v=" "/>
    <m/>
    <m/>
    <s v=" "/>
    <m/>
    <s v=" "/>
    <n v="21"/>
    <n v="1027367795"/>
    <s v="Bình Sơn"/>
    <s v="M"/>
    <d v="2000-03-26T00:00:00"/>
  </r>
  <r>
    <n v="392"/>
    <s v="TIQN-0394"/>
    <x v="15"/>
    <s v="Nguyễn Minh Trí"/>
    <x v="0"/>
    <m/>
    <m/>
    <s v="Direct"/>
    <m/>
    <s v="Worker"/>
    <s v="Production"/>
    <s v="Production"/>
    <s v="Sewing"/>
    <m/>
    <n v="41"/>
    <x v="8"/>
    <s v="Công nhân may công nghiệp"/>
    <d v="2022-06-27T00:00:00"/>
    <n v="1"/>
    <d v="2022-07-26T00:00:00"/>
    <d v="2022-07-27T00:00:00"/>
    <n v="12"/>
    <d v="2023-07-26T00:00:00"/>
    <d v="2023-07-27T00:00:00"/>
    <n v="36"/>
    <m/>
    <m/>
    <m/>
    <n v="21"/>
    <n v="1030224697"/>
    <s v="Dung Quất"/>
    <s v="M"/>
    <d v="1983-04-27T00:00:00"/>
  </r>
  <r>
    <n v="393"/>
    <s v="TIQN-0395"/>
    <x v="0"/>
    <s v="Trương Thế Hiếu"/>
    <x v="0"/>
    <m/>
    <m/>
    <s v="Indirect"/>
    <m/>
    <s v="Worker"/>
    <s v="Production"/>
    <s v="Production"/>
    <s v="Line technique"/>
    <m/>
    <n v="25"/>
    <x v="31"/>
    <s v="Công nhân chuẩn bị"/>
    <d v="2022-06-27T00:00:00"/>
    <n v="1"/>
    <d v="2022-07-26T00:00:00"/>
    <d v="2022-07-27T00:00:00"/>
    <n v="12"/>
    <d v="2023-07-26T00:00:00"/>
    <d v="2023-07-27T00:00:00"/>
    <n v="36"/>
    <d v="2026-07-26T00:00:00"/>
    <m/>
    <m/>
    <n v="21"/>
    <n v="1026648507"/>
    <s v="Hội An"/>
    <s v="M"/>
    <d v="1999-05-06T00:00:00"/>
  </r>
  <r>
    <n v="394"/>
    <s v="TIQN-0396"/>
    <x v="15"/>
    <s v="Lê Văn Hường"/>
    <x v="0"/>
    <m/>
    <m/>
    <s v="Direct"/>
    <m/>
    <s v="Worker"/>
    <s v="Production"/>
    <s v="Production"/>
    <s v="Sewing"/>
    <m/>
    <n v="33"/>
    <x v="8"/>
    <s v="Công nhân may công nghiệp"/>
    <d v="2022-06-27T00:00:00"/>
    <n v="1"/>
    <d v="2022-07-26T00:00:00"/>
    <d v="2022-07-27T00:00:00"/>
    <n v="12"/>
    <s v=" "/>
    <m/>
    <m/>
    <s v=" "/>
    <m/>
    <s v=" "/>
    <n v="21"/>
    <s v=" 1029759262"/>
    <s v="Dung Quất"/>
    <s v="M"/>
    <d v="1991-04-08T00:00:00"/>
  </r>
  <r>
    <n v="395"/>
    <s v="TIQN-0397"/>
    <x v="13"/>
    <s v="Lương Văn Vũ Trí"/>
    <x v="0"/>
    <m/>
    <m/>
    <s v="Direct"/>
    <m/>
    <s v="Worker"/>
    <s v="Production"/>
    <s v="Production"/>
    <s v="Sewing"/>
    <m/>
    <n v="32"/>
    <x v="8"/>
    <s v="Công nhân may công nghiệp"/>
    <d v="2022-06-27T00:00:00"/>
    <n v="1"/>
    <d v="2022-07-26T00:00:00"/>
    <d v="2022-07-27T00:00:00"/>
    <n v="12"/>
    <d v="2023-07-26T00:00:00"/>
    <d v="2023-07-27T00:00:00"/>
    <n v="36"/>
    <m/>
    <m/>
    <m/>
    <n v="21"/>
    <n v="1029541471"/>
    <s v="Dung Quất"/>
    <s v="M"/>
    <d v="1992-09-26T00:00:00"/>
  </r>
  <r>
    <n v="396"/>
    <s v="TIQN-0398"/>
    <x v="2"/>
    <s v="Nguyễn Hoàng Điền"/>
    <x v="1"/>
    <m/>
    <m/>
    <s v="Direct"/>
    <s v="Sewing"/>
    <s v="Worker"/>
    <s v="Production"/>
    <s v="Production"/>
    <s v="Sewing"/>
    <m/>
    <n v="26"/>
    <x v="8"/>
    <s v="Công nhân may công nghiệp"/>
    <d v="2022-06-27T00:00:00"/>
    <n v="1"/>
    <d v="2022-07-26T00:00:00"/>
    <d v="2022-07-27T00:00:00"/>
    <n v="12"/>
    <d v="2023-07-26T00:00:00"/>
    <d v="2023-07-27T00:00:00"/>
    <n v="36"/>
    <d v="2026-07-26T00:00:00"/>
    <n v="1095"/>
    <s v=" "/>
    <n v="21"/>
    <n v="1028052384"/>
    <m/>
    <s v="M"/>
    <d v="1998-09-19T00:00:00"/>
  </r>
  <r>
    <n v="397"/>
    <s v="TIQN-0399"/>
    <x v="15"/>
    <s v="Lê Thị Như Ý"/>
    <x v="0"/>
    <m/>
    <m/>
    <s v="Direct"/>
    <m/>
    <s v="Worker"/>
    <s v="Production"/>
    <s v="Production"/>
    <s v="Sewing"/>
    <m/>
    <n v="24"/>
    <x v="8"/>
    <s v="Công nhân may công nghiệp"/>
    <d v="2022-06-27T00:00:00"/>
    <n v="1"/>
    <d v="2022-07-26T00:00:00"/>
    <d v="2022-07-27T00:00:00"/>
    <n v="12"/>
    <m/>
    <m/>
    <m/>
    <m/>
    <m/>
    <m/>
    <n v="21"/>
    <n v="1029541125"/>
    <s v="Dung Quất"/>
    <s v="F"/>
    <d v="2000-11-21T00:00:00"/>
  </r>
  <r>
    <n v="398"/>
    <s v="TIQN-0400"/>
    <x v="3"/>
    <s v="Nguyễn Thị Em"/>
    <x v="1"/>
    <m/>
    <m/>
    <s v="Direct"/>
    <s v="Sewing"/>
    <s v="Worker"/>
    <s v="Production"/>
    <s v="Production"/>
    <s v="Sewing"/>
    <m/>
    <n v="39"/>
    <x v="8"/>
    <s v="Công nhân may công nghiệp"/>
    <d v="2022-06-27T00:00:00"/>
    <n v="1"/>
    <d v="2022-07-26T00:00:00"/>
    <d v="2022-07-27T00:00:00"/>
    <n v="12"/>
    <d v="2023-07-26T00:00:00"/>
    <d v="2023-07-27T00:00:00"/>
    <n v="36"/>
    <d v="2026-07-26T00:00:00"/>
    <n v="1095"/>
    <s v=" "/>
    <n v="21"/>
    <s v="0081001285713"/>
    <s v="Vũng Tàu"/>
    <s v="F"/>
    <d v="1985-12-13T00:00:00"/>
  </r>
  <r>
    <n v="399"/>
    <s v="TIQN-0401"/>
    <x v="15"/>
    <s v="Phạm Viết Hoài Nhân"/>
    <x v="0"/>
    <m/>
    <m/>
    <s v="Direct"/>
    <m/>
    <s v="Worker"/>
    <s v="Production"/>
    <s v="Production"/>
    <s v="Sewing"/>
    <m/>
    <n v="39"/>
    <x v="8"/>
    <s v="Công nhân may công nghiệp"/>
    <d v="2022-06-27T00:00:00"/>
    <n v="1"/>
    <d v="2022-07-26T00:00:00"/>
    <d v="2022-07-27T00:00:00"/>
    <n v="12"/>
    <d v="2023-07-26T00:00:00"/>
    <d v="2023-07-27T00:00:00"/>
    <n v="36"/>
    <m/>
    <m/>
    <m/>
    <n v="21"/>
    <s v="0271000643317"/>
    <s v="Sơn Tịnh"/>
    <s v="F"/>
    <d v="1985-06-24T00:00:00"/>
  </r>
  <r>
    <n v="400"/>
    <s v="TIQN-0402"/>
    <x v="3"/>
    <s v="Trần Thị Xinh"/>
    <x v="1"/>
    <m/>
    <m/>
    <s v="Direct"/>
    <s v="Sewing"/>
    <s v="Worker"/>
    <s v="Production"/>
    <s v="Production"/>
    <s v="Sewing"/>
    <m/>
    <n v="35"/>
    <x v="8"/>
    <s v="Công nhân may công nghiệp"/>
    <d v="2022-06-27T00:00:00"/>
    <n v="1"/>
    <d v="2022-07-26T00:00:00"/>
    <d v="2022-07-27T00:00:00"/>
    <n v="12"/>
    <d v="2023-07-26T00:00:00"/>
    <d v="2023-07-27T00:00:00"/>
    <n v="36"/>
    <d v="2026-07-26T00:00:00"/>
    <n v="1095"/>
    <m/>
    <n v="21"/>
    <n v="1022733021"/>
    <s v="Quảng Ngãi"/>
    <s v="F"/>
    <d v="1989-01-01T00:00:00"/>
  </r>
  <r>
    <n v="401"/>
    <s v="TIQN-0403"/>
    <x v="15"/>
    <s v="Nguyễn Thị Duyên"/>
    <x v="1"/>
    <m/>
    <m/>
    <s v="Direct"/>
    <s v="Sewing"/>
    <s v="Worker"/>
    <s v="Production"/>
    <s v="Production"/>
    <s v="Sewing"/>
    <m/>
    <n v="43"/>
    <x v="8"/>
    <s v="Công nhân may công nghiệp"/>
    <d v="2022-06-27T00:00:00"/>
    <n v="1"/>
    <d v="2022-07-26T00:00:00"/>
    <d v="2022-07-27T00:00:00"/>
    <n v="12"/>
    <d v="2023-07-26T00:00:00"/>
    <d v="2023-07-27T00:00:00"/>
    <n v="36"/>
    <d v="2026-07-26T00:00:00"/>
    <n v="1095"/>
    <s v=" "/>
    <n v="21"/>
    <n v="1029554852"/>
    <s v="Dung Quất"/>
    <s v="F"/>
    <d v="1981-04-13T00:00:00"/>
  </r>
  <r>
    <n v="402"/>
    <s v="TIQN-0404"/>
    <x v="13"/>
    <s v="Nguyễn Thị Ánh Nguyệt"/>
    <x v="0"/>
    <m/>
    <m/>
    <s v="Direct"/>
    <m/>
    <s v="Worker"/>
    <s v="Production"/>
    <s v="Production"/>
    <s v="Sewing"/>
    <m/>
    <n v="37"/>
    <x v="8"/>
    <s v="Công nhân may công nghiệp"/>
    <d v="2022-06-27T00:00:00"/>
    <n v="1"/>
    <d v="2022-07-26T00:00:00"/>
    <d v="2022-07-27T00:00:00"/>
    <n v="12"/>
    <m/>
    <m/>
    <m/>
    <m/>
    <m/>
    <m/>
    <n v="21"/>
    <n v="1029665338"/>
    <s v="Dung Quất"/>
    <s v="F"/>
    <d v="1987-01-18T00:00:00"/>
  </r>
  <r>
    <n v="403"/>
    <s v="TIQN-0405"/>
    <x v="8"/>
    <s v="Nguyễn Thị Tuyết Trinh"/>
    <x v="1"/>
    <m/>
    <m/>
    <s v="Direct"/>
    <s v="Sewing"/>
    <s v="Worker"/>
    <s v="Production"/>
    <s v="Production"/>
    <s v="Sewing"/>
    <m/>
    <n v="34"/>
    <x v="8"/>
    <s v="Công nhân may công nghiệp"/>
    <d v="2022-06-27T00:00:00"/>
    <n v="1"/>
    <d v="2022-07-26T00:00:00"/>
    <d v="2022-07-27T00:00:00"/>
    <n v="12"/>
    <d v="2023-07-26T00:00:00"/>
    <d v="2023-07-27T00:00:00"/>
    <n v="36"/>
    <d v="2026-07-26T00:00:00"/>
    <n v="1095"/>
    <m/>
    <n v="21"/>
    <s v="0571000058159"/>
    <m/>
    <s v="F"/>
    <d v="1990-07-26T00:00:00"/>
  </r>
  <r>
    <n v="404"/>
    <s v="TIQN-0406"/>
    <x v="15"/>
    <s v="Lâm Thị Tuyết Nhi"/>
    <x v="0"/>
    <m/>
    <m/>
    <s v="Direct"/>
    <m/>
    <s v="Worker"/>
    <s v="Production"/>
    <s v="Production"/>
    <s v="Sewing"/>
    <m/>
    <n v="29"/>
    <x v="8"/>
    <s v="Công nhân may công nghiệp"/>
    <d v="2022-06-27T00:00:00"/>
    <n v="1"/>
    <d v="2022-07-26T00:00:00"/>
    <d v="2022-07-27T00:00:00"/>
    <n v="12"/>
    <m/>
    <m/>
    <m/>
    <m/>
    <m/>
    <m/>
    <n v="21"/>
    <m/>
    <m/>
    <s v="F"/>
    <d v="1995-04-10T00:00:00"/>
  </r>
  <r>
    <n v="405"/>
    <s v="TIQN-0407"/>
    <x v="15"/>
    <s v="Phan Thị Nhật Lệ"/>
    <x v="0"/>
    <m/>
    <m/>
    <s v="Direct"/>
    <m/>
    <s v="Worker"/>
    <s v="Production"/>
    <s v="Production"/>
    <s v="Sewing"/>
    <m/>
    <n v="29"/>
    <x v="8"/>
    <s v="Công nhân may công nghiệp"/>
    <d v="2022-06-27T00:00:00"/>
    <n v="1"/>
    <d v="2022-07-26T00:00:00"/>
    <d v="2022-07-27T00:00:00"/>
    <n v="12"/>
    <m/>
    <m/>
    <m/>
    <m/>
    <m/>
    <m/>
    <n v="21"/>
    <n v="1028790503"/>
    <s v="Quảng Ngãi"/>
    <s v="F"/>
    <d v="1995-04-01T00:00:00"/>
  </r>
  <r>
    <n v="406"/>
    <s v="TIQN-0408"/>
    <x v="3"/>
    <s v="Lê Thị Hải Tuyến"/>
    <x v="0"/>
    <m/>
    <m/>
    <s v="Direct"/>
    <m/>
    <s v="Worker"/>
    <s v="Production"/>
    <s v="Production"/>
    <s v="Sewing"/>
    <m/>
    <n v="28"/>
    <x v="8"/>
    <s v="Công nhân may công nghiệp"/>
    <d v="2022-06-27T00:00:00"/>
    <n v="1"/>
    <d v="2022-07-26T00:00:00"/>
    <d v="2022-07-27T00:00:00"/>
    <n v="12"/>
    <d v="2023-07-26T00:00:00"/>
    <d v="2023-07-27T00:00:00"/>
    <n v="36"/>
    <s v=" "/>
    <m/>
    <s v=" "/>
    <n v="21"/>
    <s v=" 1030224892"/>
    <s v="Dung Quất"/>
    <s v="F"/>
    <d v="1996-07-08T00:00:00"/>
  </r>
  <r>
    <n v="407"/>
    <s v="TIQN-0409"/>
    <x v="15"/>
    <s v="Nguyễn Thị Lan Vy"/>
    <x v="0"/>
    <m/>
    <m/>
    <s v="Direct"/>
    <m/>
    <s v="Worker"/>
    <s v="Production"/>
    <s v="Production"/>
    <s v="Sewing"/>
    <m/>
    <n v="27"/>
    <x v="8"/>
    <s v="Công nhân may công nghiệp"/>
    <d v="2022-06-27T00:00:00"/>
    <n v="1"/>
    <d v="2022-07-26T00:00:00"/>
    <d v="2022-07-27T00:00:00"/>
    <n v="12"/>
    <m/>
    <m/>
    <m/>
    <m/>
    <m/>
    <m/>
    <n v="21"/>
    <n v="1030167384"/>
    <m/>
    <s v="F"/>
    <d v="1997-07-12T00:00:00"/>
  </r>
  <r>
    <n v="408"/>
    <s v="TIQN-0410"/>
    <x v="8"/>
    <s v="Phạm Thị May Hân"/>
    <x v="0"/>
    <m/>
    <m/>
    <s v="Direct"/>
    <m/>
    <s v="Worker"/>
    <s v="Production"/>
    <s v="Production"/>
    <s v="Sewing"/>
    <m/>
    <n v="24"/>
    <x v="8"/>
    <s v="Công nhân may công nghiệp"/>
    <d v="2022-06-27T00:00:00"/>
    <n v="1"/>
    <d v="2022-07-26T00:00:00"/>
    <d v="2022-07-27T00:00:00"/>
    <n v="12"/>
    <m/>
    <m/>
    <m/>
    <m/>
    <m/>
    <m/>
    <n v="21"/>
    <n v="9362870407"/>
    <s v="Quảng Ngãi"/>
    <s v="F"/>
    <d v="2000-10-25T00:00:00"/>
  </r>
  <r>
    <n v="409"/>
    <s v="TIQN-0411"/>
    <x v="15"/>
    <s v="Võ Thị Lệ Thúy"/>
    <x v="0"/>
    <m/>
    <m/>
    <s v="Direct"/>
    <m/>
    <s v="Worker"/>
    <s v="Production"/>
    <s v="Production"/>
    <s v="Sewing"/>
    <m/>
    <n v="27"/>
    <x v="8"/>
    <s v="Công nhân may công nghiệp"/>
    <d v="2022-06-27T00:00:00"/>
    <n v="1"/>
    <d v="2022-07-26T00:00:00"/>
    <d v="2022-07-27T00:00:00"/>
    <n v="12"/>
    <d v="2023-07-26T00:00:00"/>
    <d v="2023-07-27T00:00:00"/>
    <n v="36"/>
    <d v="2023-07-27T00:00:00"/>
    <m/>
    <s v=" "/>
    <n v="21"/>
    <n v="1029591635"/>
    <m/>
    <s v="F"/>
    <d v="1997-06-06T00:00:00"/>
  </r>
  <r>
    <n v="410"/>
    <s v="TIQN-0412"/>
    <x v="13"/>
    <s v="Nguyễn Thị Thúy"/>
    <x v="1"/>
    <m/>
    <m/>
    <s v="Direct"/>
    <s v="Sewing"/>
    <s v="Worker"/>
    <s v="Production"/>
    <s v="Production"/>
    <s v="Sewing"/>
    <m/>
    <n v="37"/>
    <x v="8"/>
    <s v="Công nhân may công nghiệp"/>
    <d v="2022-06-27T00:00:00"/>
    <n v="1"/>
    <d v="2022-07-26T00:00:00"/>
    <d v="2022-07-27T00:00:00"/>
    <n v="12"/>
    <d v="2023-07-26T00:00:00"/>
    <d v="2023-07-27T00:00:00"/>
    <n v="36"/>
    <d v="2026-07-26T00:00:00"/>
    <n v="1095"/>
    <s v=" "/>
    <n v="21"/>
    <s v=" '0271000437586"/>
    <s v="Quảng Ngãi"/>
    <s v="F"/>
    <d v="1987-06-20T00:00:00"/>
  </r>
  <r>
    <n v="411"/>
    <s v="TIQN-0413"/>
    <x v="16"/>
    <s v="Đặng Thị Thu Thảo"/>
    <x v="0"/>
    <m/>
    <m/>
    <s v="Direct"/>
    <s v="Sewing"/>
    <s v="Worker"/>
    <s v="Production"/>
    <s v="Production"/>
    <s v="Sewing"/>
    <m/>
    <n v="24"/>
    <x v="8"/>
    <s v="Công nhân may công nghiệp"/>
    <d v="2022-06-27T00:00:00"/>
    <n v="1"/>
    <d v="2022-07-26T00:00:00"/>
    <d v="2022-07-27T00:00:00"/>
    <n v="12"/>
    <d v="2023-07-26T00:00:00"/>
    <d v="2023-07-27T00:00:00"/>
    <n v="36"/>
    <d v="2026-07-26T00:00:00"/>
    <n v="1095"/>
    <m/>
    <n v="21"/>
    <n v="1018456837"/>
    <m/>
    <s v="F"/>
    <d v="2000-02-09T00:00:00"/>
  </r>
  <r>
    <n v="412"/>
    <s v="TIQN-0414"/>
    <x v="13"/>
    <s v="Bạch Như Thảo"/>
    <x v="0"/>
    <m/>
    <m/>
    <s v="Direct"/>
    <m/>
    <s v="Worker"/>
    <s v="Production"/>
    <s v="Production"/>
    <s v="Sewing"/>
    <m/>
    <n v="28"/>
    <x v="8"/>
    <s v="Công nhân may công nghiệp"/>
    <d v="2022-06-27T00:00:00"/>
    <n v="1"/>
    <d v="2022-07-26T00:00:00"/>
    <d v="2022-07-27T00:00:00"/>
    <n v="12"/>
    <s v=" "/>
    <m/>
    <m/>
    <s v=" "/>
    <m/>
    <s v=" "/>
    <n v="21"/>
    <s v="0271001091123"/>
    <s v="Quảng Ngãi"/>
    <s v="F"/>
    <d v="1996-07-02T00:00:00"/>
  </r>
  <r>
    <n v="413"/>
    <s v="TIQN-0415"/>
    <x v="15"/>
    <s v="Châu Thị Tâm"/>
    <x v="1"/>
    <m/>
    <m/>
    <s v="Direct"/>
    <s v="Sewing"/>
    <s v="Worker"/>
    <s v="Production"/>
    <s v="Production"/>
    <s v="Sewing"/>
    <m/>
    <n v="24"/>
    <x v="8"/>
    <s v="Công nhân may công nghiệp"/>
    <d v="2022-06-27T00:00:00"/>
    <n v="1"/>
    <d v="2022-07-26T00:00:00"/>
    <d v="2022-07-27T00:00:00"/>
    <n v="12"/>
    <d v="2023-07-26T00:00:00"/>
    <d v="2023-07-27T00:00:00"/>
    <n v="36"/>
    <d v="2026-07-26T00:00:00"/>
    <n v="1095"/>
    <s v=" "/>
    <n v="21"/>
    <n v="1020462386"/>
    <m/>
    <s v="F"/>
    <d v="2000-09-09T00:00:00"/>
  </r>
  <r>
    <n v="414"/>
    <s v="TIQN-0416"/>
    <x v="15"/>
    <s v="Hồ Thị Bích Hiệp"/>
    <x v="0"/>
    <m/>
    <m/>
    <s v="Direct"/>
    <m/>
    <s v="Worker"/>
    <s v="Production"/>
    <s v="Production"/>
    <s v="Sewing"/>
    <m/>
    <n v="33"/>
    <x v="8"/>
    <s v="Công nhân may công nghiệp"/>
    <d v="2022-06-27T00:00:00"/>
    <n v="1"/>
    <d v="2022-07-26T00:00:00"/>
    <d v="2022-07-27T00:00:00"/>
    <n v="12"/>
    <m/>
    <m/>
    <m/>
    <m/>
    <m/>
    <m/>
    <n v="21"/>
    <s v="0271000993979"/>
    <m/>
    <s v="F"/>
    <d v="1991-02-26T00:00:00"/>
  </r>
  <r>
    <n v="415"/>
    <s v="TIQN-0417"/>
    <x v="15"/>
    <s v="Bùi Thị Diễm Quyên"/>
    <x v="0"/>
    <m/>
    <m/>
    <s v="Direct"/>
    <m/>
    <s v="Worker"/>
    <s v="Production"/>
    <s v="Production"/>
    <s v="Sewing"/>
    <m/>
    <n v="30"/>
    <x v="8"/>
    <s v="Công nhân may công nghiệp"/>
    <d v="2022-06-27T00:00:00"/>
    <n v="1"/>
    <d v="2022-07-26T00:00:00"/>
    <d v="2022-07-27T00:00:00"/>
    <n v="12"/>
    <d v="2023-07-26T00:00:00"/>
    <d v="2023-07-27T00:00:00"/>
    <n v="36"/>
    <d v="2026-07-26T00:00:00"/>
    <n v="1095"/>
    <m/>
    <n v="21"/>
    <s v="0271000982007"/>
    <m/>
    <s v="F"/>
    <d v="1994-02-28T00:00:00"/>
  </r>
  <r>
    <n v="416"/>
    <s v="TIQN-0418"/>
    <x v="0"/>
    <s v="Lê Thị Kiều Hoanh"/>
    <x v="1"/>
    <m/>
    <m/>
    <s v="Management"/>
    <s v="Management"/>
    <s v="Staff"/>
    <s v="Operation Management"/>
    <s v="HR/GA"/>
    <s v="HR/GA"/>
    <m/>
    <n v="36"/>
    <x v="56"/>
    <s v="Nhân viên An toàn"/>
    <d v="2022-06-27T00:00:00"/>
    <n v="2"/>
    <d v="2022-08-26T00:00:00"/>
    <d v="2022-08-27T00:00:00"/>
    <n v="12"/>
    <d v="2023-08-26T00:00:00"/>
    <d v="2023-08-27T00:00:00"/>
    <n v="36"/>
    <d v="2026-08-26T00:00:00"/>
    <n v="1095"/>
    <m/>
    <n v="21"/>
    <s v="0271000993819"/>
    <s v="Quảng Ngãi"/>
    <s v="F"/>
    <d v="1988-10-19T00:00:00"/>
  </r>
  <r>
    <n v="417"/>
    <s v="TIQN-0419"/>
    <x v="0"/>
    <s v="Nguyễn Dự"/>
    <x v="1"/>
    <m/>
    <m/>
    <s v="Management"/>
    <s v="Management"/>
    <s v="Worker"/>
    <s v="Operation Management"/>
    <s v="Canteen"/>
    <s v="Canteen"/>
    <m/>
    <n v="37"/>
    <x v="52"/>
    <s v="Bếp trưởng"/>
    <d v="2022-06-27T00:00:00"/>
    <n v="1"/>
    <d v="2022-07-26T00:00:00"/>
    <d v="2022-07-27T00:00:00"/>
    <n v="12"/>
    <d v="2023-07-26T00:00:00"/>
    <d v="2023-07-27T00:00:00"/>
    <n v="36"/>
    <d v="2026-07-26T00:00:00"/>
    <n v="1095"/>
    <m/>
    <n v="21"/>
    <s v="0271000615625"/>
    <s v="Quảng Ngãi"/>
    <s v="M"/>
    <d v="1987-11-24T00:00:00"/>
  </r>
  <r>
    <n v="418"/>
    <s v="TIQN-0420"/>
    <x v="0"/>
    <s v="Nguyễn Dụng Ngọc"/>
    <x v="0"/>
    <m/>
    <m/>
    <s v="Indirect"/>
    <m/>
    <s v="Leader"/>
    <s v="Warehouse"/>
    <s v="Warehouse"/>
    <s v="Warehouse"/>
    <m/>
    <n v="38"/>
    <x v="57"/>
    <s v="Tổ trưởng Tổ Kho"/>
    <d v="2022-06-30T00:00:00"/>
    <n v="2"/>
    <d v="2022-08-29T00:00:00"/>
    <d v="2022-08-30T00:00:00"/>
    <n v="12"/>
    <d v="2023-08-29T00:00:00"/>
    <d v="2023-08-30T00:00:00"/>
    <n v="36"/>
    <d v="2026-08-29T00:00:00"/>
    <m/>
    <m/>
    <n v="20"/>
    <s v="0271000979194"/>
    <s v="Quảng Ngãi"/>
    <s v="M"/>
    <d v="1986-02-03T00:00:00"/>
  </r>
  <r>
    <n v="419"/>
    <s v="TIQN-0421"/>
    <x v="4"/>
    <s v="Nguyễn Thị Thúy"/>
    <x v="1"/>
    <m/>
    <m/>
    <s v="Direct"/>
    <s v="Sewing"/>
    <s v="Worker"/>
    <s v="Production"/>
    <s v="Development&amp;Production Technology"/>
    <s v="Sample"/>
    <m/>
    <n v="38"/>
    <x v="11"/>
    <s v="Công nhân may mẫu"/>
    <d v="2022-07-01T00:00:00"/>
    <n v="1"/>
    <d v="2022-07-31T00:00:00"/>
    <d v="2022-08-01T00:00:00"/>
    <n v="12"/>
    <d v="2023-07-31T00:00:00"/>
    <d v="2023-08-01T00:00:00"/>
    <n v="36"/>
    <d v="2026-07-31T00:00:00"/>
    <n v="1095"/>
    <m/>
    <n v="20"/>
    <n v="1029761457"/>
    <m/>
    <s v="F"/>
    <d v="1986-12-06T00:00:00"/>
  </r>
  <r>
    <n v="420"/>
    <s v="TIQN-0422"/>
    <x v="14"/>
    <s v="Huỳnh Thị Thơm"/>
    <x v="0"/>
    <m/>
    <m/>
    <s v="Direct"/>
    <s v="Sewing"/>
    <s v="Worker"/>
    <s v="Production"/>
    <s v="Production"/>
    <s v="Sewing"/>
    <m/>
    <n v="26"/>
    <x v="8"/>
    <s v="Công nhân may công nghiệp"/>
    <d v="2022-07-04T00:00:00"/>
    <n v="1"/>
    <d v="2022-08-03T00:00:00"/>
    <d v="2022-08-04T00:00:00"/>
    <n v="12"/>
    <d v="2023-08-03T00:00:00"/>
    <d v="2023-08-04T00:00:00"/>
    <n v="36"/>
    <d v="2026-08-03T00:00:00"/>
    <n v="1095"/>
    <m/>
    <n v="20"/>
    <s v="0271001043860"/>
    <s v="Quảng Ngãi"/>
    <s v="F"/>
    <d v="1998-08-23T00:00:00"/>
  </r>
  <r>
    <n v="421"/>
    <s v="TIQN-0423"/>
    <x v="9"/>
    <s v="Trần Thị Tin"/>
    <x v="1"/>
    <m/>
    <m/>
    <s v="Direct"/>
    <s v="Sewing"/>
    <s v="Worker"/>
    <s v="Production"/>
    <s v="Production"/>
    <s v="Sewing"/>
    <m/>
    <n v="35"/>
    <x v="8"/>
    <s v="Công nhân may công nghiệp"/>
    <d v="2022-07-04T00:00:00"/>
    <n v="1"/>
    <d v="2022-08-03T00:00:00"/>
    <d v="2022-08-04T00:00:00"/>
    <n v="12"/>
    <d v="2023-08-03T00:00:00"/>
    <d v="2023-08-04T00:00:00"/>
    <n v="36"/>
    <d v="2026-08-03T00:00:00"/>
    <n v="1095"/>
    <m/>
    <n v="20"/>
    <n v="1029965915"/>
    <m/>
    <s v="F"/>
    <d v="1989-03-19T00:00:00"/>
  </r>
  <r>
    <n v="422"/>
    <s v="TIQN-0424"/>
    <x v="8"/>
    <s v="Trần Thị Thu Thảo"/>
    <x v="0"/>
    <m/>
    <m/>
    <s v="Direct"/>
    <m/>
    <s v="Worker"/>
    <s v="Production"/>
    <s v="Production"/>
    <s v="Sewing"/>
    <m/>
    <n v="30"/>
    <x v="8"/>
    <s v="Công nhân may công nghiệp"/>
    <d v="2022-07-04T00:00:00"/>
    <n v="1"/>
    <d v="2022-08-03T00:00:00"/>
    <d v="2022-08-04T00:00:00"/>
    <n v="12"/>
    <d v="2023-08-03T00:00:00"/>
    <d v="2023-08-04T00:00:00"/>
    <n v="36"/>
    <m/>
    <m/>
    <m/>
    <n v="20"/>
    <n v="1029761072"/>
    <m/>
    <s v="F"/>
    <d v="1994-02-07T00:00:00"/>
  </r>
  <r>
    <n v="423"/>
    <s v="TIQN-0425"/>
    <x v="8"/>
    <s v="Trương Thị Minh Hòa"/>
    <x v="0"/>
    <m/>
    <m/>
    <s v="Direct"/>
    <s v="Sewing"/>
    <s v="Worker"/>
    <s v="Production"/>
    <s v="Production"/>
    <s v="Sewing"/>
    <m/>
    <n v="27"/>
    <x v="8"/>
    <s v="Công nhân may công nghiệp"/>
    <d v="2022-07-04T00:00:00"/>
    <n v="1"/>
    <d v="2022-08-03T00:00:00"/>
    <d v="2022-08-04T00:00:00"/>
    <n v="12"/>
    <d v="2023-08-03T00:00:00"/>
    <d v="2023-08-04T00:00:00"/>
    <n v="36"/>
    <d v="2026-08-03T00:00:00"/>
    <n v="1095"/>
    <m/>
    <n v="20"/>
    <n v="1029760466"/>
    <m/>
    <s v="F"/>
    <d v="1997-05-17T00:00:00"/>
  </r>
  <r>
    <n v="424"/>
    <s v="TIQN-0426"/>
    <x v="14"/>
    <s v="Võ Thị Lệ Hiền"/>
    <x v="1"/>
    <m/>
    <m/>
    <s v="Direct"/>
    <s v="Sewing"/>
    <s v="Worker"/>
    <s v="Production"/>
    <s v="Production"/>
    <s v="Sewing"/>
    <m/>
    <n v="42"/>
    <x v="8"/>
    <s v="Công nhân may công nghiệp"/>
    <d v="2022-07-04T00:00:00"/>
    <n v="1"/>
    <d v="2022-08-03T00:00:00"/>
    <d v="2022-08-04T00:00:00"/>
    <n v="12"/>
    <d v="2023-08-03T00:00:00"/>
    <d v="2023-08-04T00:00:00"/>
    <n v="36"/>
    <d v="2026-08-03T00:00:00"/>
    <n v="1095"/>
    <m/>
    <n v="20"/>
    <n v="1029761230"/>
    <m/>
    <s v="F"/>
    <d v="1982-04-03T00:00:00"/>
  </r>
  <r>
    <n v="425"/>
    <s v="TIQN-0427"/>
    <x v="14"/>
    <s v="Lâm Thị Kim Thanh"/>
    <x v="0"/>
    <m/>
    <m/>
    <s v="Direct"/>
    <m/>
    <s v="Worker"/>
    <s v="Production"/>
    <s v="Production"/>
    <s v="Sewing"/>
    <m/>
    <n v="37"/>
    <x v="8"/>
    <s v="Công nhân may công nghiệp"/>
    <d v="2022-07-04T00:00:00"/>
    <n v="1"/>
    <d v="2022-08-03T00:00:00"/>
    <d v="2022-08-04T00:00:00"/>
    <n v="12"/>
    <d v="2023-08-03T00:00:00"/>
    <d v="2023-08-04T00:00:00"/>
    <n v="36"/>
    <d v="2026-08-03T00:00:00"/>
    <m/>
    <m/>
    <n v="20"/>
    <n v="1029760229"/>
    <m/>
    <s v="F"/>
    <d v="1987-08-26T00:00:00"/>
  </r>
  <r>
    <n v="426"/>
    <s v="TIQN-0428"/>
    <x v="14"/>
    <s v="Đỗ Thị Diễm Liễu"/>
    <x v="0"/>
    <m/>
    <m/>
    <s v="Direct"/>
    <m/>
    <s v="Worker"/>
    <s v="Production"/>
    <s v="Production"/>
    <s v="Sewing"/>
    <m/>
    <n v="38"/>
    <x v="8"/>
    <s v="Công nhân may công nghiệp"/>
    <d v="2022-07-04T00:00:00"/>
    <n v="1"/>
    <d v="2022-08-03T00:00:00"/>
    <d v="2022-08-04T00:00:00"/>
    <n v="12"/>
    <d v="2023-08-03T00:00:00"/>
    <d v="2023-08-04T00:00:00"/>
    <n v="36"/>
    <d v="2023-08-04T00:00:00"/>
    <m/>
    <m/>
    <n v="20"/>
    <n v="1029759151"/>
    <m/>
    <s v="F"/>
    <d v="1986-12-20T00:00:00"/>
  </r>
  <r>
    <n v="427"/>
    <s v="TIQN-0429"/>
    <x v="14"/>
    <s v="Nguyễn Thị Hoàng Trinh"/>
    <x v="1"/>
    <m/>
    <m/>
    <s v="Direct"/>
    <s v="Sewing"/>
    <s v="Worker"/>
    <s v="Production"/>
    <s v="Production"/>
    <s v="Sewing"/>
    <m/>
    <n v="39"/>
    <x v="8"/>
    <s v="Công nhân may công nghiệp"/>
    <d v="2022-07-04T00:00:00"/>
    <n v="1"/>
    <d v="2022-08-03T00:00:00"/>
    <d v="2022-08-04T00:00:00"/>
    <n v="12"/>
    <d v="2023-08-03T00:00:00"/>
    <d v="2023-08-04T00:00:00"/>
    <n v="36"/>
    <d v="2026-08-03T00:00:00"/>
    <n v="1095"/>
    <m/>
    <n v="20"/>
    <n v="1029759935"/>
    <m/>
    <s v="F"/>
    <d v="1985-12-14T00:00:00"/>
  </r>
  <r>
    <n v="428"/>
    <s v="TIQN-0430"/>
    <x v="13"/>
    <s v="Võ Duy Trị"/>
    <x v="1"/>
    <m/>
    <m/>
    <s v="Direct"/>
    <s v="Sewing"/>
    <s v="Worker"/>
    <s v="Production"/>
    <s v="Production"/>
    <s v="Sewing"/>
    <m/>
    <n v="24"/>
    <x v="8"/>
    <s v="Công nhân may công nghiệp"/>
    <d v="2022-07-04T00:00:00"/>
    <n v="1"/>
    <d v="2022-08-03T00:00:00"/>
    <d v="2022-08-04T00:00:00"/>
    <n v="12"/>
    <d v="2023-08-03T00:00:00"/>
    <d v="2023-08-04T00:00:00"/>
    <n v="36"/>
    <d v="2026-08-03T00:00:00"/>
    <n v="1095"/>
    <m/>
    <n v="20"/>
    <n v="1016752649"/>
    <m/>
    <s v="M"/>
    <d v="2000-05-10T00:00:00"/>
  </r>
  <r>
    <n v="429"/>
    <s v="TIQN-0431"/>
    <x v="14"/>
    <s v="Phạm Thị Thu Thùy"/>
    <x v="1"/>
    <m/>
    <m/>
    <s v="Direct"/>
    <s v="Sewing"/>
    <s v="Worker"/>
    <s v="Production"/>
    <s v="Production"/>
    <s v="Sewing"/>
    <m/>
    <n v="23"/>
    <x v="8"/>
    <s v="Công nhân may công nghiệp"/>
    <d v="2022-07-04T00:00:00"/>
    <n v="1"/>
    <d v="2022-08-03T00:00:00"/>
    <d v="2022-08-04T00:00:00"/>
    <n v="12"/>
    <d v="2023-08-03T00:00:00"/>
    <d v="2023-08-04T00:00:00"/>
    <n v="36"/>
    <d v="2026-08-03T00:00:00"/>
    <n v="1095"/>
    <m/>
    <n v="20"/>
    <n v="1029760903"/>
    <m/>
    <s v="F"/>
    <d v="2001-09-26T00:00:00"/>
  </r>
  <r>
    <n v="430"/>
    <s v="TIQN-0432"/>
    <x v="0"/>
    <s v="Lý Thị Nữ"/>
    <x v="1"/>
    <m/>
    <m/>
    <s v="Indirect"/>
    <s v="Non sewing"/>
    <s v="Staff"/>
    <s v="Production"/>
    <s v="Development&amp;Production Technology"/>
    <s v="Production Technology"/>
    <m/>
    <n v="25"/>
    <x v="37"/>
    <s v="Nhân viên tài liệu"/>
    <d v="2022-07-06T00:00:00"/>
    <n v="1"/>
    <d v="2022-08-05T00:00:00"/>
    <d v="2022-08-06T00:00:00"/>
    <n v="12"/>
    <d v="2023-08-05T00:00:00"/>
    <d v="2023-08-06T00:00:00"/>
    <n v="36"/>
    <d v="2026-08-05T00:00:00"/>
    <n v="1095"/>
    <m/>
    <n v="20"/>
    <s v="0271001066509"/>
    <s v="Quảng Ngãi"/>
    <s v="F"/>
    <d v="1999-09-26T00:00:00"/>
  </r>
  <r>
    <n v="431"/>
    <s v="TIQN-0433"/>
    <x v="4"/>
    <s v="Đỗ Thị Bích Liên"/>
    <x v="1"/>
    <m/>
    <m/>
    <s v="Direct"/>
    <s v="Sewing"/>
    <s v="Worker"/>
    <s v="Production"/>
    <s v="Development&amp;Production Technology"/>
    <s v="Sample"/>
    <m/>
    <n v="42"/>
    <x v="11"/>
    <s v="Công nhân may mẫu"/>
    <d v="2022-07-06T00:00:00"/>
    <n v="1"/>
    <d v="2022-08-05T00:00:00"/>
    <d v="2022-08-06T00:00:00"/>
    <n v="12"/>
    <d v="2023-08-05T00:00:00"/>
    <d v="2023-08-06T00:00:00"/>
    <n v="36"/>
    <d v="2026-08-05T00:00:00"/>
    <n v="1095"/>
    <m/>
    <n v="20"/>
    <n v="1029760165"/>
    <m/>
    <s v="F"/>
    <d v="1982-11-07T00:00:00"/>
  </r>
  <r>
    <n v="432"/>
    <s v="TIQN-0434"/>
    <x v="14"/>
    <s v="Huỳnh Văn Khánh"/>
    <x v="0"/>
    <m/>
    <m/>
    <s v="Direct"/>
    <m/>
    <s v="Worker"/>
    <s v="Production"/>
    <s v="Production"/>
    <s v="Sewing"/>
    <m/>
    <n v="31"/>
    <x v="8"/>
    <s v="Công nhân may công nghiệp"/>
    <d v="2022-07-07T00:00:00"/>
    <n v="1"/>
    <d v="2022-08-06T00:00:00"/>
    <d v="2022-08-07T00:00:00"/>
    <n v="12"/>
    <m/>
    <m/>
    <m/>
    <m/>
    <m/>
    <m/>
    <n v="20"/>
    <n v="1030165716"/>
    <m/>
    <s v="M"/>
    <d v="1993-09-13T00:00:00"/>
  </r>
  <r>
    <n v="433"/>
    <s v="TIQN-0435"/>
    <x v="0"/>
    <s v="Nguyễn Thị Hạnh"/>
    <x v="1"/>
    <m/>
    <m/>
    <s v="Indirect"/>
    <s v="Non sewing"/>
    <s v="Leader"/>
    <s v="Production"/>
    <s v="Pattern"/>
    <s v="CAD"/>
    <m/>
    <n v="36"/>
    <x v="58"/>
    <s v="Tổ trưởng Tổ Rập"/>
    <d v="2022-07-08T00:00:00"/>
    <n v="2"/>
    <d v="2022-09-07T00:00:00"/>
    <d v="2022-09-08T00:00:00"/>
    <n v="12"/>
    <d v="2023-09-07T00:00:00"/>
    <d v="2023-09-08T00:00:00"/>
    <n v="36"/>
    <d v="2026-09-07T00:00:00"/>
    <n v="1095"/>
    <m/>
    <n v="20"/>
    <n v="1030110914"/>
    <m/>
    <s v="F"/>
    <d v="1988-12-20T00:00:00"/>
  </r>
  <r>
    <n v="434"/>
    <s v="TIQN-0436"/>
    <x v="3"/>
    <s v="Đặng Thị Kim Cúc"/>
    <x v="1"/>
    <m/>
    <m/>
    <s v="Direct"/>
    <s v="Sewing"/>
    <s v="Worker"/>
    <s v="Production"/>
    <s v="Production"/>
    <s v="Sewing"/>
    <m/>
    <n v="40"/>
    <x v="8"/>
    <s v="Công nhân may công nghiệp"/>
    <d v="2022-06-29T00:00:00"/>
    <n v="1"/>
    <d v="2022-07-28T00:00:00"/>
    <d v="2022-07-29T00:00:00"/>
    <n v="12"/>
    <d v="2023-07-28T00:00:00"/>
    <d v="2023-07-29T00:00:00"/>
    <n v="36"/>
    <d v="2026-07-28T00:00:00"/>
    <n v="1095"/>
    <m/>
    <n v="20"/>
    <n v="1030224599"/>
    <s v="Dung Quất"/>
    <s v="F"/>
    <d v="1984-10-05T00:00:00"/>
  </r>
  <r>
    <n v="435"/>
    <s v="TIQN-0437"/>
    <x v="0"/>
    <s v="Trần Thị Bích Phượng"/>
    <x v="1"/>
    <m/>
    <m/>
    <s v="Indirect"/>
    <s v="Non sewing"/>
    <s v="Staff"/>
    <s v="Production"/>
    <s v="Pattern"/>
    <s v="CAD"/>
    <m/>
    <n v="37"/>
    <x v="21"/>
    <s v="Nhân viên rập"/>
    <d v="2022-07-11T00:00:00"/>
    <n v="2"/>
    <d v="2022-09-10T00:00:00"/>
    <d v="2022-09-11T00:00:00"/>
    <n v="12"/>
    <d v="2023-09-10T00:00:00"/>
    <d v="2023-09-11T00:00:00"/>
    <n v="36"/>
    <d v="2026-09-10T00:00:00"/>
    <n v="1095"/>
    <m/>
    <n v="20"/>
    <s v="0371000455187"/>
    <s v="TPHCM"/>
    <s v="F"/>
    <d v="1987-08-25T00:00:00"/>
  </r>
  <r>
    <n v="436"/>
    <s v="TIQN-0438"/>
    <x v="0"/>
    <s v="Trần Kim Dung"/>
    <x v="0"/>
    <m/>
    <m/>
    <s v="Management"/>
    <m/>
    <s v="Leader"/>
    <s v="Operation Management"/>
    <s v="Supply chain management"/>
    <s v="Logistics"/>
    <m/>
    <n v="31"/>
    <x v="59"/>
    <s v="Tổ trưởng Tổ Xuất Nhập Khẩu"/>
    <d v="2022-07-11T00:00:00"/>
    <n v="2"/>
    <d v="2022-09-10T00:00:00"/>
    <d v="2022-09-11T00:00:00"/>
    <n v="12"/>
    <d v="2023-09-10T00:00:00"/>
    <d v="2023-09-11T00:00:00"/>
    <n v="36"/>
    <d v="2026-09-10T00:00:00"/>
    <n v="1095"/>
    <m/>
    <n v="20"/>
    <s v="0071001046357"/>
    <s v="TPHCM"/>
    <s v="F"/>
    <d v="1993-12-30T00:00:00"/>
  </r>
  <r>
    <n v="437"/>
    <s v="TIQN-0439"/>
    <x v="1"/>
    <s v="Phạm Xuân Tâm"/>
    <x v="1"/>
    <n v="1"/>
    <m/>
    <s v="Indirect"/>
    <s v="Non sewing"/>
    <s v="Staff"/>
    <s v="Production"/>
    <s v="Production"/>
    <s v="Control"/>
    <m/>
    <n v="31"/>
    <x v="60"/>
    <s v="Nhân viên Thống kê"/>
    <d v="2022-07-11T00:00:00"/>
    <n v="1"/>
    <d v="2022-08-10T00:00:00"/>
    <d v="2022-08-11T00:00:00"/>
    <n v="12"/>
    <d v="2023-08-10T00:00:00"/>
    <d v="2023-08-11T00:00:00"/>
    <n v="36"/>
    <d v="2026-08-10T00:00:00"/>
    <n v="1095"/>
    <m/>
    <n v="20"/>
    <s v="0571000043059"/>
    <s v="Dung Quất"/>
    <s v="F"/>
    <d v="1993-10-29T00:00:00"/>
  </r>
  <r>
    <n v="438"/>
    <s v="TIQN-0440"/>
    <x v="13"/>
    <s v="Lưu Thái Hiền"/>
    <x v="0"/>
    <m/>
    <m/>
    <s v="Direct"/>
    <m/>
    <s v="Worker"/>
    <s v="Production"/>
    <s v="Production"/>
    <s v="Sewing"/>
    <m/>
    <n v="38"/>
    <x v="8"/>
    <s v="Công nhân may công nghiệp"/>
    <d v="2022-07-11T00:00:00"/>
    <n v="1"/>
    <d v="2022-08-10T00:00:00"/>
    <d v="2022-08-11T00:00:00"/>
    <n v="12"/>
    <m/>
    <m/>
    <m/>
    <m/>
    <m/>
    <m/>
    <n v="20"/>
    <n v="1030224516"/>
    <s v="Dung Quất"/>
    <s v="F"/>
    <d v="1986-03-05T00:00:00"/>
  </r>
  <r>
    <n v="439"/>
    <s v="TIQN-0441"/>
    <x v="0"/>
    <s v="Trần Thị Ngọc Sen"/>
    <x v="1"/>
    <m/>
    <m/>
    <s v="Indirect"/>
    <s v="Non sewing"/>
    <s v="Worker"/>
    <s v="QA"/>
    <s v="QA"/>
    <s v="QC"/>
    <m/>
    <n v="29"/>
    <x v="42"/>
    <s v="Công nhân kiểm hàng"/>
    <d v="2022-07-11T00:00:00"/>
    <n v="1"/>
    <d v="2022-08-10T00:00:00"/>
    <d v="2022-08-11T00:00:00"/>
    <n v="12"/>
    <d v="2023-08-10T00:00:00"/>
    <d v="2023-08-11T00:00:00"/>
    <n v="36"/>
    <d v="2026-08-10T00:00:00"/>
    <n v="1095"/>
    <m/>
    <n v="20"/>
    <s v="0271000976253"/>
    <m/>
    <s v="F"/>
    <d v="1995-04-12T00:00:00"/>
  </r>
  <r>
    <n v="440"/>
    <s v="TIQN-0442"/>
    <x v="0"/>
    <s v="Lê Thị Thu Hồng"/>
    <x v="0"/>
    <m/>
    <m/>
    <s v="Indirect"/>
    <m/>
    <s v="Worker"/>
    <s v="QA"/>
    <s v="QA"/>
    <s v="QC"/>
    <m/>
    <n v="34"/>
    <x v="42"/>
    <s v="Công nhân kiểm hàng"/>
    <d v="2022-07-11T00:00:00"/>
    <n v="1"/>
    <d v="2022-08-10T00:00:00"/>
    <d v="2022-08-11T00:00:00"/>
    <n v="12"/>
    <m/>
    <m/>
    <m/>
    <m/>
    <m/>
    <m/>
    <n v="20"/>
    <n v="1029965598"/>
    <m/>
    <s v="F"/>
    <d v="1990-11-12T00:00:00"/>
  </r>
  <r>
    <n v="441"/>
    <s v="TIQN-0443"/>
    <x v="0"/>
    <s v="Nguyễn Thị Tuyết Nhung"/>
    <x v="1"/>
    <m/>
    <m/>
    <s v="Indirect"/>
    <s v="Non sewing"/>
    <s v="Staff"/>
    <s v="Production"/>
    <s v="Pattern"/>
    <s v="CAD"/>
    <m/>
    <n v="29"/>
    <x v="21"/>
    <s v="Nhân viên rập"/>
    <d v="2022-07-11T00:00:00"/>
    <n v="2"/>
    <d v="2022-09-10T00:00:00"/>
    <d v="2022-09-11T00:00:00"/>
    <n v="12"/>
    <d v="2023-09-10T00:00:00"/>
    <d v="2023-09-11T00:00:00"/>
    <n v="36"/>
    <d v="2026-09-10T00:00:00"/>
    <n v="1095"/>
    <m/>
    <n v="20"/>
    <n v="1029966093"/>
    <m/>
    <s v="F"/>
    <d v="1995-10-10T00:00:00"/>
  </r>
  <r>
    <n v="442"/>
    <s v="TIQN-0444"/>
    <x v="0"/>
    <s v="Nguyễn Thị Ly Na"/>
    <x v="1"/>
    <m/>
    <m/>
    <s v="Indirect"/>
    <s v="Non sewing"/>
    <s v="Leader"/>
    <s v="Production"/>
    <s v="Production"/>
    <s v="Line technique"/>
    <m/>
    <n v="48"/>
    <x v="9"/>
    <s v="Tổ trưởng"/>
    <d v="2022-07-11T00:00:00"/>
    <n v="1"/>
    <d v="2022-08-10T00:00:00"/>
    <d v="2022-08-11T00:00:00"/>
    <n v="12"/>
    <d v="2023-08-10T00:00:00"/>
    <d v="2023-08-11T00:00:00"/>
    <n v="36"/>
    <d v="2026-08-10T00:00:00"/>
    <n v="1095"/>
    <m/>
    <n v="20"/>
    <n v="1028066823"/>
    <m/>
    <s v="F"/>
    <d v="1976-08-02T00:00:00"/>
  </r>
  <r>
    <n v="443"/>
    <s v="TIQN-0445"/>
    <x v="0"/>
    <s v="Tạ Thị Lan Huyền"/>
    <x v="1"/>
    <m/>
    <m/>
    <s v="Indirect"/>
    <s v="Non sewing"/>
    <s v="Staff"/>
    <s v="Production"/>
    <s v="Development&amp;Production Technology"/>
    <s v="Production Technology"/>
    <m/>
    <n v="25"/>
    <x v="37"/>
    <s v="Nhân viên tài liệu"/>
    <d v="2022-07-11T00:00:00"/>
    <n v="2"/>
    <d v="2022-09-10T00:00:00"/>
    <d v="2022-09-11T00:00:00"/>
    <n v="12"/>
    <d v="2023-09-10T00:00:00"/>
    <d v="2023-09-11T00:00:00"/>
    <n v="36"/>
    <d v="2026-09-10T00:00:00"/>
    <n v="1095"/>
    <m/>
    <n v="20"/>
    <n v="1023689473"/>
    <s v="TPHCM"/>
    <s v="F"/>
    <d v="1999-02-21T00:00:00"/>
  </r>
  <r>
    <n v="444"/>
    <s v="TIQN-0446"/>
    <x v="0"/>
    <s v="Lê Thị Nguyên Thư"/>
    <x v="0"/>
    <m/>
    <m/>
    <s v="Indirect"/>
    <m/>
    <s v="Leader"/>
    <s v="Operation Management"/>
    <s v="Supply chain management"/>
    <s v="Merchandiser"/>
    <m/>
    <n v="34"/>
    <x v="39"/>
    <s v="Tổ trưởng Tổ Quản lý đơn hàng"/>
    <d v="2022-07-12T00:00:00"/>
    <n v="2"/>
    <d v="2022-09-11T00:00:00"/>
    <d v="2022-09-12T00:00:00"/>
    <n v="12"/>
    <d v="2023-09-11T00:00:00"/>
    <d v="2023-09-12T00:00:00"/>
    <n v="36"/>
    <d v="2023-09-12T00:00:00"/>
    <m/>
    <m/>
    <n v="20"/>
    <s v="0651000644213"/>
    <s v="Hội An"/>
    <s v="F"/>
    <d v="1990-02-08T00:00:00"/>
  </r>
  <r>
    <n v="445"/>
    <s v="TIQN-0447"/>
    <x v="0"/>
    <s v="Nguyễn Thành Khoa"/>
    <x v="0"/>
    <m/>
    <m/>
    <s v="Indirect"/>
    <m/>
    <s v="Worker"/>
    <s v="Warehouse"/>
    <s v="Warehouse"/>
    <s v="Warehouse"/>
    <m/>
    <n v="36"/>
    <x v="46"/>
    <s v="Công nhân kho"/>
    <d v="2022-07-18T00:00:00"/>
    <n v="1"/>
    <d v="2022-08-17T00:00:00"/>
    <d v="2022-08-18T00:00:00"/>
    <n v="12"/>
    <m/>
    <m/>
    <m/>
    <m/>
    <m/>
    <m/>
    <n v="20"/>
    <s v="0271001102914"/>
    <s v="Quảng Ngãi"/>
    <s v="M"/>
    <d v="1988-03-14T00:00:00"/>
  </r>
  <r>
    <n v="446"/>
    <s v="TIQN-0448"/>
    <x v="0"/>
    <s v="Dương Thị Kim Thoa"/>
    <x v="0"/>
    <m/>
    <m/>
    <s v="Indirect"/>
    <m/>
    <s v="Worker"/>
    <s v="QA"/>
    <s v="QA"/>
    <s v="QC"/>
    <m/>
    <n v="28"/>
    <x v="42"/>
    <s v="Công nhân kiểm hàng"/>
    <d v="2022-07-18T00:00:00"/>
    <n v="1"/>
    <d v="2022-08-17T00:00:00"/>
    <d v="2022-08-18T00:00:00"/>
    <n v="12"/>
    <m/>
    <m/>
    <m/>
    <m/>
    <m/>
    <m/>
    <n v="20"/>
    <n v="1030184448"/>
    <m/>
    <s v="F"/>
    <d v="1996-06-23T00:00:00"/>
  </r>
  <r>
    <n v="447"/>
    <s v="TIQN-0449"/>
    <x v="0"/>
    <s v="Hồ Thị Thúy Kiều"/>
    <x v="1"/>
    <m/>
    <m/>
    <s v="Indirect"/>
    <s v="Non sewing"/>
    <s v="Worker"/>
    <s v="QA"/>
    <s v="QA"/>
    <s v="QC"/>
    <m/>
    <n v="35"/>
    <x v="42"/>
    <s v="Công nhân kiểm hàng"/>
    <d v="2022-07-18T00:00:00"/>
    <n v="1"/>
    <d v="2022-08-17T00:00:00"/>
    <d v="2022-08-18T00:00:00"/>
    <n v="12"/>
    <d v="2023-08-17T00:00:00"/>
    <d v="2023-08-18T00:00:00"/>
    <n v="36"/>
    <d v="2026-08-17T00:00:00"/>
    <n v="1095"/>
    <m/>
    <n v="20"/>
    <n v="1030184720"/>
    <m/>
    <s v="F"/>
    <d v="1989-08-27T00:00:00"/>
  </r>
  <r>
    <n v="448"/>
    <s v="TIQN-0450"/>
    <x v="0"/>
    <s v="Trần Thị Hoa"/>
    <x v="1"/>
    <m/>
    <m/>
    <s v="Indirect"/>
    <s v="Non sewing"/>
    <s v="Worker"/>
    <s v="QA"/>
    <s v="QA"/>
    <s v="QC"/>
    <m/>
    <n v="27"/>
    <x v="42"/>
    <s v="Công nhân kiểm hàng"/>
    <d v="2022-07-18T00:00:00"/>
    <n v="1"/>
    <d v="2022-08-17T00:00:00"/>
    <d v="2022-08-18T00:00:00"/>
    <n v="12"/>
    <d v="2023-08-17T00:00:00"/>
    <d v="2023-08-18T00:00:00"/>
    <n v="36"/>
    <d v="2026-08-17T00:00:00"/>
    <n v="1095"/>
    <m/>
    <n v="20"/>
    <s v="0271001102295"/>
    <s v="Quảng Ngãi"/>
    <s v="F"/>
    <d v="1997-11-20T00:00:00"/>
  </r>
  <r>
    <n v="449"/>
    <s v="TIQN-0451"/>
    <x v="0"/>
    <s v="Hoàng Thị Loan"/>
    <x v="0"/>
    <m/>
    <m/>
    <s v="Indirect"/>
    <m/>
    <s v="Worker"/>
    <s v="QA"/>
    <s v="QA"/>
    <s v="QC"/>
    <m/>
    <n v="30"/>
    <x v="42"/>
    <s v="Công nhân kiểm hàng"/>
    <d v="2022-07-18T00:00:00"/>
    <n v="1"/>
    <d v="2022-08-17T00:00:00"/>
    <d v="2022-08-18T00:00:00"/>
    <n v="12"/>
    <d v="2023-08-17T00:00:00"/>
    <d v="2023-08-18T00:00:00"/>
    <n v="36"/>
    <m/>
    <m/>
    <m/>
    <n v="20"/>
    <s v="0571000041420"/>
    <s v="Dung Quất"/>
    <s v="F"/>
    <d v="1994-06-14T00:00:00"/>
  </r>
  <r>
    <n v="450"/>
    <s v="TIQN-0452"/>
    <x v="0"/>
    <s v="Đặng Thị Chi"/>
    <x v="1"/>
    <m/>
    <m/>
    <s v="Indirect"/>
    <s v="Non sewing"/>
    <s v="Worker"/>
    <s v="QA"/>
    <s v="QA"/>
    <s v="QC"/>
    <m/>
    <n v="30"/>
    <x v="42"/>
    <s v="Công nhân kiểm hàng"/>
    <d v="2022-07-18T00:00:00"/>
    <n v="1"/>
    <d v="2022-08-17T00:00:00"/>
    <d v="2022-08-18T00:00:00"/>
    <n v="12"/>
    <d v="2023-08-17T00:00:00"/>
    <d v="2023-08-18T00:00:00"/>
    <n v="36"/>
    <d v="2026-08-17T00:00:00"/>
    <n v="1095"/>
    <m/>
    <n v="20"/>
    <n v="1030056391"/>
    <m/>
    <s v="F"/>
    <d v="1994-05-05T00:00:00"/>
  </r>
  <r>
    <n v="451"/>
    <s v="TIQN-0453"/>
    <x v="0"/>
    <s v="Lê Thị Thuyền"/>
    <x v="1"/>
    <m/>
    <m/>
    <s v="Indirect"/>
    <s v="Non sewing"/>
    <s v="Worker"/>
    <s v="QA"/>
    <s v="QA"/>
    <s v="QC"/>
    <m/>
    <n v="34"/>
    <x v="42"/>
    <s v="Công nhân kiểm hàng"/>
    <d v="2022-07-18T00:00:00"/>
    <n v="1"/>
    <d v="2022-08-17T00:00:00"/>
    <d v="2022-08-18T00:00:00"/>
    <n v="12"/>
    <d v="2023-08-17T00:00:00"/>
    <d v="2023-08-18T00:00:00"/>
    <n v="36"/>
    <d v="2026-08-17T00:00:00"/>
    <n v="1095"/>
    <m/>
    <n v="20"/>
    <s v="0271000900455"/>
    <s v="Bình Sơn"/>
    <s v="F"/>
    <d v="1990-06-10T00:00:00"/>
  </r>
  <r>
    <n v="452"/>
    <s v="TIQN-0454"/>
    <x v="0"/>
    <s v="Đoàn Thị Phùng"/>
    <x v="0"/>
    <m/>
    <m/>
    <s v="Indirect"/>
    <m/>
    <s v="Worker"/>
    <s v="QA"/>
    <s v="QA"/>
    <s v="QC"/>
    <m/>
    <n v="27"/>
    <x v="42"/>
    <s v="Công nhân kiểm hàng"/>
    <d v="2022-07-18T00:00:00"/>
    <n v="1"/>
    <d v="2022-08-17T00:00:00"/>
    <d v="2022-08-18T00:00:00"/>
    <n v="12"/>
    <d v="2023-08-17T00:00:00"/>
    <d v="2023-08-18T00:00:00"/>
    <n v="36"/>
    <m/>
    <m/>
    <m/>
    <n v="20"/>
    <n v="1028204108"/>
    <s v="Sơn Tịnh"/>
    <s v="F"/>
    <d v="1997-06-13T00:00:00"/>
  </r>
  <r>
    <n v="453"/>
    <s v="TIQN-0455"/>
    <x v="0"/>
    <s v="Huỳnh Thị Cẩm Tiên"/>
    <x v="1"/>
    <n v="1"/>
    <m/>
    <s v="Indirect"/>
    <s v="Non sewing"/>
    <s v="Worker"/>
    <s v="QA"/>
    <s v="QA"/>
    <s v="QC"/>
    <m/>
    <n v="28"/>
    <x v="42"/>
    <s v="Công nhân kiểm hàng"/>
    <d v="2022-07-18T00:00:00"/>
    <n v="1"/>
    <d v="2022-08-17T00:00:00"/>
    <d v="2022-08-18T00:00:00"/>
    <n v="12"/>
    <d v="2023-08-17T00:00:00"/>
    <d v="2023-08-18T00:00:00"/>
    <n v="36"/>
    <d v="2026-08-17T00:00:00"/>
    <n v="1095"/>
    <m/>
    <n v="20"/>
    <n v="1029805934"/>
    <s v="Quảng Ngãi"/>
    <s v="F"/>
    <d v="1996-07-26T00:00:00"/>
  </r>
  <r>
    <n v="454"/>
    <s v="TIQN-0456"/>
    <x v="0"/>
    <s v="Phạm Thị Đào"/>
    <x v="0"/>
    <m/>
    <m/>
    <s v="Indirect"/>
    <m/>
    <s v="Worker"/>
    <s v="QA"/>
    <s v="QA"/>
    <s v="QC"/>
    <m/>
    <n v="31"/>
    <x v="42"/>
    <s v="Công nhân kiểm hàng"/>
    <d v="2022-07-19T00:00:00"/>
    <n v="1"/>
    <d v="2022-08-18T00:00:00"/>
    <d v="2022-08-19T00:00:00"/>
    <n v="12"/>
    <m/>
    <m/>
    <m/>
    <m/>
    <m/>
    <m/>
    <n v="20"/>
    <s v="0271001089848"/>
    <s v="0271001089848"/>
    <s v="F"/>
    <d v="1993-02-10T00:00:00"/>
  </r>
  <r>
    <n v="455"/>
    <s v="TIQN-0457"/>
    <x v="14"/>
    <s v="Võ Thị Thu Tiền"/>
    <x v="0"/>
    <m/>
    <m/>
    <s v="Direct"/>
    <m/>
    <s v="Worker"/>
    <s v="Production"/>
    <s v="Production"/>
    <s v="Sewing"/>
    <m/>
    <n v="27"/>
    <x v="8"/>
    <s v="Công nhân may công nghiệp"/>
    <d v="2022-07-20T00:00:00"/>
    <n v="1"/>
    <d v="2022-08-19T00:00:00"/>
    <d v="2022-08-20T00:00:00"/>
    <n v="12"/>
    <d v="2023-08-19T00:00:00"/>
    <d v="2023-08-20T00:00:00"/>
    <n v="36"/>
    <m/>
    <m/>
    <m/>
    <n v="20"/>
    <n v="1030224804"/>
    <s v="Dung Quất"/>
    <s v="F"/>
    <d v="1997-12-15T00:00:00"/>
  </r>
  <r>
    <n v="456"/>
    <s v="TIQN-0458"/>
    <x v="14"/>
    <s v="Nguyễn Thị Lưu"/>
    <x v="1"/>
    <m/>
    <m/>
    <s v="Direct"/>
    <s v="Sewing"/>
    <s v="Worker"/>
    <s v="Production"/>
    <s v="Production"/>
    <s v="Sewing"/>
    <m/>
    <n v="36"/>
    <x v="8"/>
    <s v="Công nhân may công nghiệp"/>
    <d v="2022-07-20T00:00:00"/>
    <n v="1"/>
    <d v="2022-08-19T00:00:00"/>
    <d v="2022-08-20T00:00:00"/>
    <n v="12"/>
    <d v="2023-08-19T00:00:00"/>
    <d v="2023-08-20T00:00:00"/>
    <n v="36"/>
    <d v="2026-08-19T00:00:00"/>
    <n v="1095"/>
    <m/>
    <n v="20"/>
    <n v="1027697813"/>
    <s v="Sơn Tịnh"/>
    <s v="F"/>
    <d v="1988-10-04T00:00:00"/>
  </r>
  <r>
    <n v="457"/>
    <s v="TIQN-0459"/>
    <x v="14"/>
    <s v="Nguyễn Thị Thu Hằng"/>
    <x v="0"/>
    <m/>
    <m/>
    <s v="Direct"/>
    <m/>
    <s v="Worker"/>
    <s v="Production"/>
    <s v="Production"/>
    <s v="Sewing"/>
    <m/>
    <n v="34"/>
    <x v="8"/>
    <s v="Công nhân may công nghiệp"/>
    <d v="2022-07-20T00:00:00"/>
    <n v="1"/>
    <d v="2022-08-19T00:00:00"/>
    <d v="2022-08-20T00:00:00"/>
    <n v="12"/>
    <d v="2023-08-19T00:00:00"/>
    <d v="2023-08-20T00:00:00"/>
    <n v="36"/>
    <m/>
    <m/>
    <m/>
    <n v="20"/>
    <n v="1030056055"/>
    <m/>
    <s v="F"/>
    <d v="1990-07-20T00:00:00"/>
  </r>
  <r>
    <n v="458"/>
    <s v="TIQN-0460"/>
    <x v="14"/>
    <s v="Nguyễn Thanh Đoàn"/>
    <x v="0"/>
    <m/>
    <m/>
    <s v="Direct"/>
    <m/>
    <s v="Worker"/>
    <s v="Production"/>
    <s v="Production"/>
    <s v="Sewing"/>
    <m/>
    <n v="34"/>
    <x v="8"/>
    <s v="Công nhân may công nghiệp"/>
    <d v="2022-07-21T00:00:00"/>
    <n v="1"/>
    <d v="2022-08-20T00:00:00"/>
    <d v="2022-08-21T00:00:00"/>
    <n v="12"/>
    <m/>
    <m/>
    <m/>
    <m/>
    <m/>
    <m/>
    <n v="20"/>
    <n v="1030056295"/>
    <m/>
    <s v="M"/>
    <d v="1990-01-10T00:00:00"/>
  </r>
  <r>
    <n v="459"/>
    <s v="TIQN-0461"/>
    <x v="15"/>
    <s v="Nguyễn Thị Dung"/>
    <x v="1"/>
    <m/>
    <m/>
    <s v="Direct"/>
    <s v="Sewing"/>
    <s v="Leader"/>
    <s v="Production"/>
    <s v="Production"/>
    <s v="Sewing"/>
    <m/>
    <n v="41"/>
    <x v="9"/>
    <s v="Tổ trưởng"/>
    <d v="2022-07-25T00:00:00"/>
    <n v="1"/>
    <d v="2022-08-24T00:00:00"/>
    <d v="2022-08-25T00:00:00"/>
    <n v="12"/>
    <d v="2023-08-24T00:00:00"/>
    <d v="2023-08-25T00:00:00"/>
    <n v="36"/>
    <d v="2026-08-24T00:00:00"/>
    <n v="1095"/>
    <m/>
    <n v="20"/>
    <s v="0271000709149"/>
    <m/>
    <s v="F"/>
    <d v="1983-01-10T00:00:00"/>
  </r>
  <r>
    <n v="460"/>
    <s v="TIQN-0462"/>
    <x v="14"/>
    <s v="Nguyễn Thị Ngọc Huyền"/>
    <x v="0"/>
    <m/>
    <m/>
    <s v="Direct"/>
    <m/>
    <s v="Worker"/>
    <s v="Production"/>
    <s v="Production"/>
    <s v="Sewing"/>
    <m/>
    <n v="31"/>
    <x v="8"/>
    <s v="Công nhân may công nghiệp"/>
    <d v="2022-07-25T00:00:00"/>
    <n v="1"/>
    <d v="2022-08-24T00:00:00"/>
    <d v="2022-08-25T00:00:00"/>
    <n v="12"/>
    <d v="2023-08-24T00:00:00"/>
    <d v="2023-08-25T00:00:00"/>
    <n v="36"/>
    <m/>
    <m/>
    <m/>
    <n v="20"/>
    <n v="1030188044"/>
    <m/>
    <s v="F"/>
    <d v="1993-09-22T00:00:00"/>
  </r>
  <r>
    <n v="461"/>
    <s v="TIQN-0463"/>
    <x v="7"/>
    <s v="Nguyễn Lê Thục Trinh"/>
    <x v="0"/>
    <m/>
    <m/>
    <s v="Direct"/>
    <m/>
    <s v="Worker"/>
    <s v="Production"/>
    <s v="Production"/>
    <s v="Sewing"/>
    <m/>
    <n v="24"/>
    <x v="8"/>
    <s v="Công nhân may công nghiệp"/>
    <d v="2022-08-01T00:00:00"/>
    <n v="1"/>
    <d v="2022-08-31T00:00:00"/>
    <d v="2022-09-01T00:00:00"/>
    <n v="12"/>
    <d v="2023-08-31T00:00:00"/>
    <d v="2023-09-01T00:00:00"/>
    <n v="36"/>
    <d v="2023-09-01T00:00:00"/>
    <m/>
    <m/>
    <n v="19"/>
    <n v="1030271926"/>
    <m/>
    <s v="F"/>
    <d v="2000-10-22T00:00:00"/>
  </r>
  <r>
    <n v="462"/>
    <s v="TIQN-0464"/>
    <x v="0"/>
    <s v="Võ Thị Thanh Thúy"/>
    <x v="0"/>
    <m/>
    <m/>
    <s v="Direct"/>
    <m/>
    <s v="Worker"/>
    <s v="Production"/>
    <s v="Production"/>
    <s v="Sewing"/>
    <m/>
    <m/>
    <x v="8"/>
    <s v="Công nhân may công nghiệp"/>
    <d v="2022-08-01T00:00:00"/>
    <n v="1"/>
    <d v="2022-08-31T00:00:00"/>
    <d v="2022-09-01T00:00:00"/>
    <n v="12"/>
    <m/>
    <m/>
    <m/>
    <m/>
    <m/>
    <m/>
    <n v="19"/>
    <m/>
    <m/>
    <s v="F"/>
    <m/>
  </r>
  <r>
    <n v="463"/>
    <s v="TIQN-0465"/>
    <x v="15"/>
    <s v="Đặng Thị Kim Cường"/>
    <x v="0"/>
    <m/>
    <m/>
    <s v="Direct"/>
    <m/>
    <s v="Worker"/>
    <s v="Production"/>
    <s v="Production"/>
    <s v="Sewing"/>
    <m/>
    <n v="29"/>
    <x v="8"/>
    <s v="Công nhân may công nghiệp"/>
    <d v="2022-08-01T00:00:00"/>
    <n v="1"/>
    <d v="2022-08-31T00:00:00"/>
    <d v="2022-09-01T00:00:00"/>
    <n v="12"/>
    <m/>
    <m/>
    <m/>
    <m/>
    <m/>
    <m/>
    <n v="19"/>
    <n v="1030455714"/>
    <s v="Dung Quất"/>
    <s v="F"/>
    <d v="1995-06-25T00:00:00"/>
  </r>
  <r>
    <n v="464"/>
    <s v="TIQN-0466"/>
    <x v="15"/>
    <s v="Phạm Thị Thu Như"/>
    <x v="0"/>
    <m/>
    <m/>
    <s v="Direct"/>
    <m/>
    <s v="Worker"/>
    <s v="Production"/>
    <s v="Production"/>
    <s v="Sewing"/>
    <m/>
    <n v="29"/>
    <x v="8"/>
    <s v="Công nhân may công nghiệp"/>
    <d v="2022-08-01T00:00:00"/>
    <n v="1"/>
    <d v="2022-08-31T00:00:00"/>
    <d v="2022-09-01T00:00:00"/>
    <n v="12"/>
    <d v="2023-08-31T00:00:00"/>
    <d v="2023-09-01T00:00:00"/>
    <n v="36"/>
    <m/>
    <m/>
    <m/>
    <n v="19"/>
    <s v="0071001161351"/>
    <s v="Tân Phú-HCM"/>
    <s v="F"/>
    <d v="1995-06-12T00:00:00"/>
  </r>
  <r>
    <n v="465"/>
    <s v="TIQN-0467"/>
    <x v="13"/>
    <s v="Nguyễn Thị Nhi"/>
    <x v="0"/>
    <m/>
    <m/>
    <s v="Direct"/>
    <s v="Sewing"/>
    <s v="Worker"/>
    <s v="Production"/>
    <s v="Production"/>
    <s v="Sewing"/>
    <m/>
    <n v="31"/>
    <x v="8"/>
    <s v="Công nhân may công nghiệp"/>
    <d v="2022-08-01T00:00:00"/>
    <n v="1"/>
    <d v="2022-08-31T00:00:00"/>
    <d v="2022-09-01T00:00:00"/>
    <n v="12"/>
    <d v="2023-08-31T00:00:00"/>
    <d v="2023-09-01T00:00:00"/>
    <n v="36"/>
    <d v="2026-08-31T00:00:00"/>
    <n v="1095"/>
    <m/>
    <n v="19"/>
    <n v="1030459695"/>
    <s v="Dung Quất"/>
    <s v="F"/>
    <d v="1993-09-04T00:00:00"/>
  </r>
  <r>
    <n v="466"/>
    <s v="TIQN-0468"/>
    <x v="14"/>
    <s v="Võ Thị Xuân"/>
    <x v="1"/>
    <m/>
    <m/>
    <s v="Direct"/>
    <s v="Sewing"/>
    <s v="Worker"/>
    <s v="Production"/>
    <s v="Production"/>
    <s v="Sewing"/>
    <m/>
    <n v="35"/>
    <x v="8"/>
    <s v="Công nhân may công nghiệp"/>
    <d v="2022-08-01T00:00:00"/>
    <n v="1"/>
    <d v="2022-08-31T00:00:00"/>
    <d v="2022-09-01T00:00:00"/>
    <n v="12"/>
    <d v="2023-08-31T00:00:00"/>
    <d v="2023-09-01T00:00:00"/>
    <n v="36"/>
    <d v="2026-08-31T00:00:00"/>
    <n v="1095"/>
    <m/>
    <n v="19"/>
    <n v="1030223696"/>
    <s v="Dung Quất"/>
    <s v="F"/>
    <d v="1989-12-05T00:00:00"/>
  </r>
  <r>
    <n v="467"/>
    <s v="TIQN-0469"/>
    <x v="8"/>
    <s v="Trương Thị Thúy Hằng"/>
    <x v="0"/>
    <m/>
    <m/>
    <s v="Direct"/>
    <m/>
    <s v="Worker"/>
    <s v="Production"/>
    <s v="Production"/>
    <s v="Sewing"/>
    <m/>
    <n v="28"/>
    <x v="8"/>
    <s v="Công nhân may công nghiệp"/>
    <d v="2022-08-01T00:00:00"/>
    <n v="1"/>
    <d v="2022-08-31T00:00:00"/>
    <d v="2022-09-01T00:00:00"/>
    <n v="12"/>
    <d v="2023-08-31T00:00:00"/>
    <d v="2023-09-01T00:00:00"/>
    <n v="36"/>
    <m/>
    <m/>
    <m/>
    <n v="19"/>
    <s v="0271001005775"/>
    <s v="QUảng Ngãi"/>
    <s v="F"/>
    <d v="1996-09-08T00:00:00"/>
  </r>
  <r>
    <n v="468"/>
    <s v="TIQN-0470"/>
    <x v="9"/>
    <s v="Bùi Việt Nhân"/>
    <x v="0"/>
    <m/>
    <m/>
    <s v="Direct"/>
    <m/>
    <s v="Worker"/>
    <s v="Production"/>
    <s v="Production"/>
    <s v="Sewing"/>
    <m/>
    <n v="29"/>
    <x v="8"/>
    <s v="Công nhân may công nghiệp"/>
    <d v="2022-08-01T00:00:00"/>
    <n v="1"/>
    <d v="2022-08-31T00:00:00"/>
    <d v="2022-09-01T00:00:00"/>
    <n v="12"/>
    <d v="2023-08-31T00:00:00"/>
    <d v="2023-09-01T00:00:00"/>
    <n v="36"/>
    <m/>
    <m/>
    <m/>
    <n v="19"/>
    <s v="0281000424343"/>
    <s v="Bình Dương"/>
    <s v="M"/>
    <d v="1995-11-06T00:00:00"/>
  </r>
  <r>
    <n v="469"/>
    <s v="TIQN-0471"/>
    <x v="15"/>
    <s v="Hà Xuân Thanh"/>
    <x v="0"/>
    <m/>
    <m/>
    <s v="Direct"/>
    <m/>
    <s v="Worker"/>
    <s v="Production"/>
    <s v="Production"/>
    <s v="Sewing"/>
    <m/>
    <n v="32"/>
    <x v="8"/>
    <s v="Công nhân may công nghiệp"/>
    <d v="2022-08-01T00:00:00"/>
    <n v="1"/>
    <d v="2022-08-31T00:00:00"/>
    <d v="2022-09-01T00:00:00"/>
    <n v="12"/>
    <d v="2023-08-31T00:00:00"/>
    <d v="2023-09-01T00:00:00"/>
    <n v="36"/>
    <m/>
    <m/>
    <m/>
    <n v="19"/>
    <n v="1028177496"/>
    <s v="Hội An"/>
    <s v="M"/>
    <d v="1992-07-17T00:00:00"/>
  </r>
  <r>
    <n v="470"/>
    <s v="TIQN-0472"/>
    <x v="6"/>
    <s v="Phan Văn Tiên"/>
    <x v="1"/>
    <m/>
    <m/>
    <s v="Direct"/>
    <s v="Sewing"/>
    <s v="Worker"/>
    <s v="Production"/>
    <s v="Production"/>
    <s v="Control"/>
    <m/>
    <n v="34"/>
    <x v="8"/>
    <s v="Công nhân may công nghiệp"/>
    <d v="2022-08-01T00:00:00"/>
    <n v="1"/>
    <d v="2022-08-31T00:00:00"/>
    <d v="2022-09-01T00:00:00"/>
    <n v="12"/>
    <d v="2023-08-31T00:00:00"/>
    <d v="2023-09-01T00:00:00"/>
    <n v="36"/>
    <d v="2026-08-31T00:00:00"/>
    <n v="1095"/>
    <m/>
    <n v="19"/>
    <n v="1030454834"/>
    <s v="Dung Quất"/>
    <s v="M"/>
    <d v="1990-04-16T00:00:00"/>
  </r>
  <r>
    <n v="471"/>
    <s v="TIQN-0473"/>
    <x v="9"/>
    <s v="Phạm Thị Nữ"/>
    <x v="1"/>
    <m/>
    <m/>
    <s v="Direct"/>
    <s v="Sewing"/>
    <s v="Worker"/>
    <s v="Production"/>
    <s v="Production"/>
    <s v="Sewing"/>
    <m/>
    <n v="41"/>
    <x v="8"/>
    <s v="Công nhân may công nghiệp"/>
    <d v="2022-08-01T00:00:00"/>
    <n v="1"/>
    <d v="2022-08-31T00:00:00"/>
    <d v="2022-09-01T00:00:00"/>
    <n v="12"/>
    <d v="2023-08-31T00:00:00"/>
    <d v="2023-09-01T00:00:00"/>
    <n v="36"/>
    <d v="2026-08-31T00:00:00"/>
    <n v="1095"/>
    <m/>
    <n v="19"/>
    <n v="1030223816"/>
    <s v="Dung Quất"/>
    <s v="F"/>
    <d v="1983-07-20T00:00:00"/>
  </r>
  <r>
    <n v="472"/>
    <s v="TIQN-0474"/>
    <x v="14"/>
    <s v="Lê Thị Hồng Tin"/>
    <x v="1"/>
    <m/>
    <m/>
    <s v="Direct"/>
    <s v="Sewing"/>
    <s v="Worker"/>
    <s v="Production"/>
    <s v="Production"/>
    <s v="Sewing"/>
    <m/>
    <n v="38"/>
    <x v="8"/>
    <s v="Công nhân may công nghiệp"/>
    <d v="2022-08-01T00:00:00"/>
    <n v="1"/>
    <d v="2022-08-31T00:00:00"/>
    <d v="2022-09-01T00:00:00"/>
    <n v="12"/>
    <d v="2023-08-31T00:00:00"/>
    <d v="2023-09-01T00:00:00"/>
    <n v="36"/>
    <d v="2026-08-31T00:00:00"/>
    <n v="1095"/>
    <m/>
    <n v="19"/>
    <n v="1024788054"/>
    <m/>
    <s v="F"/>
    <d v="1986-12-06T00:00:00"/>
  </r>
  <r>
    <n v="473"/>
    <s v="TIQN-0475"/>
    <x v="10"/>
    <s v="Nguyễn Thị Ái Nam"/>
    <x v="1"/>
    <m/>
    <m/>
    <s v="Direct"/>
    <s v="Sewing"/>
    <s v="Worker"/>
    <s v="Production"/>
    <s v="Production"/>
    <s v="Sewing"/>
    <m/>
    <n v="28"/>
    <x v="8"/>
    <s v="Công nhân may công nghiệp"/>
    <d v="2022-08-01T00:00:00"/>
    <n v="1"/>
    <d v="2022-08-31T00:00:00"/>
    <d v="2022-09-01T00:00:00"/>
    <n v="12"/>
    <d v="2023-08-31T00:00:00"/>
    <d v="2023-09-01T00:00:00"/>
    <n v="36"/>
    <d v="2026-08-31T00:00:00"/>
    <n v="1095"/>
    <m/>
    <n v="19"/>
    <n v="1030458393"/>
    <s v="Dung Quất"/>
    <s v="F"/>
    <d v="1996-11-20T00:00:00"/>
  </r>
  <r>
    <n v="474"/>
    <s v="TIQN-0476"/>
    <x v="10"/>
    <s v="Bùi Thị Lắm"/>
    <x v="1"/>
    <m/>
    <m/>
    <s v="Direct"/>
    <s v="Sewing"/>
    <s v="Worker"/>
    <s v="Production"/>
    <s v="Production"/>
    <s v="Sewing"/>
    <m/>
    <n v="40"/>
    <x v="8"/>
    <s v="Công nhân may công nghiệp"/>
    <d v="2022-08-01T00:00:00"/>
    <n v="1"/>
    <d v="2022-08-31T00:00:00"/>
    <d v="2022-09-01T00:00:00"/>
    <n v="12"/>
    <d v="2023-08-31T00:00:00"/>
    <d v="2023-09-01T00:00:00"/>
    <n v="36"/>
    <d v="2026-08-31T00:00:00"/>
    <n v="1095"/>
    <m/>
    <n v="19"/>
    <s v="1030223696/ 0571000395099"/>
    <s v="Dung Quất"/>
    <s v="F"/>
    <d v="1984-10-10T00:00:00"/>
  </r>
  <r>
    <n v="475"/>
    <s v="TIQN-0477"/>
    <x v="3"/>
    <s v="Huỳnh Thị Cẩm Lệ"/>
    <x v="0"/>
    <m/>
    <m/>
    <s v="Direct"/>
    <m/>
    <s v="Worker"/>
    <s v="Production"/>
    <s v="Production"/>
    <s v="Sewing"/>
    <m/>
    <n v="33"/>
    <x v="8"/>
    <s v="Công nhân may công nghiệp"/>
    <d v="2022-08-01T00:00:00"/>
    <n v="1"/>
    <d v="2022-08-31T00:00:00"/>
    <d v="2022-09-01T00:00:00"/>
    <n v="12"/>
    <d v="2023-08-31T00:00:00"/>
    <d v="2023-09-01T00:00:00"/>
    <n v="36"/>
    <m/>
    <m/>
    <m/>
    <n v="19"/>
    <n v="1026556254"/>
    <s v="QUảng Ngãi"/>
    <s v="F"/>
    <d v="1991-07-14T00:00:00"/>
  </r>
  <r>
    <n v="476"/>
    <s v="TIQN-0478"/>
    <x v="14"/>
    <s v="Bùi Thị Thu Thuyền"/>
    <x v="0"/>
    <m/>
    <m/>
    <s v="Direct"/>
    <m/>
    <s v="Worker"/>
    <s v="Production"/>
    <s v="Production"/>
    <s v="Sewing"/>
    <m/>
    <n v="30"/>
    <x v="8"/>
    <s v="Công nhân may công nghiệp"/>
    <d v="2022-08-01T00:00:00"/>
    <n v="1"/>
    <d v="2022-08-31T00:00:00"/>
    <d v="2022-09-01T00:00:00"/>
    <n v="12"/>
    <d v="2023-08-31T00:00:00"/>
    <d v="2023-09-01T00:00:00"/>
    <n v="36"/>
    <d v="2023-09-01T00:00:00"/>
    <m/>
    <m/>
    <n v="19"/>
    <n v="1030455840"/>
    <s v="Dung Quất"/>
    <s v="F"/>
    <d v="1994-03-18T00:00:00"/>
  </r>
  <r>
    <n v="477"/>
    <s v="TIQN-0479"/>
    <x v="14"/>
    <s v="Nguyễn Thị Nam"/>
    <x v="1"/>
    <m/>
    <m/>
    <s v="Direct"/>
    <s v="Sewing"/>
    <s v="Worker"/>
    <s v="Production"/>
    <s v="Production"/>
    <s v="Sewing"/>
    <m/>
    <n v="39"/>
    <x v="8"/>
    <s v="Công nhân may công nghiệp"/>
    <d v="2022-08-01T00:00:00"/>
    <n v="1"/>
    <d v="2022-08-31T00:00:00"/>
    <d v="2022-09-01T00:00:00"/>
    <n v="12"/>
    <d v="2023-08-31T00:00:00"/>
    <d v="2023-09-01T00:00:00"/>
    <n v="36"/>
    <d v="2026-08-31T00:00:00"/>
    <n v="1095"/>
    <m/>
    <n v="19"/>
    <s v="0271001059546"/>
    <m/>
    <s v="F"/>
    <d v="1985-10-04T00:00:00"/>
  </r>
  <r>
    <n v="478"/>
    <s v="TIQN-0480"/>
    <x v="15"/>
    <s v="Võ Thị Huệ"/>
    <x v="0"/>
    <m/>
    <m/>
    <s v="Direct"/>
    <s v="Sewing"/>
    <s v="Worker"/>
    <s v="Production"/>
    <s v="Production"/>
    <s v="Sewing"/>
    <m/>
    <n v="33"/>
    <x v="8"/>
    <s v="Công nhân may công nghiệp"/>
    <d v="2022-08-01T00:00:00"/>
    <n v="1"/>
    <d v="2022-08-31T00:00:00"/>
    <d v="2022-09-01T00:00:00"/>
    <n v="12"/>
    <d v="2023-08-31T00:00:00"/>
    <d v="2023-09-01T00:00:00"/>
    <n v="36"/>
    <d v="2026-08-31T00:00:00"/>
    <n v="1095"/>
    <m/>
    <n v="19"/>
    <n v="1030272055"/>
    <s v="Dung Quất"/>
    <s v="F"/>
    <d v="1991-02-10T00:00:00"/>
  </r>
  <r>
    <n v="479"/>
    <s v="TIQN-0481"/>
    <x v="13"/>
    <s v="Nguyễn Thị Tuyết Phương"/>
    <x v="1"/>
    <m/>
    <m/>
    <s v="Direct"/>
    <s v="Sewing"/>
    <s v="Worker"/>
    <s v="Production"/>
    <s v="Production"/>
    <s v="Sewing"/>
    <m/>
    <n v="41"/>
    <x v="8"/>
    <s v="Công nhân may công nghiệp"/>
    <d v="2022-08-01T00:00:00"/>
    <n v="1"/>
    <d v="2022-08-31T00:00:00"/>
    <d v="2022-09-01T00:00:00"/>
    <n v="12"/>
    <d v="2023-08-31T00:00:00"/>
    <d v="2023-09-01T00:00:00"/>
    <n v="36"/>
    <d v="2026-08-31T00:00:00"/>
    <n v="1095"/>
    <m/>
    <n v="19"/>
    <n v="1030455048"/>
    <s v="Dung Quất"/>
    <s v="F"/>
    <d v="1983-04-01T00:00:00"/>
  </r>
  <r>
    <n v="480"/>
    <s v="TIQN-0482"/>
    <x v="15"/>
    <s v="Trịnh Thị Lê"/>
    <x v="0"/>
    <m/>
    <m/>
    <s v="Direct"/>
    <s v="Sewing"/>
    <s v="Worker"/>
    <s v="Production"/>
    <s v="Production"/>
    <s v="Sewing"/>
    <m/>
    <n v="37"/>
    <x v="8"/>
    <s v="Công nhân may công nghiệp"/>
    <d v="2022-08-01T00:00:00"/>
    <n v="1"/>
    <d v="2022-08-31T00:00:00"/>
    <d v="2022-09-01T00:00:00"/>
    <n v="12"/>
    <d v="2023-08-31T00:00:00"/>
    <d v="2023-09-01T00:00:00"/>
    <n v="36"/>
    <d v="2026-08-31T00:00:00"/>
    <n v="1095"/>
    <m/>
    <n v="19"/>
    <s v="0271000378682"/>
    <s v="Bình Sơn"/>
    <s v="F"/>
    <d v="1987-09-06T00:00:00"/>
  </r>
  <r>
    <n v="481"/>
    <s v="TIQN-0483"/>
    <x v="14"/>
    <s v="Nguyễn Thị Chung"/>
    <x v="1"/>
    <m/>
    <m/>
    <s v="Direct"/>
    <s v="Sewing"/>
    <s v="Worker"/>
    <s v="Production"/>
    <s v="Production"/>
    <s v="Sewing"/>
    <m/>
    <n v="39"/>
    <x v="8"/>
    <s v="Công nhân may công nghiệp"/>
    <d v="2022-08-01T00:00:00"/>
    <n v="1"/>
    <d v="2022-08-31T00:00:00"/>
    <d v="2022-09-01T00:00:00"/>
    <n v="12"/>
    <d v="2023-08-31T00:00:00"/>
    <d v="2023-09-01T00:00:00"/>
    <n v="36"/>
    <d v="2026-08-31T00:00:00"/>
    <n v="1095"/>
    <m/>
    <n v="19"/>
    <n v="1030224082"/>
    <s v="Dung Quất"/>
    <s v="F"/>
    <d v="1985-08-01T00:00:00"/>
  </r>
  <r>
    <n v="482"/>
    <s v="TIQN-0484"/>
    <x v="14"/>
    <s v="Đoàn Minh Chung"/>
    <x v="1"/>
    <m/>
    <m/>
    <s v="Direct"/>
    <s v="Sewing"/>
    <s v="Worker"/>
    <s v="Production"/>
    <s v="Production"/>
    <s v="Sewing"/>
    <m/>
    <n v="26"/>
    <x v="8"/>
    <s v="Công nhân may công nghiệp"/>
    <d v="2022-08-01T00:00:00"/>
    <n v="1"/>
    <d v="2022-08-31T00:00:00"/>
    <d v="2022-09-01T00:00:00"/>
    <n v="12"/>
    <d v="2023-08-31T00:00:00"/>
    <d v="2023-09-01T00:00:00"/>
    <n v="36"/>
    <d v="2026-08-31T00:00:00"/>
    <n v="1095"/>
    <m/>
    <n v="19"/>
    <n v="1030833481"/>
    <s v="Dung Quất"/>
    <s v="M"/>
    <d v="1998-01-31T00:00:00"/>
  </r>
  <r>
    <n v="483"/>
    <s v="TIQN-0485"/>
    <x v="5"/>
    <s v="Kiều Thị Mỹ Lan"/>
    <x v="1"/>
    <m/>
    <m/>
    <s v="Direct"/>
    <s v="Sewing"/>
    <s v="Sub leader"/>
    <s v="Production"/>
    <s v="Production"/>
    <s v="Sewing"/>
    <m/>
    <n v="32"/>
    <x v="12"/>
    <s v="Tổ phó"/>
    <d v="2022-08-01T00:00:00"/>
    <n v="1"/>
    <d v="2022-08-31T00:00:00"/>
    <d v="2022-09-01T00:00:00"/>
    <n v="12"/>
    <d v="2023-08-31T00:00:00"/>
    <d v="2023-09-01T00:00:00"/>
    <n v="36"/>
    <d v="2026-08-31T00:00:00"/>
    <n v="1095"/>
    <m/>
    <n v="19"/>
    <n v="1030456241"/>
    <s v="Dung Quất"/>
    <s v="F"/>
    <d v="1992-04-20T00:00:00"/>
  </r>
  <r>
    <n v="484"/>
    <s v="TIQN-0486"/>
    <x v="14"/>
    <s v="Huỳnh Thị Phương"/>
    <x v="1"/>
    <m/>
    <m/>
    <s v="Direct"/>
    <s v="Sewing"/>
    <s v="Sub leader"/>
    <s v="Production"/>
    <s v="Production"/>
    <s v="Sewing"/>
    <m/>
    <n v="30"/>
    <x v="12"/>
    <s v="Tổ phó"/>
    <d v="2022-08-01T00:00:00"/>
    <n v="1"/>
    <d v="2022-08-31T00:00:00"/>
    <d v="2022-09-01T00:00:00"/>
    <n v="12"/>
    <d v="2023-08-31T00:00:00"/>
    <d v="2023-09-01T00:00:00"/>
    <n v="36"/>
    <d v="2026-08-31T00:00:00"/>
    <n v="1095"/>
    <m/>
    <n v="19"/>
    <n v="1030458243"/>
    <s v="Dung Quất"/>
    <s v="F"/>
    <d v="1994-07-21T00:00:00"/>
  </r>
  <r>
    <n v="485"/>
    <s v="TIQN-0487"/>
    <x v="14"/>
    <s v="Lê Thị Trinh"/>
    <x v="0"/>
    <m/>
    <m/>
    <s v="Direct"/>
    <m/>
    <s v="Worker"/>
    <s v="Production"/>
    <s v="Production"/>
    <s v="Sewing"/>
    <m/>
    <n v="30"/>
    <x v="8"/>
    <s v="Công nhân may công nghiệp"/>
    <d v="2022-08-01T00:00:00"/>
    <n v="1"/>
    <d v="2022-08-31T00:00:00"/>
    <d v="2022-09-01T00:00:00"/>
    <n v="12"/>
    <d v="2023-08-31T00:00:00"/>
    <d v="2023-09-01T00:00:00"/>
    <n v="36"/>
    <d v="2026-08-31T00:00:00"/>
    <m/>
    <m/>
    <n v="19"/>
    <n v="1030834651"/>
    <s v="Dung Quất"/>
    <s v="F"/>
    <d v="1994-04-04T00:00:00"/>
  </r>
  <r>
    <n v="486"/>
    <s v="TIQN-0488"/>
    <x v="14"/>
    <s v="Dương Thị Thu Thúy"/>
    <x v="1"/>
    <m/>
    <m/>
    <s v="Direct"/>
    <s v="Sewing"/>
    <s v="Worker"/>
    <s v="Production"/>
    <s v="Production"/>
    <s v="Sewing"/>
    <m/>
    <n v="36"/>
    <x v="8"/>
    <s v="Công nhân may công nghiệp"/>
    <d v="2022-08-01T00:00:00"/>
    <n v="1"/>
    <d v="2022-08-31T00:00:00"/>
    <d v="2022-09-01T00:00:00"/>
    <n v="12"/>
    <d v="2023-08-31T00:00:00"/>
    <d v="2023-09-01T00:00:00"/>
    <n v="36"/>
    <d v="2026-08-31T00:00:00"/>
    <n v="1095"/>
    <m/>
    <n v="19"/>
    <n v="1030833291"/>
    <s v="Dung Quất"/>
    <s v="F"/>
    <d v="1988-01-03T00:00:00"/>
  </r>
  <r>
    <n v="487"/>
    <s v="TIQN-0489"/>
    <x v="14"/>
    <s v="Võ Thị Nguyệt"/>
    <x v="1"/>
    <m/>
    <m/>
    <s v="Direct"/>
    <s v="Sewing"/>
    <s v="Worker"/>
    <s v="Production"/>
    <s v="Production"/>
    <s v="Sewing"/>
    <m/>
    <n v="35"/>
    <x v="8"/>
    <s v="Công nhân may công nghiệp"/>
    <d v="2022-08-01T00:00:00"/>
    <n v="1"/>
    <d v="2022-08-31T00:00:00"/>
    <d v="2022-09-01T00:00:00"/>
    <n v="12"/>
    <d v="2023-08-31T00:00:00"/>
    <d v="2023-09-01T00:00:00"/>
    <n v="36"/>
    <d v="2026-08-31T00:00:00"/>
    <n v="1095"/>
    <m/>
    <n v="19"/>
    <s v="02710010570"/>
    <s v="Sơn Tịnh"/>
    <s v="F"/>
    <d v="1989-05-20T00:00:00"/>
  </r>
  <r>
    <n v="488"/>
    <s v="TIQN-0490"/>
    <x v="14"/>
    <s v="Nguyễn Thị Ngọt"/>
    <x v="1"/>
    <m/>
    <m/>
    <s v="Direct"/>
    <s v="Sewing"/>
    <s v="Worker"/>
    <s v="Production"/>
    <s v="Production"/>
    <s v="Sewing"/>
    <m/>
    <n v="32"/>
    <x v="8"/>
    <s v="Công nhân may công nghiệp"/>
    <d v="2022-08-01T00:00:00"/>
    <n v="1"/>
    <d v="2022-08-31T00:00:00"/>
    <d v="2022-09-01T00:00:00"/>
    <n v="12"/>
    <d v="2023-08-31T00:00:00"/>
    <d v="2023-09-01T00:00:00"/>
    <n v="36"/>
    <d v="2026-08-31T00:00:00"/>
    <n v="1095"/>
    <m/>
    <n v="19"/>
    <n v="1030809122"/>
    <s v="Dung Quất"/>
    <s v="F"/>
    <d v="1992-04-19T00:00:00"/>
  </r>
  <r>
    <n v="489"/>
    <s v="TIQN-0491"/>
    <x v="7"/>
    <s v="Đỗ Thị Truyền"/>
    <x v="1"/>
    <m/>
    <m/>
    <s v="Direct"/>
    <s v="Sewing"/>
    <s v="Sub leader"/>
    <s v="Production"/>
    <s v="Production"/>
    <s v="Sewing"/>
    <m/>
    <n v="38"/>
    <x v="12"/>
    <s v="Tổ phó"/>
    <d v="2022-08-01T00:00:00"/>
    <n v="1"/>
    <d v="2022-08-31T00:00:00"/>
    <d v="2022-09-01T00:00:00"/>
    <n v="12"/>
    <d v="2023-08-31T00:00:00"/>
    <d v="2023-09-01T00:00:00"/>
    <n v="36"/>
    <d v="2026-08-31T00:00:00"/>
    <n v="1095"/>
    <m/>
    <n v="19"/>
    <n v="1030454957"/>
    <s v="Dung Quất"/>
    <s v="F"/>
    <d v="1986-12-18T00:00:00"/>
  </r>
  <r>
    <n v="490"/>
    <s v="TIQN-0492"/>
    <x v="6"/>
    <s v="Nguyễn Thị Ngọc Quý"/>
    <x v="1"/>
    <m/>
    <m/>
    <s v="Direct"/>
    <s v="Sewing"/>
    <s v="Worker"/>
    <s v="Production"/>
    <s v="Production"/>
    <s v="Control"/>
    <m/>
    <n v="27"/>
    <x v="8"/>
    <s v="Công nhân may công nghiệp"/>
    <d v="2022-08-01T00:00:00"/>
    <n v="1"/>
    <d v="2022-08-31T00:00:00"/>
    <d v="2022-09-01T00:00:00"/>
    <n v="12"/>
    <d v="2023-08-31T00:00:00"/>
    <d v="2023-09-01T00:00:00"/>
    <n v="36"/>
    <d v="2026-08-31T00:00:00"/>
    <n v="1095"/>
    <m/>
    <n v="19"/>
    <s v="0271001066153"/>
    <s v="Quảng Ngãi"/>
    <s v="F"/>
    <d v="1997-01-21T00:00:00"/>
  </r>
  <r>
    <n v="491"/>
    <s v="TIQN-0493"/>
    <x v="14"/>
    <s v="Nguyễn Thị Ái Nhi"/>
    <x v="0"/>
    <m/>
    <m/>
    <s v="Direct"/>
    <m/>
    <s v="Worker"/>
    <s v="Production"/>
    <s v="Production"/>
    <s v="Sewing"/>
    <m/>
    <n v="31"/>
    <x v="8"/>
    <s v="Công nhân may công nghiệp"/>
    <d v="2022-08-01T00:00:00"/>
    <n v="1"/>
    <d v="2022-08-31T00:00:00"/>
    <d v="2022-09-01T00:00:00"/>
    <n v="12"/>
    <d v="2023-08-31T00:00:00"/>
    <d v="2023-09-01T00:00:00"/>
    <n v="36"/>
    <d v="2026-08-31T00:00:00"/>
    <m/>
    <m/>
    <n v="19"/>
    <n v="1030459005"/>
    <s v="Dung Quất"/>
    <s v="F"/>
    <d v="1993-05-25T00:00:00"/>
  </r>
  <r>
    <n v="492"/>
    <s v="TIQN-0494"/>
    <x v="8"/>
    <s v="Mai Thị Thúy Trinh"/>
    <x v="1"/>
    <n v="1"/>
    <m/>
    <s v="Direct"/>
    <s v="Sewing"/>
    <s v="Worker"/>
    <s v="Production"/>
    <s v="Production"/>
    <s v="Sewing"/>
    <m/>
    <n v="30"/>
    <x v="8"/>
    <s v="Công nhân may công nghiệp"/>
    <d v="2022-08-01T00:00:00"/>
    <n v="1"/>
    <d v="2022-08-31T00:00:00"/>
    <d v="2022-09-01T00:00:00"/>
    <n v="12"/>
    <d v="2023-08-31T00:00:00"/>
    <d v="2023-09-01T00:00:00"/>
    <n v="36"/>
    <d v="2026-08-31T00:00:00"/>
    <n v="1095"/>
    <m/>
    <n v="19"/>
    <n v="1030455556"/>
    <s v="Dung Quất"/>
    <s v="F"/>
    <d v="1994-07-25T00:00:00"/>
  </r>
  <r>
    <n v="493"/>
    <s v="TIQN-0495"/>
    <x v="14"/>
    <s v="Võ Thị Tuyết Nhung"/>
    <x v="0"/>
    <m/>
    <m/>
    <s v="Direct"/>
    <m/>
    <s v="Worker"/>
    <s v="Production"/>
    <s v="Production"/>
    <s v="Sewing"/>
    <m/>
    <n v="34"/>
    <x v="8"/>
    <s v="Công nhân may công nghiệp"/>
    <d v="2022-08-01T00:00:00"/>
    <n v="1"/>
    <d v="2022-08-31T00:00:00"/>
    <d v="2022-09-01T00:00:00"/>
    <n v="12"/>
    <m/>
    <m/>
    <m/>
    <m/>
    <m/>
    <m/>
    <n v="19"/>
    <n v="1030272209"/>
    <s v="Dung Quất"/>
    <s v="F"/>
    <d v="1990-11-12T00:00:00"/>
  </r>
  <r>
    <n v="494"/>
    <s v="TIQN-0496"/>
    <x v="14"/>
    <s v="Nguyễn Thị Thu Vân"/>
    <x v="1"/>
    <m/>
    <m/>
    <s v="Direct"/>
    <s v="Sewing"/>
    <s v="Worker"/>
    <s v="Production"/>
    <s v="Production"/>
    <s v="Sewing"/>
    <m/>
    <n v="37"/>
    <x v="8"/>
    <s v="Công nhân may công nghiệp"/>
    <d v="2022-08-01T00:00:00"/>
    <n v="1"/>
    <d v="2022-08-31T00:00:00"/>
    <d v="2022-09-01T00:00:00"/>
    <n v="12"/>
    <d v="2023-08-31T00:00:00"/>
    <d v="2023-09-01T00:00:00"/>
    <n v="36"/>
    <d v="2026-08-31T00:00:00"/>
    <n v="1095"/>
    <m/>
    <n v="19"/>
    <n v="1014375098"/>
    <s v="Sơn Tịnh"/>
    <s v="F"/>
    <d v="1987-02-12T00:00:00"/>
  </r>
  <r>
    <n v="495"/>
    <s v="TIQN-0497"/>
    <x v="0"/>
    <s v="Lương Mai Như Nguyệt"/>
    <x v="0"/>
    <m/>
    <m/>
    <s v="Indirect"/>
    <m/>
    <s v="Staff"/>
    <s v="Production"/>
    <s v="Production"/>
    <s v="Control"/>
    <m/>
    <n v="33"/>
    <x v="0"/>
    <s v="Phiên dịch tiếng Nhật"/>
    <d v="2022-08-01T00:00:00"/>
    <n v="2"/>
    <d v="2022-09-30T00:00:00"/>
    <d v="2022-10-01T00:00:00"/>
    <n v="12"/>
    <m/>
    <m/>
    <m/>
    <m/>
    <m/>
    <m/>
    <n v="19"/>
    <s v="0271000793059"/>
    <s v="Quảng Ngãi"/>
    <s v="F"/>
    <d v="1991-03-22T00:00:00"/>
  </r>
  <r>
    <n v="496"/>
    <s v="TIQN-0498"/>
    <x v="0"/>
    <s v="Nguyễn Thị Liễu"/>
    <x v="1"/>
    <m/>
    <m/>
    <s v="Indirect"/>
    <s v="Non sewing"/>
    <s v="Staff"/>
    <s v="Production"/>
    <s v="Development&amp;Production Technology"/>
    <s v="Production Technology"/>
    <m/>
    <n v="24"/>
    <x v="37"/>
    <s v="Nhân viên IE"/>
    <d v="2022-08-01T00:00:00"/>
    <n v="2"/>
    <d v="2022-09-30T00:00:00"/>
    <d v="2022-10-01T00:00:00"/>
    <n v="12"/>
    <d v="2023-09-30T00:00:00"/>
    <d v="2023-10-01T00:00:00"/>
    <n v="36"/>
    <d v="2026-09-30T00:00:00"/>
    <n v="1095"/>
    <m/>
    <n v="19"/>
    <n v="1012665223"/>
    <s v="Quảng Ngãi"/>
    <s v="F"/>
    <d v="2000-02-27T00:00:00"/>
  </r>
  <r>
    <n v="497"/>
    <s v="TIQN-0499"/>
    <x v="14"/>
    <s v="Hồ Thị Tam Nữ"/>
    <x v="0"/>
    <m/>
    <m/>
    <s v="Direct"/>
    <m/>
    <s v="Worker"/>
    <s v="Production"/>
    <s v="Production"/>
    <s v="Sewing"/>
    <m/>
    <n v="30"/>
    <x v="8"/>
    <s v="Công nhân may công nghiệp"/>
    <d v="2022-08-01T00:00:00"/>
    <n v="1"/>
    <d v="2022-08-31T00:00:00"/>
    <d v="2022-09-01T00:00:00"/>
    <n v="12"/>
    <d v="2023-08-31T00:00:00"/>
    <d v="2023-09-01T00:00:00"/>
    <n v="36"/>
    <d v="2026-08-31T00:00:00"/>
    <m/>
    <m/>
    <n v="19"/>
    <n v="1014705933"/>
    <m/>
    <s v="F"/>
    <d v="1994-06-16T00:00:00"/>
  </r>
  <r>
    <n v="498"/>
    <s v="TIQN-0500"/>
    <x v="2"/>
    <s v="Lê Thị Trà Giang"/>
    <x v="0"/>
    <m/>
    <m/>
    <s v="Direct"/>
    <m/>
    <s v="Worker"/>
    <s v="Production"/>
    <s v="Production"/>
    <s v="Sewing"/>
    <m/>
    <n v="30"/>
    <x v="8"/>
    <s v="Công nhân may công nghiệp"/>
    <d v="2022-08-01T00:00:00"/>
    <n v="1"/>
    <d v="2022-08-31T00:00:00"/>
    <d v="2022-09-01T00:00:00"/>
    <n v="12"/>
    <d v="2023-08-31T00:00:00"/>
    <d v="2023-09-01T00:00:00"/>
    <n v="36"/>
    <d v="2023-09-01T00:00:00"/>
    <m/>
    <m/>
    <n v="19"/>
    <s v="0271001098874"/>
    <s v="Quảng Ngãi"/>
    <s v="F"/>
    <d v="1994-12-12T00:00:00"/>
  </r>
  <r>
    <n v="499"/>
    <s v="TIQN-0501"/>
    <x v="15"/>
    <s v="Bạch Thị Minh Hiếu"/>
    <x v="1"/>
    <m/>
    <m/>
    <s v="Direct"/>
    <s v="Sewing"/>
    <s v="Worker"/>
    <s v="Production"/>
    <s v="Production"/>
    <s v="Sewing"/>
    <m/>
    <n v="32"/>
    <x v="8"/>
    <s v="Công nhân may công nghiệp"/>
    <d v="2022-08-01T00:00:00"/>
    <n v="1"/>
    <d v="2022-08-31T00:00:00"/>
    <d v="2022-09-01T00:00:00"/>
    <n v="12"/>
    <d v="2023-08-31T00:00:00"/>
    <d v="2023-09-01T00:00:00"/>
    <n v="36"/>
    <d v="2026-08-31T00:00:00"/>
    <n v="1095"/>
    <m/>
    <n v="19"/>
    <n v="1030458728"/>
    <s v="Dung Quất"/>
    <s v="F"/>
    <d v="1992-12-04T00:00:00"/>
  </r>
  <r>
    <n v="500"/>
    <s v="TIQN-0502"/>
    <x v="9"/>
    <s v="Đinh Thị Yến"/>
    <x v="1"/>
    <m/>
    <m/>
    <s v="Direct"/>
    <s v="Sewing"/>
    <s v="Worker"/>
    <s v="Production"/>
    <s v="Production"/>
    <s v="Sewing"/>
    <m/>
    <n v="34"/>
    <x v="8"/>
    <s v="Công nhân may công nghiệp"/>
    <d v="2022-08-02T00:00:00"/>
    <n v="1"/>
    <d v="2022-09-01T00:00:00"/>
    <d v="2022-09-02T00:00:00"/>
    <n v="12"/>
    <d v="2023-09-01T00:00:00"/>
    <d v="2023-09-02T00:00:00"/>
    <n v="36"/>
    <d v="2026-09-01T00:00:00"/>
    <n v="1095"/>
    <m/>
    <n v="19"/>
    <s v="0271000889502"/>
    <s v="TP Quảng Ngãi"/>
    <s v="F"/>
    <d v="1990-10-10T00:00:00"/>
  </r>
  <r>
    <n v="501"/>
    <s v="TIQN-0503"/>
    <x v="8"/>
    <s v="Đinh Văn Trung"/>
    <x v="0"/>
    <m/>
    <m/>
    <s v="Direct"/>
    <m/>
    <s v="Worker"/>
    <s v="Production"/>
    <s v="Production"/>
    <s v="Supporting"/>
    <s v="Ironing"/>
    <n v="27"/>
    <x v="61"/>
    <s v="Công nhân hỗ trợ"/>
    <d v="2022-08-05T00:00:00"/>
    <n v="1"/>
    <d v="2022-09-04T00:00:00"/>
    <d v="2022-09-05T00:00:00"/>
    <n v="12"/>
    <d v="2023-09-04T00:00:00"/>
    <d v="2023-09-05T00:00:00"/>
    <n v="36"/>
    <m/>
    <m/>
    <m/>
    <n v="19"/>
    <s v="0271001092831"/>
    <s v="Bình Sơn"/>
    <s v="M"/>
    <d v="1997-04-10T00:00:00"/>
  </r>
  <r>
    <n v="502"/>
    <s v="TIQN-0504"/>
    <x v="9"/>
    <s v="Lê Văn Tiền"/>
    <x v="0"/>
    <m/>
    <m/>
    <s v="Direct"/>
    <s v="Sewing"/>
    <s v="Worker"/>
    <s v="Production"/>
    <s v="Production"/>
    <s v="Supporting"/>
    <s v="Ironing"/>
    <n v="31"/>
    <x v="61"/>
    <s v="Công nhân hỗ trợ"/>
    <d v="2022-08-05T00:00:00"/>
    <n v="1"/>
    <d v="2022-09-04T00:00:00"/>
    <d v="2022-09-05T00:00:00"/>
    <n v="12"/>
    <d v="2023-09-04T00:00:00"/>
    <d v="2023-09-05T00:00:00"/>
    <n v="36"/>
    <d v="2026-09-04T00:00:00"/>
    <n v="1095"/>
    <m/>
    <n v="19"/>
    <n v="1030803395"/>
    <s v="Dung Quất"/>
    <s v="M"/>
    <d v="1993-12-01T00:00:00"/>
  </r>
  <r>
    <n v="503"/>
    <s v="TIQN-0505"/>
    <x v="9"/>
    <s v="Lê Dữ"/>
    <x v="0"/>
    <m/>
    <m/>
    <s v="Direct"/>
    <m/>
    <s v="Worker"/>
    <s v="Production"/>
    <s v="Production"/>
    <s v="Supporting"/>
    <s v="Ironing"/>
    <n v="29"/>
    <x v="61"/>
    <s v="Công nhân hỗ trợ"/>
    <d v="2022-08-05T00:00:00"/>
    <n v="1"/>
    <d v="2022-09-04T00:00:00"/>
    <d v="2022-09-05T00:00:00"/>
    <n v="12"/>
    <m/>
    <m/>
    <m/>
    <m/>
    <m/>
    <m/>
    <n v="19"/>
    <n v="1030808557"/>
    <s v="Dung Quất"/>
    <s v="M"/>
    <d v="1995-10-10T00:00:00"/>
  </r>
  <r>
    <n v="504"/>
    <s v="TIQN-0506"/>
    <x v="0"/>
    <s v="Nguyễn Bính"/>
    <x v="1"/>
    <m/>
    <m/>
    <s v="Indirect"/>
    <s v="Non sewing"/>
    <s v="Worker"/>
    <s v="Production"/>
    <s v="Preparation"/>
    <s v="Preparation"/>
    <m/>
    <n v="35"/>
    <x v="31"/>
    <s v="Công nhân chuẩn bị"/>
    <d v="2022-08-05T00:00:00"/>
    <n v="1"/>
    <d v="2022-09-04T00:00:00"/>
    <d v="2022-09-05T00:00:00"/>
    <n v="12"/>
    <d v="2023-09-04T00:00:00"/>
    <d v="2023-09-05T00:00:00"/>
    <n v="36"/>
    <d v="2026-09-04T00:00:00"/>
    <n v="1095"/>
    <m/>
    <n v="19"/>
    <n v="1030077635"/>
    <m/>
    <s v="M"/>
    <d v="1989-10-16T00:00:00"/>
  </r>
  <r>
    <n v="505"/>
    <s v="TIQN-0507"/>
    <x v="2"/>
    <s v="Trần Văn Vủ"/>
    <x v="0"/>
    <m/>
    <m/>
    <s v="Direct"/>
    <m/>
    <s v="Worker"/>
    <s v="Production"/>
    <s v="Production"/>
    <s v="Supporting"/>
    <s v="Ironing"/>
    <n v="23"/>
    <x v="61"/>
    <s v="Công nhân hỗ trợ"/>
    <d v="2022-08-05T00:00:00"/>
    <n v="1"/>
    <d v="2022-09-04T00:00:00"/>
    <d v="2022-09-05T00:00:00"/>
    <n v="12"/>
    <d v="2023-09-04T00:00:00"/>
    <d v="2023-09-05T00:00:00"/>
    <n v="36"/>
    <m/>
    <m/>
    <m/>
    <n v="19"/>
    <n v="4524041814216140"/>
    <s v="Bình Sơn"/>
    <s v="M"/>
    <d v="2001-02-20T00:00:00"/>
  </r>
  <r>
    <n v="506"/>
    <s v="TIQN-0508"/>
    <x v="15"/>
    <s v="Nguyễn Thị Thanh Trà"/>
    <x v="1"/>
    <n v="1"/>
    <m/>
    <s v="Direct"/>
    <s v="Sewing"/>
    <s v="Worker"/>
    <s v="Production"/>
    <s v="Production"/>
    <s v="Sewing"/>
    <m/>
    <n v="37"/>
    <x v="8"/>
    <s v="Công nhân may công nghiệp"/>
    <d v="2022-08-06T00:00:00"/>
    <n v="1"/>
    <d v="2022-09-05T00:00:00"/>
    <d v="2022-09-06T00:00:00"/>
    <n v="12"/>
    <d v="2023-09-05T00:00:00"/>
    <d v="2023-09-06T00:00:00"/>
    <n v="36"/>
    <d v="2026-09-05T00:00:00"/>
    <n v="1095"/>
    <m/>
    <n v="19"/>
    <n v="1030831854"/>
    <s v="Dung Quất"/>
    <s v="F"/>
    <d v="1987-01-01T00:00:00"/>
  </r>
  <r>
    <n v="507"/>
    <s v="TIQN-0509"/>
    <x v="0"/>
    <s v="Nguyễn Ngọc Phương"/>
    <x v="0"/>
    <m/>
    <m/>
    <s v="Indirect"/>
    <m/>
    <s v="Leader"/>
    <s v="Production"/>
    <s v="Preparation"/>
    <s v="Preparation"/>
    <m/>
    <n v="43"/>
    <x v="20"/>
    <s v="Tổ trưởng Tổ Cắt"/>
    <d v="2022-08-08T00:00:00"/>
    <n v="2"/>
    <d v="2022-10-07T00:00:00"/>
    <d v="2022-10-08T00:00:00"/>
    <n v="12"/>
    <d v="2023-10-07T00:00:00"/>
    <d v="2023-10-08T00:00:00"/>
    <n v="36"/>
    <d v="2023-10-08T00:00:00"/>
    <m/>
    <m/>
    <n v="19"/>
    <n v="1019841964"/>
    <s v="Đại Lộc"/>
    <s v="M"/>
    <d v="1981-04-20T00:00:00"/>
  </r>
  <r>
    <n v="508"/>
    <s v="TIQN-0510"/>
    <x v="0"/>
    <s v="Nguyễn Đoàn Hương Giang"/>
    <x v="1"/>
    <m/>
    <m/>
    <s v="Indirect"/>
    <s v="Non sewing"/>
    <s v="Staff"/>
    <s v="Warehouse"/>
    <s v="Warehouse"/>
    <s v="Warehouse"/>
    <m/>
    <n v="31"/>
    <x v="44"/>
    <s v="Nhân viên Quản lý kho và vật tư"/>
    <d v="2022-08-08T00:00:00"/>
    <n v="2"/>
    <d v="2022-10-07T00:00:00"/>
    <d v="2022-10-08T00:00:00"/>
    <n v="12"/>
    <d v="2023-10-07T00:00:00"/>
    <d v="2023-10-08T00:00:00"/>
    <n v="36"/>
    <d v="2026-10-07T00:00:00"/>
    <n v="1095"/>
    <m/>
    <n v="19"/>
    <n v="1020657422"/>
    <s v="Trần Hưng Đạo"/>
    <s v="F"/>
    <d v="1993-03-24T00:00:00"/>
  </r>
  <r>
    <n v="509"/>
    <s v="TIQN-0511"/>
    <x v="7"/>
    <s v="Phạm Thị Hạ"/>
    <x v="0"/>
    <m/>
    <m/>
    <s v="Direct"/>
    <m/>
    <s v="Worker"/>
    <s v="Production"/>
    <s v="Production"/>
    <s v="Sewing"/>
    <m/>
    <m/>
    <x v="8"/>
    <s v="Công nhân may công nghiệp"/>
    <d v="2022-08-08T00:00:00"/>
    <n v="1"/>
    <d v="2022-09-07T00:00:00"/>
    <d v="2022-09-08T00:00:00"/>
    <n v="12"/>
    <m/>
    <m/>
    <m/>
    <m/>
    <m/>
    <m/>
    <n v="19"/>
    <s v="Không trả lương"/>
    <m/>
    <s v="F"/>
    <m/>
  </r>
  <r>
    <n v="510"/>
    <s v="TIQN-0512"/>
    <x v="8"/>
    <s v="Thân Thị Thu Trà"/>
    <x v="1"/>
    <m/>
    <m/>
    <s v="Direct"/>
    <s v="Sewing"/>
    <s v="Worker"/>
    <s v="Production"/>
    <s v="Production"/>
    <s v="Sewing"/>
    <m/>
    <n v="32"/>
    <x v="8"/>
    <s v="Công nhân may công nghiệp"/>
    <d v="2022-08-10T00:00:00"/>
    <n v="1"/>
    <d v="2022-09-09T00:00:00"/>
    <d v="2022-09-10T00:00:00"/>
    <n v="12"/>
    <d v="2023-09-09T00:00:00"/>
    <d v="2023-09-10T00:00:00"/>
    <n v="36"/>
    <d v="2026-09-09T00:00:00"/>
    <n v="1095"/>
    <m/>
    <n v="19"/>
    <n v="1020176270"/>
    <s v="Quảng Ngãi"/>
    <s v="F"/>
    <d v="1992-02-10T00:00:00"/>
  </r>
  <r>
    <n v="511"/>
    <s v="TIQN-0513"/>
    <x v="0"/>
    <s v="Nguyễn Thị Mỹ Hương"/>
    <x v="1"/>
    <m/>
    <m/>
    <s v="Indirect"/>
    <s v="Non sewing"/>
    <s v="Staff"/>
    <s v="Production"/>
    <s v="Pattern"/>
    <s v="CAD"/>
    <m/>
    <n v="38"/>
    <x v="21"/>
    <s v="Nhân viên Rập"/>
    <d v="2022-08-10T00:00:00"/>
    <n v="2"/>
    <d v="2022-10-09T00:00:00"/>
    <d v="2022-10-10T00:00:00"/>
    <n v="12"/>
    <d v="2023-10-09T00:00:00"/>
    <d v="2023-10-10T00:00:00"/>
    <n v="36"/>
    <d v="2026-10-09T00:00:00"/>
    <n v="1095"/>
    <m/>
    <n v="19"/>
    <n v="1030799860"/>
    <s v="Dung Quất"/>
    <s v="F"/>
    <d v="1986-12-11T00:00:00"/>
  </r>
  <r>
    <n v="512"/>
    <s v="TIQN-0514"/>
    <x v="0"/>
    <s v="Nguyễn Thị Thương"/>
    <x v="1"/>
    <m/>
    <m/>
    <s v="Indirect"/>
    <s v="Non sewing"/>
    <s v="Staff"/>
    <s v="Production"/>
    <s v="Pattern"/>
    <s v="CAD"/>
    <m/>
    <n v="25"/>
    <x v="21"/>
    <s v="Nhân viên Rập"/>
    <d v="2022-08-10T00:00:00"/>
    <n v="2"/>
    <d v="2022-10-09T00:00:00"/>
    <d v="2022-10-10T00:00:00"/>
    <n v="12"/>
    <d v="2023-10-09T00:00:00"/>
    <d v="2023-10-10T00:00:00"/>
    <n v="36"/>
    <d v="2026-10-09T00:00:00"/>
    <n v="1095"/>
    <m/>
    <n v="19"/>
    <n v="1025372860"/>
    <s v="HCM"/>
    <s v="F"/>
    <d v="1999-07-12T00:00:00"/>
  </r>
  <r>
    <n v="513"/>
    <s v="TIQN-0515"/>
    <x v="0"/>
    <s v="Nguyễn Thị Yến"/>
    <x v="0"/>
    <m/>
    <m/>
    <s v="Indirect"/>
    <m/>
    <s v="Staff"/>
    <s v="Operation Management"/>
    <s v="Supply chain management"/>
    <s v="Merchandiser"/>
    <m/>
    <n v="35"/>
    <x v="2"/>
    <s v="Nhân viên Quản lý đơn hàng"/>
    <d v="2022-08-11T00:00:00"/>
    <n v="2"/>
    <d v="2022-10-10T00:00:00"/>
    <d v="2022-10-11T00:00:00"/>
    <n v="12"/>
    <d v="2023-10-10T00:00:00"/>
    <d v="2023-10-11T00:00:00"/>
    <n v="36"/>
    <d v="2023-10-11T00:00:00"/>
    <m/>
    <m/>
    <n v="19"/>
    <s v="0251002789340"/>
    <s v="HCM"/>
    <s v="F"/>
    <d v="1989-07-30T00:00:00"/>
  </r>
  <r>
    <n v="514"/>
    <s v="TIQN-0516"/>
    <x v="8"/>
    <s v="Võ Duy Thoại"/>
    <x v="1"/>
    <m/>
    <m/>
    <s v="Direct"/>
    <s v="Sewing"/>
    <s v="Worker"/>
    <s v="Production"/>
    <s v="Production"/>
    <s v="Supporting"/>
    <s v="Ironing"/>
    <n v="33"/>
    <x v="61"/>
    <s v="Công nhân hỗ trợ"/>
    <d v="2022-08-11T00:00:00"/>
    <n v="1"/>
    <d v="2022-09-10T00:00:00"/>
    <d v="2022-09-11T00:00:00"/>
    <n v="12"/>
    <d v="2023-09-10T00:00:00"/>
    <d v="2023-09-11T00:00:00"/>
    <n v="36"/>
    <d v="2026-09-10T00:00:00"/>
    <n v="1095"/>
    <m/>
    <n v="19"/>
    <s v="1024782040"/>
    <s v="Quảng Ngãi"/>
    <s v="M"/>
    <d v="1991-07-25T00:00:00"/>
  </r>
  <r>
    <n v="515"/>
    <s v="TIQN-0517"/>
    <x v="15"/>
    <s v="Đào Minh Hùng"/>
    <x v="1"/>
    <m/>
    <m/>
    <s v="Direct"/>
    <s v="Sewing"/>
    <s v="Worker"/>
    <s v="Production"/>
    <s v="Production"/>
    <s v="Supporting"/>
    <s v="Ironing"/>
    <n v="33"/>
    <x v="61"/>
    <s v="Công nhân hỗ trợ"/>
    <d v="2022-08-15T00:00:00"/>
    <n v="1"/>
    <d v="2022-09-14T00:00:00"/>
    <d v="2022-09-15T00:00:00"/>
    <n v="12"/>
    <d v="2023-09-14T00:00:00"/>
    <d v="2023-09-15T00:00:00"/>
    <n v="36"/>
    <d v="2026-09-14T00:00:00"/>
    <n v="1095"/>
    <m/>
    <n v="19"/>
    <s v="0621000396415"/>
    <s v="Bình Thuận"/>
    <s v="M"/>
    <d v="1991-02-02T00:00:00"/>
  </r>
  <r>
    <n v="516"/>
    <s v="TIQN-0518"/>
    <x v="3"/>
    <s v="Phạm Ngọc"/>
    <x v="1"/>
    <m/>
    <m/>
    <s v="Direct"/>
    <s v="Sewing"/>
    <s v="Worker"/>
    <s v="Production"/>
    <s v="Production"/>
    <s v="Supporting"/>
    <s v="Ironing"/>
    <n v="30"/>
    <x v="61"/>
    <s v="Công nhân hỗ trợ"/>
    <d v="2022-08-15T00:00:00"/>
    <n v="1"/>
    <d v="2022-09-14T00:00:00"/>
    <d v="2022-09-15T00:00:00"/>
    <n v="12"/>
    <d v="2023-09-14T00:00:00"/>
    <d v="2023-09-15T00:00:00"/>
    <n v="36"/>
    <d v="2026-09-14T00:00:00"/>
    <n v="1095"/>
    <m/>
    <n v="19"/>
    <n v="1030798636"/>
    <s v="Dung Quất"/>
    <s v="M"/>
    <d v="1994-07-15T00:00:00"/>
  </r>
  <r>
    <n v="517"/>
    <s v="TIQN-0519"/>
    <x v="3"/>
    <s v="Nguyễn Thị Thư"/>
    <x v="1"/>
    <m/>
    <m/>
    <s v="Direct"/>
    <s v="Sewing"/>
    <s v="Worker"/>
    <s v="Production"/>
    <s v="Production"/>
    <s v="Supporting"/>
    <s v="Ironing"/>
    <n v="30"/>
    <x v="61"/>
    <s v="Công nhân hỗ trợ"/>
    <d v="2022-08-15T00:00:00"/>
    <n v="1"/>
    <d v="2022-09-14T00:00:00"/>
    <d v="2022-09-15T00:00:00"/>
    <n v="12"/>
    <d v="2023-09-14T00:00:00"/>
    <d v="2023-09-15T00:00:00"/>
    <n v="36"/>
    <d v="2026-09-14T00:00:00"/>
    <n v="1095"/>
    <m/>
    <n v="19"/>
    <n v="1030802979"/>
    <s v="Dung Quất"/>
    <s v="F"/>
    <d v="1994-05-21T00:00:00"/>
  </r>
  <r>
    <n v="518"/>
    <s v="TIQN-0520"/>
    <x v="8"/>
    <s v="Hà Thúc An Khang"/>
    <x v="0"/>
    <m/>
    <m/>
    <s v="Direct"/>
    <m/>
    <s v="Worker"/>
    <s v="Production"/>
    <s v="Production"/>
    <s v="Sewing"/>
    <m/>
    <n v="27"/>
    <x v="8"/>
    <s v="Công nhân may công nghiệp"/>
    <d v="2022-08-15T00:00:00"/>
    <n v="1"/>
    <d v="2022-09-14T00:00:00"/>
    <d v="2022-09-15T00:00:00"/>
    <n v="12"/>
    <m/>
    <m/>
    <m/>
    <m/>
    <m/>
    <m/>
    <n v="19"/>
    <n v="1013137910"/>
    <s v="Quảng Ngãi"/>
    <s v="F"/>
    <d v="1997-10-12T00:00:00"/>
  </r>
  <r>
    <n v="519"/>
    <s v="TIQN-0521"/>
    <x v="8"/>
    <s v="Nguyễn Thị Mỹ Nhật"/>
    <x v="0"/>
    <m/>
    <m/>
    <s v="Direct"/>
    <m/>
    <s v="Worker"/>
    <s v="Production"/>
    <s v="Production"/>
    <s v="Sewing"/>
    <m/>
    <n v="31"/>
    <x v="8"/>
    <s v="Công nhân may công nghiệp"/>
    <d v="2022-08-15T00:00:00"/>
    <n v="1"/>
    <d v="2022-09-14T00:00:00"/>
    <d v="2022-09-15T00:00:00"/>
    <n v="12"/>
    <m/>
    <m/>
    <m/>
    <m/>
    <m/>
    <m/>
    <n v="19"/>
    <n v="1029499981"/>
    <s v="Quảng Ngãi"/>
    <s v="F"/>
    <d v="1993-11-01T00:00:00"/>
  </r>
  <r>
    <n v="520"/>
    <s v="TIQN-0522"/>
    <x v="0"/>
    <s v="Nguyễn Thị Giang"/>
    <x v="1"/>
    <m/>
    <m/>
    <s v="Indirect"/>
    <s v="Non sewing"/>
    <s v="Worker"/>
    <s v="QA"/>
    <s v="QA"/>
    <s v="QC"/>
    <m/>
    <n v="37"/>
    <x v="42"/>
    <s v="Công nhân kiểm hàng"/>
    <d v="2022-08-15T00:00:00"/>
    <n v="1"/>
    <d v="2022-09-14T00:00:00"/>
    <d v="2022-09-15T00:00:00"/>
    <n v="12"/>
    <d v="2023-09-14T00:00:00"/>
    <d v="2023-09-15T00:00:00"/>
    <n v="36"/>
    <d v="2026-09-14T00:00:00"/>
    <n v="1095"/>
    <m/>
    <n v="19"/>
    <n v="1030808722"/>
    <s v="Dung Quất"/>
    <s v="F"/>
    <d v="1987-08-10T00:00:00"/>
  </r>
  <r>
    <n v="521"/>
    <s v="TIQN-0523"/>
    <x v="0"/>
    <s v="Lê Thị Son"/>
    <x v="1"/>
    <m/>
    <m/>
    <s v="Indirect"/>
    <s v="Non sewing"/>
    <s v="Worker"/>
    <s v="QA"/>
    <s v="QA"/>
    <s v="QC"/>
    <m/>
    <n v="33"/>
    <x v="42"/>
    <s v="Công nhân kiểm hàng"/>
    <d v="2022-08-15T00:00:00"/>
    <n v="1"/>
    <d v="2022-09-14T00:00:00"/>
    <d v="2022-09-15T00:00:00"/>
    <n v="12"/>
    <d v="2023-09-14T00:00:00"/>
    <d v="2023-09-15T00:00:00"/>
    <n v="36"/>
    <d v="2026-09-14T00:00:00"/>
    <n v="1095"/>
    <m/>
    <n v="19"/>
    <s v="0261003491534"/>
    <m/>
    <s v="F"/>
    <d v="1991-09-06T00:00:00"/>
  </r>
  <r>
    <n v="522"/>
    <s v="TIQN-0524"/>
    <x v="0"/>
    <s v="Đinh Thị Thanh Hương"/>
    <x v="1"/>
    <m/>
    <m/>
    <s v="Indirect"/>
    <s v="Non sewing"/>
    <s v="Worker"/>
    <s v="QA"/>
    <s v="QA"/>
    <s v="QC"/>
    <m/>
    <n v="33"/>
    <x v="42"/>
    <s v="Công nhân kiểm hàng"/>
    <d v="2022-08-15T00:00:00"/>
    <n v="1"/>
    <d v="2022-09-14T00:00:00"/>
    <d v="2022-09-15T00:00:00"/>
    <n v="12"/>
    <d v="2023-09-14T00:00:00"/>
    <d v="2023-09-15T00:00:00"/>
    <n v="36"/>
    <d v="2026-09-14T00:00:00"/>
    <n v="1095"/>
    <m/>
    <n v="19"/>
    <s v="0271000992529"/>
    <s v="Quảng Ngãi"/>
    <s v="F"/>
    <d v="1991-11-06T00:00:00"/>
  </r>
  <r>
    <n v="523"/>
    <s v="TIQN-0525"/>
    <x v="0"/>
    <s v="Nguyễn Thị Hồng Hoa"/>
    <x v="0"/>
    <m/>
    <m/>
    <s v="Indirect"/>
    <m/>
    <s v="Worker"/>
    <s v="QA"/>
    <s v="QA"/>
    <s v="QC"/>
    <m/>
    <n v="33"/>
    <x v="42"/>
    <s v="Công nhân kiểm hàng"/>
    <d v="2022-08-15T00:00:00"/>
    <n v="1"/>
    <d v="2022-09-14T00:00:00"/>
    <d v="2022-09-15T00:00:00"/>
    <n v="12"/>
    <m/>
    <m/>
    <m/>
    <m/>
    <m/>
    <m/>
    <n v="19"/>
    <n v="1030675534"/>
    <s v="Quảng Ngãi"/>
    <s v="F"/>
    <d v="1991-08-06T00:00:00"/>
  </r>
  <r>
    <n v="524"/>
    <s v="TIQN-0526"/>
    <x v="0"/>
    <s v="Nguyễn Tăng Hoàng"/>
    <x v="0"/>
    <m/>
    <m/>
    <s v="Indirect"/>
    <m/>
    <s v="Worker"/>
    <s v="QA"/>
    <s v="QA"/>
    <s v="QC"/>
    <m/>
    <n v="27"/>
    <x v="42"/>
    <s v="Công nhân kiểm hàng"/>
    <d v="2022-08-15T00:00:00"/>
    <n v="1"/>
    <d v="2022-09-14T00:00:00"/>
    <d v="2022-09-15T00:00:00"/>
    <n v="12"/>
    <d v="2023-09-14T00:00:00"/>
    <d v="2023-09-15T00:00:00"/>
    <n v="36"/>
    <d v="2023-09-15T00:00:00"/>
    <m/>
    <m/>
    <n v="19"/>
    <s v="1027958479"/>
    <m/>
    <s v="M"/>
    <d v="1997-09-10T00:00:00"/>
  </r>
  <r>
    <n v="525"/>
    <s v="TIQN-0527"/>
    <x v="0"/>
    <s v="Trần Thị Hạng"/>
    <x v="1"/>
    <m/>
    <m/>
    <s v="Indirect"/>
    <s v="Non sewing"/>
    <s v="Worker"/>
    <s v="QA"/>
    <s v="QA"/>
    <s v="QC"/>
    <m/>
    <n v="33"/>
    <x v="42"/>
    <s v="Công nhân kiểm hàng"/>
    <d v="2022-08-15T00:00:00"/>
    <n v="1"/>
    <d v="2022-09-14T00:00:00"/>
    <d v="2022-09-15T00:00:00"/>
    <n v="12"/>
    <d v="2023-09-14T00:00:00"/>
    <d v="2023-09-15T00:00:00"/>
    <n v="36"/>
    <d v="2026-09-14T00:00:00"/>
    <n v="1095"/>
    <m/>
    <n v="19"/>
    <s v="0071001178656"/>
    <s v="Sài Gòn"/>
    <s v="F"/>
    <d v="1991-06-15T00:00:00"/>
  </r>
  <r>
    <n v="526"/>
    <s v="TIQN-0528"/>
    <x v="0"/>
    <s v="Lưu Thị Hương"/>
    <x v="1"/>
    <m/>
    <m/>
    <s v="Indirect"/>
    <s v="Non sewing"/>
    <s v="Worker"/>
    <s v="QA"/>
    <s v="QA"/>
    <s v="QC"/>
    <m/>
    <n v="35"/>
    <x v="42"/>
    <s v="Công nhân kiểm hàng"/>
    <d v="2022-08-15T00:00:00"/>
    <n v="1"/>
    <d v="2022-09-14T00:00:00"/>
    <d v="2022-09-15T00:00:00"/>
    <n v="12"/>
    <d v="2023-09-14T00:00:00"/>
    <d v="2023-09-15T00:00:00"/>
    <n v="36"/>
    <d v="2026-09-14T00:00:00"/>
    <n v="1095"/>
    <m/>
    <n v="19"/>
    <n v="1030808794"/>
    <s v="Dung Quất"/>
    <s v="F"/>
    <d v="1989-10-08T00:00:00"/>
  </r>
  <r>
    <n v="527"/>
    <s v="TIQN-0529"/>
    <x v="0"/>
    <s v="Phạm Thị Kim Khương"/>
    <x v="0"/>
    <m/>
    <m/>
    <s v="Indirect"/>
    <m/>
    <s v="Worker"/>
    <s v="Warehouse"/>
    <s v="Warehouse"/>
    <s v="Warehouse"/>
    <m/>
    <n v="34"/>
    <x v="46"/>
    <s v="Công nhân Kho"/>
    <d v="2022-08-15T00:00:00"/>
    <n v="1"/>
    <d v="2022-09-14T00:00:00"/>
    <d v="2022-09-15T00:00:00"/>
    <n v="12"/>
    <d v="2023-09-14T00:00:00"/>
    <d v="2023-09-15T00:00:00"/>
    <n v="36"/>
    <d v="2023-09-15T00:00:00"/>
    <m/>
    <m/>
    <n v="19"/>
    <n v="1030799015"/>
    <s v="Dung Quất"/>
    <s v="F"/>
    <d v="1990-07-27T00:00:00"/>
  </r>
  <r>
    <n v="528"/>
    <s v="TIQN-0530"/>
    <x v="0"/>
    <s v="Trần Đình Tấn"/>
    <x v="0"/>
    <m/>
    <m/>
    <s v="Indirect"/>
    <m/>
    <s v="Worker"/>
    <s v="Warehouse"/>
    <s v="Warehouse"/>
    <s v="Warehouse"/>
    <m/>
    <n v="33"/>
    <x v="46"/>
    <s v="Công nhân Kho"/>
    <d v="2022-08-15T00:00:00"/>
    <n v="1"/>
    <d v="2022-09-14T00:00:00"/>
    <d v="2022-09-15T00:00:00"/>
    <n v="12"/>
    <m/>
    <m/>
    <m/>
    <m/>
    <m/>
    <m/>
    <n v="19"/>
    <s v="0271001106167"/>
    <s v="Quảng Ngãi"/>
    <s v="M"/>
    <d v="1991-06-16T00:00:00"/>
  </r>
  <r>
    <n v="529"/>
    <s v="TIQN-0531"/>
    <x v="0"/>
    <s v="Nguyễn Thị Ái"/>
    <x v="0"/>
    <m/>
    <m/>
    <s v="Indirect"/>
    <m/>
    <s v="Worker"/>
    <s v="QA"/>
    <s v="QA"/>
    <s v="QC"/>
    <m/>
    <n v="33"/>
    <x v="42"/>
    <s v="Công nhân kiểm hàng"/>
    <d v="2022-08-15T00:00:00"/>
    <n v="1"/>
    <d v="2022-09-14T00:00:00"/>
    <d v="2022-09-15T00:00:00"/>
    <n v="12"/>
    <d v="2023-09-14T00:00:00"/>
    <d v="2023-09-15T00:00:00"/>
    <n v="36"/>
    <d v="2023-09-15T00:00:00"/>
    <m/>
    <m/>
    <n v="19"/>
    <s v="0271000998451"/>
    <s v="Dung Quất"/>
    <s v="F"/>
    <d v="1991-06-20T00:00:00"/>
  </r>
  <r>
    <n v="530"/>
    <s v="TIQN-0532"/>
    <x v="8"/>
    <s v="Nguyễn Thị Kim Phường"/>
    <x v="0"/>
    <m/>
    <m/>
    <s v="Direct"/>
    <m/>
    <s v="Worker"/>
    <s v="Production"/>
    <s v="Production"/>
    <s v="Sewing"/>
    <m/>
    <n v="29"/>
    <x v="8"/>
    <s v="Công nhân may công nghiệp"/>
    <d v="2022-08-15T00:00:00"/>
    <n v="1"/>
    <d v="2022-09-14T00:00:00"/>
    <d v="2022-09-15T00:00:00"/>
    <n v="12"/>
    <m/>
    <m/>
    <m/>
    <m/>
    <m/>
    <m/>
    <n v="19"/>
    <s v="Không trả lương"/>
    <m/>
    <s v="F"/>
    <d v="1995-08-11T00:00:00"/>
  </r>
  <r>
    <n v="531"/>
    <s v="TIQN-0533"/>
    <x v="0"/>
    <s v="Nguyễn Trung Tâm"/>
    <x v="1"/>
    <m/>
    <m/>
    <s v="Indirect"/>
    <s v="Non sewing"/>
    <s v="Staff"/>
    <s v="Production"/>
    <s v="Production"/>
    <s v="Mechanic"/>
    <m/>
    <n v="27"/>
    <x v="18"/>
    <s v="Nhân viên kỹ thuật điện"/>
    <d v="2022-08-15T00:00:00"/>
    <n v="1"/>
    <d v="2022-10-14T00:00:00"/>
    <d v="2022-10-15T00:00:00"/>
    <n v="12"/>
    <d v="2023-10-14T00:00:00"/>
    <d v="2023-10-15T00:00:00"/>
    <n v="36"/>
    <d v="2026-10-14T00:00:00"/>
    <n v="1095"/>
    <m/>
    <n v="19"/>
    <s v="0381000561443"/>
    <m/>
    <s v="M"/>
    <d v="1997-03-07T00:00:00"/>
  </r>
  <r>
    <n v="532"/>
    <s v="TIQN-0534"/>
    <x v="0"/>
    <s v="Nguyễn Thị Hà"/>
    <x v="1"/>
    <m/>
    <m/>
    <s v="Indirect"/>
    <s v="Non sewing"/>
    <s v="Worker"/>
    <s v="QA"/>
    <s v="QA"/>
    <s v="QC"/>
    <m/>
    <n v="33"/>
    <x v="42"/>
    <s v="Công nhân kiểm hàng"/>
    <d v="2022-08-16T00:00:00"/>
    <n v="1"/>
    <d v="2022-09-15T00:00:00"/>
    <d v="2022-09-16T00:00:00"/>
    <n v="12"/>
    <d v="2023-09-15T00:00:00"/>
    <d v="2023-09-16T00:00:00"/>
    <n v="36"/>
    <d v="2026-09-15T00:00:00"/>
    <n v="1095"/>
    <m/>
    <n v="19"/>
    <n v="1030803164"/>
    <s v="Dung Quất"/>
    <s v="F"/>
    <d v="1991-10-20T00:00:00"/>
  </r>
  <r>
    <n v="533"/>
    <s v="TIQN-0535"/>
    <x v="0"/>
    <s v="Đặng Xuân Liêm"/>
    <x v="0"/>
    <m/>
    <m/>
    <s v="Indirect"/>
    <m/>
    <s v="Worker"/>
    <s v="Production"/>
    <s v="Preparation"/>
    <s v="Preparation"/>
    <m/>
    <n v="35"/>
    <x v="45"/>
    <s v="Nhân viên Rập cải tiến"/>
    <d v="2022-08-20T00:00:00"/>
    <n v="1"/>
    <d v="2022-09-19T00:00:00"/>
    <d v="2022-09-20T00:00:00"/>
    <n v="12"/>
    <m/>
    <m/>
    <m/>
    <m/>
    <m/>
    <m/>
    <n v="19"/>
    <n v="1018324184"/>
    <s v="Quảng Ngãi"/>
    <s v="M"/>
    <d v="1989-10-10T00:00:00"/>
  </r>
  <r>
    <n v="534"/>
    <s v="TIQN-0536"/>
    <x v="13"/>
    <s v="Nguyễn Thị Chín"/>
    <x v="0"/>
    <m/>
    <m/>
    <s v="Direct"/>
    <m/>
    <s v="Worker"/>
    <s v="Production"/>
    <s v="Production"/>
    <s v="Sewing"/>
    <m/>
    <n v="30"/>
    <x v="8"/>
    <s v="Công nhân may công nghiệp"/>
    <d v="2022-08-22T00:00:00"/>
    <n v="1"/>
    <d v="2022-09-21T00:00:00"/>
    <d v="2022-09-22T00:00:00"/>
    <n v="12"/>
    <d v="2023-09-21T00:00:00"/>
    <d v="2023-09-22T00:00:00"/>
    <n v="36"/>
    <d v="2023-09-22T00:00:00"/>
    <m/>
    <m/>
    <n v="19"/>
    <s v="0271001101100"/>
    <s v="Quảng Ngãi"/>
    <s v="F"/>
    <d v="1994-04-03T00:00:00"/>
  </r>
  <r>
    <n v="535"/>
    <s v="TIQN-0537"/>
    <x v="10"/>
    <s v="Nguyễn Thị Bích Vân"/>
    <x v="1"/>
    <m/>
    <m/>
    <s v="Direct"/>
    <s v="Sewing"/>
    <s v="Worker"/>
    <s v="Production"/>
    <s v="Production"/>
    <s v="Sewing"/>
    <m/>
    <n v="33"/>
    <x v="8"/>
    <s v="Công nhân may công nghiệp"/>
    <d v="2022-08-22T00:00:00"/>
    <n v="1"/>
    <d v="2022-09-21T00:00:00"/>
    <d v="2022-09-22T00:00:00"/>
    <n v="12"/>
    <d v="2023-09-21T00:00:00"/>
    <d v="2023-09-22T00:00:00"/>
    <n v="36"/>
    <d v="2026-09-21T00:00:00"/>
    <n v="1095"/>
    <m/>
    <n v="19"/>
    <s v="0001016769255"/>
    <m/>
    <s v="F"/>
    <d v="1991-10-01T00:00:00"/>
  </r>
  <r>
    <n v="536"/>
    <s v="TIQN-0538"/>
    <x v="3"/>
    <s v="Cao Thị Mỹ Thắm"/>
    <x v="1"/>
    <m/>
    <m/>
    <s v="Direct"/>
    <s v="Sewing"/>
    <s v="Worker"/>
    <s v="Production"/>
    <s v="Production"/>
    <s v="Sewing"/>
    <m/>
    <n v="31"/>
    <x v="8"/>
    <s v="Công nhân may công nghiệp"/>
    <d v="2022-08-22T00:00:00"/>
    <n v="1"/>
    <d v="2022-09-21T00:00:00"/>
    <d v="2022-09-22T00:00:00"/>
    <n v="12"/>
    <d v="2023-09-21T00:00:00"/>
    <d v="2023-09-22T00:00:00"/>
    <n v="36"/>
    <d v="2026-09-21T00:00:00"/>
    <n v="1095"/>
    <m/>
    <n v="19"/>
    <n v="1030808852"/>
    <s v="Dung Quất"/>
    <s v="F"/>
    <d v="1993-03-16T00:00:00"/>
  </r>
  <r>
    <n v="537"/>
    <s v="TIQN-0539"/>
    <x v="7"/>
    <s v="Nguyễn Thị Ba"/>
    <x v="0"/>
    <m/>
    <m/>
    <s v="Direct"/>
    <m/>
    <s v="Worker"/>
    <s v="Production"/>
    <s v="Production"/>
    <s v="Sewing"/>
    <m/>
    <n v="40"/>
    <x v="8"/>
    <s v="Công nhân may công nghiệp"/>
    <d v="2022-08-22T00:00:00"/>
    <n v="1"/>
    <d v="2022-09-21T00:00:00"/>
    <d v="2022-09-22T00:00:00"/>
    <n v="12"/>
    <m/>
    <m/>
    <m/>
    <m/>
    <m/>
    <m/>
    <n v="19"/>
    <s v="Không trả lương"/>
    <m/>
    <s v="F"/>
    <d v="1984-04-22T00:00:00"/>
  </r>
  <r>
    <n v="538"/>
    <s v="TIQN-0540"/>
    <x v="7"/>
    <s v="Bùi Thị Hà"/>
    <x v="0"/>
    <m/>
    <m/>
    <s v="Direct"/>
    <m/>
    <s v="Worker"/>
    <s v="Production"/>
    <s v="Production"/>
    <s v="Sewing"/>
    <m/>
    <n v="26"/>
    <x v="8"/>
    <s v="Công nhân may công nghiệp"/>
    <d v="2022-08-22T00:00:00"/>
    <n v="1"/>
    <d v="2022-09-21T00:00:00"/>
    <d v="2022-09-22T00:00:00"/>
    <n v="12"/>
    <m/>
    <m/>
    <m/>
    <m/>
    <m/>
    <m/>
    <n v="19"/>
    <s v="0271001046702"/>
    <s v="Quảng Ngãi"/>
    <s v="F"/>
    <d v="1998-08-15T00:00:00"/>
  </r>
  <r>
    <n v="539"/>
    <s v="TIQN-0541"/>
    <x v="14"/>
    <s v="Võ Thanh Quang"/>
    <x v="0"/>
    <m/>
    <m/>
    <s v="Direct"/>
    <m/>
    <s v="Worker"/>
    <s v="Production"/>
    <s v="Production"/>
    <s v="Sewing"/>
    <m/>
    <n v="22"/>
    <x v="8"/>
    <s v="Công nhân may công nghiệp"/>
    <d v="2022-08-22T00:00:00"/>
    <n v="1"/>
    <d v="2022-09-21T00:00:00"/>
    <d v="2022-09-22T00:00:00"/>
    <n v="12"/>
    <d v="2023-09-21T00:00:00"/>
    <d v="2023-09-22T00:00:00"/>
    <n v="36"/>
    <d v="2023-09-22T00:00:00"/>
    <m/>
    <m/>
    <n v="19"/>
    <s v="1029647213"/>
    <s v="Quảng Ngãi"/>
    <s v="M"/>
    <d v="2002-01-22T00:00:00"/>
  </r>
  <r>
    <n v="540"/>
    <s v="TIQN-0542"/>
    <x v="9"/>
    <s v="Đồng Thị Như Quỳnh"/>
    <x v="1"/>
    <m/>
    <m/>
    <s v="Direct"/>
    <s v="Sewing"/>
    <s v="Worker"/>
    <s v="Production"/>
    <s v="Production"/>
    <s v="Sewing"/>
    <m/>
    <n v="27"/>
    <x v="8"/>
    <s v="Công nhân may công nghiệp"/>
    <d v="2022-08-22T00:00:00"/>
    <n v="1"/>
    <d v="2022-09-21T00:00:00"/>
    <d v="2022-09-22T00:00:00"/>
    <n v="12"/>
    <d v="2023-09-21T00:00:00"/>
    <d v="2023-09-22T00:00:00"/>
    <n v="36"/>
    <d v="2026-09-21T00:00:00"/>
    <n v="1095"/>
    <m/>
    <n v="19"/>
    <s v="1021146547"/>
    <s v="Quảng Ngãi"/>
    <s v="F"/>
    <d v="1997-06-21T00:00:00"/>
  </r>
  <r>
    <n v="541"/>
    <s v="TIQN-0543"/>
    <x v="13"/>
    <s v="Nguyễn Thị Thu Thảo"/>
    <x v="1"/>
    <m/>
    <m/>
    <s v="Direct"/>
    <s v="Sewing"/>
    <s v="Worker"/>
    <s v="Production"/>
    <s v="Production"/>
    <s v="Sewing"/>
    <m/>
    <n v="24"/>
    <x v="8"/>
    <s v="Công nhân may công nghiệp"/>
    <d v="2022-08-22T00:00:00"/>
    <n v="1"/>
    <d v="2022-09-21T00:00:00"/>
    <d v="2022-09-22T00:00:00"/>
    <n v="12"/>
    <d v="2023-09-21T00:00:00"/>
    <d v="2023-09-22T00:00:00"/>
    <n v="36"/>
    <d v="2026-09-21T00:00:00"/>
    <n v="1095"/>
    <m/>
    <n v="19"/>
    <n v="1030816219"/>
    <s v="Dung Quất"/>
    <s v="F"/>
    <d v="2000-03-31T00:00:00"/>
  </r>
  <r>
    <n v="542"/>
    <s v="TIQN-0544"/>
    <x v="7"/>
    <s v="Huỳnh Thị Kim Văn"/>
    <x v="0"/>
    <m/>
    <m/>
    <s v="Direct"/>
    <m/>
    <s v="Worker"/>
    <s v="Production"/>
    <s v="Production"/>
    <s v="Sewing"/>
    <m/>
    <m/>
    <x v="8"/>
    <s v="Công nhân may công nghiệp"/>
    <d v="2022-08-22T00:00:00"/>
    <n v="1"/>
    <d v="2022-09-21T00:00:00"/>
    <d v="2022-09-22T00:00:00"/>
    <n v="12"/>
    <m/>
    <m/>
    <m/>
    <m/>
    <m/>
    <m/>
    <n v="19"/>
    <s v="Không trả lương"/>
    <m/>
    <s v="F"/>
    <m/>
  </r>
  <r>
    <n v="543"/>
    <s v="TIQN-0545"/>
    <x v="6"/>
    <s v="Nguyễn Thị Tường Vy"/>
    <x v="1"/>
    <m/>
    <m/>
    <s v="Direct"/>
    <s v="Sewing"/>
    <s v="Worker"/>
    <s v="Production"/>
    <s v="Production"/>
    <s v="Control"/>
    <m/>
    <n v="30"/>
    <x v="8"/>
    <s v="Công nhân may công nghiệp"/>
    <d v="2022-08-22T00:00:00"/>
    <n v="1"/>
    <d v="2022-09-21T00:00:00"/>
    <d v="2022-09-22T00:00:00"/>
    <n v="12"/>
    <d v="2023-09-21T00:00:00"/>
    <d v="2023-09-22T00:00:00"/>
    <n v="36"/>
    <d v="2026-09-21T00:00:00"/>
    <n v="1095"/>
    <m/>
    <n v="19"/>
    <n v="1030498364"/>
    <s v="Quảng Ngãi"/>
    <s v="F"/>
    <d v="1994-07-04T00:00:00"/>
  </r>
  <r>
    <n v="544"/>
    <s v="TIQN-0546"/>
    <x v="7"/>
    <s v="Lê Thị Vỹ"/>
    <x v="0"/>
    <m/>
    <m/>
    <s v="Direct"/>
    <m/>
    <s v="Worker"/>
    <s v="Production"/>
    <s v="Production"/>
    <s v="Sewing"/>
    <m/>
    <n v="31"/>
    <x v="8"/>
    <s v="Công nhân may công nghiệp"/>
    <d v="2022-08-22T00:00:00"/>
    <n v="1"/>
    <d v="2022-09-21T00:00:00"/>
    <d v="2022-09-22T00:00:00"/>
    <n v="12"/>
    <m/>
    <m/>
    <m/>
    <m/>
    <m/>
    <m/>
    <n v="19"/>
    <s v="0271001100594"/>
    <s v="Quảng Ngãi"/>
    <s v="F"/>
    <d v="1993-10-10T00:00:00"/>
  </r>
  <r>
    <n v="545"/>
    <s v="TIQN-0547"/>
    <x v="6"/>
    <s v="Ngô Thị Trầm"/>
    <x v="1"/>
    <m/>
    <m/>
    <s v="Direct"/>
    <s v="Sewing"/>
    <s v="Worker"/>
    <s v="Production"/>
    <s v="Production"/>
    <s v="Control"/>
    <m/>
    <n v="30"/>
    <x v="8"/>
    <s v="Công nhân may công nghiệp"/>
    <d v="2022-08-22T00:00:00"/>
    <n v="1"/>
    <d v="2022-09-21T00:00:00"/>
    <d v="2022-09-22T00:00:00"/>
    <n v="12"/>
    <d v="2023-09-21T00:00:00"/>
    <d v="2023-09-22T00:00:00"/>
    <n v="36"/>
    <d v="2026-09-21T00:00:00"/>
    <n v="1095"/>
    <m/>
    <n v="19"/>
    <n v="1030809048"/>
    <s v="Dung Quất"/>
    <s v="F"/>
    <d v="1994-01-10T00:00:00"/>
  </r>
  <r>
    <n v="546"/>
    <s v="TIQN-0548"/>
    <x v="7"/>
    <s v="Trần Thị Vân"/>
    <x v="0"/>
    <m/>
    <m/>
    <s v="Direct"/>
    <m/>
    <s v="Worker"/>
    <s v="Production"/>
    <s v="Production"/>
    <s v="Sewing"/>
    <m/>
    <n v="38"/>
    <x v="8"/>
    <s v="Công nhân may công nghiệp"/>
    <d v="2022-08-22T00:00:00"/>
    <n v="1"/>
    <d v="2022-09-21T00:00:00"/>
    <d v="2022-09-22T00:00:00"/>
    <n v="12"/>
    <m/>
    <m/>
    <m/>
    <m/>
    <m/>
    <m/>
    <n v="19"/>
    <n v="1030893212"/>
    <s v="Quảng Ngãi"/>
    <s v="F"/>
    <d v="1986-07-13T00:00:00"/>
  </r>
  <r>
    <n v="547"/>
    <s v="TIQN-0549"/>
    <x v="9"/>
    <s v="Lý Thị Kim Luyến"/>
    <x v="1"/>
    <m/>
    <m/>
    <s v="Direct"/>
    <s v="Sewing"/>
    <s v="Worker"/>
    <s v="Production"/>
    <s v="Production"/>
    <s v="Sewing"/>
    <m/>
    <n v="35"/>
    <x v="8"/>
    <s v="Công nhân may công nghiệp"/>
    <d v="2022-08-22T00:00:00"/>
    <n v="1"/>
    <d v="2022-09-21T00:00:00"/>
    <d v="2022-09-22T00:00:00"/>
    <n v="12"/>
    <d v="2023-09-21T00:00:00"/>
    <d v="2023-09-22T00:00:00"/>
    <n v="36"/>
    <d v="2026-09-21T00:00:00"/>
    <n v="1095"/>
    <m/>
    <n v="19"/>
    <s v="0271001070757"/>
    <s v="Quảng Ngãi"/>
    <s v="F"/>
    <d v="1989-02-01T00:00:00"/>
  </r>
  <r>
    <n v="548"/>
    <s v="TIQN-0550"/>
    <x v="15"/>
    <s v="Lưu Kim Thúy"/>
    <x v="1"/>
    <m/>
    <m/>
    <s v="Direct"/>
    <s v="Sewing"/>
    <s v="Worker"/>
    <s v="Production"/>
    <s v="Production"/>
    <s v="Sewing"/>
    <m/>
    <n v="39"/>
    <x v="8"/>
    <s v="Công nhân may công nghiệp"/>
    <d v="2022-08-22T00:00:00"/>
    <n v="1"/>
    <d v="2022-09-21T00:00:00"/>
    <d v="2022-09-22T00:00:00"/>
    <n v="12"/>
    <d v="2023-09-21T00:00:00"/>
    <d v="2023-09-22T00:00:00"/>
    <n v="36"/>
    <d v="2026-09-21T00:00:00"/>
    <n v="1095"/>
    <m/>
    <n v="19"/>
    <n v="1030800488"/>
    <s v="Dung Quất"/>
    <s v="F"/>
    <d v="1985-11-05T00:00:00"/>
  </r>
  <r>
    <n v="549"/>
    <s v="TIQN-0551"/>
    <x v="6"/>
    <s v="Lê Thị Diễm"/>
    <x v="1"/>
    <m/>
    <m/>
    <s v="Direct"/>
    <s v="Sewing"/>
    <s v="Worker"/>
    <s v="Production"/>
    <s v="Production"/>
    <s v="Control"/>
    <m/>
    <n v="36"/>
    <x v="8"/>
    <s v="Công nhân may công nghiệp"/>
    <d v="2022-08-22T00:00:00"/>
    <n v="1"/>
    <d v="2022-09-21T00:00:00"/>
    <d v="2022-09-22T00:00:00"/>
    <n v="12"/>
    <d v="2023-09-21T00:00:00"/>
    <d v="2023-09-22T00:00:00"/>
    <n v="36"/>
    <d v="2026-09-21T00:00:00"/>
    <n v="1095"/>
    <m/>
    <n v="19"/>
    <n v="1030808433"/>
    <s v="Dung Quất"/>
    <s v="F"/>
    <d v="1988-06-28T00:00:00"/>
  </r>
  <r>
    <n v="550"/>
    <s v="TIQN-0552"/>
    <x v="7"/>
    <s v="Nguyễn Thị Hiền"/>
    <x v="0"/>
    <m/>
    <m/>
    <s v="Direct"/>
    <s v="Sewing"/>
    <s v="Worker"/>
    <s v="Production"/>
    <s v="Production"/>
    <s v="Sewing"/>
    <m/>
    <n v="42"/>
    <x v="8"/>
    <s v="Công nhân may công nghiệp"/>
    <d v="2022-08-22T00:00:00"/>
    <n v="1"/>
    <d v="2022-09-21T00:00:00"/>
    <d v="2022-09-22T00:00:00"/>
    <n v="12"/>
    <d v="2023-09-21T00:00:00"/>
    <d v="2023-09-22T00:00:00"/>
    <n v="36"/>
    <d v="2026-09-21T00:00:00"/>
    <n v="1095"/>
    <m/>
    <n v="19"/>
    <n v="1020283865"/>
    <m/>
    <s v="F"/>
    <d v="1982-03-23T00:00:00"/>
  </r>
  <r>
    <n v="551"/>
    <s v="TIQN-0553"/>
    <x v="15"/>
    <s v="Trương Thị Hà Mi"/>
    <x v="0"/>
    <m/>
    <m/>
    <s v="Direct"/>
    <m/>
    <s v="Worker"/>
    <s v="Production"/>
    <s v="Production"/>
    <s v="Sewing"/>
    <m/>
    <n v="28"/>
    <x v="8"/>
    <s v="Công nhân may công nghiệp"/>
    <d v="2022-08-22T00:00:00"/>
    <n v="1"/>
    <d v="2022-09-21T00:00:00"/>
    <d v="2022-09-22T00:00:00"/>
    <n v="12"/>
    <d v="2023-09-21T00:00:00"/>
    <d v="2023-09-22T00:00:00"/>
    <n v="36"/>
    <d v="2026-09-21T00:00:00"/>
    <n v="1095"/>
    <m/>
    <n v="19"/>
    <n v="1030808650"/>
    <s v="Dung Quất"/>
    <s v="F"/>
    <d v="1996-08-05T00:00:00"/>
  </r>
  <r>
    <n v="552"/>
    <s v="TIQN-0554"/>
    <x v="7"/>
    <s v="Trần Văn Anh"/>
    <x v="0"/>
    <m/>
    <m/>
    <s v="Direct"/>
    <m/>
    <s v="Worker"/>
    <s v="Production"/>
    <s v="Production"/>
    <s v="Sewing"/>
    <m/>
    <n v="35"/>
    <x v="8"/>
    <s v="Công nhân may công nghiệp"/>
    <d v="2022-08-22T00:00:00"/>
    <n v="1"/>
    <d v="2022-09-21T00:00:00"/>
    <d v="2022-09-22T00:00:00"/>
    <n v="12"/>
    <m/>
    <m/>
    <m/>
    <m/>
    <m/>
    <m/>
    <n v="19"/>
    <n v="1026556184"/>
    <m/>
    <s v="F"/>
    <d v="1989-10-27T00:00:00"/>
  </r>
  <r>
    <n v="553"/>
    <s v="TIQN-0555"/>
    <x v="7"/>
    <s v="Nguyễn Thị Thuỳ Dung"/>
    <x v="0"/>
    <m/>
    <m/>
    <s v="Direct"/>
    <m/>
    <s v="Worker"/>
    <s v="Production"/>
    <s v="Production"/>
    <s v="Sewing"/>
    <m/>
    <n v="33"/>
    <x v="8"/>
    <s v="Công nhân may công nghiệp"/>
    <d v="2022-08-22T00:00:00"/>
    <n v="1"/>
    <d v="2022-09-21T00:00:00"/>
    <d v="2022-09-22T00:00:00"/>
    <n v="12"/>
    <m/>
    <m/>
    <m/>
    <m/>
    <m/>
    <m/>
    <n v="19"/>
    <n v="1024788009"/>
    <s v="Bình Sơn"/>
    <s v="F"/>
    <d v="1991-08-04T00:00:00"/>
  </r>
  <r>
    <n v="554"/>
    <s v="TIQN-0556"/>
    <x v="6"/>
    <s v="Phạm Thị Triều"/>
    <x v="1"/>
    <m/>
    <m/>
    <s v="Direct"/>
    <s v="Sewing"/>
    <s v="Worker"/>
    <s v="Production"/>
    <s v="Production"/>
    <s v="Control"/>
    <m/>
    <n v="39"/>
    <x v="8"/>
    <s v="Công nhân may công nghiệp"/>
    <d v="2022-08-22T00:00:00"/>
    <n v="1"/>
    <d v="2022-09-21T00:00:00"/>
    <d v="2022-09-22T00:00:00"/>
    <n v="12"/>
    <d v="2023-09-21T00:00:00"/>
    <d v="2023-09-22T00:00:00"/>
    <n v="36"/>
    <d v="2026-09-21T00:00:00"/>
    <n v="1095"/>
    <m/>
    <n v="19"/>
    <n v="1030808891"/>
    <s v="Dung Quất"/>
    <s v="F"/>
    <d v="1985-12-14T00:00:00"/>
  </r>
  <r>
    <n v="555"/>
    <s v="TIQN-0557"/>
    <x v="14"/>
    <s v="Huỳnh Thị Thu Hoa"/>
    <x v="1"/>
    <m/>
    <m/>
    <s v="Direct"/>
    <s v="Sewing"/>
    <s v="Worker"/>
    <s v="Production"/>
    <s v="Production"/>
    <s v="Sewing"/>
    <m/>
    <n v="43"/>
    <x v="8"/>
    <s v="Công nhân may công nghiệp"/>
    <d v="2022-08-22T00:00:00"/>
    <n v="1"/>
    <d v="2022-09-21T00:00:00"/>
    <d v="2022-09-22T00:00:00"/>
    <n v="12"/>
    <d v="2023-09-21T00:00:00"/>
    <d v="2023-09-22T00:00:00"/>
    <n v="36"/>
    <d v="2026-09-21T00:00:00"/>
    <n v="1095"/>
    <m/>
    <n v="19"/>
    <n v="1030808993"/>
    <s v="Dung Quất"/>
    <s v="F"/>
    <d v="1981-09-30T00:00:00"/>
  </r>
  <r>
    <n v="556"/>
    <s v="TIQN-0558"/>
    <x v="8"/>
    <s v="Huỳnh Thị Thu Trang"/>
    <x v="1"/>
    <m/>
    <m/>
    <s v="Direct"/>
    <s v="Sewing"/>
    <s v="Worker"/>
    <s v="Production"/>
    <s v="Production"/>
    <s v="Sewing"/>
    <m/>
    <n v="40"/>
    <x v="8"/>
    <s v="Công nhân may công nghiệp"/>
    <d v="2022-08-22T00:00:00"/>
    <n v="1"/>
    <d v="2022-09-21T00:00:00"/>
    <d v="2022-09-22T00:00:00"/>
    <n v="12"/>
    <d v="2023-09-21T00:00:00"/>
    <d v="2023-09-22T00:00:00"/>
    <n v="36"/>
    <d v="2026-09-21T00:00:00"/>
    <n v="1095"/>
    <m/>
    <n v="19"/>
    <n v="1026501828"/>
    <s v="HCM"/>
    <s v="F"/>
    <d v="1984-02-14T00:00:00"/>
  </r>
  <r>
    <n v="557"/>
    <s v="TIQN-0559"/>
    <x v="6"/>
    <s v="Nguyễn Thị Thùy"/>
    <x v="0"/>
    <m/>
    <m/>
    <s v="Direct"/>
    <s v="Sewing"/>
    <s v="Worker"/>
    <s v="Production"/>
    <s v="Production"/>
    <s v="Control"/>
    <m/>
    <n v="29"/>
    <x v="8"/>
    <s v="Công nhân may công nghiệp"/>
    <d v="2022-08-22T00:00:00"/>
    <n v="1"/>
    <d v="2022-09-21T00:00:00"/>
    <d v="2022-09-22T00:00:00"/>
    <n v="12"/>
    <d v="2023-09-21T00:00:00"/>
    <d v="2023-09-22T00:00:00"/>
    <n v="36"/>
    <d v="2026-09-21T00:00:00"/>
    <n v="1095"/>
    <m/>
    <n v="19"/>
    <n v="1030799991"/>
    <s v="Dung Quất"/>
    <s v="F"/>
    <d v="1995-10-10T00:00:00"/>
  </r>
  <r>
    <n v="558"/>
    <s v="TIQN-0560"/>
    <x v="3"/>
    <s v="Lê Thị Thúy"/>
    <x v="1"/>
    <m/>
    <m/>
    <s v="Direct"/>
    <s v="Sewing"/>
    <s v="Sub leader"/>
    <s v="Production"/>
    <s v="Production"/>
    <s v="Sewing"/>
    <m/>
    <n v="32"/>
    <x v="12"/>
    <s v="Công nhân may công nghiệp"/>
    <d v="2022-08-22T00:00:00"/>
    <n v="1"/>
    <d v="2022-09-21T00:00:00"/>
    <d v="2022-09-22T00:00:00"/>
    <n v="12"/>
    <d v="2023-09-21T00:00:00"/>
    <d v="2023-09-22T00:00:00"/>
    <n v="36"/>
    <d v="2026-09-21T00:00:00"/>
    <n v="1095"/>
    <m/>
    <n v="19"/>
    <n v="1026556606"/>
    <s v="Quảng Ngãi"/>
    <s v="F"/>
    <d v="1992-05-16T00:00:00"/>
  </r>
  <r>
    <n v="559"/>
    <s v="TIQN-0561"/>
    <x v="9"/>
    <s v="Lê Thị Hiền"/>
    <x v="1"/>
    <m/>
    <m/>
    <s v="Direct"/>
    <s v="Sewing"/>
    <s v="Worker"/>
    <s v="Production"/>
    <s v="Production"/>
    <s v="Sewing"/>
    <m/>
    <n v="34"/>
    <x v="8"/>
    <s v="Công nhân may công nghiệp"/>
    <d v="2022-08-22T00:00:00"/>
    <n v="1"/>
    <d v="2022-09-21T00:00:00"/>
    <d v="2022-09-22T00:00:00"/>
    <n v="12"/>
    <d v="2023-09-21T00:00:00"/>
    <d v="2023-09-22T00:00:00"/>
    <n v="36"/>
    <d v="2026-09-21T00:00:00"/>
    <n v="1095"/>
    <m/>
    <n v="19"/>
    <n v="1030800228"/>
    <s v="Dung Quất"/>
    <s v="F"/>
    <d v="1990-09-09T00:00:00"/>
  </r>
  <r>
    <n v="560"/>
    <s v="TIQN-0562"/>
    <x v="0"/>
    <s v="Tôn Thị Quỳnh Vy"/>
    <x v="0"/>
    <m/>
    <m/>
    <s v="Indirect"/>
    <m/>
    <s v="Staff"/>
    <s v="Operation Management"/>
    <s v="Supply chain management"/>
    <s v="Merchandiser"/>
    <m/>
    <n v="33"/>
    <x v="2"/>
    <s v="Nhân viên Quản lý đơn hàng"/>
    <d v="2022-08-22T00:00:00"/>
    <n v="2"/>
    <d v="2022-10-21T00:00:00"/>
    <d v="2022-10-22T00:00:00"/>
    <n v="12"/>
    <d v="2023-10-21T00:00:00"/>
    <d v="2023-10-22T00:00:00"/>
    <n v="36"/>
    <d v="2026-10-21T00:00:00"/>
    <n v="1095"/>
    <m/>
    <n v="19"/>
    <n v="1030801109"/>
    <s v="Dung Quất"/>
    <s v="F"/>
    <d v="1991-06-20T00:00:00"/>
  </r>
  <r>
    <n v="561"/>
    <s v="TIQN-0563"/>
    <x v="0"/>
    <s v="Trần Thị Kim Phượng"/>
    <x v="1"/>
    <m/>
    <m/>
    <s v="Indirect"/>
    <s v="Non sewing"/>
    <s v="Staff"/>
    <s v="Warehouse"/>
    <s v="Warehouse"/>
    <s v="Warehouse"/>
    <m/>
    <n v="35"/>
    <x v="44"/>
    <s v="Nhân viên Quản lý kho và vật tư"/>
    <d v="2022-08-22T00:00:00"/>
    <n v="2"/>
    <d v="2022-10-21T00:00:00"/>
    <d v="2022-10-22T00:00:00"/>
    <n v="12"/>
    <d v="2023-10-21T00:00:00"/>
    <d v="2023-10-22T00:00:00"/>
    <n v="36"/>
    <d v="2026-10-21T00:00:00"/>
    <n v="1095"/>
    <m/>
    <n v="19"/>
    <s v="0271000977772"/>
    <s v="Quảng Ngãi"/>
    <s v="F"/>
    <d v="1989-10-02T00:00:00"/>
  </r>
  <r>
    <n v="562"/>
    <s v="TIQN-0564"/>
    <x v="13"/>
    <s v="Nguyễn Anh Tú"/>
    <x v="0"/>
    <m/>
    <m/>
    <s v="Direct"/>
    <m/>
    <s v="Worker"/>
    <s v="Production"/>
    <s v="Production"/>
    <s v="Supporting"/>
    <s v="Ironing"/>
    <m/>
    <x v="61"/>
    <s v="Công nhân hỗ trợ"/>
    <d v="2022-08-23T00:00:00"/>
    <n v="1"/>
    <d v="2022-09-22T00:00:00"/>
    <d v="2022-09-23T00:00:00"/>
    <n v="12"/>
    <m/>
    <m/>
    <m/>
    <m/>
    <m/>
    <m/>
    <n v="19"/>
    <s v="Không trả lương"/>
    <m/>
    <s v="M"/>
    <m/>
  </r>
  <r>
    <n v="563"/>
    <s v="TIQN-0565"/>
    <x v="10"/>
    <s v="Lê Đình Huấn"/>
    <x v="0"/>
    <m/>
    <m/>
    <s v="Direct"/>
    <s v="Sewing"/>
    <s v="Worker"/>
    <s v="Production"/>
    <s v="Production"/>
    <s v="Supporting"/>
    <s v="Ironing"/>
    <n v="44"/>
    <x v="61"/>
    <s v="Công nhân hỗ trợ"/>
    <d v="2022-08-23T00:00:00"/>
    <n v="1"/>
    <d v="2022-09-22T00:00:00"/>
    <d v="2022-09-23T00:00:00"/>
    <n v="12"/>
    <d v="2023-09-22T00:00:00"/>
    <d v="2023-09-23T00:00:00"/>
    <n v="36"/>
    <d v="2026-09-22T00:00:00"/>
    <n v="1095"/>
    <m/>
    <n v="19"/>
    <n v="1030799632"/>
    <s v="Dung Quất"/>
    <s v="M"/>
    <d v="1980-08-12T00:00:00"/>
  </r>
  <r>
    <n v="564"/>
    <s v="TIQN-0566"/>
    <x v="9"/>
    <s v="Ao Thanh Phương"/>
    <x v="0"/>
    <m/>
    <m/>
    <s v="Direct"/>
    <m/>
    <s v="Worker"/>
    <s v="Production"/>
    <s v="Production"/>
    <s v="Supporting"/>
    <s v="Seam sealing"/>
    <n v="24"/>
    <x v="61"/>
    <s v="Công nhân hỗ trợ"/>
    <d v="2022-08-23T00:00:00"/>
    <n v="1"/>
    <d v="2022-09-22T00:00:00"/>
    <d v="2022-09-23T00:00:00"/>
    <n v="12"/>
    <d v="2023-09-22T00:00:00"/>
    <d v="2023-09-23T00:00:00"/>
    <n v="36"/>
    <m/>
    <m/>
    <m/>
    <n v="19"/>
    <n v="1030808937"/>
    <s v="Dung Quất"/>
    <s v="M"/>
    <d v="2000-02-25T00:00:00"/>
  </r>
  <r>
    <n v="565"/>
    <s v="TIQN-0567"/>
    <x v="17"/>
    <s v="Lê Thôi"/>
    <x v="1"/>
    <m/>
    <m/>
    <s v="Direct"/>
    <s v="Sewing"/>
    <s v="Sub leader"/>
    <s v="Production"/>
    <s v="Production"/>
    <s v="Sewing"/>
    <s v="Seam sealing"/>
    <n v="31"/>
    <x v="62"/>
    <s v="Tổ phó tổ ép seam"/>
    <d v="2022-08-23T00:00:00"/>
    <n v="1"/>
    <d v="2022-09-22T00:00:00"/>
    <d v="2022-09-23T00:00:00"/>
    <n v="12"/>
    <d v="2023-09-22T00:00:00"/>
    <d v="2023-09-23T00:00:00"/>
    <n v="36"/>
    <d v="2026-09-22T00:00:00"/>
    <n v="1095"/>
    <m/>
    <n v="19"/>
    <n v="1030801820"/>
    <s v="Dung Quất"/>
    <s v="M"/>
    <d v="1993-01-16T00:00:00"/>
  </r>
  <r>
    <n v="566"/>
    <s v="TIQN-0568"/>
    <x v="3"/>
    <s v="Bùi Thanh Ninh"/>
    <x v="0"/>
    <m/>
    <m/>
    <s v="Direct"/>
    <m/>
    <s v="Worker"/>
    <s v="Production"/>
    <s v="Production"/>
    <s v="Supporting"/>
    <s v="Seam sealing"/>
    <n v="30"/>
    <x v="61"/>
    <s v="Công nhân hỗ trợ"/>
    <d v="2022-08-23T00:00:00"/>
    <n v="1"/>
    <d v="2022-09-22T00:00:00"/>
    <d v="2022-09-23T00:00:00"/>
    <n v="12"/>
    <d v="2023-09-22T00:00:00"/>
    <d v="2023-09-23T00:00:00"/>
    <n v="36"/>
    <d v="2023-09-23T00:00:00"/>
    <m/>
    <m/>
    <n v="19"/>
    <n v="1030802052"/>
    <s v="Dung Quất"/>
    <s v="M"/>
    <d v="1994-10-01T00:00:00"/>
  </r>
  <r>
    <n v="567"/>
    <s v="TIQN-0569"/>
    <x v="13"/>
    <s v="Đinh Văn Hảo"/>
    <x v="0"/>
    <m/>
    <m/>
    <s v="Direct"/>
    <m/>
    <s v="Worker"/>
    <s v="Production"/>
    <s v="Production"/>
    <s v="Supporting"/>
    <s v="Ironing"/>
    <n v="33"/>
    <x v="61"/>
    <s v="Công nhân hỗ trợ"/>
    <d v="2022-08-23T00:00:00"/>
    <n v="1"/>
    <d v="2022-09-22T00:00:00"/>
    <d v="2022-09-23T00:00:00"/>
    <n v="12"/>
    <d v="2023-09-22T00:00:00"/>
    <d v="2023-09-23T00:00:00"/>
    <n v="36"/>
    <m/>
    <m/>
    <m/>
    <n v="19"/>
    <n v="1021012110"/>
    <s v="Bắc Sài Gòn"/>
    <s v="M"/>
    <d v="1991-09-15T00:00:00"/>
  </r>
  <r>
    <n v="568"/>
    <s v="TIQN-0570"/>
    <x v="2"/>
    <s v="Nguyễn Văn Trường"/>
    <x v="1"/>
    <m/>
    <m/>
    <s v="Direct"/>
    <s v="Sewing"/>
    <s v="Worker"/>
    <s v="Production"/>
    <s v="Production"/>
    <s v="Supporting"/>
    <s v="Ironing"/>
    <n v="30"/>
    <x v="61"/>
    <s v="Công nhân hỗ trợ"/>
    <d v="2022-08-23T00:00:00"/>
    <n v="1"/>
    <d v="2022-09-22T00:00:00"/>
    <d v="2022-09-23T00:00:00"/>
    <n v="12"/>
    <d v="2023-09-22T00:00:00"/>
    <d v="2023-09-23T00:00:00"/>
    <n v="36"/>
    <d v="2026-09-22T00:00:00"/>
    <n v="1095"/>
    <m/>
    <n v="19"/>
    <s v="1020991484"/>
    <s v="Quận 12"/>
    <s v="M"/>
    <d v="1994-12-10T00:00:00"/>
  </r>
  <r>
    <n v="569"/>
    <s v="TIQN-0571"/>
    <x v="17"/>
    <s v="Kiều Thị Việt Trinh"/>
    <x v="1"/>
    <m/>
    <m/>
    <s v="Direct"/>
    <s v="Sewing"/>
    <s v="Sub leader"/>
    <s v="Production"/>
    <s v="Production"/>
    <s v="Sewing"/>
    <s v="Seam sealing"/>
    <n v="29"/>
    <x v="62"/>
    <s v="Tổ phó tổ ép seam"/>
    <d v="2022-08-23T00:00:00"/>
    <n v="1"/>
    <d v="2022-09-22T00:00:00"/>
    <d v="2022-09-23T00:00:00"/>
    <n v="12"/>
    <d v="2023-09-22T00:00:00"/>
    <d v="2023-09-23T00:00:00"/>
    <n v="36"/>
    <d v="2026-09-22T00:00:00"/>
    <n v="1095"/>
    <m/>
    <n v="19"/>
    <s v="0271001003927"/>
    <s v="Quảng Ngãi"/>
    <s v="F"/>
    <d v="1995-06-04T00:00:00"/>
  </r>
  <r>
    <n v="570"/>
    <s v="TIQN-0572"/>
    <x v="10"/>
    <s v="Thới Thị Quyên"/>
    <x v="1"/>
    <m/>
    <m/>
    <s v="Direct"/>
    <s v="Sewing"/>
    <s v="Worker"/>
    <s v="Production"/>
    <s v="Production"/>
    <s v="Sewing"/>
    <m/>
    <n v="31"/>
    <x v="8"/>
    <s v="Công nhân may công nghiệp"/>
    <d v="2022-08-23T00:00:00"/>
    <n v="1"/>
    <d v="2022-09-22T00:00:00"/>
    <d v="2022-09-23T00:00:00"/>
    <n v="12"/>
    <d v="2023-09-22T00:00:00"/>
    <d v="2023-09-23T00:00:00"/>
    <n v="36"/>
    <d v="2026-09-22T00:00:00"/>
    <n v="1095"/>
    <m/>
    <n v="19"/>
    <n v="1030800720"/>
    <s v="Dung Quất"/>
    <s v="F"/>
    <d v="1993-10-24T00:00:00"/>
  </r>
  <r>
    <n v="571"/>
    <s v="TIQN-0573"/>
    <x v="14"/>
    <s v="Phạm Ngọc Lự"/>
    <x v="0"/>
    <m/>
    <m/>
    <s v="Direct"/>
    <m/>
    <s v="Worker"/>
    <s v="Production"/>
    <s v="Production"/>
    <s v="Supporting"/>
    <s v="Ironing"/>
    <n v="44"/>
    <x v="61"/>
    <s v="Công nhân hỗ trợ"/>
    <d v="2022-08-29T00:00:00"/>
    <n v="1"/>
    <d v="2022-09-28T00:00:00"/>
    <d v="2022-09-29T00:00:00"/>
    <n v="12"/>
    <d v="2023-09-28T00:00:00"/>
    <d v="2023-09-29T00:00:00"/>
    <n v="36"/>
    <d v="2023-09-29T00:00:00"/>
    <m/>
    <m/>
    <n v="18"/>
    <n v="1028852440"/>
    <s v="Quảng Ngãi"/>
    <s v="M"/>
    <d v="1980-01-04T00:00:00"/>
  </r>
  <r>
    <n v="572"/>
    <s v="TIQN-0574"/>
    <x v="15"/>
    <s v="Trần Văn Độ"/>
    <x v="0"/>
    <m/>
    <m/>
    <s v="Direct"/>
    <m/>
    <s v="Worker"/>
    <s v="Production"/>
    <s v="Production"/>
    <s v="Supporting"/>
    <s v="Ironing"/>
    <n v="41"/>
    <x v="61"/>
    <s v="Công nhân hỗ trợ"/>
    <d v="2022-08-29T00:00:00"/>
    <n v="1"/>
    <d v="2022-09-28T00:00:00"/>
    <d v="2022-09-29T00:00:00"/>
    <n v="12"/>
    <d v="2023-09-28T00:00:00"/>
    <d v="2023-09-29T00:00:00"/>
    <n v="36"/>
    <m/>
    <m/>
    <m/>
    <n v="18"/>
    <n v="1031212378"/>
    <s v="Dung Quất"/>
    <s v="M"/>
    <d v="1983-12-10T00:00:00"/>
  </r>
  <r>
    <n v="573"/>
    <s v="TIQN-0575"/>
    <x v="14"/>
    <s v="Nguyễn Tấn Quân"/>
    <x v="0"/>
    <m/>
    <m/>
    <s v="Direct"/>
    <m/>
    <s v="Worker"/>
    <s v="Production"/>
    <s v="Production"/>
    <s v="Supporting"/>
    <s v="Ironing"/>
    <n v="28"/>
    <x v="61"/>
    <s v="Công nhân hỗ trợ"/>
    <d v="2022-08-29T00:00:00"/>
    <n v="1"/>
    <d v="2022-09-28T00:00:00"/>
    <d v="2022-09-29T00:00:00"/>
    <n v="12"/>
    <d v="2023-09-28T00:00:00"/>
    <d v="2023-09-29T00:00:00"/>
    <n v="36"/>
    <d v="2023-09-29T00:00:00"/>
    <m/>
    <m/>
    <n v="18"/>
    <n v="1024788322"/>
    <s v="Sơn Tịnh"/>
    <s v="M"/>
    <d v="1996-02-14T00:00:00"/>
  </r>
  <r>
    <n v="574"/>
    <s v="TIQN-0576"/>
    <x v="1"/>
    <s v="Nguyễn Duy Ngọc"/>
    <x v="1"/>
    <m/>
    <m/>
    <s v="Indirect"/>
    <s v="Non sewing"/>
    <s v="Staff"/>
    <s v="Production"/>
    <s v="Production"/>
    <s v="Control"/>
    <m/>
    <n v="27"/>
    <x v="63"/>
    <s v="Nhân viên quản lý dụng cụ sản xuất"/>
    <d v="2022-08-29T00:00:00"/>
    <n v="2"/>
    <d v="2022-10-28T00:00:00"/>
    <d v="2022-10-29T00:00:00"/>
    <n v="12"/>
    <d v="2023-10-28T00:00:00"/>
    <d v="2023-10-29T00:00:00"/>
    <n v="36"/>
    <d v="2026-10-28T00:00:00"/>
    <n v="1095"/>
    <m/>
    <n v="18"/>
    <n v="1030833669"/>
    <s v="Dung Quất"/>
    <s v="M"/>
    <d v="1997-08-09T00:00:00"/>
  </r>
  <r>
    <n v="575"/>
    <s v="TIQN-0577"/>
    <x v="13"/>
    <s v="Nguyễn Thành Hiếu"/>
    <x v="0"/>
    <m/>
    <m/>
    <s v="Direct"/>
    <m/>
    <s v="Worker"/>
    <s v="Production"/>
    <s v="Production"/>
    <s v="Supporting"/>
    <s v="Seam sealing"/>
    <n v="29"/>
    <x v="61"/>
    <s v="Công nhân hỗ trợ"/>
    <d v="2022-08-29T00:00:00"/>
    <n v="1"/>
    <d v="2022-09-28T00:00:00"/>
    <d v="2022-09-29T00:00:00"/>
    <n v="12"/>
    <d v="2023-09-28T00:00:00"/>
    <d v="2023-09-29T00:00:00"/>
    <n v="36"/>
    <m/>
    <m/>
    <m/>
    <n v="18"/>
    <n v="1031171758"/>
    <s v="Dung Quất"/>
    <s v="M"/>
    <d v="1995-03-06T00:00:00"/>
  </r>
  <r>
    <n v="576"/>
    <s v="TIQN-0578"/>
    <x v="2"/>
    <s v="Trần Thị Ánh Tuyết"/>
    <x v="0"/>
    <m/>
    <m/>
    <s v="Direct"/>
    <m/>
    <s v="Worker"/>
    <s v="Production"/>
    <s v="Production"/>
    <s v="Supporting"/>
    <s v="Ironing"/>
    <n v="25"/>
    <x v="61"/>
    <s v="Công nhân hỗ trợ"/>
    <d v="2022-08-30T00:00:00"/>
    <n v="1"/>
    <d v="2022-09-29T00:00:00"/>
    <d v="2022-09-30T00:00:00"/>
    <n v="12"/>
    <m/>
    <m/>
    <m/>
    <m/>
    <m/>
    <m/>
    <n v="18"/>
    <n v="1031112870"/>
    <s v="Dung Quất"/>
    <s v="F"/>
    <d v="1999-12-12T00:00:00"/>
  </r>
  <r>
    <n v="577"/>
    <s v="TIQN-0579"/>
    <x v="16"/>
    <s v="Trương Quang Thắng"/>
    <x v="1"/>
    <m/>
    <m/>
    <s v="Direct"/>
    <s v="Sewing"/>
    <s v="Worker"/>
    <s v="Production"/>
    <s v="Production"/>
    <s v="Supporting"/>
    <s v="Seam sealing"/>
    <n v="27"/>
    <x v="61"/>
    <s v="Công nhân hỗ trợ"/>
    <d v="2022-09-05T00:00:00"/>
    <n v="1"/>
    <d v="2022-10-04T00:00:00"/>
    <d v="2022-10-05T00:00:00"/>
    <n v="12"/>
    <d v="2023-10-04T00:00:00"/>
    <d v="2023-10-05T00:00:00"/>
    <n v="36"/>
    <d v="2026-10-04T00:00:00"/>
    <n v="1095"/>
    <m/>
    <n v="18"/>
    <n v="1031548867"/>
    <s v="Dung Quất"/>
    <s v="M"/>
    <d v="1997-03-30T00:00:00"/>
  </r>
  <r>
    <n v="578"/>
    <s v="TIQN-0580"/>
    <x v="7"/>
    <s v="Đỗ Thị Phúc"/>
    <x v="0"/>
    <m/>
    <m/>
    <s v="Direct"/>
    <m/>
    <s v="Worker"/>
    <s v="Production"/>
    <s v="Production"/>
    <s v="Sewing"/>
    <m/>
    <m/>
    <x v="8"/>
    <s v="Công nhân may công nghiệp"/>
    <d v="2022-09-05T00:00:00"/>
    <n v="1"/>
    <d v="2022-10-04T00:00:00"/>
    <d v="2022-10-05T00:00:00"/>
    <n v="12"/>
    <m/>
    <m/>
    <m/>
    <m/>
    <m/>
    <m/>
    <n v="18"/>
    <s v="Không trả lương"/>
    <m/>
    <s v="F"/>
    <m/>
  </r>
  <r>
    <n v="579"/>
    <s v="TIQN-0581"/>
    <x v="15"/>
    <s v="Hồ Thị Kiều"/>
    <x v="0"/>
    <m/>
    <m/>
    <s v="Direct"/>
    <m/>
    <s v="Worker"/>
    <s v="Production"/>
    <s v="Production"/>
    <s v="Sewing"/>
    <m/>
    <n v="33"/>
    <x v="8"/>
    <s v="Công nhân may công nghiệp"/>
    <d v="2022-09-05T00:00:00"/>
    <n v="1"/>
    <d v="2022-10-04T00:00:00"/>
    <d v="2022-10-05T00:00:00"/>
    <n v="12"/>
    <d v="2023-10-04T00:00:00"/>
    <d v="2023-10-05T00:00:00"/>
    <n v="36"/>
    <m/>
    <m/>
    <m/>
    <n v="18"/>
    <n v="1031286403"/>
    <s v="Dung Quất"/>
    <s v="F"/>
    <d v="1991-10-24T00:00:00"/>
  </r>
  <r>
    <n v="580"/>
    <s v="TIQN-0582"/>
    <x v="7"/>
    <s v="Phan Thị Bích Nữ"/>
    <x v="0"/>
    <m/>
    <m/>
    <s v="Direct"/>
    <m/>
    <s v="Worker"/>
    <s v="Production"/>
    <s v="Production"/>
    <s v="Sewing"/>
    <m/>
    <m/>
    <x v="8"/>
    <s v="Công nhân may công nghiệp"/>
    <d v="2022-09-05T00:00:00"/>
    <n v="1"/>
    <d v="2022-10-04T00:00:00"/>
    <d v="2022-10-05T00:00:00"/>
    <n v="12"/>
    <m/>
    <m/>
    <m/>
    <m/>
    <m/>
    <m/>
    <n v="18"/>
    <s v="Không trả lương"/>
    <m/>
    <s v="F"/>
    <m/>
  </r>
  <r>
    <n v="581"/>
    <s v="TIQN-0583"/>
    <x v="4"/>
    <s v="Nguyễn Thị Thu Thảo"/>
    <x v="1"/>
    <m/>
    <m/>
    <s v="Direct"/>
    <s v="Sewing"/>
    <s v="Worker"/>
    <s v="Production"/>
    <s v="Development&amp;Production Technology"/>
    <s v="Sample"/>
    <m/>
    <n v="34"/>
    <x v="11"/>
    <s v="Công nhân may mẫu"/>
    <d v="2022-09-05T00:00:00"/>
    <n v="1"/>
    <d v="2022-10-04T00:00:00"/>
    <d v="2022-10-05T00:00:00"/>
    <n v="12"/>
    <d v="2023-10-04T00:00:00"/>
    <d v="2023-10-05T00:00:00"/>
    <n v="36"/>
    <d v="2026-10-04T00:00:00"/>
    <n v="1095"/>
    <m/>
    <n v="18"/>
    <n v="1018657219"/>
    <s v="Tân Bình- HCM"/>
    <s v="F"/>
    <d v="1990-03-17T00:00:00"/>
  </r>
  <r>
    <n v="582"/>
    <s v="TIQN-0584"/>
    <x v="7"/>
    <s v="Phan Thị Thảo"/>
    <x v="0"/>
    <m/>
    <m/>
    <s v="Direct"/>
    <m/>
    <s v="Worker"/>
    <s v="Production"/>
    <s v="Production"/>
    <s v="Sewing"/>
    <m/>
    <n v="33"/>
    <x v="8"/>
    <s v="Công nhân may công nghiệp"/>
    <d v="2022-09-06T00:00:00"/>
    <n v="1"/>
    <d v="2022-10-05T00:00:00"/>
    <d v="2022-10-06T00:00:00"/>
    <n v="12"/>
    <m/>
    <m/>
    <m/>
    <m/>
    <m/>
    <m/>
    <n v="18"/>
    <n v="1031067670"/>
    <s v="Tịnh Khê, Quảng Ngãi"/>
    <s v="F"/>
    <d v="1991-06-10T00:00:00"/>
  </r>
  <r>
    <n v="583"/>
    <s v="TIQN-0585"/>
    <x v="0"/>
    <s v="Nguyễn An"/>
    <x v="1"/>
    <m/>
    <m/>
    <s v="Management"/>
    <s v="Management"/>
    <s v="Worker"/>
    <s v="Operation Management"/>
    <s v="Canteen"/>
    <s v="Canteen"/>
    <m/>
    <n v="33"/>
    <x v="51"/>
    <s v="Bếp phó"/>
    <d v="2022-09-07T00:00:00"/>
    <n v="1"/>
    <d v="2022-10-06T00:00:00"/>
    <d v="2022-10-07T00:00:00"/>
    <n v="12"/>
    <d v="2023-10-06T00:00:00"/>
    <d v="2023-10-07T00:00:00"/>
    <n v="36"/>
    <d v="2026-10-06T00:00:00"/>
    <n v="1095"/>
    <m/>
    <n v="18"/>
    <n v="1026671062"/>
    <s v="Quảng Ngãi"/>
    <s v="M"/>
    <d v="1991-02-16T00:00:00"/>
  </r>
  <r>
    <n v="584"/>
    <s v="TIQN-0586"/>
    <x v="4"/>
    <s v="Nguyễn Thị Thuý Hằng"/>
    <x v="1"/>
    <m/>
    <m/>
    <s v="Direct"/>
    <s v="Sewing"/>
    <s v="Worker"/>
    <s v="Production"/>
    <s v="Development&amp;Production Technology"/>
    <s v="Sample"/>
    <m/>
    <n v="32"/>
    <x v="11"/>
    <s v="Công nhân may mẫu"/>
    <d v="2022-09-12T00:00:00"/>
    <n v="1"/>
    <d v="2022-10-11T00:00:00"/>
    <d v="2022-10-12T00:00:00"/>
    <n v="12"/>
    <d v="2023-10-11T00:00:00"/>
    <d v="2023-10-12T00:00:00"/>
    <n v="36"/>
    <d v="2026-10-11T00:00:00"/>
    <n v="1095"/>
    <m/>
    <n v="18"/>
    <n v="1031286086"/>
    <s v="Dung Quất"/>
    <s v="F"/>
    <d v="1992-02-07T00:00:00"/>
  </r>
  <r>
    <n v="585"/>
    <s v="TIQN-0587"/>
    <x v="15"/>
    <s v="Nguyễn Thị Thu Trang"/>
    <x v="0"/>
    <m/>
    <m/>
    <s v="Direct"/>
    <s v="Sewing"/>
    <s v="Worker"/>
    <s v="Production"/>
    <s v="Production"/>
    <s v="Sewing"/>
    <m/>
    <n v="24"/>
    <x v="8"/>
    <s v="Công nhân may công nghiệp"/>
    <d v="2022-09-12T00:00:00"/>
    <n v="1"/>
    <d v="2022-10-11T00:00:00"/>
    <d v="2022-10-12T00:00:00"/>
    <n v="12"/>
    <d v="2023-10-11T00:00:00"/>
    <d v="2023-10-12T00:00:00"/>
    <n v="36"/>
    <d v="2026-10-11T00:00:00"/>
    <n v="1095"/>
    <m/>
    <n v="18"/>
    <n v="1031285827"/>
    <s v="Dung Quất"/>
    <s v="F"/>
    <d v="2000-07-10T00:00:00"/>
  </r>
  <r>
    <n v="586"/>
    <s v="TIQN-0588"/>
    <x v="0"/>
    <s v="Lê Thị Huệ"/>
    <x v="1"/>
    <m/>
    <m/>
    <s v="Indirect"/>
    <s v="Non sewing"/>
    <s v="Staff"/>
    <s v="Production"/>
    <s v="Production"/>
    <s v="Line technique"/>
    <m/>
    <n v="37"/>
    <x v="64"/>
    <s v="Nhân viên kỹ thuật triển khai"/>
    <d v="2022-09-15T00:00:00"/>
    <n v="2"/>
    <d v="2022-11-14T00:00:00"/>
    <d v="2022-11-15T00:00:00"/>
    <n v="12"/>
    <d v="2023-11-14T00:00:00"/>
    <d v="2023-11-15T00:00:00"/>
    <n v="36"/>
    <d v="2026-11-14T00:00:00"/>
    <n v="1095"/>
    <m/>
    <n v="18"/>
    <s v="0571000471953"/>
    <s v="Dung Quất"/>
    <s v="F"/>
    <d v="1987-02-10T00:00:00"/>
  </r>
  <r>
    <n v="587"/>
    <s v="TIQN-0589"/>
    <x v="1"/>
    <s v="Võ Thị Thu Hiền"/>
    <x v="1"/>
    <m/>
    <m/>
    <s v="Indirect"/>
    <s v="Non sewing"/>
    <s v="Staff"/>
    <s v="Production"/>
    <s v="Production"/>
    <s v="Control"/>
    <m/>
    <n v="35"/>
    <x v="65"/>
    <s v="Nhân viên Kế hoạch"/>
    <d v="2022-10-03T00:00:00"/>
    <n v="2"/>
    <d v="2022-12-02T00:00:00"/>
    <d v="2022-12-03T00:00:00"/>
    <n v="12"/>
    <d v="2023-12-02T00:00:00"/>
    <d v="2023-12-03T00:00:00"/>
    <n v="36"/>
    <d v="2026-12-02T00:00:00"/>
    <n v="1095"/>
    <m/>
    <n v="17"/>
    <n v="1032186017"/>
    <s v="Dung Quất"/>
    <s v="F"/>
    <d v="1989-02-02T00:00:00"/>
  </r>
  <r>
    <n v="588"/>
    <s v="TIQN-0590"/>
    <x v="7"/>
    <s v="Bùi Triệu Vỹ"/>
    <x v="0"/>
    <m/>
    <m/>
    <s v="Direct"/>
    <m/>
    <s v="Worker"/>
    <s v="Production"/>
    <s v="Production"/>
    <s v="Sewing"/>
    <m/>
    <m/>
    <x v="8"/>
    <s v="Công nhân may công nghiệp"/>
    <d v="2022-10-05T00:00:00"/>
    <n v="1"/>
    <d v="2022-11-04T00:00:00"/>
    <d v="2022-11-05T00:00:00"/>
    <n v="12"/>
    <m/>
    <m/>
    <m/>
    <m/>
    <m/>
    <m/>
    <n v="17"/>
    <n v="1031931429"/>
    <s v="Dung Quất"/>
    <s v="M"/>
    <m/>
  </r>
  <r>
    <n v="589"/>
    <s v="TIQN-0591"/>
    <x v="16"/>
    <s v="Ngô Tấn Xịn"/>
    <x v="1"/>
    <m/>
    <m/>
    <s v="Direct"/>
    <s v="Sewing"/>
    <s v="Leader"/>
    <s v="Production"/>
    <s v="Production"/>
    <s v="Sewing"/>
    <m/>
    <n v="32"/>
    <x v="66"/>
    <s v="Tổ trưởng ép seam - hỗ trợ"/>
    <d v="2022-10-05T00:00:00"/>
    <n v="1"/>
    <d v="2022-11-04T00:00:00"/>
    <d v="2022-11-05T00:00:00"/>
    <n v="12"/>
    <d v="2023-11-04T00:00:00"/>
    <d v="2023-11-05T00:00:00"/>
    <n v="36"/>
    <d v="2026-11-04T00:00:00"/>
    <n v="1095"/>
    <m/>
    <n v="17"/>
    <n v="1031931847"/>
    <s v="Dung Quất"/>
    <s v="M"/>
    <d v="1992-11-22T00:00:00"/>
  </r>
  <r>
    <n v="590"/>
    <s v="TIQN-0592"/>
    <x v="6"/>
    <s v="Nguyễn Thị Thảo"/>
    <x v="1"/>
    <m/>
    <m/>
    <s v="Direct"/>
    <s v="Sewing"/>
    <s v="Worker"/>
    <s v="Production"/>
    <s v="Production"/>
    <s v="Control"/>
    <m/>
    <n v="40"/>
    <x v="8"/>
    <s v="Công nhân may công nghiệp"/>
    <d v="2022-10-05T00:00:00"/>
    <n v="1"/>
    <d v="2022-11-04T00:00:00"/>
    <d v="2022-11-05T00:00:00"/>
    <n v="12"/>
    <d v="2023-11-04T00:00:00"/>
    <d v="2023-11-05T00:00:00"/>
    <n v="36"/>
    <d v="2026-11-04T00:00:00"/>
    <n v="1095"/>
    <m/>
    <n v="17"/>
    <n v="1031931946"/>
    <s v="Dung Quất"/>
    <s v="F"/>
    <d v="1984-05-14T00:00:00"/>
  </r>
  <r>
    <n v="591"/>
    <s v="TIQN-0593"/>
    <x v="8"/>
    <s v="Lương Thị Hoàng Oanh"/>
    <x v="1"/>
    <m/>
    <m/>
    <s v="Direct"/>
    <s v="Sewing"/>
    <s v="Worker"/>
    <s v="Production"/>
    <s v="Production"/>
    <s v="Sewing"/>
    <m/>
    <n v="22"/>
    <x v="8"/>
    <s v="Công nhân may công nghiệp"/>
    <d v="2022-10-05T00:00:00"/>
    <n v="1"/>
    <d v="2022-11-04T00:00:00"/>
    <d v="2022-11-05T00:00:00"/>
    <n v="12"/>
    <d v="2023-11-04T00:00:00"/>
    <d v="2023-11-05T00:00:00"/>
    <n v="36"/>
    <d v="2026-11-04T00:00:00"/>
    <n v="1095"/>
    <m/>
    <n v="17"/>
    <n v="1031931787"/>
    <s v="Dung Quất"/>
    <s v="F"/>
    <d v="2002-02-23T00:00:00"/>
  </r>
  <r>
    <n v="592"/>
    <s v="TIQN-0594"/>
    <x v="3"/>
    <s v="Nguyễn Thị Tuyết"/>
    <x v="1"/>
    <m/>
    <m/>
    <s v="Direct"/>
    <s v="Sewing"/>
    <s v="Worker"/>
    <s v="Production"/>
    <s v="Production"/>
    <s v="Sewing"/>
    <m/>
    <n v="33"/>
    <x v="8"/>
    <s v="Công nhân may công nghiệp"/>
    <d v="2022-10-05T00:00:00"/>
    <n v="1"/>
    <d v="2022-11-04T00:00:00"/>
    <d v="2022-11-05T00:00:00"/>
    <n v="12"/>
    <d v="2023-11-04T00:00:00"/>
    <d v="2023-11-05T00:00:00"/>
    <n v="36"/>
    <d v="2026-11-04T00:00:00"/>
    <n v="1095"/>
    <m/>
    <n v="17"/>
    <n v="1031931397"/>
    <s v="Dung Quất"/>
    <s v="F"/>
    <d v="1991-09-18T00:00:00"/>
  </r>
  <r>
    <n v="593"/>
    <s v="TIQN-0595"/>
    <x v="14"/>
    <s v="Ngô Thị Hạnh"/>
    <x v="0"/>
    <m/>
    <m/>
    <s v="Direct"/>
    <m/>
    <s v="Worker"/>
    <s v="Production"/>
    <s v="Production"/>
    <s v="Sewing"/>
    <m/>
    <n v="35"/>
    <x v="8"/>
    <s v="Công nhân may công nghiệp"/>
    <d v="2022-10-05T00:00:00"/>
    <n v="1"/>
    <d v="2022-11-04T00:00:00"/>
    <d v="2022-11-05T00:00:00"/>
    <n v="12"/>
    <d v="2023-11-04T00:00:00"/>
    <d v="2023-11-05T00:00:00"/>
    <n v="36"/>
    <d v="2023-11-05T00:00:00"/>
    <m/>
    <m/>
    <n v="17"/>
    <n v="1031931635"/>
    <s v="Dung Quất"/>
    <s v="F"/>
    <d v="1989-12-27T00:00:00"/>
  </r>
  <r>
    <n v="594"/>
    <s v="TIQN-0596"/>
    <x v="7"/>
    <s v="Đoàn Thị Nhàn"/>
    <x v="1"/>
    <m/>
    <m/>
    <s v="Direct"/>
    <s v="Sewing"/>
    <s v="Worker"/>
    <s v="Production"/>
    <s v="Production"/>
    <s v="Sewing"/>
    <m/>
    <n v="38"/>
    <x v="8"/>
    <s v="Công nhân may công nghiệp"/>
    <d v="2022-10-05T00:00:00"/>
    <n v="1"/>
    <d v="2022-11-04T00:00:00"/>
    <d v="2022-11-05T00:00:00"/>
    <n v="12"/>
    <d v="2023-11-04T00:00:00"/>
    <d v="2023-11-05T00:00:00"/>
    <n v="36"/>
    <d v="2026-11-04T00:00:00"/>
    <n v="1095"/>
    <m/>
    <n v="17"/>
    <n v="1022150931"/>
    <s v="Quảng Ngãi"/>
    <s v="F"/>
    <d v="1986-05-19T00:00:00"/>
  </r>
  <r>
    <n v="595"/>
    <s v="TIQN-0597"/>
    <x v="7"/>
    <s v="Võ Như Thị Trân Châu"/>
    <x v="0"/>
    <m/>
    <m/>
    <s v="Direct"/>
    <m/>
    <s v="Worker"/>
    <s v="Production"/>
    <s v="Production"/>
    <s v="Sewing"/>
    <m/>
    <n v="37"/>
    <x v="8"/>
    <s v="Công nhân may công nghiệp"/>
    <d v="2022-10-05T00:00:00"/>
    <n v="1"/>
    <d v="2022-11-04T00:00:00"/>
    <d v="2022-11-05T00:00:00"/>
    <n v="12"/>
    <d v="2023-11-04T00:00:00"/>
    <d v="2023-11-05T00:00:00"/>
    <n v="36"/>
    <m/>
    <m/>
    <m/>
    <n v="17"/>
    <n v="1031931559"/>
    <s v="Dung Quất"/>
    <s v="F"/>
    <d v="1987-07-12T00:00:00"/>
  </r>
  <r>
    <n v="596"/>
    <s v="TIQN-0598"/>
    <x v="14"/>
    <s v="Nguyễn Thị Hiền"/>
    <x v="1"/>
    <m/>
    <m/>
    <s v="Direct"/>
    <s v="Sewing"/>
    <s v="Worker"/>
    <s v="Production"/>
    <s v="Production"/>
    <s v="Sewing"/>
    <m/>
    <n v="36"/>
    <x v="8"/>
    <s v="Công nhân may công nghiệp"/>
    <d v="2022-10-05T00:00:00"/>
    <n v="1"/>
    <d v="2022-11-04T00:00:00"/>
    <d v="2022-11-05T00:00:00"/>
    <n v="12"/>
    <d v="2023-11-04T00:00:00"/>
    <d v="2023-11-05T00:00:00"/>
    <n v="36"/>
    <d v="2026-11-04T00:00:00"/>
    <n v="1095"/>
    <m/>
    <n v="17"/>
    <s v="0271000999388"/>
    <s v="Quảng Ngãi"/>
    <s v="F"/>
    <d v="1988-06-10T00:00:00"/>
  </r>
  <r>
    <n v="597"/>
    <s v="TIQN-0599"/>
    <x v="15"/>
    <s v="Đào Thị Thanh"/>
    <x v="1"/>
    <m/>
    <m/>
    <s v="Direct"/>
    <s v="Sewing"/>
    <s v="Worker"/>
    <s v="Production"/>
    <s v="Production"/>
    <s v="Sewing"/>
    <m/>
    <n v="40"/>
    <x v="8"/>
    <s v="Công nhân may công nghiệp"/>
    <d v="2022-10-05T00:00:00"/>
    <n v="1"/>
    <d v="2022-11-04T00:00:00"/>
    <d v="2022-11-05T00:00:00"/>
    <n v="12"/>
    <d v="2023-11-04T00:00:00"/>
    <d v="2023-11-05T00:00:00"/>
    <n v="36"/>
    <d v="2026-11-04T00:00:00"/>
    <n v="1095"/>
    <m/>
    <n v="17"/>
    <n v="1031931398"/>
    <s v="Dung Quất"/>
    <s v="F"/>
    <d v="1984-04-04T00:00:00"/>
  </r>
  <r>
    <n v="598"/>
    <s v="TIQN-0600"/>
    <x v="8"/>
    <s v="Phạm Thị Ngọc Ánh"/>
    <x v="1"/>
    <m/>
    <m/>
    <s v="Direct"/>
    <s v="Sewing"/>
    <s v="Worker"/>
    <s v="Production"/>
    <s v="Production"/>
    <s v="Sewing"/>
    <m/>
    <n v="29"/>
    <x v="8"/>
    <s v="Công nhân may công nghiệp"/>
    <d v="2022-10-05T00:00:00"/>
    <n v="1"/>
    <d v="2022-11-04T00:00:00"/>
    <d v="2022-11-05T00:00:00"/>
    <n v="12"/>
    <d v="2023-11-04T00:00:00"/>
    <d v="2023-11-05T00:00:00"/>
    <n v="36"/>
    <d v="2026-11-04T00:00:00"/>
    <n v="1095"/>
    <m/>
    <n v="17"/>
    <n v="1031931986"/>
    <s v="Dung Quất"/>
    <s v="F"/>
    <d v="1995-04-20T00:00:00"/>
  </r>
  <r>
    <n v="599"/>
    <s v="TIQN-0601"/>
    <x v="13"/>
    <s v="Phạm Thị Phượng"/>
    <x v="1"/>
    <m/>
    <m/>
    <s v="Direct"/>
    <s v="Sewing"/>
    <s v="Worker"/>
    <s v="Production"/>
    <s v="Production"/>
    <s v="Sewing"/>
    <m/>
    <n v="41"/>
    <x v="8"/>
    <s v="Công nhân may công nghiệp"/>
    <d v="2022-10-05T00:00:00"/>
    <n v="1"/>
    <d v="2022-11-04T00:00:00"/>
    <d v="2022-11-05T00:00:00"/>
    <n v="12"/>
    <d v="2023-11-04T00:00:00"/>
    <d v="2023-11-05T00:00:00"/>
    <n v="36"/>
    <d v="2026-11-04T00:00:00"/>
    <n v="1095"/>
    <m/>
    <n v="17"/>
    <n v="1031931711"/>
    <s v="Dung Quất"/>
    <s v="F"/>
    <d v="1983-10-21T00:00:00"/>
  </r>
  <r>
    <n v="600"/>
    <s v="TIQN-0602"/>
    <x v="7"/>
    <s v="Lương Thị Lý"/>
    <x v="1"/>
    <n v="1"/>
    <m/>
    <s v="Direct"/>
    <s v="Sewing"/>
    <s v="Worker"/>
    <s v="Production"/>
    <s v="Production"/>
    <s v="Sewing"/>
    <m/>
    <n v="24"/>
    <x v="8"/>
    <s v="Công nhân may công nghiệp"/>
    <d v="2022-10-05T00:00:00"/>
    <n v="1"/>
    <d v="2022-11-04T00:00:00"/>
    <d v="2022-11-05T00:00:00"/>
    <n v="12"/>
    <d v="2023-11-04T00:00:00"/>
    <d v="2023-11-05T00:00:00"/>
    <n v="36"/>
    <d v="2026-11-04T00:00:00"/>
    <n v="1095"/>
    <m/>
    <n v="17"/>
    <s v="0271001109688"/>
    <s v="Thị Trấn Sông Vệ"/>
    <s v="F"/>
    <d v="2000-12-15T00:00:00"/>
  </r>
  <r>
    <n v="601"/>
    <s v="TIQN-0603"/>
    <x v="0"/>
    <s v="Trần Công Bá"/>
    <x v="0"/>
    <m/>
    <m/>
    <s v="Indirect"/>
    <m/>
    <s v="Manager"/>
    <s v="Production"/>
    <s v="Production"/>
    <s v="Control"/>
    <m/>
    <n v="31"/>
    <x v="67"/>
    <s v="Trợ lý Trưởng bộ phận Sản xuất"/>
    <d v="2022-10-05T00:00:00"/>
    <n v="2"/>
    <d v="2022-12-04T00:00:00"/>
    <d v="2022-12-05T00:00:00"/>
    <n v="12"/>
    <d v="2023-12-04T00:00:00"/>
    <d v="2023-12-05T00:00:00"/>
    <n v="36"/>
    <d v="2023-12-05T00:00:00"/>
    <m/>
    <m/>
    <n v="17"/>
    <n v="1032186280"/>
    <s v="Dung Quất"/>
    <s v="M"/>
    <d v="1993-08-29T00:00:00"/>
  </r>
  <r>
    <n v="602"/>
    <s v="TIQN-0604"/>
    <x v="7"/>
    <s v="Huỳnh Thị Thảo"/>
    <x v="0"/>
    <m/>
    <m/>
    <s v="Direct"/>
    <m/>
    <s v="Worker"/>
    <s v="Production"/>
    <s v="Production"/>
    <s v="Sewing"/>
    <m/>
    <n v="30"/>
    <x v="8"/>
    <s v="Công nhân may công nghiệp"/>
    <d v="2022-10-10T00:00:00"/>
    <n v="1"/>
    <d v="2022-11-09T00:00:00"/>
    <d v="2022-11-10T00:00:00"/>
    <n v="12"/>
    <m/>
    <m/>
    <m/>
    <m/>
    <m/>
    <m/>
    <n v="17"/>
    <s v="Không trả lương"/>
    <m/>
    <s v="F"/>
    <d v="1994-04-04T00:00:00"/>
  </r>
  <r>
    <n v="603"/>
    <s v="TIQN-0605"/>
    <x v="8"/>
    <s v="Lê Thị Minh Tuyền"/>
    <x v="1"/>
    <m/>
    <m/>
    <s v="Direct"/>
    <s v="Sewing"/>
    <s v="Worker"/>
    <s v="Production"/>
    <s v="Production"/>
    <s v="Sewing"/>
    <m/>
    <n v="31"/>
    <x v="8"/>
    <s v="Công nhân may công nghiệp"/>
    <d v="2022-10-10T00:00:00"/>
    <n v="1"/>
    <d v="2022-11-09T00:00:00"/>
    <d v="2022-11-10T00:00:00"/>
    <n v="12"/>
    <d v="2023-11-09T00:00:00"/>
    <d v="2023-11-10T00:00:00"/>
    <n v="36"/>
    <d v="2026-11-09T00:00:00"/>
    <n v="1095"/>
    <m/>
    <n v="17"/>
    <n v="1032454470"/>
    <s v="Dung Quất"/>
    <s v="F"/>
    <d v="1993-06-30T00:00:00"/>
  </r>
  <r>
    <n v="604"/>
    <s v="TIQN-0606"/>
    <x v="0"/>
    <s v="Phạm Thị Nguyên"/>
    <x v="1"/>
    <m/>
    <m/>
    <s v="Indirect"/>
    <s v="Non sewing"/>
    <s v="Worker"/>
    <s v="QA"/>
    <s v="QA"/>
    <s v="QC"/>
    <m/>
    <n v="34"/>
    <x v="42"/>
    <s v="Công nhân kiểm hàng"/>
    <d v="2022-10-10T00:00:00"/>
    <n v="1"/>
    <d v="2022-11-09T00:00:00"/>
    <d v="2022-11-10T00:00:00"/>
    <n v="12"/>
    <d v="2023-11-09T00:00:00"/>
    <d v="2023-11-10T00:00:00"/>
    <n v="36"/>
    <d v="2026-11-09T00:00:00"/>
    <n v="1095"/>
    <m/>
    <n v="17"/>
    <n v="1020924022"/>
    <s v="Quảng Ngãi"/>
    <s v="F"/>
    <d v="1990-04-03T00:00:00"/>
  </r>
  <r>
    <n v="605"/>
    <s v="TIQN-0607"/>
    <x v="0"/>
    <s v="Đỗ Thị Như Huyền"/>
    <x v="1"/>
    <m/>
    <m/>
    <s v="Indirect"/>
    <s v="Non sewing"/>
    <s v="Worker"/>
    <s v="QA"/>
    <s v="QA"/>
    <s v="QC"/>
    <m/>
    <n v="33"/>
    <x v="42"/>
    <s v="Công nhân kiểm hàng"/>
    <d v="2022-10-10T00:00:00"/>
    <n v="1"/>
    <d v="2022-11-09T00:00:00"/>
    <d v="2022-11-10T00:00:00"/>
    <n v="12"/>
    <d v="2023-11-09T00:00:00"/>
    <d v="2023-11-10T00:00:00"/>
    <n v="36"/>
    <d v="2026-11-09T00:00:00"/>
    <n v="1095"/>
    <m/>
    <n v="17"/>
    <n v="1025249320"/>
    <s v="Quảng Ngãi"/>
    <s v="F"/>
    <d v="1991-09-30T00:00:00"/>
  </r>
  <r>
    <n v="606"/>
    <s v="TIQN-0608"/>
    <x v="0"/>
    <s v="Lê Thị Bích Đào"/>
    <x v="1"/>
    <m/>
    <m/>
    <s v="Indirect"/>
    <s v="Non sewing"/>
    <s v="Staff"/>
    <s v="Production"/>
    <s v="Production"/>
    <s v="Line technique"/>
    <m/>
    <n v="41"/>
    <x v="64"/>
    <s v="Nhân viên kỹ thuật triển khai"/>
    <d v="2022-10-12T00:00:00"/>
    <n v="1"/>
    <d v="2022-11-11T00:00:00"/>
    <d v="2022-11-12T00:00:00"/>
    <n v="12"/>
    <d v="2023-11-11T00:00:00"/>
    <d v="2023-11-12T00:00:00"/>
    <n v="36"/>
    <d v="2026-11-11T00:00:00"/>
    <n v="1095"/>
    <m/>
    <n v="17"/>
    <n v="1032330714"/>
    <s v="Dung Quất"/>
    <s v="F"/>
    <d v="1983-10-10T00:00:00"/>
  </r>
  <r>
    <n v="607"/>
    <s v="TIQN-0609"/>
    <x v="7"/>
    <s v="Nguyễn Thị Dung"/>
    <x v="0"/>
    <m/>
    <m/>
    <s v="Direct"/>
    <m/>
    <s v="Worker"/>
    <s v="Production"/>
    <s v="Production"/>
    <s v="Sewing"/>
    <m/>
    <n v="41"/>
    <x v="8"/>
    <s v="Công nhân may công nghiệp"/>
    <d v="2022-10-20T00:00:00"/>
    <n v="1"/>
    <d v="2022-11-19T00:00:00"/>
    <d v="2022-11-20T00:00:00"/>
    <n v="12"/>
    <d v="2023-11-19T00:00:00"/>
    <d v="2023-11-20T00:00:00"/>
    <n v="36"/>
    <d v="2023-11-20T00:00:00"/>
    <m/>
    <m/>
    <n v="17"/>
    <n v="1032329354"/>
    <s v="Dung Quất"/>
    <s v="F"/>
    <d v="1983-10-10T00:00:00"/>
  </r>
  <r>
    <n v="608"/>
    <s v="TIQN-0610"/>
    <x v="14"/>
    <s v="Lý Thị Bích Thủy"/>
    <x v="1"/>
    <m/>
    <m/>
    <s v="Direct"/>
    <s v="Sewing"/>
    <s v="Sub leader"/>
    <s v="Production"/>
    <s v="Production"/>
    <s v="Sewing"/>
    <m/>
    <n v="27"/>
    <x v="12"/>
    <s v="Tổ phó"/>
    <d v="2022-10-20T00:00:00"/>
    <n v="1"/>
    <d v="2022-11-19T00:00:00"/>
    <d v="2022-11-20T00:00:00"/>
    <n v="12"/>
    <d v="2023-11-19T00:00:00"/>
    <d v="2023-11-20T00:00:00"/>
    <n v="36"/>
    <d v="2026-11-19T00:00:00"/>
    <n v="1095"/>
    <m/>
    <n v="17"/>
    <n v="1032330029"/>
    <s v="Dung Quất"/>
    <s v="F"/>
    <d v="1997-04-08T00:00:00"/>
  </r>
  <r>
    <n v="609"/>
    <s v="TIQN-0611"/>
    <x v="7"/>
    <s v="Võ Thanh Trinh"/>
    <x v="1"/>
    <m/>
    <m/>
    <s v="Direct"/>
    <s v="Sewing"/>
    <s v="Worker"/>
    <s v="Production"/>
    <s v="Production"/>
    <s v="Sewing"/>
    <m/>
    <n v="39"/>
    <x v="8"/>
    <s v="Công nhân may công nghiệp"/>
    <d v="2022-10-20T00:00:00"/>
    <n v="1"/>
    <d v="2022-11-19T00:00:00"/>
    <d v="2022-11-20T00:00:00"/>
    <n v="12"/>
    <d v="2023-11-19T00:00:00"/>
    <d v="2023-11-20T00:00:00"/>
    <n v="36"/>
    <d v="2026-11-19T00:00:00"/>
    <n v="1095"/>
    <m/>
    <n v="17"/>
    <s v="0511000478511"/>
    <s v="TP HCM"/>
    <s v="M"/>
    <d v="1985-08-10T00:00:00"/>
  </r>
  <r>
    <n v="610"/>
    <s v="TIQN-0612"/>
    <x v="7"/>
    <s v="Nguyễn Văn Mạnh"/>
    <x v="0"/>
    <m/>
    <m/>
    <s v="Direct"/>
    <m/>
    <s v="Worker"/>
    <s v="Production"/>
    <s v="Production"/>
    <s v="Sewing"/>
    <m/>
    <n v="33"/>
    <x v="8"/>
    <s v="Công nhân may công nghiệp"/>
    <d v="2022-10-20T00:00:00"/>
    <n v="1"/>
    <d v="2022-11-19T00:00:00"/>
    <d v="2022-11-20T00:00:00"/>
    <n v="12"/>
    <m/>
    <m/>
    <m/>
    <m/>
    <m/>
    <m/>
    <n v="17"/>
    <s v="Không trả lương"/>
    <m/>
    <s v="M"/>
    <d v="1991-10-19T00:00:00"/>
  </r>
  <r>
    <n v="611"/>
    <s v="TIQN-0613"/>
    <x v="7"/>
    <s v="Hồ Thị Ái Liên"/>
    <x v="1"/>
    <m/>
    <m/>
    <s v="Direct"/>
    <s v="Sewing"/>
    <s v="Worker"/>
    <s v="Production"/>
    <s v="Production"/>
    <s v="Sewing"/>
    <m/>
    <n v="40"/>
    <x v="8"/>
    <s v="Công nhân may công nghiệp"/>
    <d v="2022-10-20T00:00:00"/>
    <n v="1"/>
    <d v="2022-11-19T00:00:00"/>
    <d v="2022-11-20T00:00:00"/>
    <n v="12"/>
    <d v="2023-11-19T00:00:00"/>
    <d v="2023-11-20T00:00:00"/>
    <n v="36"/>
    <d v="2026-11-19T00:00:00"/>
    <n v="1095"/>
    <m/>
    <n v="17"/>
    <s v="0271001103215"/>
    <m/>
    <s v="F"/>
    <d v="1984-05-10T00:00:00"/>
  </r>
  <r>
    <n v="612"/>
    <s v="TIQN-0614"/>
    <x v="7"/>
    <s v="Bùi Văn Huy"/>
    <x v="0"/>
    <m/>
    <m/>
    <s v="Direct"/>
    <m/>
    <s v="Worker"/>
    <s v="Production"/>
    <s v="Production"/>
    <s v="Sewing"/>
    <m/>
    <n v="32"/>
    <x v="8"/>
    <s v="Công nhân may công nghiệp"/>
    <d v="2022-10-20T00:00:00"/>
    <n v="1"/>
    <d v="2022-11-19T00:00:00"/>
    <d v="2022-11-20T00:00:00"/>
    <n v="12"/>
    <m/>
    <m/>
    <m/>
    <m/>
    <m/>
    <m/>
    <n v="17"/>
    <s v="Không trả lương"/>
    <m/>
    <s v="M"/>
    <d v="1992-10-12T00:00:00"/>
  </r>
  <r>
    <n v="613"/>
    <s v="TIQN-0615"/>
    <x v="7"/>
    <s v="Nguyễn Phúc Trình"/>
    <x v="1"/>
    <m/>
    <m/>
    <s v="Direct"/>
    <s v="Sewing"/>
    <s v="Worker"/>
    <s v="Production"/>
    <s v="Production"/>
    <s v="Sewing"/>
    <m/>
    <n v="32"/>
    <x v="8"/>
    <s v="Công nhân may công nghiệp"/>
    <d v="2022-10-20T00:00:00"/>
    <n v="1"/>
    <d v="2022-11-19T00:00:00"/>
    <d v="2022-11-20T00:00:00"/>
    <n v="12"/>
    <d v="2023-11-19T00:00:00"/>
    <d v="2023-11-20T00:00:00"/>
    <n v="36"/>
    <d v="2026-11-19T00:00:00"/>
    <n v="1095"/>
    <m/>
    <n v="17"/>
    <n v="1032031276"/>
    <s v="Quảng Ngãi"/>
    <s v="M"/>
    <d v="1992-08-25T00:00:00"/>
  </r>
  <r>
    <n v="614"/>
    <s v="TIQN-0616"/>
    <x v="7"/>
    <s v="Trương Thị Thảo"/>
    <x v="1"/>
    <m/>
    <m/>
    <s v="Direct"/>
    <s v="Sewing"/>
    <s v="Worker"/>
    <s v="Production"/>
    <s v="Production"/>
    <s v="Sewing"/>
    <m/>
    <n v="23"/>
    <x v="8"/>
    <s v="Công nhân may công nghiệp"/>
    <d v="2022-10-20T00:00:00"/>
    <n v="1"/>
    <d v="2022-11-19T00:00:00"/>
    <d v="2022-11-20T00:00:00"/>
    <n v="12"/>
    <d v="2023-11-19T00:00:00"/>
    <d v="2023-11-20T00:00:00"/>
    <n v="36"/>
    <d v="2026-11-19T00:00:00"/>
    <n v="1095"/>
    <m/>
    <n v="17"/>
    <n v="1020696645"/>
    <s v="Quảng Ngãi"/>
    <s v="F"/>
    <d v="2001-04-16T00:00:00"/>
  </r>
  <r>
    <n v="615"/>
    <s v="TIQN-0617"/>
    <x v="14"/>
    <s v="Nguyễn Thị Tường"/>
    <x v="0"/>
    <m/>
    <m/>
    <s v="Direct"/>
    <m/>
    <s v="Worker"/>
    <s v="Production"/>
    <s v="Production"/>
    <s v="Sewing"/>
    <m/>
    <n v="30"/>
    <x v="8"/>
    <s v="Công nhân may công nghiệp"/>
    <d v="2022-10-20T00:00:00"/>
    <n v="1"/>
    <d v="2022-11-19T00:00:00"/>
    <d v="2022-11-20T00:00:00"/>
    <n v="12"/>
    <d v="2023-11-19T00:00:00"/>
    <d v="2023-11-20T00:00:00"/>
    <n v="36"/>
    <m/>
    <m/>
    <m/>
    <n v="17"/>
    <s v="0411001013720"/>
    <s v="TP HCM"/>
    <s v="F"/>
    <d v="1994-09-20T00:00:00"/>
  </r>
  <r>
    <n v="616"/>
    <s v="TIQN-0618"/>
    <x v="0"/>
    <s v="Bùi Thị Xuân Hồng"/>
    <x v="0"/>
    <m/>
    <m/>
    <s v="Indirect"/>
    <m/>
    <s v="Worker"/>
    <s v="QA"/>
    <s v="QA"/>
    <s v="QC"/>
    <m/>
    <n v="33"/>
    <x v="42"/>
    <s v="Công nhân Kiểm hàng"/>
    <d v="2022-10-20T00:00:00"/>
    <n v="1"/>
    <d v="2022-11-19T00:00:00"/>
    <d v="2022-11-20T00:00:00"/>
    <n v="12"/>
    <m/>
    <m/>
    <m/>
    <m/>
    <m/>
    <m/>
    <n v="17"/>
    <s v="Không trả lương"/>
    <m/>
    <s v="F"/>
    <d v="1991-01-24T00:00:00"/>
  </r>
  <r>
    <n v="617"/>
    <s v="TIQN-0619"/>
    <x v="4"/>
    <s v="Tô Thị Minh Nữ"/>
    <x v="1"/>
    <m/>
    <m/>
    <s v="Direct"/>
    <s v="Sewing"/>
    <s v="Worker"/>
    <s v="Production"/>
    <s v="Development&amp;Production Technology"/>
    <s v="Sample"/>
    <m/>
    <n v="44"/>
    <x v="11"/>
    <s v="Công nhân may mẫu"/>
    <d v="2022-10-20T00:00:00"/>
    <n v="1"/>
    <d v="2022-11-19T00:00:00"/>
    <d v="2022-11-20T00:00:00"/>
    <n v="12"/>
    <d v="2023-11-19T00:00:00"/>
    <d v="2023-11-20T00:00:00"/>
    <n v="36"/>
    <d v="2026-11-19T00:00:00"/>
    <n v="1095"/>
    <m/>
    <n v="17"/>
    <n v="1032331186"/>
    <s v="Dung Quất"/>
    <s v="F"/>
    <d v="1980-01-01T00:00:00"/>
  </r>
  <r>
    <n v="618"/>
    <s v="TIQN-0620"/>
    <x v="7"/>
    <s v="Võ Thị Thúy Ngân"/>
    <x v="0"/>
    <m/>
    <m/>
    <s v="Direct"/>
    <m/>
    <s v="Worker"/>
    <s v="Production"/>
    <s v="Production"/>
    <s v="Sewing"/>
    <m/>
    <n v="29"/>
    <x v="8"/>
    <s v="Công nhân may công nghiệp"/>
    <d v="2022-10-20T00:00:00"/>
    <n v="1"/>
    <d v="2022-11-19T00:00:00"/>
    <d v="2022-11-20T00:00:00"/>
    <n v="12"/>
    <m/>
    <m/>
    <m/>
    <m/>
    <m/>
    <m/>
    <n v="17"/>
    <s v="Không trả lương"/>
    <m/>
    <s v="F"/>
    <d v="1995-09-02T00:00:00"/>
  </r>
  <r>
    <n v="619"/>
    <s v="TIQN-0621"/>
    <x v="7"/>
    <s v="Nguyễn Thị Cẩm"/>
    <x v="0"/>
    <m/>
    <m/>
    <s v="Direct"/>
    <m/>
    <s v="Worker"/>
    <s v="Production"/>
    <s v="Production"/>
    <s v="Sewing"/>
    <m/>
    <n v="38"/>
    <x v="8"/>
    <s v="Công nhân may công nghiệp"/>
    <d v="2022-10-20T00:00:00"/>
    <n v="1"/>
    <d v="2022-11-19T00:00:00"/>
    <d v="2022-11-20T00:00:00"/>
    <n v="12"/>
    <m/>
    <m/>
    <m/>
    <m/>
    <m/>
    <m/>
    <n v="17"/>
    <s v="0271000969771"/>
    <s v="TP Quảng Ngãi"/>
    <s v="F"/>
    <d v="1986-05-23T00:00:00"/>
  </r>
  <r>
    <n v="620"/>
    <s v="TIQN-0622"/>
    <x v="7"/>
    <s v="Đinh Thị Giau"/>
    <x v="0"/>
    <m/>
    <m/>
    <s v="Direct"/>
    <m/>
    <s v="Worker"/>
    <s v="Production"/>
    <s v="Production"/>
    <s v="Sewing"/>
    <m/>
    <n v="31"/>
    <x v="8"/>
    <s v="Công nhân may công nghiệp"/>
    <d v="2022-10-20T00:00:00"/>
    <n v="1"/>
    <d v="2022-11-19T00:00:00"/>
    <d v="2022-11-20T00:00:00"/>
    <n v="12"/>
    <m/>
    <m/>
    <m/>
    <m/>
    <m/>
    <m/>
    <n v="17"/>
    <s v="Không trả lương"/>
    <m/>
    <s v="F"/>
    <d v="1993-05-10T00:00:00"/>
  </r>
  <r>
    <n v="621"/>
    <s v="TIQN-0623"/>
    <x v="7"/>
    <s v="Nguyễn Văn Thêm"/>
    <x v="0"/>
    <m/>
    <m/>
    <s v="Direct"/>
    <m/>
    <s v="Worker"/>
    <s v="Production"/>
    <s v="Production"/>
    <s v="Sewing"/>
    <m/>
    <n v="37"/>
    <x v="8"/>
    <s v="Công nhân may công nghiệp"/>
    <d v="2022-10-20T00:00:00"/>
    <n v="1"/>
    <d v="2022-11-19T00:00:00"/>
    <d v="2022-11-20T00:00:00"/>
    <n v="12"/>
    <m/>
    <m/>
    <m/>
    <m/>
    <m/>
    <s v="`"/>
    <n v="17"/>
    <n v="1032201053"/>
    <s v="Dung Quất"/>
    <s v="M"/>
    <d v="1987-09-04T00:00:00"/>
  </r>
  <r>
    <n v="622"/>
    <s v="TIQN-0624"/>
    <x v="0"/>
    <s v="Nguyễn thị Thuý Diễm"/>
    <x v="0"/>
    <m/>
    <m/>
    <s v="Indirect"/>
    <m/>
    <s v="Staff"/>
    <s v="Operation Management"/>
    <s v="Supply chain management"/>
    <s v="Merchandiser"/>
    <m/>
    <n v="33"/>
    <x v="2"/>
    <s v="Nhân viên Quản lý đơn hàng"/>
    <d v="2022-10-20T00:00:00"/>
    <n v="2"/>
    <d v="2022-12-19T00:00:00"/>
    <d v="2022-12-20T00:00:00"/>
    <n v="12"/>
    <m/>
    <m/>
    <m/>
    <m/>
    <m/>
    <m/>
    <n v="17"/>
    <s v="Không trả lương"/>
    <m/>
    <s v="F"/>
    <d v="1991-08-27T00:00:00"/>
  </r>
  <r>
    <n v="623"/>
    <s v="TIQN-0625"/>
    <x v="0"/>
    <s v="Trần Thị Lịnh"/>
    <x v="1"/>
    <m/>
    <m/>
    <s v="Indirect"/>
    <s v="Non sewing"/>
    <s v="Staff"/>
    <s v="Production"/>
    <s v="Production"/>
    <s v="Line technique"/>
    <m/>
    <n v="35"/>
    <x v="64"/>
    <s v="Nhân viên kỹ thuật triển khai"/>
    <d v="2022-10-22T00:00:00"/>
    <n v="1"/>
    <d v="2022-11-21T00:00:00"/>
    <d v="2022-11-22T00:00:00"/>
    <n v="12"/>
    <d v="2023-11-21T00:00:00"/>
    <d v="2023-11-22T00:00:00"/>
    <n v="36"/>
    <d v="2026-11-21T00:00:00"/>
    <n v="1095"/>
    <m/>
    <n v="17"/>
    <n v="1032330447"/>
    <s v="Dung Quất"/>
    <s v="F"/>
    <d v="1989-01-05T00:00:00"/>
  </r>
  <r>
    <n v="624"/>
    <s v="TIQN-0626"/>
    <x v="0"/>
    <s v="Nguyễn Hữu Quý"/>
    <x v="1"/>
    <m/>
    <m/>
    <s v="Indirect"/>
    <s v="Non sewing"/>
    <s v="Worker"/>
    <s v="Production"/>
    <s v="Production"/>
    <s v="Line technique"/>
    <m/>
    <n v="40"/>
    <x v="45"/>
    <s v="Nhân viên Rập cải tiến"/>
    <d v="2022-10-26T00:00:00"/>
    <n v="1"/>
    <d v="2022-11-25T00:00:00"/>
    <d v="2022-11-26T00:00:00"/>
    <n v="12"/>
    <d v="2023-11-25T00:00:00"/>
    <d v="2023-11-26T00:00:00"/>
    <n v="36"/>
    <d v="2026-11-25T00:00:00"/>
    <n v="1095"/>
    <m/>
    <n v="17"/>
    <n v="1023492823"/>
    <s v="Sơn Tịnh"/>
    <s v="M"/>
    <d v="1984-09-20T00:00:00"/>
  </r>
  <r>
    <n v="625"/>
    <s v="TIQN-0627"/>
    <x v="7"/>
    <s v="Võ Thị Ngọc Hạnh"/>
    <x v="1"/>
    <m/>
    <m/>
    <s v="Direct"/>
    <s v="Sewing"/>
    <s v="Worker"/>
    <s v="Production"/>
    <s v="Production"/>
    <s v="Sewing"/>
    <m/>
    <n v="37"/>
    <x v="8"/>
    <s v="Công nhân may công nghiệp"/>
    <d v="2022-11-01T00:00:00"/>
    <n v="1"/>
    <d v="2022-11-30T00:00:00"/>
    <d v="2022-12-01T00:00:00"/>
    <n v="12"/>
    <d v="2023-11-30T00:00:00"/>
    <d v="2023-12-01T00:00:00"/>
    <n v="36"/>
    <d v="2026-11-30T00:00:00"/>
    <n v="1095"/>
    <m/>
    <n v="16"/>
    <s v="0671004149088"/>
    <s v="Tiền Giang"/>
    <s v="F"/>
    <d v="1987-05-31T00:00:00"/>
  </r>
  <r>
    <n v="626"/>
    <s v="TIQN-0628"/>
    <x v="7"/>
    <s v="Nguyễn Thị Kiều Loan"/>
    <x v="0"/>
    <m/>
    <m/>
    <s v="Direct"/>
    <m/>
    <s v="Worker"/>
    <s v="Production"/>
    <s v="Production"/>
    <s v="Sewing"/>
    <m/>
    <n v="37"/>
    <x v="8"/>
    <s v="Công nhân may công nghiệp"/>
    <d v="2022-11-08T00:00:00"/>
    <n v="1"/>
    <d v="2022-12-07T00:00:00"/>
    <d v="2022-12-08T00:00:00"/>
    <n v="12"/>
    <d v="2023-12-07T00:00:00"/>
    <d v="2023-12-08T00:00:00"/>
    <n v="36"/>
    <m/>
    <m/>
    <m/>
    <n v="16"/>
    <n v="1030848573"/>
    <s v="Quảng Ngãi"/>
    <s v="F"/>
    <d v="1987-08-13T00:00:00"/>
  </r>
  <r>
    <n v="627"/>
    <s v="TIQN-0629"/>
    <x v="7"/>
    <s v="Huỳnh Thị Hiếu Nghĩa"/>
    <x v="0"/>
    <m/>
    <m/>
    <s v="Direct"/>
    <m/>
    <s v="Worker"/>
    <s v="Production"/>
    <s v="Production"/>
    <s v="Sewing"/>
    <m/>
    <n v="35"/>
    <x v="8"/>
    <s v="Công nhân may công nghiệp"/>
    <d v="2022-11-08T00:00:00"/>
    <n v="1"/>
    <d v="2022-12-07T00:00:00"/>
    <d v="2022-12-08T00:00:00"/>
    <n v="12"/>
    <d v="2023-12-07T00:00:00"/>
    <d v="2023-12-08T00:00:00"/>
    <n v="36"/>
    <m/>
    <m/>
    <m/>
    <n v="16"/>
    <n v="1031679192"/>
    <s v="Quảng Ngãi"/>
    <s v="F"/>
    <d v="1989-07-20T00:00:00"/>
  </r>
  <r>
    <n v="628"/>
    <s v="TIQN-0630"/>
    <x v="14"/>
    <s v="Võ Thị Kiều"/>
    <x v="0"/>
    <m/>
    <m/>
    <s v="Direct"/>
    <m/>
    <s v="Worker"/>
    <s v="Production"/>
    <s v="Production"/>
    <s v="Sewing"/>
    <m/>
    <n v="33"/>
    <x v="8"/>
    <s v="Công nhân may công nghiệp"/>
    <d v="2022-11-08T00:00:00"/>
    <n v="1"/>
    <d v="2022-12-07T00:00:00"/>
    <d v="2022-12-08T00:00:00"/>
    <n v="12"/>
    <d v="2023-12-07T00:00:00"/>
    <d v="2023-12-08T00:00:00"/>
    <n v="36"/>
    <m/>
    <m/>
    <m/>
    <n v="16"/>
    <s v="0271000998787"/>
    <s v="Quảng Ngãi"/>
    <s v="F"/>
    <d v="1991-10-02T00:00:00"/>
  </r>
  <r>
    <n v="629"/>
    <s v="TIQN-0631"/>
    <x v="7"/>
    <s v="Nguyễn Thị Kim Liên"/>
    <x v="0"/>
    <m/>
    <m/>
    <s v="Direct"/>
    <m/>
    <s v="Worker"/>
    <s v="Production"/>
    <s v="Production"/>
    <s v="Sewing"/>
    <m/>
    <n v="29"/>
    <x v="8"/>
    <s v="Công nhân may công nghiệp"/>
    <d v="2022-11-08T00:00:00"/>
    <n v="1"/>
    <d v="2022-12-07T00:00:00"/>
    <d v="2022-12-08T00:00:00"/>
    <n v="12"/>
    <d v="2023-12-07T00:00:00"/>
    <d v="2023-12-08T00:00:00"/>
    <n v="36"/>
    <m/>
    <n v="-45268"/>
    <m/>
    <n v="16"/>
    <s v="0271001011220"/>
    <s v="Quảng Ngãi"/>
    <s v="F"/>
    <d v="1995-04-02T00:00:00"/>
  </r>
  <r>
    <n v="630"/>
    <s v="TIQN-0632"/>
    <x v="7"/>
    <s v="Lê Thị Bích Trâm"/>
    <x v="1"/>
    <m/>
    <m/>
    <s v="Direct"/>
    <s v="Sewing"/>
    <s v="Worker"/>
    <s v="Production"/>
    <s v="Production"/>
    <s v="Sewing"/>
    <m/>
    <n v="28"/>
    <x v="8"/>
    <s v="Công nhân may công nghiệp"/>
    <d v="2022-11-08T00:00:00"/>
    <n v="1"/>
    <d v="2022-12-07T00:00:00"/>
    <d v="2022-12-08T00:00:00"/>
    <n v="12"/>
    <d v="2023-12-07T00:00:00"/>
    <d v="2023-12-08T00:00:00"/>
    <n v="36"/>
    <m/>
    <n v="-45268"/>
    <m/>
    <n v="16"/>
    <n v="1023219625"/>
    <s v="Dung Quất"/>
    <s v="F"/>
    <d v="1996-02-26T00:00:00"/>
  </r>
  <r>
    <n v="631"/>
    <s v="TIQN-0633"/>
    <x v="7"/>
    <s v="Phạm Thị Hồng Phước"/>
    <x v="1"/>
    <m/>
    <m/>
    <s v="Direct"/>
    <s v="Sewing"/>
    <s v="Worker"/>
    <s v="Production"/>
    <s v="Production"/>
    <s v="Sewing"/>
    <m/>
    <n v="42"/>
    <x v="8"/>
    <s v="Công nhân may công nghiệp"/>
    <d v="2022-11-08T00:00:00"/>
    <n v="1"/>
    <d v="2022-12-07T00:00:00"/>
    <d v="2022-12-08T00:00:00"/>
    <n v="12"/>
    <d v="2023-12-07T00:00:00"/>
    <d v="2023-12-08T00:00:00"/>
    <n v="36"/>
    <m/>
    <n v="-45268"/>
    <m/>
    <n v="16"/>
    <n v="1032770885"/>
    <s v="Dung Quất"/>
    <s v="F"/>
    <d v="1982-11-13T00:00:00"/>
  </r>
  <r>
    <n v="632"/>
    <s v="TIQN-0634"/>
    <x v="6"/>
    <s v="Tô Thị Bé Duyên"/>
    <x v="1"/>
    <m/>
    <m/>
    <s v="Direct"/>
    <s v="Sewing"/>
    <s v="Worker"/>
    <s v="Production"/>
    <s v="Production"/>
    <s v="Control"/>
    <m/>
    <n v="29"/>
    <x v="8"/>
    <s v="Công nhân may công nghiệp"/>
    <d v="2022-11-08T00:00:00"/>
    <n v="1"/>
    <d v="2022-12-07T00:00:00"/>
    <d v="2022-12-08T00:00:00"/>
    <n v="12"/>
    <d v="2023-12-07T00:00:00"/>
    <d v="2023-12-08T00:00:00"/>
    <n v="36"/>
    <m/>
    <n v="-45268"/>
    <m/>
    <n v="16"/>
    <s v="0271000990897"/>
    <s v="Quảng Ngãi"/>
    <s v="F"/>
    <d v="1995-07-15T00:00:00"/>
  </r>
  <r>
    <n v="633"/>
    <s v="TIQN-0635"/>
    <x v="7"/>
    <s v="Hồ Thị Đính"/>
    <x v="0"/>
    <m/>
    <m/>
    <s v="Direct"/>
    <m/>
    <s v="Worker"/>
    <s v="Production"/>
    <s v="Production"/>
    <s v="Sewing"/>
    <m/>
    <n v="30"/>
    <x v="8"/>
    <s v="Công nhân may công nghiệp"/>
    <d v="2022-11-08T00:00:00"/>
    <n v="1"/>
    <d v="2022-12-07T00:00:00"/>
    <d v="2022-12-08T00:00:00"/>
    <n v="12"/>
    <d v="2023-12-07T00:00:00"/>
    <d v="2023-12-08T00:00:00"/>
    <n v="36"/>
    <d v="2023-12-08T00:00:00"/>
    <m/>
    <m/>
    <n v="16"/>
    <n v="1032878615"/>
    <s v="Dung Quất"/>
    <s v="F"/>
    <d v="1994-07-06T00:00:00"/>
  </r>
  <r>
    <n v="634"/>
    <s v="TIQN-0636"/>
    <x v="2"/>
    <s v="Trần Thị Thúy Liểu"/>
    <x v="1"/>
    <m/>
    <m/>
    <s v="Direct"/>
    <s v="Sewing"/>
    <s v="Worker"/>
    <s v="Production"/>
    <s v="Production"/>
    <s v="Sewing"/>
    <m/>
    <n v="34"/>
    <x v="8"/>
    <s v="Công nhân may công nghiệp"/>
    <d v="2022-11-08T00:00:00"/>
    <n v="1"/>
    <d v="2022-12-07T00:00:00"/>
    <d v="2022-12-08T00:00:00"/>
    <n v="12"/>
    <d v="2023-12-07T00:00:00"/>
    <d v="2023-12-08T00:00:00"/>
    <n v="36"/>
    <m/>
    <n v="-45268"/>
    <m/>
    <n v="16"/>
    <n v="1017046663"/>
    <s v="Quảng Ngãi"/>
    <s v="F"/>
    <d v="1990-11-12T00:00:00"/>
  </r>
  <r>
    <n v="635"/>
    <s v="TIQN-0637"/>
    <x v="14"/>
    <s v="Võ Thị Ba"/>
    <x v="1"/>
    <m/>
    <m/>
    <s v="Direct"/>
    <s v="Sewing"/>
    <s v="Worker"/>
    <s v="Production"/>
    <s v="Production"/>
    <s v="Sewing"/>
    <m/>
    <n v="33"/>
    <x v="8"/>
    <s v="Công nhân may công nghiệp"/>
    <d v="2022-11-08T00:00:00"/>
    <n v="1"/>
    <d v="2022-12-07T00:00:00"/>
    <d v="2022-12-08T00:00:00"/>
    <n v="12"/>
    <d v="2023-12-07T00:00:00"/>
    <d v="2023-12-08T00:00:00"/>
    <n v="36"/>
    <m/>
    <n v="-45268"/>
    <m/>
    <n v="16"/>
    <n v="1032768462"/>
    <s v="Dung Quất"/>
    <s v="F"/>
    <d v="1991-02-20T00:00:00"/>
  </r>
  <r>
    <n v="636"/>
    <s v="TIQN-0638"/>
    <x v="7"/>
    <s v="Nguyễn Thị Mỹ Huyền"/>
    <x v="0"/>
    <m/>
    <m/>
    <s v="Direct"/>
    <m/>
    <s v="Worker"/>
    <s v="Production"/>
    <s v="Production"/>
    <s v="Sewing"/>
    <m/>
    <n v="25"/>
    <x v="8"/>
    <s v="Công nhân may công nghiệp"/>
    <d v="2022-11-08T00:00:00"/>
    <n v="1"/>
    <d v="2022-12-07T00:00:00"/>
    <d v="2022-12-08T00:00:00"/>
    <n v="12"/>
    <m/>
    <m/>
    <m/>
    <m/>
    <m/>
    <m/>
    <n v="16"/>
    <n v="1032768882"/>
    <s v="Dung Quất"/>
    <s v="F"/>
    <d v="1999-12-27T00:00:00"/>
  </r>
  <r>
    <n v="637"/>
    <s v="TIQN-0639"/>
    <x v="7"/>
    <s v="Phạm Hồng Duy"/>
    <x v="0"/>
    <m/>
    <m/>
    <s v="Direct"/>
    <m/>
    <s v="Worker"/>
    <s v="Production"/>
    <s v="Production"/>
    <s v="Sewing"/>
    <m/>
    <n v="33"/>
    <x v="8"/>
    <s v="Công nhân may công nghiệp"/>
    <d v="2022-11-08T00:00:00"/>
    <n v="1"/>
    <d v="2022-12-07T00:00:00"/>
    <d v="2022-12-08T00:00:00"/>
    <n v="12"/>
    <d v="2023-12-07T00:00:00"/>
    <d v="2023-12-08T00:00:00"/>
    <n v="36"/>
    <m/>
    <m/>
    <m/>
    <n v="16"/>
    <n v="1032768818"/>
    <s v="Dung Quất"/>
    <s v="M"/>
    <d v="1991-06-06T00:00:00"/>
  </r>
  <r>
    <n v="638"/>
    <s v="TIQN-0640"/>
    <x v="14"/>
    <s v="Phạm Thị Vỹ"/>
    <x v="1"/>
    <n v="1"/>
    <m/>
    <s v="Direct"/>
    <s v="Sewing"/>
    <s v="Worker"/>
    <s v="Production"/>
    <s v="Production"/>
    <s v="Sewing"/>
    <m/>
    <n v="25"/>
    <x v="8"/>
    <s v="Công nhân may công nghiệp"/>
    <d v="2022-11-08T00:00:00"/>
    <n v="1"/>
    <d v="2022-12-07T00:00:00"/>
    <d v="2022-12-08T00:00:00"/>
    <n v="12"/>
    <d v="2023-12-07T00:00:00"/>
    <d v="2023-12-08T00:00:00"/>
    <n v="36"/>
    <m/>
    <n v="-45268"/>
    <m/>
    <n v="16"/>
    <s v="0271001102180"/>
    <s v="Bình Sơn"/>
    <s v="F"/>
    <d v="1999-08-02T00:00:00"/>
  </r>
  <r>
    <n v="639"/>
    <s v="TIQN-0641"/>
    <x v="0"/>
    <s v="Trương Ngọc Thạch"/>
    <x v="1"/>
    <m/>
    <m/>
    <s v="Indirect"/>
    <s v="Non sewing"/>
    <s v="Worker"/>
    <s v="Warehouse"/>
    <s v="Warehouse"/>
    <s v="Warehouse"/>
    <m/>
    <n v="26"/>
    <x v="46"/>
    <s v="Công nhân Kho"/>
    <d v="2022-11-08T00:00:00"/>
    <n v="1"/>
    <d v="2022-12-07T00:00:00"/>
    <d v="2022-12-08T00:00:00"/>
    <n v="12"/>
    <d v="2023-12-07T00:00:00"/>
    <d v="2023-12-08T00:00:00"/>
    <n v="36"/>
    <m/>
    <n v="-45268"/>
    <m/>
    <n v="16"/>
    <n v="1012939100"/>
    <s v="Quảng Ngãi"/>
    <s v="M"/>
    <d v="1998-03-14T00:00:00"/>
  </r>
  <r>
    <n v="640"/>
    <s v="TIQN-0642"/>
    <x v="9"/>
    <s v="Phạm Văn Khởi"/>
    <x v="0"/>
    <m/>
    <m/>
    <s v="Direct"/>
    <m/>
    <s v="Worker"/>
    <s v="Production"/>
    <s v="Production"/>
    <s v="Supporting"/>
    <s v="Ironing"/>
    <n v="32"/>
    <x v="61"/>
    <s v="Công nhân hỗ trợ"/>
    <d v="2022-11-08T00:00:00"/>
    <n v="1"/>
    <d v="2022-12-07T00:00:00"/>
    <d v="2022-12-08T00:00:00"/>
    <n v="12"/>
    <d v="2023-12-07T00:00:00"/>
    <d v="2023-12-08T00:00:00"/>
    <n v="36"/>
    <d v="2023-12-08T00:00:00"/>
    <m/>
    <m/>
    <n v="16"/>
    <n v="1032768560"/>
    <s v="Dung quất"/>
    <s v="M"/>
    <d v="1992-03-02T00:00:00"/>
  </r>
  <r>
    <n v="641"/>
    <s v="TIQN-0643"/>
    <x v="7"/>
    <s v="Nguyễn Thị Tư"/>
    <x v="1"/>
    <m/>
    <m/>
    <s v="Direct"/>
    <s v="Sewing"/>
    <s v="Worker"/>
    <s v="Production"/>
    <s v="Production"/>
    <s v="Sewing"/>
    <m/>
    <n v="40"/>
    <x v="8"/>
    <s v="Công nhân may công nghiệp"/>
    <d v="2022-11-08T00:00:00"/>
    <n v="1"/>
    <d v="2022-12-07T00:00:00"/>
    <d v="2022-12-08T00:00:00"/>
    <n v="12"/>
    <d v="2023-12-07T00:00:00"/>
    <d v="2023-12-08T00:00:00"/>
    <n v="36"/>
    <m/>
    <n v="-45268"/>
    <m/>
    <n v="16"/>
    <n v="1022156496"/>
    <s v="Dung quất"/>
    <s v="F"/>
    <d v="1984-10-20T00:00:00"/>
  </r>
  <r>
    <n v="642"/>
    <s v="TIQN-0644"/>
    <x v="0"/>
    <s v="Shoji Izumi"/>
    <x v="2"/>
    <m/>
    <n v="1"/>
    <s v="Management"/>
    <m/>
    <s v="Manager"/>
    <s v="Operation Management"/>
    <s v="Operation Management"/>
    <s v="Operation Management"/>
    <m/>
    <m/>
    <x v="68"/>
    <s v="Trưởng Phòng Quản lý Điều hành"/>
    <s v="Not show up"/>
    <m/>
    <m/>
    <m/>
    <m/>
    <m/>
    <m/>
    <m/>
    <m/>
    <m/>
    <m/>
    <s v="Not show up"/>
    <m/>
    <m/>
    <s v="M"/>
    <m/>
  </r>
  <r>
    <n v="643"/>
    <s v="TIQN-0645"/>
    <x v="4"/>
    <s v="Võ Thị Kim Tiến"/>
    <x v="0"/>
    <m/>
    <m/>
    <s v="Direct"/>
    <m/>
    <s v="Staff"/>
    <s v="Production"/>
    <s v="Development&amp;Production Technology"/>
    <s v="Sample"/>
    <m/>
    <n v="30"/>
    <x v="69"/>
    <s v="Nhân viên Quản lý Nguyên Phụ liệu mẫu"/>
    <d v="2022-11-16T00:00:00"/>
    <n v="1"/>
    <d v="2022-12-15T00:00:00"/>
    <d v="2022-12-16T00:00:00"/>
    <n v="12"/>
    <d v="2023-12-15T00:00:00"/>
    <d v="2023-12-16T00:00:00"/>
    <n v="36"/>
    <m/>
    <m/>
    <m/>
    <n v="16"/>
    <s v="0271001075043"/>
    <s v="Quảng Ngãi"/>
    <s v="F"/>
    <d v="1994-02-28T00:00:00"/>
  </r>
  <r>
    <n v="644"/>
    <s v="TIQN-0646"/>
    <x v="1"/>
    <s v="Phạm Thị Kim Chi"/>
    <x v="0"/>
    <m/>
    <m/>
    <s v="Indirect"/>
    <s v="Non sewing"/>
    <s v="Staff"/>
    <s v="Production"/>
    <s v="Production"/>
    <s v="Control"/>
    <m/>
    <n v="28"/>
    <x v="0"/>
    <s v="Nhân viên Phiên dịch"/>
    <d v="2022-11-16T00:00:00"/>
    <n v="2"/>
    <d v="2023-01-15T00:00:00"/>
    <d v="2023-01-16T00:00:00"/>
    <n v="12"/>
    <d v="2024-01-15T00:00:00"/>
    <d v="2024-01-16T00:00:00"/>
    <n v="36"/>
    <d v="2027-01-14T00:00:00"/>
    <n v="1094"/>
    <m/>
    <n v="16"/>
    <n v="1027725465"/>
    <s v="Sài Gòn"/>
    <s v="F"/>
    <d v="1996-12-21T00:00:00"/>
  </r>
  <r>
    <n v="645"/>
    <s v="TIQN-0647"/>
    <x v="0"/>
    <s v="Phan Anh Bình"/>
    <x v="0"/>
    <m/>
    <m/>
    <s v="Indirect"/>
    <s v="Non sewing"/>
    <s v="Manager"/>
    <s v="QA"/>
    <s v="QA"/>
    <s v="QC"/>
    <m/>
    <n v="46"/>
    <x v="70"/>
    <s v="Trưởng bộ phận Quản lý Chuỗi cung ứng"/>
    <d v="2022-12-05T00:00:00"/>
    <n v="2"/>
    <d v="2023-02-04T00:00:00"/>
    <d v="2023-02-05T00:00:00"/>
    <n v="12"/>
    <d v="2024-02-04T00:00:00"/>
    <d v="2024-02-05T00:00:00"/>
    <n v="36"/>
    <d v="2027-02-03T00:00:00"/>
    <n v="1094"/>
    <m/>
    <n v="15"/>
    <s v="0071004086362"/>
    <s v="Kỳ Đồng"/>
    <s v="M"/>
    <d v="1978-07-20T00:00:00"/>
  </r>
  <r>
    <n v="646"/>
    <s v="TIQN-0648"/>
    <x v="4"/>
    <s v="Võ Thị Bích Thảo"/>
    <x v="0"/>
    <m/>
    <m/>
    <s v="Direct"/>
    <m/>
    <s v="Worker"/>
    <s v="Production"/>
    <s v="Development&amp;Production Technology"/>
    <s v="Sample"/>
    <m/>
    <n v="31"/>
    <x v="8"/>
    <s v="Công nhân may công nghiệp"/>
    <d v="2023-02-01T00:00:00"/>
    <n v="1"/>
    <d v="2023-02-28T00:00:00"/>
    <d v="2023-03-01T00:00:00"/>
    <n v="12"/>
    <d v="2024-02-28T00:00:00"/>
    <d v="2024-02-29T00:00:00"/>
    <m/>
    <m/>
    <m/>
    <m/>
    <n v="13"/>
    <s v="0271001007105"/>
    <s v="Quảng Ngãi"/>
    <s v="F"/>
    <d v="1993-04-13T00:00:00"/>
  </r>
  <r>
    <n v="647"/>
    <s v="TIQN-0649"/>
    <x v="7"/>
    <s v="Phạm Thị Thịnh"/>
    <x v="0"/>
    <m/>
    <m/>
    <s v="Direct"/>
    <m/>
    <s v="Worker"/>
    <s v="Production"/>
    <s v="Production"/>
    <s v="Sewing"/>
    <m/>
    <n v="27"/>
    <x v="8"/>
    <s v="Công nhân may công nghiệp"/>
    <d v="2023-02-01T00:00:00"/>
    <n v="1"/>
    <d v="2023-02-28T00:00:00"/>
    <d v="2023-03-01T00:00:00"/>
    <n v="12"/>
    <d v="2024-02-28T00:00:00"/>
    <d v="2024-02-29T00:00:00"/>
    <m/>
    <m/>
    <m/>
    <m/>
    <n v="13"/>
    <n v="1034120482"/>
    <s v="Bình Sơn"/>
    <s v="F"/>
    <d v="1997-03-26T00:00:00"/>
  </r>
  <r>
    <n v="648"/>
    <s v="TIQN-0650"/>
    <x v="8"/>
    <s v="Nguyễn Thị Thùy Phương"/>
    <x v="0"/>
    <m/>
    <m/>
    <s v="Direct"/>
    <s v="Sewing"/>
    <s v="Worker"/>
    <s v="Production"/>
    <s v="Production"/>
    <s v="Sewing"/>
    <m/>
    <n v="37"/>
    <x v="8"/>
    <s v="Công nhân may công nghiệp"/>
    <d v="2023-02-01T00:00:00"/>
    <n v="1"/>
    <d v="2023-02-28T00:00:00"/>
    <d v="2023-03-01T00:00:00"/>
    <n v="12"/>
    <d v="2024-02-28T00:00:00"/>
    <d v="2024-02-29T00:00:00"/>
    <m/>
    <m/>
    <n v="-45351"/>
    <m/>
    <n v="13"/>
    <n v="1035026571"/>
    <s v="Dung Quất"/>
    <s v="F"/>
    <d v="1987-11-20T00:00:00"/>
  </r>
  <r>
    <n v="649"/>
    <s v="TIQN-0651"/>
    <x v="7"/>
    <s v="Võ Thị Lãnh"/>
    <x v="1"/>
    <m/>
    <m/>
    <s v="Direct"/>
    <s v="Sewing"/>
    <s v="Worker"/>
    <s v="Production"/>
    <s v="Production"/>
    <s v="Sewing"/>
    <m/>
    <n v="31"/>
    <x v="8"/>
    <s v="Công nhân may công nghiệp"/>
    <d v="2023-02-01T00:00:00"/>
    <n v="1"/>
    <d v="2023-02-28T00:00:00"/>
    <d v="2023-03-01T00:00:00"/>
    <n v="12"/>
    <d v="2024-02-28T00:00:00"/>
    <d v="2024-02-29T00:00:00"/>
    <m/>
    <m/>
    <n v="-45351"/>
    <m/>
    <n v="13"/>
    <n v="1035027125"/>
    <s v="Dung Quất"/>
    <s v="F"/>
    <d v="1993-02-10T00:00:00"/>
  </r>
  <r>
    <n v="650"/>
    <s v="TIQN-0652"/>
    <x v="2"/>
    <s v="Nguyễn Thị Công"/>
    <x v="1"/>
    <m/>
    <m/>
    <s v="Direct"/>
    <s v="Sewing"/>
    <s v="Worker"/>
    <s v="Production"/>
    <s v="Production"/>
    <s v="Sewing"/>
    <m/>
    <n v="36"/>
    <x v="8"/>
    <s v="Công nhân may công nghiệp"/>
    <d v="2023-02-01T00:00:00"/>
    <n v="1"/>
    <d v="2023-02-28T00:00:00"/>
    <d v="2023-03-01T00:00:00"/>
    <n v="12"/>
    <d v="2024-02-28T00:00:00"/>
    <d v="2024-02-29T00:00:00"/>
    <m/>
    <m/>
    <n v="-45351"/>
    <m/>
    <n v="13"/>
    <n v="1035045650"/>
    <s v="Dung Quất"/>
    <s v="F"/>
    <d v="1988-03-15T00:00:00"/>
  </r>
  <r>
    <n v="651"/>
    <s v="TIQN-0653"/>
    <x v="7"/>
    <s v="Nguyễn Thị Thủy"/>
    <x v="0"/>
    <m/>
    <m/>
    <s v="Direct"/>
    <m/>
    <s v="Worker"/>
    <s v="Production"/>
    <s v="Production"/>
    <s v="Sewing"/>
    <m/>
    <n v="33"/>
    <x v="8"/>
    <s v="Công nhân may công nghiệp"/>
    <d v="2023-02-01T00:00:00"/>
    <n v="1"/>
    <d v="2023-02-28T00:00:00"/>
    <d v="2023-03-01T00:00:00"/>
    <n v="12"/>
    <d v="2024-02-28T00:00:00"/>
    <d v="2024-02-29T00:00:00"/>
    <n v="12"/>
    <d v="2024-02-29T00:00:00"/>
    <m/>
    <m/>
    <n v="13"/>
    <n v="1035027180"/>
    <s v="Dung Quất"/>
    <s v="F"/>
    <d v="1991-11-05T00:00:00"/>
  </r>
  <r>
    <n v="652"/>
    <s v="TIQN-0654"/>
    <x v="15"/>
    <s v="Phạm Thị Thu Thủy"/>
    <x v="1"/>
    <m/>
    <m/>
    <s v="Direct"/>
    <s v="Sewing"/>
    <s v="Worker"/>
    <s v="Production"/>
    <s v="Production"/>
    <s v="Sewing"/>
    <m/>
    <n v="39"/>
    <x v="8"/>
    <s v="Công nhân may công nghiệp"/>
    <d v="2023-02-01T00:00:00"/>
    <n v="1"/>
    <d v="2023-02-28T00:00:00"/>
    <d v="2023-03-01T00:00:00"/>
    <n v="12"/>
    <d v="2024-02-28T00:00:00"/>
    <d v="2024-02-29T00:00:00"/>
    <m/>
    <m/>
    <n v="-45351"/>
    <m/>
    <n v="13"/>
    <n v="1035026665"/>
    <s v="Dung Quất"/>
    <s v="F"/>
    <d v="1985-06-16T00:00:00"/>
  </r>
  <r>
    <n v="653"/>
    <s v="TIQN-0655"/>
    <x v="7"/>
    <s v="Lương Thị Thanh Hảo"/>
    <x v="1"/>
    <m/>
    <m/>
    <s v="Direct"/>
    <s v="Sewing"/>
    <s v="Worker"/>
    <s v="Production"/>
    <s v="Production"/>
    <s v="Sewing"/>
    <m/>
    <n v="27"/>
    <x v="8"/>
    <s v="Công nhân may công nghiệp"/>
    <d v="2023-02-01T00:00:00"/>
    <n v="1"/>
    <d v="2023-02-28T00:00:00"/>
    <d v="2023-03-01T00:00:00"/>
    <n v="12"/>
    <d v="2024-02-28T00:00:00"/>
    <d v="2024-02-29T00:00:00"/>
    <m/>
    <m/>
    <n v="-45351"/>
    <m/>
    <n v="13"/>
    <n v="1033928551"/>
    <s v="345 Hùng Vương, Quảng Ngãi"/>
    <s v="F"/>
    <d v="1997-04-30T00:00:00"/>
  </r>
  <r>
    <n v="654"/>
    <s v="TIQN-0656"/>
    <x v="13"/>
    <s v="Trương Thị Thu  "/>
    <x v="1"/>
    <m/>
    <m/>
    <s v="Direct"/>
    <s v="Sewing"/>
    <s v="Worker"/>
    <s v="Production"/>
    <s v="Production"/>
    <s v="Sewing"/>
    <m/>
    <n v="31"/>
    <x v="8"/>
    <s v="Công nhân may công nghiệp"/>
    <d v="2023-02-01T00:00:00"/>
    <n v="1"/>
    <d v="2023-02-28T00:00:00"/>
    <d v="2023-03-01T00:00:00"/>
    <n v="12"/>
    <d v="2024-02-28T00:00:00"/>
    <d v="2024-02-29T00:00:00"/>
    <m/>
    <m/>
    <n v="-45351"/>
    <m/>
    <n v="13"/>
    <n v="1035026818"/>
    <s v="Dung Quất"/>
    <s v="F"/>
    <d v="1993-11-20T00:00:00"/>
  </r>
  <r>
    <n v="655"/>
    <s v="TIQN-0657"/>
    <x v="7"/>
    <s v="Hồ Thị Thu Cúc"/>
    <x v="0"/>
    <m/>
    <m/>
    <s v="Direct"/>
    <m/>
    <s v="Worker"/>
    <s v="Production"/>
    <s v="Production"/>
    <s v="Sewing"/>
    <m/>
    <n v="41"/>
    <x v="8"/>
    <s v="Công nhân may công nghiệp"/>
    <d v="2023-02-01T00:00:00"/>
    <n v="1"/>
    <d v="2023-02-28T00:00:00"/>
    <d v="2023-03-01T00:00:00"/>
    <n v="12"/>
    <d v="2024-02-28T00:00:00"/>
    <d v="2024-02-29T00:00:00"/>
    <m/>
    <m/>
    <m/>
    <m/>
    <n v="13"/>
    <s v="0411000981112"/>
    <s v="Tỉnh Bình Dương"/>
    <s v="F"/>
    <d v="1983-11-15T00:00:00"/>
  </r>
  <r>
    <n v="656"/>
    <s v="TIQN-0658"/>
    <x v="2"/>
    <s v="Phùng Thị Thanh Hoa"/>
    <x v="1"/>
    <m/>
    <m/>
    <s v="Direct"/>
    <s v="Sewing"/>
    <s v="Worker"/>
    <s v="Production"/>
    <s v="Production"/>
    <s v="Sewing"/>
    <m/>
    <n v="33"/>
    <x v="8"/>
    <s v="Công nhân may công nghiệp"/>
    <d v="2023-02-01T00:00:00"/>
    <n v="1"/>
    <d v="2023-02-28T00:00:00"/>
    <d v="2023-03-01T00:00:00"/>
    <n v="12"/>
    <d v="2024-02-28T00:00:00"/>
    <d v="2024-02-29T00:00:00"/>
    <m/>
    <m/>
    <n v="-45351"/>
    <m/>
    <n v="13"/>
    <n v="1034335175"/>
    <m/>
    <s v="F"/>
    <d v="1991-06-20T00:00:00"/>
  </r>
  <r>
    <n v="657"/>
    <s v="TIQN-0659"/>
    <x v="2"/>
    <s v="Trần Thị Hồng Nương"/>
    <x v="1"/>
    <m/>
    <m/>
    <s v="Direct"/>
    <s v="Sewing"/>
    <s v="Worker"/>
    <s v="Production"/>
    <s v="Production"/>
    <s v="Sewing"/>
    <m/>
    <n v="39"/>
    <x v="8"/>
    <s v="Công nhân may công nghiệp"/>
    <d v="2023-02-01T00:00:00"/>
    <n v="1"/>
    <d v="2023-02-28T00:00:00"/>
    <d v="2023-03-01T00:00:00"/>
    <n v="12"/>
    <d v="2024-02-28T00:00:00"/>
    <d v="2024-02-29T00:00:00"/>
    <m/>
    <m/>
    <n v="-45351"/>
    <m/>
    <n v="13"/>
    <s v="0381000400309"/>
    <s v="Thủ Đức"/>
    <s v="F"/>
    <d v="1985-08-26T00:00:00"/>
  </r>
  <r>
    <n v="658"/>
    <s v="TIQN-0660"/>
    <x v="3"/>
    <s v="Phạm Thị Chi"/>
    <x v="1"/>
    <m/>
    <m/>
    <s v="Direct"/>
    <s v="Sewing"/>
    <s v="Worker"/>
    <s v="Production"/>
    <s v="Production"/>
    <s v="Sewing"/>
    <m/>
    <n v="31"/>
    <x v="8"/>
    <s v="Công nhân may công nghiệp"/>
    <d v="2023-02-01T00:00:00"/>
    <n v="1"/>
    <d v="2023-02-28T00:00:00"/>
    <d v="2023-03-01T00:00:00"/>
    <n v="12"/>
    <d v="2024-02-28T00:00:00"/>
    <d v="2024-02-29T00:00:00"/>
    <m/>
    <m/>
    <n v="-45351"/>
    <m/>
    <n v="13"/>
    <n v="1033317820"/>
    <s v="Quảng Nam"/>
    <s v="F"/>
    <d v="1993-03-10T00:00:00"/>
  </r>
  <r>
    <n v="659"/>
    <s v="TIQN-0662"/>
    <x v="7"/>
    <s v="Nguyễn Thị Chi"/>
    <x v="0"/>
    <m/>
    <m/>
    <s v="Direct"/>
    <m/>
    <s v="Worker"/>
    <s v="Production"/>
    <s v="Production"/>
    <s v="Sewing"/>
    <m/>
    <n v="32"/>
    <x v="8"/>
    <s v="Công nhân may công nghiệp"/>
    <d v="2023-02-01T00:00:00"/>
    <n v="1"/>
    <d v="2023-02-28T00:00:00"/>
    <d v="2023-03-01T00:00:00"/>
    <n v="12"/>
    <d v="2024-02-28T00:00:00"/>
    <d v="2024-02-29T00:00:00"/>
    <m/>
    <m/>
    <m/>
    <m/>
    <n v="13"/>
    <s v="0271001071257"/>
    <s v="Quảng Ngãi"/>
    <s v="F"/>
    <d v="1992-05-10T00:00:00"/>
  </r>
  <r>
    <n v="660"/>
    <s v="TIQN-0663"/>
    <x v="15"/>
    <s v="Phạm Thị Liên"/>
    <x v="1"/>
    <m/>
    <m/>
    <s v="Direct"/>
    <s v="Sewing"/>
    <s v="Worker"/>
    <s v="Production"/>
    <s v="Production"/>
    <s v="Sewing"/>
    <m/>
    <n v="36"/>
    <x v="8"/>
    <s v="Công nhân may công nghiệp"/>
    <d v="2023-02-01T00:00:00"/>
    <n v="1"/>
    <d v="2023-02-28T00:00:00"/>
    <d v="2023-03-01T00:00:00"/>
    <n v="12"/>
    <d v="2024-02-28T00:00:00"/>
    <d v="2024-02-29T00:00:00"/>
    <m/>
    <m/>
    <n v="-45351"/>
    <m/>
    <n v="13"/>
    <s v="0271001018216"/>
    <m/>
    <s v="F"/>
    <d v="1988-03-26T00:00:00"/>
  </r>
  <r>
    <n v="661"/>
    <s v="TIQN-0664"/>
    <x v="7"/>
    <s v="Nguyễn Thị Ly"/>
    <x v="0"/>
    <m/>
    <m/>
    <s v="Direct"/>
    <s v="Sewing"/>
    <s v="Worker"/>
    <s v="Production"/>
    <s v="Production"/>
    <s v="Sewing"/>
    <m/>
    <n v="22"/>
    <x v="8"/>
    <s v="Công nhân may công nghiệp"/>
    <d v="2023-02-01T00:00:00"/>
    <n v="1"/>
    <d v="2023-02-28T00:00:00"/>
    <d v="2023-03-01T00:00:00"/>
    <n v="12"/>
    <d v="2024-02-28T00:00:00"/>
    <d v="2024-02-29T00:00:00"/>
    <m/>
    <m/>
    <n v="-45351"/>
    <m/>
    <n v="13"/>
    <n v="1034155300"/>
    <s v="Bình Sơn"/>
    <s v="F"/>
    <d v="2002-11-13T00:00:00"/>
  </r>
  <r>
    <n v="662"/>
    <s v="TIQN-0665"/>
    <x v="7"/>
    <s v="Đỗ Thị Hậu"/>
    <x v="1"/>
    <m/>
    <m/>
    <s v="Direct"/>
    <s v="Sewing"/>
    <s v="Worker"/>
    <s v="Production"/>
    <s v="Production"/>
    <s v="Sewing"/>
    <m/>
    <n v="32"/>
    <x v="8"/>
    <s v="Công nhân may công nghiệp"/>
    <d v="2023-02-01T00:00:00"/>
    <n v="1"/>
    <d v="2023-02-28T00:00:00"/>
    <d v="2023-03-01T00:00:00"/>
    <n v="12"/>
    <d v="2024-02-28T00:00:00"/>
    <d v="2024-02-29T00:00:00"/>
    <m/>
    <m/>
    <n v="-45351"/>
    <m/>
    <n v="13"/>
    <n v="1041235251"/>
    <m/>
    <s v="F"/>
    <d v="1992-12-24T00:00:00"/>
  </r>
  <r>
    <n v="663"/>
    <s v="TIQN-0666"/>
    <x v="3"/>
    <s v="Đinh Thanh Dương"/>
    <x v="0"/>
    <m/>
    <m/>
    <s v="Direct"/>
    <m/>
    <s v="Worker"/>
    <s v="Production"/>
    <s v="Production"/>
    <s v="Sewing"/>
    <m/>
    <n v="30"/>
    <x v="8"/>
    <s v="Công nhân may công nghiệp"/>
    <d v="2023-02-01T00:00:00"/>
    <n v="1"/>
    <d v="2023-02-28T00:00:00"/>
    <d v="2023-03-01T00:00:00"/>
    <n v="12"/>
    <d v="2024-02-28T00:00:00"/>
    <d v="2024-02-29T00:00:00"/>
    <n v="12"/>
    <d v="2024-02-29T00:00:00"/>
    <m/>
    <m/>
    <n v="13"/>
    <n v="1032413861"/>
    <s v="Sơn Tịnh"/>
    <s v="M"/>
    <d v="1994-02-26T00:00:00"/>
  </r>
  <r>
    <n v="664"/>
    <s v="TIQN-0667"/>
    <x v="7"/>
    <s v="Nguyễn Văn Long"/>
    <x v="0"/>
    <m/>
    <m/>
    <s v="Direct"/>
    <m/>
    <s v="Worker"/>
    <s v="Production"/>
    <s v="Production"/>
    <s v="Sewing"/>
    <m/>
    <n v="30"/>
    <x v="8"/>
    <s v="Công nhân may công nghiệp"/>
    <d v="2023-02-01T00:00:00"/>
    <n v="1"/>
    <d v="2023-02-28T00:00:00"/>
    <d v="2023-03-01T00:00:00"/>
    <n v="12"/>
    <d v="2024-02-28T00:00:00"/>
    <d v="2024-02-29T00:00:00"/>
    <m/>
    <m/>
    <m/>
    <m/>
    <n v="13"/>
    <s v="0271001038261"/>
    <s v="Quảng Ngãi"/>
    <s v="M"/>
    <d v="1994-10-02T00:00:00"/>
  </r>
  <r>
    <n v="665"/>
    <s v="TIQN-0668"/>
    <x v="0"/>
    <s v="Phạm Trương Thành Ý"/>
    <x v="1"/>
    <m/>
    <m/>
    <s v="Indirect"/>
    <s v="Non sewing"/>
    <s v="Staff"/>
    <s v="Production"/>
    <s v="Production"/>
    <s v="Line technique"/>
    <m/>
    <n v="40"/>
    <x v="64"/>
    <s v="Nhân viên kỹ thuật triển khai"/>
    <d v="2023-02-01T00:00:00"/>
    <n v="1"/>
    <d v="2023-02-28T00:00:00"/>
    <d v="2023-03-01T00:00:00"/>
    <n v="12"/>
    <d v="2024-02-28T00:00:00"/>
    <d v="2024-02-29T00:00:00"/>
    <m/>
    <m/>
    <n v="-45351"/>
    <m/>
    <n v="13"/>
    <n v="1035027035"/>
    <s v="Dung Quất"/>
    <s v="F"/>
    <d v="1984-03-18T00:00:00"/>
  </r>
  <r>
    <n v="666"/>
    <s v="TIQN-0669"/>
    <x v="16"/>
    <s v="Phạm Thị Minh Nguyệt"/>
    <x v="1"/>
    <m/>
    <m/>
    <s v="Direct"/>
    <s v="Sewing"/>
    <s v="Worker"/>
    <s v="Production"/>
    <s v="Production"/>
    <s v="Supporting"/>
    <s v="Ironing"/>
    <n v="31"/>
    <x v="61"/>
    <s v="Công nhân hỗ trợ"/>
    <d v="2023-02-01T00:00:00"/>
    <n v="1"/>
    <d v="2023-02-28T00:00:00"/>
    <d v="2023-03-01T00:00:00"/>
    <n v="12"/>
    <d v="2024-02-28T00:00:00"/>
    <d v="2024-02-29T00:00:00"/>
    <m/>
    <m/>
    <n v="-45351"/>
    <m/>
    <n v="13"/>
    <n v="1035026649"/>
    <s v="Dung Quất"/>
    <s v="F"/>
    <d v="1993-06-30T00:00:00"/>
  </r>
  <r>
    <n v="667"/>
    <s v="TIQN-0670"/>
    <x v="13"/>
    <s v="Hồ Văn Phương"/>
    <x v="1"/>
    <m/>
    <m/>
    <s v="Direct"/>
    <s v="Sewing"/>
    <s v="Worker"/>
    <s v="Production"/>
    <s v="Production"/>
    <s v="Supporting"/>
    <s v="Ironing"/>
    <n v="32"/>
    <x v="61"/>
    <s v="Công nhân hỗ trợ"/>
    <d v="2023-02-01T00:00:00"/>
    <n v="1"/>
    <d v="2023-02-28T00:00:00"/>
    <d v="2023-03-01T00:00:00"/>
    <n v="12"/>
    <d v="2024-02-28T00:00:00"/>
    <d v="2024-02-29T00:00:00"/>
    <m/>
    <m/>
    <n v="-45351"/>
    <m/>
    <n v="13"/>
    <n v="1035026791"/>
    <s v="Dung Quất"/>
    <s v="M"/>
    <d v="1992-04-18T00:00:00"/>
  </r>
  <r>
    <n v="668"/>
    <s v="TIQN-0671"/>
    <x v="3"/>
    <s v="Hồ Trọng Nghĩa"/>
    <x v="1"/>
    <m/>
    <m/>
    <s v="Direct"/>
    <s v="Sewing"/>
    <s v="Worker"/>
    <s v="Production"/>
    <s v="Production"/>
    <s v="Supporting"/>
    <s v="Ironing"/>
    <n v="35"/>
    <x v="61"/>
    <s v="Công nhân hỗ trợ"/>
    <d v="2023-02-01T00:00:00"/>
    <n v="1"/>
    <d v="2023-02-28T00:00:00"/>
    <d v="2023-03-01T00:00:00"/>
    <n v="12"/>
    <d v="2024-02-28T00:00:00"/>
    <d v="2024-02-29T00:00:00"/>
    <m/>
    <m/>
    <n v="-45351"/>
    <m/>
    <n v="13"/>
    <n v="1033395693"/>
    <s v="Quảng Ngãi"/>
    <s v="M"/>
    <d v="1989-12-12T00:00:00"/>
  </r>
  <r>
    <n v="669"/>
    <s v="TIQN-0672"/>
    <x v="2"/>
    <s v="Huỳnh Thị Kim"/>
    <x v="1"/>
    <m/>
    <m/>
    <s v="Direct"/>
    <s v="Sewing"/>
    <s v="Worker"/>
    <s v="Production"/>
    <s v="Production"/>
    <s v="Supporting"/>
    <s v="Ironing"/>
    <n v="32"/>
    <x v="61"/>
    <s v="Công nhân hỗ trợ"/>
    <d v="2023-02-01T00:00:00"/>
    <n v="1"/>
    <d v="2023-02-28T00:00:00"/>
    <d v="2023-03-01T00:00:00"/>
    <n v="12"/>
    <d v="2024-02-28T00:00:00"/>
    <d v="2024-02-29T00:00:00"/>
    <m/>
    <m/>
    <n v="-45351"/>
    <m/>
    <n v="13"/>
    <n v="1035026551"/>
    <s v="Dung Quất"/>
    <s v="F"/>
    <d v="1992-12-25T00:00:00"/>
  </r>
  <r>
    <n v="670"/>
    <s v="TIQN-0673"/>
    <x v="4"/>
    <s v="Nguyễn Thị Huyền"/>
    <x v="0"/>
    <m/>
    <m/>
    <s v="Direct"/>
    <m/>
    <s v="Worker"/>
    <s v="Production"/>
    <s v="Development&amp;Production Technology"/>
    <s v="Sample"/>
    <m/>
    <n v="33"/>
    <x v="11"/>
    <s v="Công nhân may mẫu"/>
    <d v="2023-02-01T00:00:00"/>
    <n v="1"/>
    <d v="2023-02-28T00:00:00"/>
    <d v="2023-03-01T00:00:00"/>
    <n v="12"/>
    <d v="2024-02-28T00:00:00"/>
    <d v="2024-02-29T00:00:00"/>
    <n v="12"/>
    <d v="2024-02-29T00:00:00"/>
    <m/>
    <m/>
    <n v="13"/>
    <s v="0271000947276"/>
    <s v="Sơn Tịnh"/>
    <s v="F"/>
    <d v="1991-01-01T00:00:00"/>
  </r>
  <r>
    <n v="671"/>
    <s v="TIQN-0674"/>
    <x v="0"/>
    <s v="Phạm Thị Kim Loan"/>
    <x v="1"/>
    <m/>
    <m/>
    <s v="Management"/>
    <s v="Management"/>
    <s v="Staff"/>
    <s v="Operation Management"/>
    <s v="HR/GA"/>
    <s v="HR/GA"/>
    <m/>
    <n v="33"/>
    <x v="41"/>
    <s v="Nhân viên Tiền lương"/>
    <d v="2023-02-01T00:00:00"/>
    <n v="2"/>
    <d v="2023-03-31T00:00:00"/>
    <d v="2023-04-01T00:00:00"/>
    <n v="12"/>
    <d v="2024-03-30T00:00:00"/>
    <d v="2024-03-31T00:00:00"/>
    <m/>
    <m/>
    <n v="-45382"/>
    <m/>
    <n v="13"/>
    <s v="0271001080847"/>
    <s v="Quảng Ngãi"/>
    <s v="F"/>
    <d v="1991-05-21T00:00:00"/>
  </r>
  <r>
    <n v="672"/>
    <s v="TIQN-0675"/>
    <x v="7"/>
    <s v="Nguyễn Thị Kim Phượng"/>
    <x v="1"/>
    <m/>
    <m/>
    <s v="Direct"/>
    <s v="Sewing"/>
    <s v="Worker"/>
    <s v="Production"/>
    <s v="Production"/>
    <s v="Sewing"/>
    <m/>
    <n v="29"/>
    <x v="8"/>
    <s v="Công nhân may công nghiệp"/>
    <d v="2023-02-01T00:00:00"/>
    <n v="1"/>
    <d v="2023-02-28T00:00:00"/>
    <d v="2023-03-01T00:00:00"/>
    <n v="12"/>
    <d v="2024-02-28T00:00:00"/>
    <d v="2024-02-29T00:00:00"/>
    <m/>
    <m/>
    <n v="-45351"/>
    <m/>
    <n v="13"/>
    <n v="1035026599"/>
    <s v="Dung Quất"/>
    <s v="F"/>
    <d v="1995-12-18T00:00:00"/>
  </r>
  <r>
    <n v="673"/>
    <s v="TIQN-0676"/>
    <x v="10"/>
    <s v="Nguyễn Thị Huệ"/>
    <x v="0"/>
    <m/>
    <m/>
    <s v="Direct"/>
    <m/>
    <s v="Worker"/>
    <s v="Production"/>
    <s v="Production"/>
    <s v="Supporting"/>
    <s v="Ironing"/>
    <n v="32"/>
    <x v="61"/>
    <s v="Công nhân hỗ trợ"/>
    <d v="2023-02-01T00:00:00"/>
    <n v="1"/>
    <d v="2023-02-28T00:00:00"/>
    <d v="2023-03-01T00:00:00"/>
    <n v="12"/>
    <d v="2024-02-28T00:00:00"/>
    <d v="2024-02-29T00:00:00"/>
    <m/>
    <m/>
    <n v="-45351"/>
    <m/>
    <n v="13"/>
    <s v="0181003280041"/>
    <m/>
    <s v="F"/>
    <d v="1992-02-24T00:00:00"/>
  </r>
  <r>
    <n v="674"/>
    <s v="TIQN-0677"/>
    <x v="0"/>
    <s v="Amagata Osamu"/>
    <x v="1"/>
    <m/>
    <n v="1"/>
    <s v="Management"/>
    <m/>
    <s v="Manager"/>
    <s v="Production"/>
    <s v="Pattern"/>
    <s v="CAD"/>
    <m/>
    <n v="65"/>
    <x v="25"/>
    <s v="Trưởng bộ phận Rập"/>
    <d v="2023-01-30T00:00:00"/>
    <m/>
    <m/>
    <m/>
    <m/>
    <m/>
    <m/>
    <m/>
    <m/>
    <n v="0"/>
    <m/>
    <n v="13"/>
    <m/>
    <m/>
    <s v="M"/>
    <d v="1959-12-27T00:00:00"/>
  </r>
  <r>
    <n v="675"/>
    <s v="TIQN-0678"/>
    <x v="0"/>
    <s v="Đoàn Thị Thanh Tuyền"/>
    <x v="0"/>
    <m/>
    <m/>
    <s v="Indirect"/>
    <m/>
    <s v="Leader"/>
    <s v="QA"/>
    <s v="QA"/>
    <s v="QC"/>
    <m/>
    <n v="32"/>
    <x v="38"/>
    <s v="Tổ trưởng QC"/>
    <d v="2023-02-20T00:00:00"/>
    <n v="1"/>
    <d v="2023-03-19T00:00:00"/>
    <d v="2023-03-20T00:00:00"/>
    <n v="12"/>
    <d v="2024-03-19T00:00:00"/>
    <d v="2024-03-20T00:00:00"/>
    <n v="12"/>
    <d v="2024-03-20T00:00:00"/>
    <m/>
    <m/>
    <n v="13"/>
    <n v="1035427544"/>
    <s v="Dung Quất"/>
    <s v="F"/>
    <d v="1992-12-31T00:00:00"/>
  </r>
  <r>
    <n v="676"/>
    <s v="TIQN-0679"/>
    <x v="7"/>
    <s v="Nguyễn Thị Trâm Anh"/>
    <x v="1"/>
    <m/>
    <m/>
    <s v="Direct"/>
    <s v="Sewing"/>
    <s v="Worker"/>
    <s v="Production"/>
    <s v="Production"/>
    <s v="Sewing"/>
    <m/>
    <n v="28"/>
    <x v="8"/>
    <s v="Công nhân may công nghiệp"/>
    <d v="2023-02-20T00:00:00"/>
    <n v="1"/>
    <d v="2023-03-19T00:00:00"/>
    <d v="2023-03-20T00:00:00"/>
    <n v="12"/>
    <d v="2024-03-19T00:00:00"/>
    <d v="2024-03-20T00:00:00"/>
    <m/>
    <m/>
    <n v="-45371"/>
    <m/>
    <n v="13"/>
    <n v="1031516894"/>
    <s v="Quảng Ngãi"/>
    <s v="F"/>
    <d v="1996-06-08T00:00:00"/>
  </r>
  <r>
    <n v="677"/>
    <s v="TIQN-0680"/>
    <x v="8"/>
    <s v="Điền Thị Thanh Mẫn"/>
    <x v="1"/>
    <m/>
    <m/>
    <s v="Direct"/>
    <s v="Sewing"/>
    <s v="Worker"/>
    <s v="Production"/>
    <s v="Production"/>
    <s v="Sewing"/>
    <m/>
    <n v="43"/>
    <x v="8"/>
    <s v="Công nhân may công nghiệp"/>
    <d v="2023-02-20T00:00:00"/>
    <n v="1"/>
    <d v="2023-03-19T00:00:00"/>
    <d v="2023-03-20T00:00:00"/>
    <n v="12"/>
    <d v="2024-03-19T00:00:00"/>
    <d v="2024-03-20T00:00:00"/>
    <m/>
    <m/>
    <n v="-45371"/>
    <m/>
    <n v="13"/>
    <n v="1035423927"/>
    <m/>
    <s v="F"/>
    <d v="1981-07-03T00:00:00"/>
  </r>
  <r>
    <n v="678"/>
    <s v="TIQN-0681"/>
    <x v="7"/>
    <s v="Phạm Đình Cường"/>
    <x v="0"/>
    <m/>
    <m/>
    <s v="Direct"/>
    <m/>
    <s v="Worker"/>
    <s v="Production"/>
    <s v="Production"/>
    <s v="Sewing"/>
    <m/>
    <n v="27"/>
    <x v="8"/>
    <s v="Công nhân may công nghiệp"/>
    <d v="2023-02-20T00:00:00"/>
    <n v="1"/>
    <d v="2023-03-19T00:00:00"/>
    <d v="2023-03-20T00:00:00"/>
    <n v="12"/>
    <d v="2024-03-19T00:00:00"/>
    <d v="2024-03-20T00:00:00"/>
    <n v="12"/>
    <d v="2024-03-20T00:00:00"/>
    <m/>
    <m/>
    <n v="13"/>
    <n v="1035428721"/>
    <m/>
    <s v="M"/>
    <d v="1997-11-09T00:00:00"/>
  </r>
  <r>
    <n v="679"/>
    <s v="TIQN-0682"/>
    <x v="7"/>
    <s v="Nguyễn Thị Thanh Nga"/>
    <x v="1"/>
    <m/>
    <m/>
    <s v="Direct"/>
    <s v="Sewing"/>
    <s v="Worker"/>
    <s v="Production"/>
    <s v="Production"/>
    <s v="Sewing"/>
    <m/>
    <n v="37"/>
    <x v="8"/>
    <s v="Công nhân may công nghiệp"/>
    <d v="2023-02-20T00:00:00"/>
    <n v="1"/>
    <d v="2023-03-19T00:00:00"/>
    <d v="2023-03-20T00:00:00"/>
    <n v="12"/>
    <d v="2024-03-19T00:00:00"/>
    <d v="2024-03-20T00:00:00"/>
    <m/>
    <m/>
    <n v="-45371"/>
    <m/>
    <n v="13"/>
    <n v="1035428514"/>
    <m/>
    <s v="F"/>
    <d v="1987-04-07T00:00:00"/>
  </r>
  <r>
    <n v="680"/>
    <s v="TIQN-0683"/>
    <x v="14"/>
    <s v="Lâm Thị Hồng Thùy"/>
    <x v="1"/>
    <m/>
    <m/>
    <s v="Direct"/>
    <s v="Sewing"/>
    <s v="Worker"/>
    <s v="Production"/>
    <s v="Production"/>
    <s v="Sewing"/>
    <m/>
    <n v="37"/>
    <x v="8"/>
    <s v="Công nhân may công nghiệp"/>
    <d v="2023-02-20T00:00:00"/>
    <n v="1"/>
    <d v="2023-03-19T00:00:00"/>
    <d v="2023-03-20T00:00:00"/>
    <n v="12"/>
    <d v="2024-03-19T00:00:00"/>
    <d v="2024-03-20T00:00:00"/>
    <m/>
    <m/>
    <n v="-45371"/>
    <m/>
    <n v="13"/>
    <n v="1035424148"/>
    <m/>
    <s v="F"/>
    <d v="1987-11-08T00:00:00"/>
  </r>
  <r>
    <n v="681"/>
    <s v="TIQN-0684"/>
    <x v="14"/>
    <s v="Trương Thị Kim Lộc"/>
    <x v="0"/>
    <m/>
    <m/>
    <s v="Direct"/>
    <m/>
    <s v="Worker"/>
    <s v="Production"/>
    <s v="Production"/>
    <s v="Sewing"/>
    <m/>
    <n v="30"/>
    <x v="8"/>
    <s v="Công nhân may công nghiệp"/>
    <d v="2023-02-20T00:00:00"/>
    <n v="1"/>
    <d v="2023-03-19T00:00:00"/>
    <d v="2023-03-20T00:00:00"/>
    <n v="12"/>
    <d v="2024-03-19T00:00:00"/>
    <d v="2024-03-20T00:00:00"/>
    <n v="12"/>
    <d v="2024-03-20T00:00:00"/>
    <m/>
    <m/>
    <n v="13"/>
    <s v="0271000966836"/>
    <s v="Quảng Ngãi"/>
    <s v="F"/>
    <d v="1994-11-27T00:00:00"/>
  </r>
  <r>
    <n v="682"/>
    <s v="TIQN-0685"/>
    <x v="7"/>
    <s v="Nguyễn Thị Kim Huệ"/>
    <x v="0"/>
    <m/>
    <m/>
    <s v="Direct"/>
    <s v="Sewing"/>
    <s v="Worker"/>
    <s v="Production"/>
    <s v="Production"/>
    <s v="Sewing"/>
    <m/>
    <n v="32"/>
    <x v="8"/>
    <s v="Công nhân may công nghiệp"/>
    <d v="2023-02-20T00:00:00"/>
    <n v="1"/>
    <d v="2023-03-19T00:00:00"/>
    <d v="2023-03-20T00:00:00"/>
    <n v="12"/>
    <d v="2024-03-19T00:00:00"/>
    <d v="2024-03-20T00:00:00"/>
    <m/>
    <m/>
    <n v="-45371"/>
    <m/>
    <n v="13"/>
    <n v="1035428069"/>
    <m/>
    <s v="F"/>
    <d v="1992-02-27T00:00:00"/>
  </r>
  <r>
    <n v="683"/>
    <s v="TIQN-0686"/>
    <x v="7"/>
    <s v="Nguyễn Thị Mỹ Hạnh"/>
    <x v="0"/>
    <m/>
    <m/>
    <s v="Direct"/>
    <m/>
    <s v="Worker"/>
    <s v="Production"/>
    <s v="Production"/>
    <s v="Sewing"/>
    <m/>
    <n v="38"/>
    <x v="8"/>
    <s v="Công nhân may công nghiệp"/>
    <d v="2023-02-20T00:00:00"/>
    <n v="1"/>
    <d v="2023-03-19T00:00:00"/>
    <d v="2023-03-20T00:00:00"/>
    <n v="12"/>
    <m/>
    <m/>
    <m/>
    <m/>
    <m/>
    <m/>
    <n v="13"/>
    <n v="1032428609"/>
    <s v="Quảng Nam"/>
    <s v="F"/>
    <d v="1986-04-26T00:00:00"/>
  </r>
  <r>
    <n v="684"/>
    <s v="TIQN-0687"/>
    <x v="4"/>
    <s v="Nguyễn Thị Thu Diệu"/>
    <x v="0"/>
    <m/>
    <m/>
    <s v="Direct"/>
    <m/>
    <s v="Worker"/>
    <s v="Production"/>
    <s v="Development&amp;Production Technology"/>
    <s v="Sample"/>
    <s v="Seam sealing"/>
    <n v="28"/>
    <x v="61"/>
    <s v="Công nhân hỗ trợ"/>
    <d v="2023-02-20T00:00:00"/>
    <n v="1"/>
    <d v="2023-03-19T00:00:00"/>
    <d v="2023-03-20T00:00:00"/>
    <n v="12"/>
    <m/>
    <m/>
    <m/>
    <m/>
    <m/>
    <m/>
    <n v="13"/>
    <s v="0271001102987"/>
    <s v="Quảng Ngãi"/>
    <s v="F"/>
    <d v="1996-10-16T00:00:00"/>
  </r>
  <r>
    <n v="685"/>
    <s v="TIQN-0688"/>
    <x v="3"/>
    <s v="Phan Thị Thanh Lời"/>
    <x v="0"/>
    <m/>
    <m/>
    <s v="Direct"/>
    <m/>
    <s v="Worker"/>
    <s v="Production"/>
    <s v="Production"/>
    <s v="Sewing"/>
    <m/>
    <n v="31"/>
    <x v="8"/>
    <s v="Công nhân may công nghiệp"/>
    <d v="2023-02-20T00:00:00"/>
    <n v="1"/>
    <d v="2023-03-19T00:00:00"/>
    <d v="2023-03-20T00:00:00"/>
    <n v="12"/>
    <d v="2024-03-19T00:00:00"/>
    <d v="2024-03-20T00:00:00"/>
    <m/>
    <m/>
    <m/>
    <m/>
    <n v="13"/>
    <s v="0271000953534"/>
    <s v="Quảng Ngãi"/>
    <s v="F"/>
    <d v="1993-08-17T00:00:00"/>
  </r>
  <r>
    <n v="686"/>
    <s v="TIQN-0689"/>
    <x v="3"/>
    <s v="Nguyễn Thanh Huy"/>
    <x v="0"/>
    <m/>
    <m/>
    <s v="Direct"/>
    <m/>
    <s v="Worker"/>
    <s v="Production"/>
    <s v="Production"/>
    <s v="Supporting"/>
    <s v="Ironing"/>
    <n v="30"/>
    <x v="61"/>
    <s v="Công nhân hỗ trợ"/>
    <d v="2023-02-20T00:00:00"/>
    <n v="1"/>
    <d v="2023-03-19T00:00:00"/>
    <d v="2023-03-20T00:00:00"/>
    <n v="12"/>
    <d v="2024-03-19T00:00:00"/>
    <d v="2024-03-20T00:00:00"/>
    <n v="12"/>
    <d v="2024-03-20T00:00:00"/>
    <m/>
    <m/>
    <n v="13"/>
    <n v="1016897588"/>
    <s v="Sông vệ"/>
    <s v="M"/>
    <d v="1994-04-12T00:00:00"/>
  </r>
  <r>
    <n v="687"/>
    <s v="TIQN-0690"/>
    <x v="0"/>
    <s v="Trương Thị Thu Nhân"/>
    <x v="0"/>
    <m/>
    <m/>
    <s v="Direct"/>
    <m/>
    <s v="Worker"/>
    <s v="Production"/>
    <s v="Production"/>
    <s v="Supporting"/>
    <s v="Ironing"/>
    <n v="22"/>
    <x v="61"/>
    <s v="Công nhân hỗ trợ"/>
    <d v="2023-02-20T00:00:00"/>
    <n v="1"/>
    <d v="2023-03-19T00:00:00"/>
    <d v="2023-03-20T00:00:00"/>
    <n v="12"/>
    <m/>
    <m/>
    <m/>
    <m/>
    <m/>
    <m/>
    <n v="13"/>
    <s v="Không trả lương"/>
    <m/>
    <s v="F"/>
    <d v="2002-12-01T00:00:00"/>
  </r>
  <r>
    <n v="688"/>
    <s v="TIQN-0691"/>
    <x v="7"/>
    <s v="Đặng Thiên Hùng"/>
    <x v="0"/>
    <m/>
    <m/>
    <s v="Direct"/>
    <m/>
    <s v="Worker"/>
    <s v="Production"/>
    <s v="Production"/>
    <s v="Supporting"/>
    <s v="Ironing"/>
    <n v="31"/>
    <x v="61"/>
    <s v="Công nhân hỗ trợ"/>
    <d v="2023-02-20T00:00:00"/>
    <n v="1"/>
    <d v="2023-03-19T00:00:00"/>
    <d v="2023-03-20T00:00:00"/>
    <n v="12"/>
    <m/>
    <m/>
    <m/>
    <m/>
    <m/>
    <m/>
    <n v="13"/>
    <s v="0271001095030"/>
    <s v="Quảng Ngãi"/>
    <s v="M"/>
    <d v="1993-12-05T00:00:00"/>
  </r>
  <r>
    <n v="689"/>
    <s v="TIQN-0692"/>
    <x v="0"/>
    <s v="Nguyễn Văn Pháp"/>
    <x v="1"/>
    <m/>
    <m/>
    <s v="Indirect"/>
    <s v="Non sewing"/>
    <s v="Staff"/>
    <s v="Production"/>
    <s v="Production"/>
    <s v="Mechanic"/>
    <m/>
    <n v="28"/>
    <x v="7"/>
    <s v="Nhân viên kỹ thuật máy"/>
    <d v="2023-02-20T00:00:00"/>
    <n v="1"/>
    <d v="2023-03-19T00:00:00"/>
    <d v="2023-03-20T00:00:00"/>
    <n v="12"/>
    <d v="2024-03-19T00:00:00"/>
    <d v="2024-03-20T00:00:00"/>
    <m/>
    <m/>
    <n v="-45371"/>
    <m/>
    <n v="13"/>
    <n v="1035429057"/>
    <m/>
    <s v="M"/>
    <d v="1996-06-26T00:00:00"/>
  </r>
  <r>
    <n v="690"/>
    <s v="TIQN-0693"/>
    <x v="7"/>
    <s v="Nguyễn Thùy Lan"/>
    <x v="0"/>
    <m/>
    <m/>
    <s v="Direct"/>
    <m/>
    <s v="Worker"/>
    <s v="Production"/>
    <s v="Production"/>
    <s v="Sewing"/>
    <m/>
    <n v="34"/>
    <x v="8"/>
    <s v="Công nhân may công nghiệp"/>
    <d v="2023-02-20T00:00:00"/>
    <n v="1"/>
    <d v="2023-03-19T00:00:00"/>
    <d v="2023-03-20T00:00:00"/>
    <n v="12"/>
    <m/>
    <m/>
    <m/>
    <m/>
    <m/>
    <m/>
    <n v="13"/>
    <n v="1035427045"/>
    <m/>
    <s v="F"/>
    <d v="1990-09-27T00:00:00"/>
  </r>
  <r>
    <n v="691"/>
    <s v="TIQN-0694"/>
    <x v="4"/>
    <s v="Nguyễn Thị Bích Thủy"/>
    <x v="0"/>
    <m/>
    <m/>
    <s v="Indirect"/>
    <m/>
    <s v="Staff"/>
    <s v="Production"/>
    <s v="Development&amp;Production Technology"/>
    <s v="Sample"/>
    <m/>
    <n v="29"/>
    <x v="71"/>
    <s v="Nhân viên điều phối mẫu"/>
    <d v="2023-02-20T00:00:00"/>
    <n v="1"/>
    <d v="2023-03-19T00:00:00"/>
    <d v="2023-03-20T00:00:00"/>
    <n v="12"/>
    <d v="2024-03-19T00:00:00"/>
    <d v="2024-03-20T00:00:00"/>
    <n v="12"/>
    <d v="2024-03-20T00:00:00"/>
    <m/>
    <m/>
    <n v="13"/>
    <s v="0331000488891"/>
    <s v="TP HCM"/>
    <s v="F"/>
    <d v="1995-01-25T00:00:00"/>
  </r>
  <r>
    <n v="692"/>
    <s v="TIQN-0695"/>
    <x v="7"/>
    <s v="Phạm Viển"/>
    <x v="1"/>
    <m/>
    <m/>
    <s v="Direct"/>
    <s v="Sewing"/>
    <s v="Worker"/>
    <s v="Production"/>
    <s v="Production"/>
    <s v="Supporting"/>
    <s v="Ironing"/>
    <n v="37"/>
    <x v="61"/>
    <s v="Công nhân hỗ trợ"/>
    <d v="2023-02-20T00:00:00"/>
    <n v="1"/>
    <d v="2023-03-19T00:00:00"/>
    <d v="2023-03-20T00:00:00"/>
    <n v="12"/>
    <d v="2024-03-19T00:00:00"/>
    <d v="2024-03-20T00:00:00"/>
    <m/>
    <m/>
    <n v="-45371"/>
    <m/>
    <n v="13"/>
    <n v="1035423573"/>
    <m/>
    <s v="M"/>
    <d v="1987-04-18T00:00:00"/>
  </r>
  <r>
    <n v="693"/>
    <s v="TIQN-0696"/>
    <x v="2"/>
    <s v="Phạm Trung Phụng"/>
    <x v="0"/>
    <m/>
    <m/>
    <s v="Direct"/>
    <m/>
    <s v="Worker"/>
    <s v="Production"/>
    <s v="Production"/>
    <s v="Supporting"/>
    <s v="Ironing"/>
    <n v="27"/>
    <x v="61"/>
    <s v="Công nhân hỗ trợ"/>
    <d v="2023-02-20T00:00:00"/>
    <n v="1"/>
    <d v="2023-03-19T00:00:00"/>
    <d v="2023-03-20T00:00:00"/>
    <n v="12"/>
    <d v="2024-03-19T00:00:00"/>
    <d v="2024-03-20T00:00:00"/>
    <n v="12"/>
    <d v="2024-03-20T00:00:00"/>
    <m/>
    <m/>
    <n v="13"/>
    <n v="1035454523"/>
    <m/>
    <s v="M"/>
    <d v="1997-09-23T00:00:00"/>
  </r>
  <r>
    <n v="694"/>
    <s v="TIQN-0697"/>
    <x v="0"/>
    <s v="Bùi Thị Bảo Yến"/>
    <x v="1"/>
    <m/>
    <m/>
    <s v="Indirect"/>
    <s v="Non sewing"/>
    <s v="Worker"/>
    <s v="QA"/>
    <s v="QA"/>
    <s v="QC"/>
    <m/>
    <n v="25"/>
    <x v="42"/>
    <s v="Công nhân kiểm hàng"/>
    <d v="2023-02-20T00:00:00"/>
    <n v="1"/>
    <d v="2023-03-19T00:00:00"/>
    <d v="2023-03-20T00:00:00"/>
    <n v="12"/>
    <d v="2024-03-19T00:00:00"/>
    <d v="2024-03-20T00:00:00"/>
    <m/>
    <m/>
    <n v="-45371"/>
    <m/>
    <n v="13"/>
    <n v="1012819250"/>
    <s v="Bình Dương"/>
    <s v="F"/>
    <d v="1999-12-29T00:00:00"/>
  </r>
  <r>
    <n v="695"/>
    <s v="TIQN-0698"/>
    <x v="0"/>
    <s v="Nguyễn Thị Duyên"/>
    <x v="0"/>
    <m/>
    <m/>
    <s v="Indirect"/>
    <s v="Non sewing"/>
    <s v="Worker"/>
    <s v="QA"/>
    <s v="QA"/>
    <s v="QC"/>
    <m/>
    <n v="20"/>
    <x v="42"/>
    <s v="Công nhân kiểm hàng"/>
    <d v="2023-02-20T00:00:00"/>
    <n v="1"/>
    <d v="2023-03-19T00:00:00"/>
    <d v="2023-03-20T00:00:00"/>
    <n v="12"/>
    <d v="2024-03-19T00:00:00"/>
    <d v="2024-03-20T00:00:00"/>
    <m/>
    <m/>
    <n v="-45371"/>
    <m/>
    <n v="13"/>
    <n v="1035427338"/>
    <m/>
    <s v="F"/>
    <d v="2004-08-08T00:00:00"/>
  </r>
  <r>
    <n v="696"/>
    <s v="TIQN-0699"/>
    <x v="0"/>
    <s v="Lê Thị Việt Bắc"/>
    <x v="1"/>
    <n v="1"/>
    <m/>
    <s v="Indirect"/>
    <s v="Non sewing"/>
    <s v="Worker"/>
    <s v="QA"/>
    <s v="QA"/>
    <s v="QC"/>
    <m/>
    <n v="25"/>
    <x v="42"/>
    <s v="Công nhân kiểm hàng"/>
    <d v="2023-02-20T00:00:00"/>
    <n v="1"/>
    <d v="2023-03-19T00:00:00"/>
    <d v="2023-03-20T00:00:00"/>
    <n v="12"/>
    <d v="2024-03-19T00:00:00"/>
    <d v="2024-03-20T00:00:00"/>
    <m/>
    <m/>
    <n v="-45371"/>
    <m/>
    <n v="13"/>
    <n v="1035427826"/>
    <m/>
    <s v="F"/>
    <d v="1999-02-12T00:00:00"/>
  </r>
  <r>
    <n v="697"/>
    <s v="TIQN-0700"/>
    <x v="8"/>
    <s v="Nguyễn Thị Hồng Hoa"/>
    <x v="1"/>
    <m/>
    <m/>
    <s v="Direct"/>
    <s v="Sewing"/>
    <s v="Worker"/>
    <s v="Production"/>
    <s v="Production"/>
    <s v="Sewing"/>
    <m/>
    <n v="28"/>
    <x v="8"/>
    <s v="Công nhân may công nghiệp"/>
    <d v="2023-02-27T00:00:00"/>
    <n v="1"/>
    <d v="2023-03-26T00:00:00"/>
    <d v="2023-03-27T00:00:00"/>
    <n v="12"/>
    <d v="2024-03-26T00:00:00"/>
    <d v="2024-03-27T00:00:00"/>
    <m/>
    <m/>
    <n v="-45378"/>
    <m/>
    <n v="13"/>
    <n v="1035751377"/>
    <s v="Dung Quất "/>
    <s v="F"/>
    <d v="1996-06-03T00:00:00"/>
  </r>
  <r>
    <n v="698"/>
    <s v="TIQN-0701"/>
    <x v="3"/>
    <s v="Võ Thị Linh"/>
    <x v="1"/>
    <m/>
    <m/>
    <s v="Direct"/>
    <s v="Sewing"/>
    <s v="Worker"/>
    <s v="Production"/>
    <s v="Production"/>
    <s v="Sewing"/>
    <m/>
    <n v="30"/>
    <x v="8"/>
    <s v="Công nhân may công nghiệp"/>
    <d v="2023-02-27T00:00:00"/>
    <n v="1"/>
    <d v="2023-03-26T00:00:00"/>
    <d v="2023-03-27T00:00:00"/>
    <n v="12"/>
    <d v="2024-03-26T00:00:00"/>
    <d v="2024-03-27T00:00:00"/>
    <m/>
    <m/>
    <n v="-45378"/>
    <m/>
    <n v="13"/>
    <s v="0421000422814"/>
    <s v="Quảng Ngãi"/>
    <s v="F"/>
    <d v="1994-03-24T00:00:00"/>
  </r>
  <r>
    <n v="699"/>
    <s v="TIQN-0702"/>
    <x v="7"/>
    <s v="Đỗ Thị Minh Huệ"/>
    <x v="1"/>
    <m/>
    <m/>
    <s v="Direct"/>
    <s v="Sewing"/>
    <s v="Worker"/>
    <s v="Production"/>
    <s v="Production"/>
    <s v="Sewing"/>
    <m/>
    <n v="40"/>
    <x v="8"/>
    <s v="Công nhân may công nghiệp"/>
    <d v="2023-02-27T00:00:00"/>
    <n v="1"/>
    <d v="2023-03-26T00:00:00"/>
    <d v="2023-03-27T00:00:00"/>
    <n v="12"/>
    <d v="2024-03-26T00:00:00"/>
    <d v="2024-03-27T00:00:00"/>
    <m/>
    <m/>
    <n v="-45378"/>
    <m/>
    <n v="13"/>
    <n v="1029293529"/>
    <s v="Quảng Ngãi"/>
    <s v="F"/>
    <d v="1984-06-24T00:00:00"/>
  </r>
  <r>
    <n v="700"/>
    <s v="TIQN-0703"/>
    <x v="7"/>
    <s v="Lê Thị Mỹ Thơ"/>
    <x v="0"/>
    <m/>
    <m/>
    <s v="Direct"/>
    <m/>
    <s v="Worker"/>
    <s v="Production"/>
    <s v="Production"/>
    <s v="Sewing"/>
    <m/>
    <n v="30"/>
    <x v="8"/>
    <s v="Công nhân may công nghiệp"/>
    <d v="2023-02-27T00:00:00"/>
    <n v="1"/>
    <d v="2023-03-26T00:00:00"/>
    <d v="2023-03-27T00:00:00"/>
    <n v="12"/>
    <d v="2024-03-26T00:00:00"/>
    <d v="2024-03-27T00:00:00"/>
    <m/>
    <m/>
    <m/>
    <m/>
    <n v="13"/>
    <s v="0271001012954"/>
    <m/>
    <s v="F"/>
    <d v="1994-08-10T00:00:00"/>
  </r>
  <r>
    <n v="701"/>
    <s v="TIQN-0704"/>
    <x v="7"/>
    <s v="Nguyễn Thị Bích Phượng"/>
    <x v="0"/>
    <m/>
    <m/>
    <s v="Direct"/>
    <m/>
    <s v="Worker"/>
    <s v="Production"/>
    <s v="Production"/>
    <s v="Sewing"/>
    <m/>
    <n v="34"/>
    <x v="8"/>
    <s v="Công nhân may công nghiệp"/>
    <d v="2023-02-27T00:00:00"/>
    <n v="1"/>
    <d v="2023-03-26T00:00:00"/>
    <d v="2023-03-27T00:00:00"/>
    <n v="12"/>
    <d v="2024-03-26T00:00:00"/>
    <d v="2024-03-27T00:00:00"/>
    <m/>
    <m/>
    <m/>
    <m/>
    <n v="13"/>
    <n v="1035311835"/>
    <s v="Tịnh Khê"/>
    <s v="F"/>
    <d v="1990-12-20T00:00:00"/>
  </r>
  <r>
    <n v="702"/>
    <s v="TIQN-0705"/>
    <x v="7"/>
    <s v="Huỳnh Thị Nở"/>
    <x v="1"/>
    <m/>
    <m/>
    <s v="Direct"/>
    <s v="Sewing"/>
    <s v="Worker"/>
    <s v="Production"/>
    <s v="Production"/>
    <s v="Sewing"/>
    <m/>
    <n v="31"/>
    <x v="8"/>
    <s v="Công nhân may công nghiệp"/>
    <d v="2023-02-27T00:00:00"/>
    <n v="1"/>
    <d v="2023-03-26T00:00:00"/>
    <d v="2023-03-27T00:00:00"/>
    <n v="12"/>
    <d v="2024-03-26T00:00:00"/>
    <d v="2024-03-27T00:00:00"/>
    <m/>
    <m/>
    <n v="-45378"/>
    <m/>
    <n v="13"/>
    <s v="0271000981469"/>
    <s v="Quảng Ngãi"/>
    <s v="F"/>
    <d v="1993-02-02T00:00:00"/>
  </r>
  <r>
    <n v="703"/>
    <s v="TIQN-0706"/>
    <x v="2"/>
    <s v="Nguyễn Thị Mỹ Duyên"/>
    <x v="1"/>
    <m/>
    <m/>
    <s v="Direct"/>
    <s v="Sewing"/>
    <s v="Worker"/>
    <s v="Production"/>
    <s v="Production"/>
    <s v="Sewing"/>
    <m/>
    <n v="27"/>
    <x v="8"/>
    <s v="Công nhân may công nghiệp"/>
    <d v="2023-02-27T00:00:00"/>
    <n v="1"/>
    <d v="2023-03-26T00:00:00"/>
    <d v="2023-03-27T00:00:00"/>
    <n v="12"/>
    <d v="2024-03-26T00:00:00"/>
    <d v="2024-03-27T00:00:00"/>
    <m/>
    <m/>
    <n v="-45378"/>
    <m/>
    <n v="13"/>
    <n v="1035752380"/>
    <s v="Dung Quất "/>
    <s v="F"/>
    <d v="1997-12-27T00:00:00"/>
  </r>
  <r>
    <n v="704"/>
    <s v="TIQN-0707"/>
    <x v="3"/>
    <s v="Huỳnh Thị Thiết"/>
    <x v="1"/>
    <m/>
    <m/>
    <s v="Direct"/>
    <s v="Sewing"/>
    <s v="Worker"/>
    <s v="Production"/>
    <s v="Production"/>
    <s v="Sewing"/>
    <m/>
    <n v="25"/>
    <x v="8"/>
    <s v="Công nhân may công nghiệp"/>
    <d v="2023-02-27T00:00:00"/>
    <n v="1"/>
    <d v="2023-03-26T00:00:00"/>
    <d v="2023-03-27T00:00:00"/>
    <n v="12"/>
    <d v="2024-03-26T00:00:00"/>
    <d v="2024-03-27T00:00:00"/>
    <m/>
    <m/>
    <n v="-45378"/>
    <m/>
    <n v="13"/>
    <n v="1035751096"/>
    <s v="Dung Quất "/>
    <s v="F"/>
    <d v="1999-12-24T00:00:00"/>
  </r>
  <r>
    <n v="705"/>
    <s v="TIQN-0708"/>
    <x v="3"/>
    <s v="Ngô Thị Hằng"/>
    <x v="1"/>
    <m/>
    <m/>
    <s v="Direct"/>
    <s v="Sewing"/>
    <s v="Worker"/>
    <s v="Production"/>
    <s v="Production"/>
    <s v="Sewing"/>
    <m/>
    <n v="32"/>
    <x v="8"/>
    <s v="Công nhân may công nghiệp"/>
    <d v="2023-02-27T00:00:00"/>
    <n v="1"/>
    <d v="2023-03-26T00:00:00"/>
    <d v="2023-03-27T00:00:00"/>
    <n v="12"/>
    <d v="2024-03-26T00:00:00"/>
    <d v="2024-03-27T00:00:00"/>
    <m/>
    <m/>
    <n v="-45378"/>
    <m/>
    <n v="13"/>
    <n v="1035752265"/>
    <s v="Dung Quất "/>
    <s v="F"/>
    <d v="1992-10-07T00:00:00"/>
  </r>
  <r>
    <n v="706"/>
    <s v="TIQN-0709"/>
    <x v="7"/>
    <s v="Nguyễn Thị Như Ca"/>
    <x v="1"/>
    <m/>
    <m/>
    <s v="Direct"/>
    <s v="Sewing"/>
    <s v="Worker"/>
    <s v="Production"/>
    <s v="Production"/>
    <s v="Sewing"/>
    <m/>
    <n v="27"/>
    <x v="8"/>
    <s v="Công nhân may công nghiệp"/>
    <d v="2023-02-27T00:00:00"/>
    <n v="1"/>
    <d v="2023-03-26T00:00:00"/>
    <d v="2023-03-27T00:00:00"/>
    <n v="12"/>
    <d v="2024-03-26T00:00:00"/>
    <d v="2024-03-27T00:00:00"/>
    <m/>
    <m/>
    <n v="-45378"/>
    <m/>
    <n v="13"/>
    <n v="1035768734"/>
    <s v="Dung Quất "/>
    <s v="F"/>
    <d v="1997-12-25T00:00:00"/>
  </r>
  <r>
    <n v="707"/>
    <s v="TIQN-0710"/>
    <x v="2"/>
    <s v="Nguyễn Thị Chi"/>
    <x v="1"/>
    <m/>
    <m/>
    <s v="Direct"/>
    <s v="Sewing"/>
    <s v="Worker"/>
    <s v="Production"/>
    <s v="Production"/>
    <s v="Sewing"/>
    <m/>
    <n v="23"/>
    <x v="8"/>
    <s v="Công nhân may công nghiệp"/>
    <d v="2023-02-27T00:00:00"/>
    <n v="1"/>
    <d v="2023-03-26T00:00:00"/>
    <d v="2023-03-27T00:00:00"/>
    <n v="12"/>
    <d v="2024-03-26T00:00:00"/>
    <d v="2024-03-27T00:00:00"/>
    <m/>
    <m/>
    <n v="-45378"/>
    <m/>
    <n v="13"/>
    <s v="0271001105432"/>
    <m/>
    <s v="F"/>
    <d v="2001-07-03T00:00:00"/>
  </r>
  <r>
    <n v="708"/>
    <s v="TIQN-0711"/>
    <x v="7"/>
    <s v="Phạm Thị Nở"/>
    <x v="1"/>
    <m/>
    <m/>
    <s v="Direct"/>
    <s v="Sewing"/>
    <s v="Worker"/>
    <s v="Production"/>
    <s v="Production"/>
    <s v="Sewing"/>
    <m/>
    <n v="34"/>
    <x v="8"/>
    <s v="Công nhân may công nghiệp"/>
    <d v="2023-02-27T00:00:00"/>
    <n v="1"/>
    <d v="2023-03-26T00:00:00"/>
    <d v="2023-03-27T00:00:00"/>
    <n v="12"/>
    <d v="2024-03-26T00:00:00"/>
    <d v="2024-03-27T00:00:00"/>
    <m/>
    <m/>
    <n v="-45378"/>
    <m/>
    <n v="13"/>
    <s v="0381003083971"/>
    <s v="Thủ Đức-TPHCM"/>
    <s v="F"/>
    <d v="1990-12-08T00:00:00"/>
  </r>
  <r>
    <n v="709"/>
    <s v="TIQN-0712"/>
    <x v="2"/>
    <s v="Nguyễn Thị Hằng"/>
    <x v="1"/>
    <m/>
    <m/>
    <s v="Direct"/>
    <s v="Sewing"/>
    <s v="Worker"/>
    <s v="Production"/>
    <s v="Production"/>
    <s v="Sewing"/>
    <m/>
    <n v="27"/>
    <x v="8"/>
    <s v="Công nhân may công nghiệp"/>
    <d v="2023-02-27T00:00:00"/>
    <n v="1"/>
    <d v="2023-03-26T00:00:00"/>
    <d v="2023-03-27T00:00:00"/>
    <n v="12"/>
    <d v="2024-03-26T00:00:00"/>
    <d v="2024-03-27T00:00:00"/>
    <m/>
    <m/>
    <n v="-45378"/>
    <m/>
    <n v="13"/>
    <n v="1035751242"/>
    <s v="Dung Quất"/>
    <s v="F"/>
    <d v="1997-03-28T00:00:00"/>
  </r>
  <r>
    <n v="710"/>
    <s v="TIQN-0713"/>
    <x v="3"/>
    <s v="Nguyễn Thị Huyền"/>
    <x v="1"/>
    <m/>
    <m/>
    <s v="Direct"/>
    <s v="Sewing"/>
    <s v="Worker"/>
    <s v="Production"/>
    <s v="Production"/>
    <s v="Sewing"/>
    <m/>
    <n v="35"/>
    <x v="8"/>
    <s v="Công nhân may công nghiệp"/>
    <d v="2023-02-27T00:00:00"/>
    <n v="1"/>
    <d v="2023-03-26T00:00:00"/>
    <d v="2023-03-27T00:00:00"/>
    <n v="12"/>
    <d v="2024-03-26T00:00:00"/>
    <d v="2024-03-27T00:00:00"/>
    <m/>
    <m/>
    <n v="-45378"/>
    <m/>
    <n v="13"/>
    <n v="1035970239"/>
    <s v="Dung Quất"/>
    <s v="F"/>
    <d v="1989-10-01T00:00:00"/>
  </r>
  <r>
    <n v="711"/>
    <s v="TIQN-0714"/>
    <x v="2"/>
    <s v="Phạm Thị Kim Ánh"/>
    <x v="1"/>
    <m/>
    <m/>
    <s v="Direct"/>
    <s v="Sewing"/>
    <s v="Worker"/>
    <s v="Production"/>
    <s v="Production"/>
    <s v="Sewing"/>
    <m/>
    <n v="30"/>
    <x v="8"/>
    <s v="Công nhân may công nghiệp"/>
    <d v="2023-02-27T00:00:00"/>
    <n v="1"/>
    <d v="2023-03-26T00:00:00"/>
    <d v="2023-03-27T00:00:00"/>
    <n v="12"/>
    <d v="2024-03-26T00:00:00"/>
    <d v="2024-03-27T00:00:00"/>
    <m/>
    <m/>
    <n v="-45378"/>
    <m/>
    <n v="13"/>
    <n v="1016367190"/>
    <s v="Dung Quất"/>
    <s v="F"/>
    <d v="1994-11-07T00:00:00"/>
  </r>
  <r>
    <n v="712"/>
    <s v="TIQN-0715"/>
    <x v="15"/>
    <s v="Trần Thị Hà"/>
    <x v="1"/>
    <m/>
    <m/>
    <s v="Direct"/>
    <s v="Sewing"/>
    <s v="Sub leader"/>
    <s v="Production"/>
    <s v="Production"/>
    <s v="Sewing"/>
    <m/>
    <n v="31"/>
    <x v="12"/>
    <s v="Tổ phó"/>
    <d v="2023-02-27T00:00:00"/>
    <n v="1"/>
    <d v="2023-03-26T00:00:00"/>
    <d v="2023-03-27T00:00:00"/>
    <n v="12"/>
    <d v="2024-03-26T00:00:00"/>
    <d v="2024-03-27T00:00:00"/>
    <m/>
    <m/>
    <n v="-45378"/>
    <m/>
    <n v="13"/>
    <n v="1035971562"/>
    <s v="Dung Quất"/>
    <s v="F"/>
    <d v="1993-06-10T00:00:00"/>
  </r>
  <r>
    <n v="713"/>
    <s v="TIQN-0716"/>
    <x v="7"/>
    <s v="Bùi Thị Minh Sương"/>
    <x v="0"/>
    <m/>
    <m/>
    <s v="Direct"/>
    <m/>
    <s v="Worker"/>
    <s v="Production"/>
    <s v="Production"/>
    <s v="Sewing"/>
    <m/>
    <n v="27"/>
    <x v="8"/>
    <s v="Công nhân may công nghiệp"/>
    <d v="2023-02-27T00:00:00"/>
    <n v="1"/>
    <d v="2023-03-26T00:00:00"/>
    <d v="2023-03-27T00:00:00"/>
    <n v="12"/>
    <d v="2024-03-26T00:00:00"/>
    <d v="2024-03-27T00:00:00"/>
    <m/>
    <m/>
    <m/>
    <m/>
    <n v="13"/>
    <n v="1035751249"/>
    <s v="Dung Quất"/>
    <s v="F"/>
    <d v="1997-04-24T00:00:00"/>
  </r>
  <r>
    <n v="714"/>
    <s v="TIQN-0717"/>
    <x v="7"/>
    <s v="Đỗ Thị Phượng"/>
    <x v="1"/>
    <n v="1"/>
    <m/>
    <s v="Direct"/>
    <s v="Sewing"/>
    <s v="Worker"/>
    <s v="Production"/>
    <s v="Production"/>
    <s v="Sewing"/>
    <m/>
    <n v="27"/>
    <x v="8"/>
    <s v="Công nhân may công nghiệp"/>
    <d v="2023-02-27T00:00:00"/>
    <n v="1"/>
    <d v="2023-03-26T00:00:00"/>
    <d v="2023-03-27T00:00:00"/>
    <n v="12"/>
    <d v="2024-03-26T00:00:00"/>
    <d v="2024-03-27T00:00:00"/>
    <m/>
    <m/>
    <n v="-45378"/>
    <m/>
    <n v="13"/>
    <n v="1035751300"/>
    <s v="Dung Quất"/>
    <s v="F"/>
    <d v="1997-01-25T00:00:00"/>
  </r>
  <r>
    <n v="715"/>
    <s v="TIQN-0718"/>
    <x v="7"/>
    <s v="Trần Minh Tâm"/>
    <x v="0"/>
    <m/>
    <m/>
    <s v="Direct"/>
    <m/>
    <s v="Worker"/>
    <s v="Production"/>
    <s v="Production"/>
    <s v="Sewing"/>
    <m/>
    <n v="37"/>
    <x v="8"/>
    <s v="Công nhân may công nghiệp"/>
    <d v="2023-02-27T00:00:00"/>
    <n v="1"/>
    <d v="2023-03-26T00:00:00"/>
    <d v="2023-03-27T00:00:00"/>
    <n v="12"/>
    <d v="2024-03-26T00:00:00"/>
    <d v="2024-03-27T00:00:00"/>
    <m/>
    <m/>
    <m/>
    <m/>
    <n v="13"/>
    <n v="1035751402"/>
    <s v="Dung Quất"/>
    <s v="F"/>
    <d v="1987-02-15T00:00:00"/>
  </r>
  <r>
    <n v="716"/>
    <s v="TIQN-0719"/>
    <x v="7"/>
    <s v="Nguyễn Thị Tâm"/>
    <x v="0"/>
    <m/>
    <m/>
    <s v="Direct"/>
    <m/>
    <s v="Worker"/>
    <s v="Production"/>
    <s v="Production"/>
    <s v="Sewing"/>
    <m/>
    <n v="31"/>
    <x v="8"/>
    <s v="Công nhân may công nghiệp"/>
    <d v="2023-02-27T00:00:00"/>
    <n v="1"/>
    <d v="2023-03-26T00:00:00"/>
    <d v="2023-03-27T00:00:00"/>
    <n v="12"/>
    <d v="2024-03-26T00:00:00"/>
    <d v="2024-03-27T00:00:00"/>
    <m/>
    <m/>
    <m/>
    <m/>
    <n v="13"/>
    <n v="1035752198"/>
    <s v="Dung Quất"/>
    <s v="F"/>
    <d v="1993-03-05T00:00:00"/>
  </r>
  <r>
    <n v="717"/>
    <s v="TIQN-0720"/>
    <x v="0"/>
    <s v="Lê Thị Gấm"/>
    <x v="1"/>
    <m/>
    <m/>
    <s v="Indirect"/>
    <s v="Non sewing"/>
    <s v="Worker"/>
    <s v="Production"/>
    <s v="Preparation"/>
    <s v="Preparation"/>
    <m/>
    <n v="31"/>
    <x v="31"/>
    <s v="Công nhân chuẩn bị"/>
    <d v="2023-02-27T00:00:00"/>
    <n v="1"/>
    <d v="2023-03-26T00:00:00"/>
    <d v="2023-03-27T00:00:00"/>
    <n v="12"/>
    <d v="2024-03-26T00:00:00"/>
    <d v="2024-03-27T00:00:00"/>
    <m/>
    <m/>
    <n v="-45378"/>
    <m/>
    <n v="13"/>
    <n v="1036255547"/>
    <s v="Dung Quất"/>
    <s v="F"/>
    <d v="1993-12-10T00:00:00"/>
  </r>
  <r>
    <n v="718"/>
    <s v="TIQN-0721"/>
    <x v="7"/>
    <s v="Hồ Thị Thu Hương"/>
    <x v="0"/>
    <m/>
    <m/>
    <s v="Direct"/>
    <m/>
    <s v="Worker"/>
    <s v="Production"/>
    <s v="Production"/>
    <s v="Sewing"/>
    <m/>
    <n v="30"/>
    <x v="8"/>
    <s v="Công nhân may công nghiệp"/>
    <d v="2023-02-27T00:00:00"/>
    <n v="1"/>
    <d v="2023-03-26T00:00:00"/>
    <d v="2023-03-27T00:00:00"/>
    <n v="12"/>
    <d v="2024-03-26T00:00:00"/>
    <d v="2024-03-27T00:00:00"/>
    <m/>
    <m/>
    <m/>
    <m/>
    <n v="13"/>
    <m/>
    <m/>
    <s v="F"/>
    <d v="1994-05-20T00:00:00"/>
  </r>
  <r>
    <n v="719"/>
    <s v="TIQN-0722"/>
    <x v="7"/>
    <s v="Nguyễn Thị Thu Nga"/>
    <x v="0"/>
    <m/>
    <m/>
    <s v="Direct"/>
    <m/>
    <s v="Worker"/>
    <s v="Production"/>
    <s v="Production"/>
    <s v="Sewing"/>
    <m/>
    <n v="28"/>
    <x v="8"/>
    <s v="Công nhân may công nghiệp"/>
    <d v="2023-02-27T00:00:00"/>
    <n v="1"/>
    <d v="2023-03-26T00:00:00"/>
    <d v="2023-03-27T00:00:00"/>
    <n v="12"/>
    <d v="2024-03-26T00:00:00"/>
    <d v="2024-03-27T00:00:00"/>
    <n v="12"/>
    <d v="2024-03-27T00:00:00"/>
    <m/>
    <m/>
    <n v="13"/>
    <s v="0121000798542"/>
    <s v="Bình Sơn"/>
    <s v="F"/>
    <d v="1996-04-10T00:00:00"/>
  </r>
  <r>
    <n v="720"/>
    <s v="TIQN-0723"/>
    <x v="7"/>
    <s v="Nguyễn Thị Tặng"/>
    <x v="0"/>
    <m/>
    <m/>
    <s v="Direct"/>
    <m/>
    <s v="Worker"/>
    <s v="Production"/>
    <s v="Production"/>
    <s v="Sewing"/>
    <m/>
    <n v="36"/>
    <x v="8"/>
    <s v="Công nhân may công nghiệp"/>
    <d v="2023-02-27T00:00:00"/>
    <n v="1"/>
    <d v="2023-03-26T00:00:00"/>
    <d v="2023-03-27T00:00:00"/>
    <n v="12"/>
    <d v="2024-03-26T00:00:00"/>
    <d v="2024-03-27T00:00:00"/>
    <m/>
    <m/>
    <m/>
    <m/>
    <n v="13"/>
    <s v="0071000618196"/>
    <s v="Gia Định"/>
    <s v="F"/>
    <d v="1988-02-20T00:00:00"/>
  </r>
  <r>
    <n v="721"/>
    <s v="TIQN-0724"/>
    <x v="0"/>
    <s v="Đỗ Thị Tương"/>
    <x v="0"/>
    <m/>
    <m/>
    <s v="Indirect"/>
    <m/>
    <s v="Staff"/>
    <s v="Operation Management"/>
    <s v="Supply chain management"/>
    <s v="Merchandiser"/>
    <m/>
    <n v="31"/>
    <x v="2"/>
    <s v="Nhân viên Quản lý đơn hàng"/>
    <d v="2023-02-27T00:00:00"/>
    <n v="2"/>
    <d v="2023-04-26T00:00:00"/>
    <d v="2023-04-27T00:00:00"/>
    <n v="12"/>
    <d v="2024-04-26T00:00:00"/>
    <d v="2024-04-27T00:00:00"/>
    <n v="12"/>
    <d v="2024-04-27T00:00:00"/>
    <m/>
    <m/>
    <n v="13"/>
    <n v="1035751857"/>
    <s v="Dung Quất"/>
    <s v="F"/>
    <d v="1993-06-12T00:00:00"/>
  </r>
  <r>
    <n v="722"/>
    <s v="TIQN-0725"/>
    <x v="4"/>
    <s v="Lê Thị Út"/>
    <x v="1"/>
    <m/>
    <m/>
    <s v="Direct"/>
    <s v="Sewing"/>
    <s v="Worker"/>
    <s v="Production"/>
    <s v="Development&amp;Production Technology"/>
    <s v="Sample"/>
    <m/>
    <n v="39"/>
    <x v="11"/>
    <s v="Công nhân may mẫu"/>
    <d v="2023-03-01T00:00:00"/>
    <n v="1"/>
    <d v="2023-03-31T00:00:00"/>
    <d v="2023-04-01T00:00:00"/>
    <n v="12"/>
    <d v="2024-03-31T00:00:00"/>
    <d v="2024-04-01T00:00:00"/>
    <m/>
    <m/>
    <n v="-45383"/>
    <m/>
    <n v="12"/>
    <n v="1023494993"/>
    <s v="Sơn Tịnh"/>
    <s v="F"/>
    <d v="1985-07-30T00:00:00"/>
  </r>
  <r>
    <n v="723"/>
    <s v="TIQN-0726"/>
    <x v="7"/>
    <s v="Phạm Thị Thu Trang"/>
    <x v="0"/>
    <m/>
    <m/>
    <s v="Direct"/>
    <m/>
    <s v="Worker"/>
    <s v="Production"/>
    <s v="Development&amp;Production Technology"/>
    <s v="Sample"/>
    <m/>
    <n v="38"/>
    <x v="11"/>
    <s v="Công nhân may mẫu"/>
    <d v="2023-03-01T00:00:00"/>
    <n v="1"/>
    <d v="2023-03-31T00:00:00"/>
    <d v="2023-04-01T00:00:00"/>
    <n v="12"/>
    <d v="2024-03-31T00:00:00"/>
    <d v="2024-04-01T00:00:00"/>
    <m/>
    <m/>
    <m/>
    <m/>
    <n v="12"/>
    <n v="1035751534"/>
    <s v="Dung Quất"/>
    <s v="F"/>
    <d v="1986-02-10T00:00:00"/>
  </r>
  <r>
    <n v="724"/>
    <s v="TIQN-0727"/>
    <x v="10"/>
    <s v="Lâm Văn Tuấn"/>
    <x v="1"/>
    <m/>
    <m/>
    <s v="Direct"/>
    <s v="Sewing"/>
    <s v="Worker"/>
    <s v="Production"/>
    <s v="Production"/>
    <s v="Supporting"/>
    <s v="Ironing"/>
    <n v="26"/>
    <x v="61"/>
    <s v="Công nhân hỗ trợ"/>
    <d v="2023-03-01T00:00:00"/>
    <n v="1"/>
    <d v="2023-03-31T00:00:00"/>
    <d v="2023-04-01T00:00:00"/>
    <n v="12"/>
    <d v="2024-03-31T00:00:00"/>
    <d v="2024-04-01T00:00:00"/>
    <m/>
    <m/>
    <n v="-45383"/>
    <m/>
    <n v="12"/>
    <n v="1030044007"/>
    <s v="Quảng Ngãi"/>
    <s v="M"/>
    <d v="1998-11-22T00:00:00"/>
  </r>
  <r>
    <n v="725"/>
    <s v="TIQN-0728"/>
    <x v="7"/>
    <s v="Nguyễn Ngọc Hải"/>
    <x v="0"/>
    <m/>
    <m/>
    <s v="Direct"/>
    <m/>
    <s v="Worker"/>
    <s v="Production"/>
    <s v="Production"/>
    <s v="Supporting"/>
    <s v="Ironing"/>
    <n v="31"/>
    <x v="61"/>
    <s v="Công nhân hỗ trợ"/>
    <d v="2023-03-01T00:00:00"/>
    <n v="1"/>
    <d v="2023-03-31T00:00:00"/>
    <d v="2023-04-01T00:00:00"/>
    <n v="12"/>
    <d v="2024-03-31T00:00:00"/>
    <d v="2024-04-01T00:00:00"/>
    <m/>
    <m/>
    <m/>
    <m/>
    <n v="12"/>
    <s v="0271001101879"/>
    <s v="Bình Sơn"/>
    <s v="M"/>
    <d v="1993-04-24T00:00:00"/>
  </r>
  <r>
    <n v="726"/>
    <s v="TIQN-0729"/>
    <x v="8"/>
    <s v="Lê Văn Việt"/>
    <x v="1"/>
    <m/>
    <m/>
    <s v="Direct"/>
    <s v="Sewing"/>
    <s v="Worker"/>
    <s v="Production"/>
    <s v="Production"/>
    <s v="Supporting"/>
    <s v="Ironing"/>
    <n v="39"/>
    <x v="61"/>
    <s v="Công nhân hỗ trợ"/>
    <d v="2023-03-01T00:00:00"/>
    <n v="1"/>
    <d v="2023-03-31T00:00:00"/>
    <d v="2023-04-01T00:00:00"/>
    <n v="12"/>
    <d v="2024-03-31T00:00:00"/>
    <d v="2024-04-01T00:00:00"/>
    <m/>
    <m/>
    <n v="-45383"/>
    <m/>
    <n v="12"/>
    <n v="1035751796"/>
    <s v="Dung Quất"/>
    <s v="M"/>
    <d v="1985-08-08T00:00:00"/>
  </r>
  <r>
    <n v="727"/>
    <s v="TIQN-0730"/>
    <x v="7"/>
    <s v="Võ Đức Hiếu"/>
    <x v="0"/>
    <m/>
    <m/>
    <s v="Direct"/>
    <m/>
    <s v="Worker"/>
    <s v="Production"/>
    <s v="Production"/>
    <s v="Supporting"/>
    <s v="Seam sealing"/>
    <n v="23"/>
    <x v="61"/>
    <s v="Công nhân hỗ trợ"/>
    <d v="2023-03-01T00:00:00"/>
    <n v="1"/>
    <d v="2023-03-31T00:00:00"/>
    <d v="2023-04-01T00:00:00"/>
    <n v="12"/>
    <d v="2024-03-31T00:00:00"/>
    <d v="2024-04-01T00:00:00"/>
    <m/>
    <m/>
    <n v="-45383"/>
    <m/>
    <n v="12"/>
    <s v="0271001094756"/>
    <s v="Sơn Tịnh"/>
    <s v="M"/>
    <d v="2001-02-08T00:00:00"/>
  </r>
  <r>
    <n v="728"/>
    <s v="TIQN-0731"/>
    <x v="0"/>
    <s v="Nguyễn Thị Cẩm Loan"/>
    <x v="1"/>
    <m/>
    <m/>
    <s v="Indirect"/>
    <s v="Non sewing"/>
    <s v="Staff"/>
    <s v="Production"/>
    <s v="Pattern"/>
    <s v="Translator"/>
    <m/>
    <n v="37"/>
    <x v="0"/>
    <s v="Nhân viên Phiên dịch"/>
    <d v="2023-03-13T00:00:00"/>
    <n v="2"/>
    <d v="2023-05-12T00:00:00"/>
    <d v="2023-05-13T00:00:00"/>
    <n v="12"/>
    <d v="2024-05-12T00:00:00"/>
    <d v="2024-05-13T00:00:00"/>
    <m/>
    <m/>
    <n v="-45425"/>
    <m/>
    <n v="12"/>
    <s v="0181002921630"/>
    <s v="Nam Sài Gòn"/>
    <s v="F"/>
    <d v="1987-01-20T00:00:00"/>
  </r>
  <r>
    <n v="729"/>
    <s v="TIQN-0732"/>
    <x v="0"/>
    <s v="Nguyễn Đình Nhu"/>
    <x v="1"/>
    <m/>
    <m/>
    <s v="Indirect"/>
    <s v="Non sewing"/>
    <s v="Staff"/>
    <s v="Production"/>
    <s v="Production"/>
    <s v="Mechanic"/>
    <m/>
    <n v="35"/>
    <x v="7"/>
    <s v="Nhân viên kỹ thuật máy"/>
    <d v="2023-03-21T00:00:00"/>
    <n v="1"/>
    <d v="2023-04-20T00:00:00"/>
    <d v="2023-04-21T00:00:00"/>
    <n v="12"/>
    <d v="2024-04-20T00:00:00"/>
    <d v="2024-04-21T00:00:00"/>
    <m/>
    <m/>
    <n v="-45403"/>
    <m/>
    <n v="12"/>
    <n v="1036469697"/>
    <s v="Dung Quất"/>
    <s v="M"/>
    <d v="1989-12-18T00:00:00"/>
  </r>
  <r>
    <n v="730"/>
    <s v="TIQN-0733"/>
    <x v="14"/>
    <s v="Nguyễn Thị Như Linh"/>
    <x v="1"/>
    <m/>
    <m/>
    <s v="Direct"/>
    <s v="Sewing"/>
    <s v="Worker"/>
    <s v="Production"/>
    <s v="Production"/>
    <s v="Sewing"/>
    <m/>
    <n v="30"/>
    <x v="8"/>
    <s v="Công nhân may công nghiệp"/>
    <d v="2023-04-01T00:00:00"/>
    <n v="1"/>
    <d v="2023-04-30T00:00:00"/>
    <d v="2023-05-01T00:00:00"/>
    <n v="12"/>
    <d v="2024-04-30T00:00:00"/>
    <d v="2024-05-01T00:00:00"/>
    <m/>
    <d v="2027-04-30T00:00:00"/>
    <n v="1094"/>
    <m/>
    <n v="11"/>
    <s v="0271001049316"/>
    <s v="Quảng Ngãi"/>
    <s v="F"/>
    <d v="1994-02-10T00:00:00"/>
  </r>
  <r>
    <n v="731"/>
    <s v="TIQN-0734"/>
    <x v="8"/>
    <s v="Nguyễn Thị Ái Phi"/>
    <x v="1"/>
    <m/>
    <m/>
    <s v="Direct"/>
    <s v="Sewing"/>
    <s v="Worker"/>
    <s v="Production"/>
    <s v="Production"/>
    <s v="Sewing"/>
    <m/>
    <n v="27"/>
    <x v="8"/>
    <s v="Công nhân may công nghiệp"/>
    <d v="2023-04-01T00:00:00"/>
    <n v="1"/>
    <d v="2023-04-30T00:00:00"/>
    <d v="2023-05-01T00:00:00"/>
    <n v="12"/>
    <d v="2024-04-30T00:00:00"/>
    <d v="2024-05-01T00:00:00"/>
    <m/>
    <d v="2027-04-30T00:00:00"/>
    <n v="1094"/>
    <m/>
    <n v="11"/>
    <s v="0271001071627"/>
    <m/>
    <s v="F"/>
    <d v="1997-10-20T00:00:00"/>
  </r>
  <r>
    <n v="732"/>
    <s v="TIQN-0735"/>
    <x v="3"/>
    <s v="Ngô Thị Bích Ly"/>
    <x v="1"/>
    <m/>
    <m/>
    <s v="Direct"/>
    <s v="Sewing"/>
    <s v="Worker"/>
    <s v="Production"/>
    <s v="Production"/>
    <s v="Sewing"/>
    <m/>
    <n v="28"/>
    <x v="8"/>
    <s v="Công nhân may công nghiệp"/>
    <d v="2023-04-01T00:00:00"/>
    <n v="1"/>
    <d v="2023-04-30T00:00:00"/>
    <d v="2023-05-01T00:00:00"/>
    <n v="12"/>
    <d v="2024-04-30T00:00:00"/>
    <d v="2024-05-01T00:00:00"/>
    <m/>
    <d v="2027-04-30T00:00:00"/>
    <n v="1094"/>
    <m/>
    <n v="11"/>
    <n v="1014537889"/>
    <s v="Quảng Ngãi"/>
    <s v="F"/>
    <d v="1996-10-27T00:00:00"/>
  </r>
  <r>
    <n v="733"/>
    <s v="TIQN-0736"/>
    <x v="9"/>
    <s v="Phan Thị Mận"/>
    <x v="0"/>
    <m/>
    <m/>
    <s v="Direct"/>
    <m/>
    <s v="Worker"/>
    <s v="Production"/>
    <s v="Production"/>
    <s v="Sewing"/>
    <m/>
    <n v="35"/>
    <x v="8"/>
    <s v="Công nhân may công nghiệp"/>
    <d v="2023-04-01T00:00:00"/>
    <n v="1"/>
    <d v="2023-04-30T00:00:00"/>
    <d v="2023-05-01T00:00:00"/>
    <n v="12"/>
    <d v="2024-04-30T00:00:00"/>
    <d v="2024-05-01T00:00:00"/>
    <m/>
    <d v="2027-04-30T00:00:00"/>
    <m/>
    <m/>
    <n v="11"/>
    <n v="1033318517"/>
    <s v="Đà Nẵng"/>
    <s v="F"/>
    <d v="1989-12-10T00:00:00"/>
  </r>
  <r>
    <n v="734"/>
    <s v="TIQN-0737"/>
    <x v="3"/>
    <s v="Nguyễn Thị Thùy Liên"/>
    <x v="1"/>
    <m/>
    <m/>
    <s v="Direct"/>
    <s v="Sewing"/>
    <s v="Worker"/>
    <s v="Production"/>
    <s v="Production"/>
    <s v="Sewing"/>
    <m/>
    <n v="39"/>
    <x v="8"/>
    <s v="Công nhân may công nghiệp"/>
    <d v="2023-04-01T00:00:00"/>
    <n v="1"/>
    <d v="2023-04-30T00:00:00"/>
    <d v="2023-05-01T00:00:00"/>
    <n v="12"/>
    <d v="2024-04-30T00:00:00"/>
    <d v="2024-05-01T00:00:00"/>
    <m/>
    <d v="2027-04-30T00:00:00"/>
    <n v="1094"/>
    <m/>
    <n v="11"/>
    <n v="1024788217"/>
    <m/>
    <s v="F"/>
    <d v="1985-07-04T00:00:00"/>
  </r>
  <r>
    <n v="735"/>
    <s v="TIQN-0738"/>
    <x v="16"/>
    <s v="Nguyễn Thị Bích Vân"/>
    <x v="0"/>
    <m/>
    <m/>
    <s v="Direct"/>
    <m/>
    <s v="Worker"/>
    <s v="Production"/>
    <s v="Production"/>
    <s v="Sewing"/>
    <m/>
    <n v="25"/>
    <x v="8"/>
    <s v="Công nhân may công nghiệp"/>
    <d v="2023-04-01T00:00:00"/>
    <n v="1"/>
    <d v="2023-04-30T00:00:00"/>
    <d v="2023-05-01T00:00:00"/>
    <n v="12"/>
    <d v="2024-04-30T00:00:00"/>
    <d v="2024-05-01T00:00:00"/>
    <m/>
    <d v="2027-04-30T00:00:00"/>
    <m/>
    <m/>
    <n v="11"/>
    <n v="1036859629"/>
    <s v="Dung Quất"/>
    <s v="F"/>
    <d v="1999-05-06T00:00:00"/>
  </r>
  <r>
    <n v="736"/>
    <s v="TIQN-0739"/>
    <x v="16"/>
    <s v="Nguyễn Dương Trọng Nghĩa"/>
    <x v="0"/>
    <m/>
    <m/>
    <s v="Direct"/>
    <m/>
    <s v="Worker"/>
    <s v="Production"/>
    <s v="Production"/>
    <s v="Sewing"/>
    <m/>
    <n v="26"/>
    <x v="8"/>
    <s v="Công nhân may công nghiệp"/>
    <d v="2023-04-01T00:00:00"/>
    <n v="1"/>
    <d v="2023-04-30T00:00:00"/>
    <d v="2023-05-01T00:00:00"/>
    <n v="12"/>
    <d v="2024-04-30T00:00:00"/>
    <d v="2024-05-01T00:00:00"/>
    <m/>
    <d v="2027-04-30T00:00:00"/>
    <m/>
    <m/>
    <n v="11"/>
    <n v="1036858894"/>
    <s v="Dung Quất"/>
    <s v="F"/>
    <d v="1998-11-09T00:00:00"/>
  </r>
  <r>
    <n v="737"/>
    <s v="TIQN-0740"/>
    <x v="6"/>
    <s v="Võ Thị Ngọc Huyền"/>
    <x v="1"/>
    <m/>
    <m/>
    <s v="Direct"/>
    <s v="Sewing"/>
    <s v="Worker"/>
    <s v="Production"/>
    <s v="Production"/>
    <s v="Control"/>
    <m/>
    <n v="22"/>
    <x v="8"/>
    <s v="Công nhân may công nghiệp"/>
    <d v="2023-04-01T00:00:00"/>
    <n v="1"/>
    <d v="2023-04-30T00:00:00"/>
    <d v="2023-05-01T00:00:00"/>
    <n v="12"/>
    <d v="2024-04-30T00:00:00"/>
    <d v="2024-05-01T00:00:00"/>
    <m/>
    <d v="2027-04-30T00:00:00"/>
    <n v="1094"/>
    <m/>
    <n v="11"/>
    <n v="1036481741"/>
    <s v="Quảng Ngãi"/>
    <s v="F"/>
    <d v="2002-02-09T00:00:00"/>
  </r>
  <r>
    <n v="738"/>
    <s v="TIQN-0741"/>
    <x v="16"/>
    <s v="Nguyễn Thị Thúy Kiều"/>
    <x v="0"/>
    <m/>
    <m/>
    <s v="Direct"/>
    <m/>
    <s v="Worker"/>
    <s v="Production"/>
    <s v="Production"/>
    <s v="Sewing"/>
    <m/>
    <n v="33"/>
    <x v="8"/>
    <s v="Công nhân may công nghiệp"/>
    <d v="2023-04-01T00:00:00"/>
    <n v="1"/>
    <d v="2023-04-30T00:00:00"/>
    <d v="2023-05-01T00:00:00"/>
    <n v="12"/>
    <d v="2024-04-30T00:00:00"/>
    <d v="2024-05-01T00:00:00"/>
    <m/>
    <d v="2027-04-30T00:00:00"/>
    <m/>
    <m/>
    <n v="11"/>
    <n v="1036329965"/>
    <s v="Quảng Ngãi"/>
    <s v="F"/>
    <d v="1991-03-25T00:00:00"/>
  </r>
  <r>
    <n v="739"/>
    <s v="TIQN-0742"/>
    <x v="9"/>
    <s v="Nguyễn Thị Bé"/>
    <x v="0"/>
    <m/>
    <m/>
    <s v="Direct"/>
    <s v="Sewing"/>
    <s v="Worker"/>
    <s v="Production"/>
    <s v="Production"/>
    <s v="Sewing"/>
    <m/>
    <n v="25"/>
    <x v="8"/>
    <s v="Công nhân may công nghiệp"/>
    <d v="2023-04-01T00:00:00"/>
    <n v="1"/>
    <d v="2023-04-30T00:00:00"/>
    <d v="2023-05-01T00:00:00"/>
    <n v="12"/>
    <d v="2024-04-30T00:00:00"/>
    <d v="2024-05-01T00:00:00"/>
    <m/>
    <d v="2027-04-30T00:00:00"/>
    <n v="1094"/>
    <m/>
    <n v="11"/>
    <n v="1036858991"/>
    <s v="Dung Quất"/>
    <s v="F"/>
    <d v="1999-01-17T00:00:00"/>
  </r>
  <r>
    <n v="740"/>
    <s v="TIQN-0743"/>
    <x v="8"/>
    <s v="Đoàn Thị Phương Thảo"/>
    <x v="1"/>
    <m/>
    <m/>
    <s v="Direct"/>
    <s v="Sewing"/>
    <s v="Worker"/>
    <s v="Production"/>
    <s v="Production"/>
    <s v="Sewing"/>
    <m/>
    <n v="27"/>
    <x v="8"/>
    <s v="Công nhân may công nghiệp"/>
    <d v="2023-04-01T00:00:00"/>
    <n v="1"/>
    <d v="2023-04-30T00:00:00"/>
    <d v="2023-05-01T00:00:00"/>
    <n v="12"/>
    <d v="2024-04-30T00:00:00"/>
    <d v="2024-05-01T00:00:00"/>
    <m/>
    <d v="2027-04-30T00:00:00"/>
    <n v="1094"/>
    <m/>
    <n v="11"/>
    <n v="1036859178"/>
    <s v="Dung Quất"/>
    <s v="F"/>
    <d v="1997-01-30T00:00:00"/>
  </r>
  <r>
    <n v="741"/>
    <s v="TIQN-0744"/>
    <x v="6"/>
    <s v="Võ Thị Huỳnh Trang"/>
    <x v="1"/>
    <m/>
    <m/>
    <s v="Direct"/>
    <s v="Sewing"/>
    <s v="Worker"/>
    <s v="Production"/>
    <s v="Production"/>
    <s v="Control"/>
    <m/>
    <n v="24"/>
    <x v="8"/>
    <s v="Công nhân may công nghiệp"/>
    <d v="2023-04-01T00:00:00"/>
    <n v="1"/>
    <d v="2023-04-30T00:00:00"/>
    <d v="2023-05-01T00:00:00"/>
    <n v="12"/>
    <d v="2024-04-30T00:00:00"/>
    <d v="2024-05-01T00:00:00"/>
    <m/>
    <d v="2027-04-30T00:00:00"/>
    <n v="1094"/>
    <m/>
    <n v="11"/>
    <n v="1036859433"/>
    <s v="Dung Quất"/>
    <s v="F"/>
    <d v="2000-08-05T00:00:00"/>
  </r>
  <r>
    <n v="742"/>
    <s v="TIQN-0745"/>
    <x v="16"/>
    <s v="Lê Thị Hương"/>
    <x v="0"/>
    <m/>
    <m/>
    <s v="Direct"/>
    <m/>
    <s v="Worker"/>
    <s v="Production"/>
    <s v="Production"/>
    <s v="Sewing"/>
    <m/>
    <n v="28"/>
    <x v="8"/>
    <s v="Công nhân may công nghiệp"/>
    <d v="2023-04-01T00:00:00"/>
    <n v="1"/>
    <d v="2023-04-30T00:00:00"/>
    <d v="2023-05-01T00:00:00"/>
    <n v="12"/>
    <d v="2024-04-30T00:00:00"/>
    <d v="2024-05-01T00:00:00"/>
    <m/>
    <d v="2027-04-30T00:00:00"/>
    <m/>
    <m/>
    <n v="11"/>
    <n v="1014976083"/>
    <s v="Tịnh Khê- TP Quảng Ngãi"/>
    <s v="F"/>
    <d v="1996-03-20T00:00:00"/>
  </r>
  <r>
    <n v="743"/>
    <s v="TIQN-0746"/>
    <x v="2"/>
    <s v="Đỗ Thị Tuyết Nhung"/>
    <x v="0"/>
    <m/>
    <m/>
    <s v="Direct"/>
    <m/>
    <s v="Worker"/>
    <s v="Production"/>
    <s v="Production"/>
    <s v="Sewing"/>
    <m/>
    <n v="39"/>
    <x v="8"/>
    <s v="Công nhân may công nghiệp"/>
    <d v="2023-04-01T00:00:00"/>
    <n v="1"/>
    <d v="2023-04-30T00:00:00"/>
    <d v="2023-05-01T00:00:00"/>
    <n v="12"/>
    <d v="2024-04-30T00:00:00"/>
    <d v="2024-05-01T00:00:00"/>
    <m/>
    <d v="2027-04-30T00:00:00"/>
    <m/>
    <m/>
    <n v="11"/>
    <n v="1036859300"/>
    <s v="Dung Quất"/>
    <s v="F"/>
    <d v="1985-04-15T00:00:00"/>
  </r>
  <r>
    <n v="744"/>
    <s v="TIQN-0747"/>
    <x v="6"/>
    <s v="Nguyễn Truyền"/>
    <x v="1"/>
    <m/>
    <m/>
    <s v="Direct"/>
    <s v="Sewing"/>
    <s v="Worker"/>
    <s v="Production"/>
    <s v="Production"/>
    <s v="Control"/>
    <m/>
    <n v="28"/>
    <x v="8"/>
    <s v="Công nhân may công nghiệp"/>
    <d v="2023-04-01T00:00:00"/>
    <n v="1"/>
    <d v="2023-04-30T00:00:00"/>
    <d v="2023-05-01T00:00:00"/>
    <n v="12"/>
    <d v="2024-04-30T00:00:00"/>
    <d v="2024-05-01T00:00:00"/>
    <m/>
    <d v="2027-04-30T00:00:00"/>
    <n v="1094"/>
    <m/>
    <n v="11"/>
    <s v="0371000459829"/>
    <s v="Tân Phú, TP HCM"/>
    <s v="M"/>
    <d v="1996-11-08T00:00:00"/>
  </r>
  <r>
    <n v="745"/>
    <s v="TIQN-0748"/>
    <x v="16"/>
    <s v="Phạm Thị Thủy Ngân"/>
    <x v="0"/>
    <m/>
    <m/>
    <s v="Direct"/>
    <m/>
    <s v="Worker"/>
    <s v="Production"/>
    <s v="Production"/>
    <s v="Sewing"/>
    <m/>
    <n v="34"/>
    <x v="8"/>
    <s v="Công nhân may công nghiệp"/>
    <d v="2023-04-01T00:00:00"/>
    <n v="1"/>
    <d v="2023-04-30T00:00:00"/>
    <d v="2023-05-01T00:00:00"/>
    <n v="12"/>
    <d v="2024-04-30T00:00:00"/>
    <d v="2024-05-01T00:00:00"/>
    <m/>
    <d v="2027-04-30T00:00:00"/>
    <m/>
    <m/>
    <n v="11"/>
    <n v="1036859140"/>
    <s v="Dung Quất"/>
    <s v="F"/>
    <d v="1990-09-28T00:00:00"/>
  </r>
  <r>
    <n v="746"/>
    <s v="TIQN-0749"/>
    <x v="9"/>
    <s v="Võ Thị Thùy Thảo"/>
    <x v="0"/>
    <m/>
    <m/>
    <s v="Direct"/>
    <m/>
    <s v="Worker"/>
    <s v="Production"/>
    <s v="Production"/>
    <s v="Sewing"/>
    <m/>
    <n v="41"/>
    <x v="8"/>
    <s v="Công nhân may công nghiệp"/>
    <d v="2023-04-01T00:00:00"/>
    <n v="1"/>
    <d v="2023-04-30T00:00:00"/>
    <d v="2023-05-01T00:00:00"/>
    <n v="12"/>
    <d v="2024-04-30T00:00:00"/>
    <d v="2024-05-01T00:00:00"/>
    <m/>
    <d v="2027-04-30T00:00:00"/>
    <m/>
    <m/>
    <n v="11"/>
    <s v="0271000976816"/>
    <s v="Bình Sơn"/>
    <s v="F"/>
    <d v="1983-09-28T00:00:00"/>
  </r>
  <r>
    <n v="747"/>
    <s v="TIQN-0750"/>
    <x v="16"/>
    <s v="Trần Thị Ảnh"/>
    <x v="0"/>
    <m/>
    <m/>
    <s v="Direct"/>
    <m/>
    <s v="Worker"/>
    <s v="Production"/>
    <s v="Production"/>
    <s v="Sewing"/>
    <m/>
    <n v="35"/>
    <x v="8"/>
    <s v="Công nhân may công nghiệp"/>
    <d v="2023-04-01T00:00:00"/>
    <n v="1"/>
    <d v="2023-04-30T00:00:00"/>
    <d v="2023-05-01T00:00:00"/>
    <n v="12"/>
    <d v="2024-04-30T00:00:00"/>
    <d v="2024-05-01T00:00:00"/>
    <m/>
    <d v="2027-04-30T00:00:00"/>
    <m/>
    <m/>
    <n v="11"/>
    <m/>
    <m/>
    <s v="F"/>
    <d v="1989-10-11T00:00:00"/>
  </r>
  <r>
    <n v="748"/>
    <s v="TIQN-0751"/>
    <x v="14"/>
    <s v="Bùi Thị Bích Phượng"/>
    <x v="1"/>
    <m/>
    <m/>
    <s v="Direct"/>
    <s v="Sewing"/>
    <s v="Worker"/>
    <s v="Production"/>
    <s v="Production"/>
    <s v="Sewing"/>
    <m/>
    <n v="28"/>
    <x v="8"/>
    <s v="Công nhân may công nghiệp"/>
    <d v="2023-04-01T00:00:00"/>
    <n v="1"/>
    <d v="2023-04-30T00:00:00"/>
    <d v="2023-05-01T00:00:00"/>
    <n v="12"/>
    <d v="2024-04-30T00:00:00"/>
    <d v="2024-05-01T00:00:00"/>
    <m/>
    <d v="2027-04-30T00:00:00"/>
    <n v="1094"/>
    <m/>
    <n v="11"/>
    <n v="1036859695"/>
    <s v="Dung Quất"/>
    <s v="F"/>
    <d v="1996-09-08T00:00:00"/>
  </r>
  <r>
    <n v="749"/>
    <s v="TIQN-0752"/>
    <x v="16"/>
    <s v="Nguyễn Thị Thanh Rân"/>
    <x v="0"/>
    <m/>
    <m/>
    <s v="Direct"/>
    <m/>
    <s v="Worker"/>
    <s v="Production"/>
    <s v="Production"/>
    <s v="Sewing"/>
    <m/>
    <n v="34"/>
    <x v="8"/>
    <s v="Công nhân may công nghiệp"/>
    <d v="2023-04-01T00:00:00"/>
    <n v="1"/>
    <d v="2023-04-30T00:00:00"/>
    <d v="2023-05-01T00:00:00"/>
    <n v="12"/>
    <d v="2024-04-30T00:00:00"/>
    <d v="2024-05-01T00:00:00"/>
    <m/>
    <d v="2027-04-30T00:00:00"/>
    <m/>
    <m/>
    <n v="11"/>
    <n v="1036859169"/>
    <s v="Dung Quất"/>
    <s v="F"/>
    <d v="1990-09-05T00:00:00"/>
  </r>
  <r>
    <n v="750"/>
    <s v="TIQN-0753"/>
    <x v="8"/>
    <s v="Huỳnh Thị Kim Linh"/>
    <x v="1"/>
    <m/>
    <m/>
    <s v="Direct"/>
    <s v="Sewing"/>
    <s v="Worker"/>
    <s v="Production"/>
    <s v="Production"/>
    <s v="Sewing"/>
    <m/>
    <n v="33"/>
    <x v="8"/>
    <s v="Công nhân may công nghiệp"/>
    <d v="2023-04-01T00:00:00"/>
    <n v="1"/>
    <d v="2023-04-30T00:00:00"/>
    <d v="2023-05-01T00:00:00"/>
    <n v="12"/>
    <d v="2024-04-30T00:00:00"/>
    <d v="2024-05-01T00:00:00"/>
    <m/>
    <d v="2027-04-30T00:00:00"/>
    <n v="1094"/>
    <m/>
    <n v="11"/>
    <n v="1036280817"/>
    <s v="Tịnh Khê"/>
    <s v="F"/>
    <d v="1991-03-10T00:00:00"/>
  </r>
  <r>
    <n v="751"/>
    <s v="TIQN-0754"/>
    <x v="4"/>
    <s v="Nguyễn Thị Tiến"/>
    <x v="1"/>
    <n v="1"/>
    <m/>
    <s v="Direct"/>
    <s v="Sewing"/>
    <s v="Worker"/>
    <s v="Production"/>
    <s v="Development&amp;Production Technology"/>
    <s v="Sample"/>
    <m/>
    <n v="34"/>
    <x v="11"/>
    <s v="Công nhân may mẫu"/>
    <d v="2023-04-01T00:00:00"/>
    <n v="1"/>
    <d v="2023-04-30T00:00:00"/>
    <d v="2023-05-01T00:00:00"/>
    <n v="12"/>
    <d v="2024-04-30T00:00:00"/>
    <d v="2024-05-01T00:00:00"/>
    <m/>
    <d v="2027-04-30T00:00:00"/>
    <n v="1094"/>
    <m/>
    <n v="11"/>
    <n v="1030036603"/>
    <s v="Đà Nẵng"/>
    <s v="F"/>
    <d v="1990-01-01T00:00:00"/>
  </r>
  <r>
    <n v="752"/>
    <s v="TIQN-0755"/>
    <x v="0"/>
    <s v="Trần Thị Thu Hảo"/>
    <x v="1"/>
    <n v="1"/>
    <m/>
    <s v="Indirect"/>
    <s v="Non sewing"/>
    <s v="Worker"/>
    <s v="QA"/>
    <s v="QA"/>
    <s v="QC"/>
    <m/>
    <n v="33"/>
    <x v="42"/>
    <s v="Công nhân kiểm hàng"/>
    <d v="2023-04-01T00:00:00"/>
    <n v="1"/>
    <d v="2023-04-30T00:00:00"/>
    <d v="2023-05-01T00:00:00"/>
    <n v="12"/>
    <d v="2024-04-30T00:00:00"/>
    <d v="2024-05-01T00:00:00"/>
    <m/>
    <d v="2027-04-30T00:00:00"/>
    <n v="1094"/>
    <m/>
    <n v="11"/>
    <n v="1036859365"/>
    <s v="Dung Quất"/>
    <s v="F"/>
    <d v="1991-04-03T00:00:00"/>
  </r>
  <r>
    <n v="753"/>
    <s v="TIQN-0756"/>
    <x v="0"/>
    <s v="Nguyễn Thị Lang"/>
    <x v="0"/>
    <m/>
    <m/>
    <s v="Indirect"/>
    <s v="Non sewing"/>
    <s v="Worker"/>
    <s v="QA"/>
    <s v="QA"/>
    <s v="QC"/>
    <m/>
    <n v="31"/>
    <x v="42"/>
    <s v="Công nhân kiểm hàng"/>
    <d v="2023-04-01T00:00:00"/>
    <n v="1"/>
    <d v="2023-04-30T00:00:00"/>
    <d v="2023-05-01T00:00:00"/>
    <n v="12"/>
    <d v="2024-04-30T00:00:00"/>
    <d v="2024-05-01T00:00:00"/>
    <m/>
    <d v="2027-04-30T00:00:00"/>
    <n v="1094"/>
    <m/>
    <n v="11"/>
    <n v="1024692384"/>
    <s v="Quảng Ngãi"/>
    <s v="F"/>
    <d v="1993-08-10T00:00:00"/>
  </r>
  <r>
    <n v="754"/>
    <s v="TIQN-0757"/>
    <x v="0"/>
    <s v="Nguyễn Thị Vi Ngân"/>
    <x v="0"/>
    <m/>
    <m/>
    <s v="Indirect"/>
    <s v="Non sewing"/>
    <s v="Worker"/>
    <s v="Production"/>
    <s v="Preparation"/>
    <s v="Preparation"/>
    <m/>
    <n v="27"/>
    <x v="31"/>
    <s v="Công nhân chuẩn bị"/>
    <d v="2023-04-03T00:00:00"/>
    <n v="1"/>
    <d v="2023-05-02T00:00:00"/>
    <d v="2023-05-03T00:00:00"/>
    <n v="12"/>
    <d v="2024-05-02T00:00:00"/>
    <d v="2024-05-03T00:00:00"/>
    <m/>
    <d v="2027-05-02T00:00:00"/>
    <n v="1094"/>
    <m/>
    <n v="11"/>
    <n v="1012522927"/>
    <s v="Bình Sơn"/>
    <s v="F"/>
    <d v="1997-03-27T00:00:00"/>
  </r>
  <r>
    <n v="755"/>
    <s v="TIQN-0758"/>
    <x v="0"/>
    <s v="Lý Thị Kim Phường"/>
    <x v="1"/>
    <n v="1"/>
    <m/>
    <s v="Indirect"/>
    <s v="Non sewing"/>
    <s v="Worker"/>
    <s v="Production"/>
    <s v="Preparation"/>
    <s v="Preparation"/>
    <m/>
    <n v="27"/>
    <x v="31"/>
    <s v="Công nhân chuẩn bị"/>
    <d v="2023-04-03T00:00:00"/>
    <n v="1"/>
    <d v="2023-05-02T00:00:00"/>
    <d v="2023-05-03T00:00:00"/>
    <n v="12"/>
    <d v="2024-05-02T00:00:00"/>
    <d v="2024-05-03T00:00:00"/>
    <m/>
    <d v="2027-05-02T00:00:00"/>
    <n v="1094"/>
    <m/>
    <n v="11"/>
    <n v="1037154235"/>
    <s v="Dung Quất"/>
    <s v="F"/>
    <d v="1997-10-10T00:00:00"/>
  </r>
  <r>
    <n v="756"/>
    <s v="TIQN-0759"/>
    <x v="1"/>
    <s v="Phạm Quang Trường"/>
    <x v="0"/>
    <m/>
    <m/>
    <s v="Indirect"/>
    <s v="Non sewing"/>
    <s v="Staff"/>
    <s v="Production"/>
    <s v="Production"/>
    <s v="Control"/>
    <m/>
    <n v="25"/>
    <x v="72"/>
    <s v="Nhân viên Sản xuất"/>
    <d v="2023-04-11T00:00:00"/>
    <n v="2"/>
    <d v="2023-06-10T00:00:00"/>
    <d v="2023-06-11T00:00:00"/>
    <n v="12"/>
    <d v="2024-06-10T00:00:00"/>
    <d v="2024-06-11T00:00:00"/>
    <m/>
    <d v="2027-06-10T00:00:00"/>
    <n v="1094"/>
    <m/>
    <n v="11"/>
    <n v="1032870172"/>
    <m/>
    <s v="M"/>
    <d v="1999-05-20T00:00:00"/>
  </r>
  <r>
    <n v="757"/>
    <s v="TIQN-0760"/>
    <x v="0"/>
    <s v="Lê Thị Bích"/>
    <x v="0"/>
    <m/>
    <m/>
    <s v="Indirect"/>
    <s v="Non sewing"/>
    <s v="Staff"/>
    <s v="QA"/>
    <s v="QA"/>
    <s v="QA"/>
    <m/>
    <n v="32"/>
    <x v="73"/>
    <s v="Nhân viên Kiểm soát chất lượng"/>
    <d v="2023-04-11T00:00:00"/>
    <n v="2"/>
    <d v="2023-06-10T00:00:00"/>
    <d v="2023-06-11T00:00:00"/>
    <n v="12"/>
    <d v="2024-06-10T00:00:00"/>
    <d v="2024-06-11T00:00:00"/>
    <m/>
    <d v="2027-06-10T00:00:00"/>
    <n v="1094"/>
    <m/>
    <n v="11"/>
    <n v="1037153950"/>
    <s v="Dung Quất"/>
    <s v="F"/>
    <d v="1992-10-10T00:00:00"/>
  </r>
  <r>
    <n v="758"/>
    <s v="TIQN-0761"/>
    <x v="0"/>
    <s v="Nguyễn Thị Ánh Nguyệt"/>
    <x v="1"/>
    <m/>
    <m/>
    <s v="Indirect"/>
    <s v="Non sewing"/>
    <s v="Staff"/>
    <s v="QA"/>
    <s v="QA"/>
    <s v="QA"/>
    <m/>
    <n v="37"/>
    <x v="73"/>
    <s v="Nhân viên Kiểm soát chất lượng"/>
    <d v="2023-04-11T00:00:00"/>
    <n v="2"/>
    <d v="2023-06-10T00:00:00"/>
    <d v="2023-06-11T00:00:00"/>
    <n v="12"/>
    <d v="2024-06-10T00:00:00"/>
    <d v="2024-06-11T00:00:00"/>
    <m/>
    <d v="2027-06-10T00:00:00"/>
    <n v="1094"/>
    <m/>
    <n v="11"/>
    <n v="1024788464"/>
    <s v="Hội An"/>
    <s v="F"/>
    <d v="1987-10-07T00:00:00"/>
  </r>
  <r>
    <n v="759"/>
    <s v="TIQN-0762"/>
    <x v="0"/>
    <s v="Lê Thị Quỳnh Trang"/>
    <x v="0"/>
    <m/>
    <m/>
    <s v="Management"/>
    <m/>
    <s v="Staff"/>
    <s v="Operation Management"/>
    <s v="HR/GA"/>
    <s v="HR/GA"/>
    <m/>
    <n v="30"/>
    <x v="15"/>
    <s v="Nhân viên Nhân sự"/>
    <d v="2023-04-19T00:00:00"/>
    <n v="2"/>
    <d v="2023-06-18T00:00:00"/>
    <d v="2023-06-19T00:00:00"/>
    <n v="12"/>
    <m/>
    <m/>
    <m/>
    <d v="1902-12-30T00:00:00"/>
    <m/>
    <m/>
    <n v="11"/>
    <s v="0271000968725 (VCB)"/>
    <m/>
    <s v="F"/>
    <d v="1994-01-09T00:00:00"/>
  </r>
  <r>
    <n v="760"/>
    <s v="TIQN-0763"/>
    <x v="10"/>
    <s v="Từ Thị Phương"/>
    <x v="1"/>
    <m/>
    <m/>
    <s v="Direct"/>
    <s v="Sewing"/>
    <s v="Worker"/>
    <s v="Production"/>
    <s v="Production"/>
    <s v="Sewing"/>
    <m/>
    <n v="35"/>
    <x v="8"/>
    <s v="Công nhân may công nghiệp"/>
    <d v="2023-04-26T00:00:00"/>
    <n v="1"/>
    <d v="2023-05-25T00:00:00"/>
    <d v="2023-05-26T00:00:00"/>
    <n v="12"/>
    <d v="2024-05-25T00:00:00"/>
    <d v="2024-05-26T00:00:00"/>
    <m/>
    <d v="2027-05-25T00:00:00"/>
    <n v="1094"/>
    <m/>
    <n v="11"/>
    <n v="1037699181"/>
    <s v="Dung Quất"/>
    <s v="F"/>
    <d v="1989-12-11T00:00:00"/>
  </r>
  <r>
    <n v="761"/>
    <s v="TIQN-0764"/>
    <x v="13"/>
    <s v="Huỳnh Thị Thu Xuân"/>
    <x v="1"/>
    <m/>
    <m/>
    <s v="Direct"/>
    <s v="Sewing"/>
    <s v="Worker"/>
    <s v="Production"/>
    <s v="Production"/>
    <s v="Sewing"/>
    <m/>
    <n v="33"/>
    <x v="8"/>
    <s v="Công nhân may công nghiệp"/>
    <d v="2023-04-26T00:00:00"/>
    <n v="1"/>
    <d v="2023-05-25T00:00:00"/>
    <d v="2023-05-26T00:00:00"/>
    <n v="12"/>
    <d v="2024-05-25T00:00:00"/>
    <d v="2024-05-26T00:00:00"/>
    <m/>
    <d v="2027-05-25T00:00:00"/>
    <n v="1094"/>
    <m/>
    <n v="11"/>
    <n v="1037700305"/>
    <s v="Dung Quất"/>
    <s v="F"/>
    <d v="1991-08-02T00:00:00"/>
  </r>
  <r>
    <n v="762"/>
    <s v="TIQN-0765"/>
    <x v="0"/>
    <s v="Huỳnh Thị Hiền"/>
    <x v="0"/>
    <m/>
    <m/>
    <s v="Management"/>
    <m/>
    <s v="Staff"/>
    <s v="Operation Management"/>
    <s v="HR/GA"/>
    <s v="HR/GA"/>
    <m/>
    <n v="33"/>
    <x v="15"/>
    <s v="Nhân viên Hành chính nhân sự"/>
    <d v="2023-04-26T00:00:00"/>
    <n v="2"/>
    <d v="2023-06-25T00:00:00"/>
    <d v="2023-06-26T00:00:00"/>
    <n v="12"/>
    <d v="2024-06-25T00:00:00"/>
    <d v="2024-06-26T00:00:00"/>
    <m/>
    <d v="2027-06-25T00:00:00"/>
    <m/>
    <m/>
    <n v="11"/>
    <n v="1038168659"/>
    <s v="Dung Quất"/>
    <s v="F"/>
    <d v="1991-10-19T00:00:00"/>
  </r>
  <r>
    <n v="763"/>
    <s v="TIQN-0766"/>
    <x v="10"/>
    <s v="Chương Thị Thao"/>
    <x v="1"/>
    <m/>
    <m/>
    <s v="Direct"/>
    <s v="Sewing"/>
    <s v="Worker"/>
    <s v="Production"/>
    <s v="Production"/>
    <s v="Sewing"/>
    <m/>
    <n v="42"/>
    <x v="8"/>
    <s v="Công nhân may công nghiệp"/>
    <d v="2023-05-03T00:00:00"/>
    <n v="1"/>
    <d v="2023-06-02T00:00:00"/>
    <d v="2023-06-03T00:00:00"/>
    <n v="12"/>
    <d v="2024-06-02T00:00:00"/>
    <d v="2024-06-03T00:00:00"/>
    <m/>
    <d v="2027-06-02T00:00:00"/>
    <n v="1094"/>
    <m/>
    <n v="10"/>
    <n v="1037699392"/>
    <s v="Dung Quất"/>
    <s v="F"/>
    <s v="07-10-1982"/>
  </r>
  <r>
    <n v="764"/>
    <s v="TIQN-0767"/>
    <x v="2"/>
    <s v="Nguyễn Thị Diện"/>
    <x v="1"/>
    <m/>
    <m/>
    <s v="Direct"/>
    <s v="Sewing"/>
    <s v="Worker"/>
    <s v="Production"/>
    <s v="Production"/>
    <s v="Sewing"/>
    <m/>
    <n v="30"/>
    <x v="8"/>
    <s v="Công nhân may công nghiệp"/>
    <d v="2023-05-03T00:00:00"/>
    <n v="1"/>
    <d v="2023-06-02T00:00:00"/>
    <d v="2023-06-03T00:00:00"/>
    <n v="12"/>
    <d v="2024-06-02T00:00:00"/>
    <d v="2024-06-03T00:00:00"/>
    <m/>
    <d v="2027-06-02T00:00:00"/>
    <n v="1094"/>
    <m/>
    <n v="10"/>
    <n v="1037698931"/>
    <s v="Dung Quất"/>
    <s v="F"/>
    <s v="15-01-1994"/>
  </r>
  <r>
    <n v="765"/>
    <s v="TIQN-0768"/>
    <x v="13"/>
    <s v="Nguyễn Thị Tường Vi"/>
    <x v="1"/>
    <m/>
    <m/>
    <s v="Direct"/>
    <s v="Sewing"/>
    <s v="Worker"/>
    <s v="Production"/>
    <s v="Production"/>
    <s v="Sewing"/>
    <m/>
    <n v="33"/>
    <x v="8"/>
    <s v="Công nhân may công nghiệp"/>
    <d v="2023-05-03T00:00:00"/>
    <n v="1"/>
    <d v="2023-06-02T00:00:00"/>
    <d v="2023-06-03T00:00:00"/>
    <n v="12"/>
    <d v="2024-06-02T00:00:00"/>
    <d v="2024-06-03T00:00:00"/>
    <m/>
    <d v="2027-06-02T00:00:00"/>
    <n v="1094"/>
    <m/>
    <n v="10"/>
    <n v="1037700129"/>
    <s v="Dung Quất"/>
    <s v="F"/>
    <s v="10-05-1991"/>
  </r>
  <r>
    <n v="766"/>
    <s v="TIQN-0769"/>
    <x v="9"/>
    <s v="Nguyễn Thị Hồng Liên"/>
    <x v="1"/>
    <m/>
    <m/>
    <s v="Direct"/>
    <s v="Sewing"/>
    <s v="Worker"/>
    <s v="Production"/>
    <s v="Production"/>
    <s v="Sewing"/>
    <m/>
    <n v="31"/>
    <x v="8"/>
    <s v="Công nhân may công nghiệp"/>
    <d v="2023-05-03T00:00:00"/>
    <n v="1"/>
    <d v="2023-06-02T00:00:00"/>
    <d v="2023-06-03T00:00:00"/>
    <n v="12"/>
    <d v="2024-06-02T00:00:00"/>
    <d v="2024-06-03T00:00:00"/>
    <m/>
    <d v="2027-06-02T00:00:00"/>
    <n v="1094"/>
    <m/>
    <n v="10"/>
    <n v="1037698205"/>
    <m/>
    <s v="F"/>
    <s v="08-05-1993"/>
  </r>
  <r>
    <n v="767"/>
    <s v="TIQN-0770"/>
    <x v="16"/>
    <s v="Trần Thị Diệu Thơm"/>
    <x v="0"/>
    <m/>
    <m/>
    <s v="Direct"/>
    <m/>
    <s v="Worker"/>
    <s v="Production"/>
    <s v="Production"/>
    <s v="Sewing"/>
    <m/>
    <n v="33"/>
    <x v="8"/>
    <s v="Công nhân may công nghiệp"/>
    <d v="2023-05-03T00:00:00"/>
    <n v="1"/>
    <d v="2023-06-02T00:00:00"/>
    <d v="2023-06-03T00:00:00"/>
    <n v="12"/>
    <d v="2024-06-02T00:00:00"/>
    <d v="2024-06-03T00:00:00"/>
    <m/>
    <d v="2027-06-02T00:00:00"/>
    <m/>
    <m/>
    <n v="10"/>
    <n v="1037699518"/>
    <s v="Dung Quất"/>
    <s v="F"/>
    <s v="06-07-1991"/>
  </r>
  <r>
    <n v="768"/>
    <s v="TIQN-0771"/>
    <x v="9"/>
    <s v="Nguyễn Thị Kim Anh"/>
    <x v="0"/>
    <m/>
    <m/>
    <s v="Direct"/>
    <s v="Sewing"/>
    <s v="Worker"/>
    <s v="Production"/>
    <s v="Production"/>
    <s v="Sewing"/>
    <m/>
    <n v="23"/>
    <x v="8"/>
    <s v="Công nhân may công nghiệp"/>
    <d v="2023-05-03T00:00:00"/>
    <n v="1"/>
    <d v="2023-06-02T00:00:00"/>
    <d v="2023-06-03T00:00:00"/>
    <n v="12"/>
    <d v="2024-06-02T00:00:00"/>
    <d v="2024-06-03T00:00:00"/>
    <m/>
    <d v="2027-06-02T00:00:00"/>
    <n v="1094"/>
    <m/>
    <n v="10"/>
    <n v="1037221895"/>
    <s v="Sơn Tịnh"/>
    <s v="F"/>
    <s v="12-05-2001"/>
  </r>
  <r>
    <n v="769"/>
    <s v="TIQN-0772"/>
    <x v="13"/>
    <s v="Lê Thị Kim Thoa"/>
    <x v="1"/>
    <m/>
    <m/>
    <s v="Direct"/>
    <s v="Sewing"/>
    <s v="Sub leader"/>
    <s v="Production"/>
    <s v="Production"/>
    <s v="Sewing"/>
    <m/>
    <n v="33"/>
    <x v="12"/>
    <s v="Tổ phó"/>
    <d v="2023-05-03T00:00:00"/>
    <n v="1"/>
    <d v="2023-06-02T00:00:00"/>
    <d v="2023-06-03T00:00:00"/>
    <n v="12"/>
    <d v="2024-06-02T00:00:00"/>
    <d v="2024-06-03T00:00:00"/>
    <m/>
    <d v="2027-06-02T00:00:00"/>
    <n v="1094"/>
    <m/>
    <n v="10"/>
    <n v="1024768372"/>
    <s v="Châu Ổ"/>
    <s v="F"/>
    <s v="01-07-1991"/>
  </r>
  <r>
    <n v="770"/>
    <s v="TIQN-0773"/>
    <x v="16"/>
    <s v="Lê Thị Ánh Tuyết"/>
    <x v="0"/>
    <m/>
    <m/>
    <s v="Direct"/>
    <m/>
    <s v="Worker"/>
    <s v="Production"/>
    <s v="Production"/>
    <s v="Sewing"/>
    <m/>
    <n v="29"/>
    <x v="8"/>
    <s v="Công nhân may công nghiệp"/>
    <d v="2023-05-03T00:00:00"/>
    <n v="1"/>
    <d v="2023-06-02T00:00:00"/>
    <d v="2023-06-03T00:00:00"/>
    <n v="12"/>
    <d v="2024-06-02T00:00:00"/>
    <d v="2024-06-03T00:00:00"/>
    <m/>
    <d v="2027-06-02T00:00:00"/>
    <m/>
    <m/>
    <n v="10"/>
    <m/>
    <m/>
    <s v="F"/>
    <s v="24-09-1995"/>
  </r>
  <r>
    <n v="771"/>
    <s v="TIQN-0774"/>
    <x v="10"/>
    <s v="Huỳnh Thị Hậu"/>
    <x v="1"/>
    <m/>
    <m/>
    <s v="Direct"/>
    <s v="Sewing"/>
    <s v="Worker"/>
    <s v="Production"/>
    <s v="Production"/>
    <s v="Sewing"/>
    <m/>
    <n v="24"/>
    <x v="8"/>
    <s v="Công nhân may công nghiệp"/>
    <d v="2023-05-03T00:00:00"/>
    <n v="1"/>
    <d v="2023-06-02T00:00:00"/>
    <d v="2023-06-03T00:00:00"/>
    <n v="12"/>
    <d v="2024-06-02T00:00:00"/>
    <d v="2024-06-03T00:00:00"/>
    <m/>
    <d v="2027-06-02T00:00:00"/>
    <n v="1094"/>
    <m/>
    <n v="10"/>
    <n v="1037698473"/>
    <s v="Dung Quất"/>
    <s v="F"/>
    <s v="06-05-2000"/>
  </r>
  <r>
    <n v="772"/>
    <s v="TIQN-0775"/>
    <x v="16"/>
    <s v="Trần Thị Thu Thủy"/>
    <x v="0"/>
    <m/>
    <m/>
    <s v="Direct"/>
    <m/>
    <s v="Worker"/>
    <s v="Production"/>
    <s v="Production"/>
    <s v="Sewing"/>
    <m/>
    <n v="32"/>
    <x v="8"/>
    <s v="Công nhân may công nghiệp"/>
    <d v="2023-05-03T00:00:00"/>
    <n v="1"/>
    <d v="2023-06-02T00:00:00"/>
    <d v="2023-06-03T00:00:00"/>
    <n v="12"/>
    <d v="2024-06-02T00:00:00"/>
    <d v="2024-06-03T00:00:00"/>
    <m/>
    <d v="2027-06-02T00:00:00"/>
    <m/>
    <m/>
    <n v="10"/>
    <n v="1024517754"/>
    <s v="345 Hùng Vương- TP Quảng Ngãi"/>
    <s v="F"/>
    <s v="08-02-1992"/>
  </r>
  <r>
    <n v="773"/>
    <s v="TIQN-0776"/>
    <x v="6"/>
    <s v="Nguyễn Thị Bích Hồng"/>
    <x v="0"/>
    <m/>
    <m/>
    <s v="Direct"/>
    <m/>
    <s v="Worker"/>
    <s v="Production"/>
    <s v="Production"/>
    <s v="Sewing"/>
    <m/>
    <n v="29"/>
    <x v="8"/>
    <s v="Công nhân may công nghiệp"/>
    <d v="2023-05-03T00:00:00"/>
    <n v="1"/>
    <d v="2023-06-02T00:00:00"/>
    <d v="2023-06-03T00:00:00"/>
    <n v="12"/>
    <d v="2024-06-02T00:00:00"/>
    <d v="2024-06-03T00:00:00"/>
    <m/>
    <d v="2027-06-02T00:00:00"/>
    <m/>
    <m/>
    <n v="10"/>
    <n v="1037698737"/>
    <s v="Dung Quất"/>
    <s v="F"/>
    <s v="20-04-1995"/>
  </r>
  <r>
    <n v="774"/>
    <s v="TIQN-0778"/>
    <x v="0"/>
    <s v="Lâm Hồng Quế"/>
    <x v="0"/>
    <m/>
    <m/>
    <s v="Indirect"/>
    <m/>
    <s v="Staff"/>
    <s v="Production"/>
    <s v="Preparation"/>
    <s v="Preparation"/>
    <m/>
    <n v="27"/>
    <x v="74"/>
    <s v="Nhân viên chuẩn bị"/>
    <d v="2023-05-03T00:00:00"/>
    <n v="2"/>
    <d v="2023-07-02T00:00:00"/>
    <d v="2023-07-03T00:00:00"/>
    <n v="12"/>
    <d v="2024-07-02T00:00:00"/>
    <d v="2024-07-03T00:00:00"/>
    <m/>
    <d v="2027-07-02T00:00:00"/>
    <n v="1094"/>
    <m/>
    <n v="10"/>
    <s v="0181003649291"/>
    <m/>
    <s v="M"/>
    <s v="09-04-1997"/>
  </r>
  <r>
    <n v="775"/>
    <s v="TIQN-0779"/>
    <x v="0"/>
    <s v="Huỳnh Thị Thơm"/>
    <x v="1"/>
    <m/>
    <m/>
    <s v="Indirect"/>
    <s v="Non sewing"/>
    <s v="Worker"/>
    <s v="Production"/>
    <s v="Preparation"/>
    <s v="Preparation"/>
    <m/>
    <n v="32"/>
    <x v="31"/>
    <s v="Công nhân chuẩn bị"/>
    <d v="2023-05-03T00:00:00"/>
    <n v="1"/>
    <d v="2023-06-02T00:00:00"/>
    <d v="2023-06-03T00:00:00"/>
    <n v="12"/>
    <d v="2024-06-02T00:00:00"/>
    <d v="2024-06-03T00:00:00"/>
    <m/>
    <d v="2027-06-02T00:00:00"/>
    <n v="1094"/>
    <m/>
    <n v="10"/>
    <n v="1037700019"/>
    <s v="Dung Quất"/>
    <s v="F"/>
    <s v="12-05-1992"/>
  </r>
  <r>
    <n v="776"/>
    <s v="TIQN-0780"/>
    <x v="15"/>
    <s v="Phan Thanh Hùng"/>
    <x v="1"/>
    <m/>
    <m/>
    <s v="Direct"/>
    <s v="Sewing"/>
    <s v="Worker"/>
    <s v="Production"/>
    <s v="Production"/>
    <s v="Supporting"/>
    <m/>
    <n v="33"/>
    <x v="61"/>
    <s v="Công nhân hỗ trợ"/>
    <d v="2023-05-12T00:00:00"/>
    <n v="1"/>
    <d v="2023-06-11T00:00:00"/>
    <d v="2023-06-12T00:00:00"/>
    <n v="12"/>
    <d v="2024-06-11T00:00:00"/>
    <d v="2024-06-12T00:00:00"/>
    <m/>
    <d v="2027-06-11T00:00:00"/>
    <n v="1094"/>
    <m/>
    <n v="10"/>
    <n v="1037835956"/>
    <s v="Dung Quất"/>
    <s v="M"/>
    <d v="1991-12-11T00:00:00"/>
  </r>
  <r>
    <n v="777"/>
    <s v="TIQN-0781"/>
    <x v="16"/>
    <s v="Mai Văn Hoàng"/>
    <x v="0"/>
    <m/>
    <m/>
    <s v="Direct"/>
    <s v="Sewing"/>
    <s v="Worker"/>
    <s v="Production"/>
    <s v="Production"/>
    <s v="Supporting"/>
    <m/>
    <n v="28"/>
    <x v="61"/>
    <s v="Công nhân hỗ trợ"/>
    <d v="2023-05-12T00:00:00"/>
    <n v="1"/>
    <d v="2023-06-11T00:00:00"/>
    <d v="2023-06-12T00:00:00"/>
    <n v="12"/>
    <d v="2024-06-11T00:00:00"/>
    <d v="2024-06-12T00:00:00"/>
    <m/>
    <d v="2027-06-11T00:00:00"/>
    <n v="1094"/>
    <m/>
    <n v="10"/>
    <n v="1036692098"/>
    <m/>
    <s v="M"/>
    <d v="1996-01-11T00:00:00"/>
  </r>
  <r>
    <n v="778"/>
    <s v="TIQN-0782"/>
    <x v="9"/>
    <s v="Võ Thanh Xuân Tú"/>
    <x v="0"/>
    <m/>
    <m/>
    <s v="Direct"/>
    <s v="Sewing"/>
    <s v="Worker"/>
    <s v="Production"/>
    <s v="Production"/>
    <s v="Sewing"/>
    <m/>
    <n v="28"/>
    <x v="8"/>
    <s v="Công nhân may công nghiệp"/>
    <d v="2023-05-12T00:00:00"/>
    <n v="1"/>
    <d v="2023-06-11T00:00:00"/>
    <d v="2023-06-12T00:00:00"/>
    <n v="12"/>
    <d v="2024-06-11T00:00:00"/>
    <d v="2024-06-12T00:00:00"/>
    <m/>
    <d v="2027-06-11T00:00:00"/>
    <n v="1094"/>
    <m/>
    <n v="10"/>
    <n v="1038154250"/>
    <s v="Dung Quất"/>
    <s v="M"/>
    <d v="1996-07-20T00:00:00"/>
  </r>
  <r>
    <n v="779"/>
    <s v="TIQN-0783"/>
    <x v="16"/>
    <s v="Võ Thị Hoài Thu"/>
    <x v="0"/>
    <m/>
    <m/>
    <s v="Direct"/>
    <m/>
    <s v="Worker"/>
    <s v="Production"/>
    <s v="Production"/>
    <s v="Sewing"/>
    <m/>
    <n v="25"/>
    <x v="8"/>
    <s v="Công nhân may công nghiệp"/>
    <d v="2023-05-12T00:00:00"/>
    <n v="1"/>
    <d v="2023-06-11T00:00:00"/>
    <d v="2023-06-12T00:00:00"/>
    <n v="12"/>
    <d v="2024-06-11T00:00:00"/>
    <d v="2024-06-12T00:00:00"/>
    <m/>
    <d v="2027-06-11T00:00:00"/>
    <m/>
    <m/>
    <n v="10"/>
    <n v="1037794061"/>
    <s v="Dung Quất"/>
    <s v="F"/>
    <d v="1999-04-07T00:00:00"/>
  </r>
  <r>
    <n v="780"/>
    <s v="TIQN-0784"/>
    <x v="13"/>
    <s v="Trương Thị Trà My"/>
    <x v="1"/>
    <m/>
    <m/>
    <s v="Direct"/>
    <s v="Sewing"/>
    <s v="Worker"/>
    <s v="Production"/>
    <s v="Production"/>
    <s v="Sewing"/>
    <m/>
    <n v="33"/>
    <x v="8"/>
    <s v="Công nhân may công nghiệp"/>
    <d v="2023-05-12T00:00:00"/>
    <n v="1"/>
    <d v="2023-06-11T00:00:00"/>
    <d v="2023-06-12T00:00:00"/>
    <n v="12"/>
    <d v="2024-06-11T00:00:00"/>
    <d v="2024-06-12T00:00:00"/>
    <m/>
    <d v="2027-06-11T00:00:00"/>
    <n v="1094"/>
    <m/>
    <n v="10"/>
    <n v="1037794449"/>
    <s v="Dung Quất"/>
    <s v="F"/>
    <d v="1991-07-03T00:00:00"/>
  </r>
  <r>
    <n v="781"/>
    <s v="TIQN-0785"/>
    <x v="10"/>
    <s v="Nguyễn Thị Hà"/>
    <x v="1"/>
    <m/>
    <m/>
    <s v="Direct"/>
    <s v="Sewing"/>
    <s v="Worker"/>
    <s v="Production"/>
    <s v="Production"/>
    <s v="Sewing"/>
    <m/>
    <n v="23"/>
    <x v="8"/>
    <s v="Công nhân may công nghiệp"/>
    <d v="2023-05-12T00:00:00"/>
    <n v="1"/>
    <d v="2023-06-11T00:00:00"/>
    <d v="2023-06-12T00:00:00"/>
    <n v="12"/>
    <d v="2024-06-11T00:00:00"/>
    <d v="2024-06-12T00:00:00"/>
    <m/>
    <d v="2027-06-11T00:00:00"/>
    <n v="1094"/>
    <m/>
    <n v="10"/>
    <n v="1037794703"/>
    <s v="Dung Quất"/>
    <s v="F"/>
    <s v="20-02-2001"/>
  </r>
  <r>
    <n v="782"/>
    <s v="TIQN-0786"/>
    <x v="16"/>
    <s v="Nguyễn Thị Kim Thùy"/>
    <x v="0"/>
    <m/>
    <m/>
    <s v="Direct"/>
    <m/>
    <s v="Worker"/>
    <s v="Production"/>
    <s v="Production"/>
    <s v="Sewing"/>
    <m/>
    <n v="35"/>
    <x v="8"/>
    <s v="Công nhân may công nghiệp"/>
    <d v="2023-05-12T00:00:00"/>
    <n v="1"/>
    <d v="2023-06-11T00:00:00"/>
    <d v="2023-06-12T00:00:00"/>
    <n v="12"/>
    <d v="2024-06-11T00:00:00"/>
    <d v="2024-06-12T00:00:00"/>
    <m/>
    <d v="2027-06-11T00:00:00"/>
    <m/>
    <m/>
    <n v="10"/>
    <n v="1037794533"/>
    <s v="Dung Quất"/>
    <s v="F"/>
    <d v="1989-08-15T00:00:00"/>
  </r>
  <r>
    <n v="783"/>
    <s v="TIQN-0787"/>
    <x v="9"/>
    <s v="Trần Văn Quang"/>
    <x v="0"/>
    <m/>
    <m/>
    <s v="Direct"/>
    <s v="Sewing"/>
    <s v="Worker"/>
    <s v="Production"/>
    <s v="Production"/>
    <s v="Supporting"/>
    <m/>
    <n v="25"/>
    <x v="61"/>
    <s v="Công nhân hỗ trợ"/>
    <d v="2023-05-12T00:00:00"/>
    <n v="1"/>
    <d v="2023-06-11T00:00:00"/>
    <d v="2023-06-12T00:00:00"/>
    <n v="12"/>
    <d v="2024-06-11T00:00:00"/>
    <d v="2024-06-12T00:00:00"/>
    <m/>
    <d v="2027-06-11T00:00:00"/>
    <n v="1094"/>
    <m/>
    <n v="10"/>
    <n v="1037794086"/>
    <s v="Dung Quất"/>
    <s v="M"/>
    <d v="1999-10-31T00:00:00"/>
  </r>
  <r>
    <n v="784"/>
    <s v="TIQN-0788"/>
    <x v="16"/>
    <s v="Trịnh Thị Cúc"/>
    <x v="0"/>
    <m/>
    <m/>
    <s v="Direct"/>
    <m/>
    <s v="Worker"/>
    <s v="Production"/>
    <s v="Production"/>
    <s v="Sewing"/>
    <m/>
    <n v="36"/>
    <x v="8"/>
    <s v="Công nhân may công nghiệp"/>
    <d v="2023-05-23T00:00:00"/>
    <n v="1"/>
    <d v="2023-06-22T00:00:00"/>
    <d v="2023-06-23T00:00:00"/>
    <n v="12"/>
    <d v="2024-06-22T00:00:00"/>
    <d v="2024-06-23T00:00:00"/>
    <m/>
    <d v="2027-06-22T00:00:00"/>
    <m/>
    <m/>
    <n v="10"/>
    <n v="1038024270"/>
    <s v="Dung Quất"/>
    <s v="F"/>
    <d v="1988-08-23T00:00:00"/>
  </r>
  <r>
    <n v="785"/>
    <s v="TIQN-0789"/>
    <x v="9"/>
    <s v="Trần Thị Tình"/>
    <x v="1"/>
    <m/>
    <m/>
    <s v="Direct"/>
    <s v="Sewing"/>
    <s v="Worker"/>
    <s v="Production"/>
    <s v="Production"/>
    <s v="Sewing"/>
    <m/>
    <n v="37"/>
    <x v="8"/>
    <s v="Công nhân may công nghiệp"/>
    <d v="2023-05-23T00:00:00"/>
    <n v="1"/>
    <d v="2023-06-22T00:00:00"/>
    <d v="2023-06-23T00:00:00"/>
    <n v="12"/>
    <d v="2024-06-22T00:00:00"/>
    <d v="2024-06-23T00:00:00"/>
    <m/>
    <d v="2027-06-22T00:00:00"/>
    <n v="1094"/>
    <m/>
    <n v="10"/>
    <n v="1038024470"/>
    <s v="Dung Quất"/>
    <s v="F"/>
    <d v="1987-07-08T00:00:00"/>
  </r>
  <r>
    <n v="786"/>
    <s v="TIQN-0790"/>
    <x v="16"/>
    <s v="Trịnh Thị Minh Thư"/>
    <x v="0"/>
    <m/>
    <m/>
    <s v="Direct"/>
    <m/>
    <s v="Worker"/>
    <s v="Production"/>
    <s v="Production"/>
    <s v="Sewing"/>
    <m/>
    <n v="34"/>
    <x v="8"/>
    <s v="Công nhân may công nghiệp"/>
    <d v="2023-05-23T00:00:00"/>
    <n v="1"/>
    <d v="2023-06-22T00:00:00"/>
    <d v="2023-06-23T00:00:00"/>
    <n v="12"/>
    <d v="2024-06-22T00:00:00"/>
    <d v="2024-06-23T00:00:00"/>
    <m/>
    <d v="2027-06-22T00:00:00"/>
    <m/>
    <m/>
    <n v="10"/>
    <s v="0271000993534"/>
    <s v="Quảng Ngãi"/>
    <s v="F"/>
    <d v="1990-02-13T00:00:00"/>
  </r>
  <r>
    <n v="787"/>
    <s v="TIQN-0791"/>
    <x v="16"/>
    <s v="Phan Thị Thu Trinh"/>
    <x v="0"/>
    <m/>
    <m/>
    <s v="Direct"/>
    <m/>
    <s v="Worker"/>
    <s v="Production"/>
    <s v="Production"/>
    <s v="Sewing"/>
    <m/>
    <n v="31"/>
    <x v="8"/>
    <s v="Công nhân may công nghiệp"/>
    <d v="2023-05-23T00:00:00"/>
    <n v="1"/>
    <d v="2023-06-22T00:00:00"/>
    <d v="2023-06-23T00:00:00"/>
    <n v="12"/>
    <d v="2024-06-22T00:00:00"/>
    <d v="2024-06-23T00:00:00"/>
    <m/>
    <d v="2027-06-22T00:00:00"/>
    <m/>
    <m/>
    <n v="10"/>
    <s v="02071000976948"/>
    <m/>
    <s v="F"/>
    <d v="1993-09-20T00:00:00"/>
  </r>
  <r>
    <n v="788"/>
    <s v="TIQN-0792"/>
    <x v="16"/>
    <s v="Trương Thị Kim Chi"/>
    <x v="0"/>
    <m/>
    <m/>
    <s v="Direct"/>
    <m/>
    <s v="Worker"/>
    <s v="Production"/>
    <s v="Production"/>
    <s v="Sewing"/>
    <m/>
    <n v="31"/>
    <x v="8"/>
    <s v="Công nhân may công nghiệp"/>
    <d v="2023-05-23T00:00:00"/>
    <n v="1"/>
    <d v="2023-06-22T00:00:00"/>
    <d v="2023-06-23T00:00:00"/>
    <n v="12"/>
    <d v="2024-06-22T00:00:00"/>
    <d v="2024-06-23T00:00:00"/>
    <m/>
    <d v="2027-06-22T00:00:00"/>
    <m/>
    <m/>
    <n v="10"/>
    <n v="1012720495"/>
    <m/>
    <s v="F"/>
    <d v="1993-06-20T00:00:00"/>
  </r>
  <r>
    <n v="789"/>
    <s v="TIQN-0793"/>
    <x v="2"/>
    <s v="Trần Hải Đăng"/>
    <x v="1"/>
    <m/>
    <m/>
    <s v="Direct"/>
    <s v="Sewing"/>
    <s v="Worker"/>
    <s v="Production"/>
    <s v="Production"/>
    <s v="Supporting"/>
    <m/>
    <n v="31"/>
    <x v="61"/>
    <s v="Công nhân hỗ trợ"/>
    <d v="2023-05-23T00:00:00"/>
    <n v="1"/>
    <d v="2023-06-22T00:00:00"/>
    <d v="2023-06-23T00:00:00"/>
    <n v="12"/>
    <d v="2024-06-22T00:00:00"/>
    <d v="2024-06-23T00:00:00"/>
    <m/>
    <d v="2027-06-22T00:00:00"/>
    <n v="1094"/>
    <m/>
    <n v="10"/>
    <n v="1038024612"/>
    <s v="Dung Quất"/>
    <s v="M"/>
    <d v="1993-08-08T00:00:00"/>
  </r>
  <r>
    <n v="790"/>
    <s v="TIQN-0794"/>
    <x v="16"/>
    <s v="Đỗ Thị Kim Lên"/>
    <x v="0"/>
    <m/>
    <m/>
    <s v="Direct"/>
    <m/>
    <s v="Worker"/>
    <s v="Production"/>
    <s v="Production"/>
    <s v="Sewing"/>
    <m/>
    <n v="32"/>
    <x v="8"/>
    <s v="Công nhân may công nghiệp"/>
    <d v="2023-05-23T00:00:00"/>
    <n v="1"/>
    <d v="2023-06-22T00:00:00"/>
    <d v="2023-06-23T00:00:00"/>
    <n v="12"/>
    <d v="2024-06-22T00:00:00"/>
    <d v="2024-06-23T00:00:00"/>
    <m/>
    <d v="2027-06-22T00:00:00"/>
    <m/>
    <m/>
    <n v="10"/>
    <n v="1038024115"/>
    <s v="Dung Quất"/>
    <s v="F"/>
    <d v="1992-03-29T00:00:00"/>
  </r>
  <r>
    <n v="791"/>
    <s v="TIQN-0795"/>
    <x v="0"/>
    <s v="Cancel"/>
    <x v="2"/>
    <m/>
    <m/>
    <m/>
    <m/>
    <m/>
    <m/>
    <m/>
    <m/>
    <m/>
    <m/>
    <x v="24"/>
    <m/>
    <s v="Not show up"/>
    <m/>
    <m/>
    <m/>
    <m/>
    <m/>
    <m/>
    <m/>
    <m/>
    <m/>
    <m/>
    <s v="Not show up"/>
    <m/>
    <m/>
    <m/>
    <m/>
  </r>
  <r>
    <n v="792"/>
    <s v="TIQN-0796"/>
    <x v="0"/>
    <s v="Hồ Thị Thi Thơ"/>
    <x v="0"/>
    <m/>
    <m/>
    <s v="Indirect"/>
    <m/>
    <s v="Staff"/>
    <s v="Operation Management"/>
    <s v="Supply chain management"/>
    <s v="Merchandiser"/>
    <m/>
    <n v="29"/>
    <x v="2"/>
    <s v="Nhân viên Quản lý đơn hàng"/>
    <d v="2023-05-26T00:00:00"/>
    <n v="2"/>
    <d v="2023-07-25T00:00:00"/>
    <d v="2023-07-26T00:00:00"/>
    <n v="12"/>
    <d v="2024-07-25T00:00:00"/>
    <d v="2024-07-26T00:00:00"/>
    <m/>
    <d v="2027-07-25T00:00:00"/>
    <m/>
    <m/>
    <n v="10"/>
    <n v="1038153907"/>
    <s v="Dung Quất"/>
    <s v="F"/>
    <d v="1995-04-05T00:00:00"/>
  </r>
  <r>
    <n v="793"/>
    <s v="TIQN-0797"/>
    <x v="16"/>
    <s v="Huỳnh Thị Mỹ Mến"/>
    <x v="1"/>
    <m/>
    <m/>
    <s v="Direct"/>
    <s v="Sewing"/>
    <s v="Worker"/>
    <s v="Production"/>
    <s v="Production"/>
    <s v="Supporting"/>
    <m/>
    <n v="28"/>
    <x v="61"/>
    <s v="Công nhân hỗ trợ"/>
    <d v="2023-06-06T00:00:00"/>
    <n v="1"/>
    <d v="2023-07-05T00:00:00"/>
    <d v="2023-07-06T00:00:00"/>
    <n v="12"/>
    <d v="2024-07-05T00:00:00"/>
    <d v="2024-07-06T00:00:00"/>
    <m/>
    <d v="2027-07-05T00:00:00"/>
    <n v="1094"/>
    <m/>
    <n v="9"/>
    <n v="1020215352"/>
    <s v="Quảng Ngãi"/>
    <s v="F"/>
    <s v="10-11-1996"/>
  </r>
  <r>
    <n v="794"/>
    <s v="TIQN-0798"/>
    <x v="13"/>
    <s v="Nguyễn Văn Dự"/>
    <x v="1"/>
    <m/>
    <m/>
    <s v="Direct"/>
    <s v="Sewing"/>
    <s v="Worker"/>
    <s v="Production"/>
    <s v="Production"/>
    <s v="Supporting"/>
    <m/>
    <n v="24"/>
    <x v="61"/>
    <s v="Công nhân hỗ trợ"/>
    <d v="2023-06-06T00:00:00"/>
    <n v="1"/>
    <d v="2023-07-05T00:00:00"/>
    <d v="2023-07-06T00:00:00"/>
    <n v="12"/>
    <d v="2024-07-05T00:00:00"/>
    <d v="2024-07-06T00:00:00"/>
    <m/>
    <d v="2027-07-05T00:00:00"/>
    <n v="1094"/>
    <m/>
    <n v="9"/>
    <n v="1028176521"/>
    <s v="Hội An"/>
    <s v="M"/>
    <s v="20-10-2000"/>
  </r>
  <r>
    <n v="795"/>
    <s v="TIQN-0799"/>
    <x v="0"/>
    <s v="Đỗ Đình Sơn"/>
    <x v="1"/>
    <m/>
    <m/>
    <s v="Direct"/>
    <s v="Non sewing"/>
    <s v="Worker"/>
    <s v="Warehouse"/>
    <s v="Warehouse"/>
    <s v="Warehouse"/>
    <m/>
    <n v="30"/>
    <x v="46"/>
    <s v="Công nhân kho"/>
    <d v="2023-06-06T00:00:00"/>
    <n v="1"/>
    <d v="2023-07-05T00:00:00"/>
    <d v="2023-07-06T00:00:00"/>
    <n v="12"/>
    <d v="2024-07-05T00:00:00"/>
    <d v="2024-07-06T00:00:00"/>
    <m/>
    <d v="2027-07-05T00:00:00"/>
    <n v="1094"/>
    <m/>
    <n v="9"/>
    <s v="0271001107903"/>
    <s v="Quảng Ngãi"/>
    <s v="M"/>
    <s v="02-05-1994"/>
  </r>
  <r>
    <n v="796"/>
    <s v="TIQN-0800"/>
    <x v="7"/>
    <s v="Nguyễn Thị Lệ"/>
    <x v="1"/>
    <m/>
    <m/>
    <s v="Direct"/>
    <s v="Sewing"/>
    <s v="Worker"/>
    <s v="Production"/>
    <s v="Production"/>
    <s v="Sewing"/>
    <m/>
    <n v="30"/>
    <x v="8"/>
    <s v="Công nhân may công nghiệp"/>
    <d v="2023-06-06T00:00:00"/>
    <n v="1"/>
    <d v="2023-07-05T00:00:00"/>
    <d v="2023-07-06T00:00:00"/>
    <n v="12"/>
    <d v="2024-07-05T00:00:00"/>
    <d v="2024-07-06T00:00:00"/>
    <m/>
    <d v="2027-07-05T00:00:00"/>
    <n v="1094"/>
    <m/>
    <n v="9"/>
    <s v="0271000966857"/>
    <s v="Quảng Ngãi"/>
    <s v="F"/>
    <s v="29-12-1994"/>
  </r>
  <r>
    <n v="797"/>
    <s v="TIQN-0801"/>
    <x v="15"/>
    <s v="Nguyễn Thị Hồng Vinh"/>
    <x v="1"/>
    <m/>
    <m/>
    <s v="Direct"/>
    <s v="Sewing"/>
    <s v="Worker"/>
    <s v="Production"/>
    <s v="Production"/>
    <s v="Sewing"/>
    <m/>
    <n v="41"/>
    <x v="8"/>
    <s v="Công nhân may công nghiệp"/>
    <d v="2023-06-06T00:00:00"/>
    <n v="1"/>
    <d v="2023-07-05T00:00:00"/>
    <d v="2023-07-06T00:00:00"/>
    <n v="12"/>
    <d v="2024-07-05T00:00:00"/>
    <d v="2024-07-06T00:00:00"/>
    <m/>
    <d v="2027-07-05T00:00:00"/>
    <n v="1094"/>
    <m/>
    <n v="9"/>
    <n v="1038545664"/>
    <s v="Dung Quất"/>
    <s v="F"/>
    <s v="12-11-1983"/>
  </r>
  <r>
    <n v="798"/>
    <s v="TIQN-0802"/>
    <x v="16"/>
    <s v="Đặng Thanh Thuận"/>
    <x v="0"/>
    <m/>
    <m/>
    <s v="Direct"/>
    <m/>
    <s v="Worker"/>
    <s v="Production"/>
    <s v="Production"/>
    <s v="Sewing"/>
    <m/>
    <n v="28"/>
    <x v="8"/>
    <s v="Công nhân may công nghiệp"/>
    <d v="2023-06-06T00:00:00"/>
    <n v="1"/>
    <d v="2023-07-05T00:00:00"/>
    <d v="2023-07-06T00:00:00"/>
    <n v="12"/>
    <d v="2024-07-05T00:00:00"/>
    <d v="2024-07-06T00:00:00"/>
    <m/>
    <d v="2027-07-05T00:00:00"/>
    <m/>
    <m/>
    <n v="9"/>
    <s v="0271001094018"/>
    <m/>
    <s v="M"/>
    <d v="1996-02-02T00:00:00"/>
  </r>
  <r>
    <n v="799"/>
    <s v="TIQN-0803"/>
    <x v="9"/>
    <s v="Đặng Thị Như Vy"/>
    <x v="0"/>
    <m/>
    <m/>
    <s v="Direct"/>
    <s v="Sewing"/>
    <s v="Worker"/>
    <s v="Production"/>
    <s v="Production"/>
    <s v="Sewing"/>
    <m/>
    <n v="32"/>
    <x v="8"/>
    <s v="Công nhân may công nghiệp"/>
    <d v="2023-06-06T00:00:00"/>
    <n v="1"/>
    <d v="2023-07-05T00:00:00"/>
    <d v="2023-07-06T00:00:00"/>
    <n v="12"/>
    <d v="2024-07-05T00:00:00"/>
    <d v="2024-07-06T00:00:00"/>
    <m/>
    <d v="2027-07-05T00:00:00"/>
    <n v="1094"/>
    <m/>
    <n v="9"/>
    <n v="1038545446"/>
    <s v="Dung Quất"/>
    <s v="F"/>
    <d v="1992-04-14T00:00:00"/>
  </r>
  <r>
    <n v="800"/>
    <s v="TIQN-0804"/>
    <x v="15"/>
    <s v="Nguyễn Thị Lệ Kiều"/>
    <x v="1"/>
    <m/>
    <m/>
    <s v="Direct"/>
    <s v="Sewing"/>
    <s v="Worker"/>
    <s v="Production"/>
    <s v="Production"/>
    <s v="Sewing"/>
    <m/>
    <n v="30"/>
    <x v="8"/>
    <s v="Công nhân may công nghiệp"/>
    <d v="2023-06-06T00:00:00"/>
    <n v="1"/>
    <d v="2023-07-05T00:00:00"/>
    <d v="2023-07-06T00:00:00"/>
    <n v="12"/>
    <d v="2024-07-05T00:00:00"/>
    <d v="2024-07-06T00:00:00"/>
    <m/>
    <d v="2027-07-05T00:00:00"/>
    <n v="1094"/>
    <m/>
    <n v="9"/>
    <s v="0071000989146"/>
    <m/>
    <s v="F"/>
    <s v="02-06-1994"/>
  </r>
  <r>
    <n v="801"/>
    <s v="TIQN-0805"/>
    <x v="15"/>
    <s v="Cao Thị Thúy"/>
    <x v="1"/>
    <m/>
    <m/>
    <s v="Direct"/>
    <s v="Sewing"/>
    <s v="Worker"/>
    <s v="Production"/>
    <s v="Production"/>
    <s v="Sewing"/>
    <m/>
    <n v="24"/>
    <x v="8"/>
    <s v="Công nhân may công nghiệp"/>
    <d v="2023-06-06T00:00:00"/>
    <n v="1"/>
    <d v="2023-07-05T00:00:00"/>
    <d v="2023-07-06T00:00:00"/>
    <n v="12"/>
    <d v="2024-07-05T00:00:00"/>
    <d v="2024-07-06T00:00:00"/>
    <m/>
    <d v="2027-07-05T00:00:00"/>
    <n v="1094"/>
    <m/>
    <n v="9"/>
    <n v="1038545961"/>
    <s v="Dung Quất"/>
    <s v="F"/>
    <s v="10-09-2000"/>
  </r>
  <r>
    <n v="802"/>
    <s v="TIQN-0806"/>
    <x v="7"/>
    <s v="Nguyễn Thị Phước"/>
    <x v="1"/>
    <m/>
    <m/>
    <s v="Direct"/>
    <s v="Sewing"/>
    <s v="Worker"/>
    <s v="Production"/>
    <s v="Production"/>
    <s v="Sewing"/>
    <m/>
    <n v="31"/>
    <x v="8"/>
    <s v="Công nhân may công nghiệp"/>
    <d v="2023-06-06T00:00:00"/>
    <n v="1"/>
    <d v="2023-07-05T00:00:00"/>
    <d v="2023-07-06T00:00:00"/>
    <n v="12"/>
    <d v="2024-07-05T00:00:00"/>
    <d v="2024-07-06T00:00:00"/>
    <m/>
    <d v="2027-07-05T00:00:00"/>
    <n v="1094"/>
    <m/>
    <n v="9"/>
    <s v="0271001016387"/>
    <m/>
    <s v="F"/>
    <s v="10-08-1993"/>
  </r>
  <r>
    <n v="803"/>
    <s v="TIQN-0807"/>
    <x v="5"/>
    <s v="Nguyễn Thị Bích Hạnh"/>
    <x v="1"/>
    <m/>
    <m/>
    <s v="Direct"/>
    <s v="Sewing"/>
    <s v="Sub leader"/>
    <s v="Production"/>
    <s v="Production"/>
    <s v="Sewing"/>
    <m/>
    <n v="36"/>
    <x v="12"/>
    <s v="Tổ phó"/>
    <d v="2023-06-06T00:00:00"/>
    <n v="1"/>
    <d v="2023-07-05T00:00:00"/>
    <d v="2023-07-06T00:00:00"/>
    <n v="12"/>
    <d v="2024-07-05T00:00:00"/>
    <d v="2024-07-06T00:00:00"/>
    <m/>
    <d v="2027-07-05T00:00:00"/>
    <n v="1094"/>
    <m/>
    <n v="9"/>
    <s v="0271001094513"/>
    <m/>
    <s v="F"/>
    <s v="15-11-1988"/>
  </r>
  <r>
    <n v="804"/>
    <s v="TIQN-0808"/>
    <x v="13"/>
    <s v="Bùi Thị Lệ Mỹ"/>
    <x v="1"/>
    <m/>
    <m/>
    <s v="Direct"/>
    <s v="Sewing"/>
    <s v="Worker"/>
    <s v="Production"/>
    <s v="Production"/>
    <s v="Sewing"/>
    <m/>
    <n v="34"/>
    <x v="8"/>
    <s v="Công nhân may công nghiệp"/>
    <d v="2023-06-06T00:00:00"/>
    <n v="1"/>
    <d v="2023-07-05T00:00:00"/>
    <d v="2023-07-06T00:00:00"/>
    <n v="12"/>
    <d v="2024-07-05T00:00:00"/>
    <d v="2024-07-06T00:00:00"/>
    <m/>
    <d v="2027-07-05T00:00:00"/>
    <n v="1094"/>
    <m/>
    <n v="9"/>
    <n v="1038545027"/>
    <s v="Dung Quất"/>
    <s v="F"/>
    <s v="20-01-1990"/>
  </r>
  <r>
    <n v="805"/>
    <s v="TIQN-0809"/>
    <x v="9"/>
    <s v="Phạm Thị Mỹ Vân"/>
    <x v="1"/>
    <m/>
    <m/>
    <s v="Direct"/>
    <s v="Sewing"/>
    <s v="Worker"/>
    <s v="Production"/>
    <s v="Production"/>
    <s v="Sewing"/>
    <m/>
    <n v="34"/>
    <x v="8"/>
    <s v="Công nhân may công nghiệp"/>
    <d v="2023-06-06T00:00:00"/>
    <n v="1"/>
    <d v="2023-07-05T00:00:00"/>
    <d v="2023-07-06T00:00:00"/>
    <n v="12"/>
    <d v="2024-07-05T00:00:00"/>
    <d v="2024-07-06T00:00:00"/>
    <m/>
    <d v="2027-07-05T00:00:00"/>
    <n v="1094"/>
    <m/>
    <n v="9"/>
    <n v="1038545213"/>
    <s v="Dung Quất"/>
    <s v="F"/>
    <s v="26-07-1990"/>
  </r>
  <r>
    <n v="806"/>
    <s v="TIQN-0810"/>
    <x v="16"/>
    <s v="Nguyễn Thị Thảo"/>
    <x v="0"/>
    <m/>
    <m/>
    <s v="Direct"/>
    <m/>
    <s v="Worker"/>
    <s v="Production"/>
    <s v="Production"/>
    <s v="Sewing"/>
    <m/>
    <n v="44"/>
    <x v="8"/>
    <s v="Công nhân may công nghiệp"/>
    <d v="2023-06-06T00:00:00"/>
    <n v="1"/>
    <d v="2023-07-05T00:00:00"/>
    <d v="2023-07-06T00:00:00"/>
    <n v="12"/>
    <d v="2024-07-05T00:00:00"/>
    <d v="2024-07-06T00:00:00"/>
    <m/>
    <d v="2027-07-05T00:00:00"/>
    <m/>
    <m/>
    <n v="9"/>
    <m/>
    <m/>
    <s v="F"/>
    <d v="1980-07-20T00:00:00"/>
  </r>
  <r>
    <n v="807"/>
    <s v="TIQN-0811"/>
    <x v="13"/>
    <s v="Nguyễn Thị Thu Tình"/>
    <x v="0"/>
    <m/>
    <m/>
    <s v="Direct"/>
    <m/>
    <s v="Worker"/>
    <s v="Production"/>
    <s v="Production"/>
    <s v="Sewing"/>
    <m/>
    <n v="33"/>
    <x v="8"/>
    <s v="Công nhân may công nghiệp"/>
    <d v="2023-06-21T00:00:00"/>
    <n v="1"/>
    <d v="2023-07-20T00:00:00"/>
    <d v="2023-07-21T00:00:00"/>
    <n v="12"/>
    <d v="2024-07-20T00:00:00"/>
    <d v="2024-07-21T00:00:00"/>
    <m/>
    <d v="2027-07-20T00:00:00"/>
    <n v="1094"/>
    <m/>
    <n v="9"/>
    <n v="1038841194"/>
    <s v="Dung Quất"/>
    <s v="F"/>
    <s v="26/02/1991"/>
  </r>
  <r>
    <n v="808"/>
    <s v="TIQN-0812"/>
    <x v="16"/>
    <s v="Phạm Thị Hồng"/>
    <x v="0"/>
    <m/>
    <m/>
    <s v="Direct"/>
    <m/>
    <s v="Worker"/>
    <s v="Production"/>
    <s v="Production"/>
    <s v="Sewing"/>
    <m/>
    <n v="41"/>
    <x v="8"/>
    <s v="Công nhân may công nghiệp"/>
    <d v="2023-06-21T00:00:00"/>
    <n v="1"/>
    <d v="2023-07-20T00:00:00"/>
    <d v="2023-07-21T00:00:00"/>
    <n v="12"/>
    <d v="2024-07-20T00:00:00"/>
    <d v="2024-07-21T00:00:00"/>
    <m/>
    <d v="2027-07-20T00:00:00"/>
    <m/>
    <m/>
    <n v="9"/>
    <n v="1038840817"/>
    <s v="Dung Quất"/>
    <s v="F"/>
    <s v="3/8/1983"/>
  </r>
  <r>
    <n v="809"/>
    <s v="TIQN-0813"/>
    <x v="10"/>
    <s v="Bùi Thị Quý"/>
    <x v="1"/>
    <m/>
    <m/>
    <s v="Direct"/>
    <s v="Sewing"/>
    <s v="Worker"/>
    <s v="Production"/>
    <s v="Production"/>
    <s v="Sewing"/>
    <m/>
    <n v="41"/>
    <x v="8"/>
    <s v="Công nhân may công nghiệp"/>
    <d v="2023-06-21T00:00:00"/>
    <n v="1"/>
    <d v="2023-07-20T00:00:00"/>
    <d v="2023-07-21T00:00:00"/>
    <n v="12"/>
    <d v="2024-07-20T00:00:00"/>
    <d v="2024-07-21T00:00:00"/>
    <m/>
    <d v="2027-07-20T00:00:00"/>
    <n v="1094"/>
    <m/>
    <n v="9"/>
    <n v="1023758707"/>
    <s v="Quảng Ngãi"/>
    <s v="F"/>
    <s v="19/05/1983"/>
  </r>
  <r>
    <n v="810"/>
    <s v="TIQN-0814"/>
    <x v="9"/>
    <s v="Huỳnh Thị Hồng Khương"/>
    <x v="1"/>
    <m/>
    <m/>
    <s v="Direct"/>
    <s v="Sewing"/>
    <s v="Worker"/>
    <s v="Production"/>
    <s v="Production"/>
    <s v="Sewing"/>
    <m/>
    <n v="35"/>
    <x v="8"/>
    <s v="Công nhân may công nghiệp"/>
    <d v="2023-06-21T00:00:00"/>
    <n v="1"/>
    <d v="2023-07-20T00:00:00"/>
    <d v="2023-07-21T00:00:00"/>
    <n v="12"/>
    <d v="2024-07-20T00:00:00"/>
    <d v="2024-07-21T00:00:00"/>
    <m/>
    <d v="2027-07-20T00:00:00"/>
    <n v="1094"/>
    <m/>
    <n v="9"/>
    <n v="1038841030"/>
    <s v="Dung Quất"/>
    <s v="F"/>
    <s v="08/02/1989"/>
  </r>
  <r>
    <n v="811"/>
    <s v="TIQN-0815"/>
    <x v="15"/>
    <s v="Trần Thị Ngà"/>
    <x v="1"/>
    <m/>
    <m/>
    <s v="Direct"/>
    <s v="Sewing"/>
    <s v="Sub leader"/>
    <s v="Production"/>
    <s v="Production"/>
    <s v="Sewing"/>
    <m/>
    <n v="36"/>
    <x v="12"/>
    <s v="Tổ phó"/>
    <d v="2023-06-21T00:00:00"/>
    <n v="1"/>
    <d v="2023-07-20T00:00:00"/>
    <d v="2023-07-21T00:00:00"/>
    <n v="12"/>
    <d v="2024-07-20T00:00:00"/>
    <d v="2024-07-21T00:00:00"/>
    <m/>
    <d v="2027-07-20T00:00:00"/>
    <n v="1094"/>
    <m/>
    <n v="9"/>
    <n v="1038841529"/>
    <s v="Dung Quất"/>
    <s v="F"/>
    <s v="13/09/1988"/>
  </r>
  <r>
    <n v="812"/>
    <s v="TIQN-0816"/>
    <x v="15"/>
    <s v="Trương Thị Thu Phượng"/>
    <x v="1"/>
    <m/>
    <m/>
    <s v="Direct"/>
    <s v="Sewing"/>
    <s v="Worker"/>
    <s v="Production"/>
    <s v="Production"/>
    <s v="Sewing"/>
    <m/>
    <n v="28"/>
    <x v="8"/>
    <s v="Công nhân may công nghiệp"/>
    <d v="2023-06-21T00:00:00"/>
    <n v="1"/>
    <d v="2023-07-20T00:00:00"/>
    <d v="2023-07-21T00:00:00"/>
    <n v="12"/>
    <d v="2024-07-20T00:00:00"/>
    <d v="2024-07-21T00:00:00"/>
    <m/>
    <d v="2027-07-20T00:00:00"/>
    <n v="1094"/>
    <m/>
    <n v="9"/>
    <n v="1038842034"/>
    <s v="Dung Quất"/>
    <s v="F"/>
    <s v="01/07/1996"/>
  </r>
  <r>
    <n v="813"/>
    <s v="TIQN-0817"/>
    <x v="16"/>
    <s v="Diệp Thị Thúy"/>
    <x v="0"/>
    <m/>
    <m/>
    <s v="Direct"/>
    <m/>
    <s v="Worker"/>
    <s v="Production"/>
    <s v="Production"/>
    <s v="Sewing"/>
    <m/>
    <n v="32"/>
    <x v="8"/>
    <s v="Công nhân may công nghiệp"/>
    <d v="2023-06-21T00:00:00"/>
    <n v="1"/>
    <d v="2023-07-20T00:00:00"/>
    <d v="2023-07-21T00:00:00"/>
    <n v="12"/>
    <d v="2024-07-20T00:00:00"/>
    <d v="2024-07-21T00:00:00"/>
    <m/>
    <d v="2027-07-20T00:00:00"/>
    <m/>
    <m/>
    <n v="9"/>
    <n v="1038840896"/>
    <s v="Dung Quất"/>
    <s v="F"/>
    <s v="16/03/1992"/>
  </r>
  <r>
    <n v="814"/>
    <s v="TIQN-0818"/>
    <x v="15"/>
    <s v="Phạm Thị Ngọc Lài"/>
    <x v="1"/>
    <m/>
    <m/>
    <s v="Direct"/>
    <s v="Sewing"/>
    <s v="Worker"/>
    <s v="Production"/>
    <s v="Production"/>
    <s v="Sewing"/>
    <m/>
    <n v="36"/>
    <x v="8"/>
    <s v="Công nhân may công nghiệp"/>
    <d v="2023-06-21T00:00:00"/>
    <n v="1"/>
    <d v="2023-07-20T00:00:00"/>
    <d v="2023-07-21T00:00:00"/>
    <n v="12"/>
    <d v="2024-07-20T00:00:00"/>
    <d v="2024-07-21T00:00:00"/>
    <m/>
    <d v="2027-07-20T00:00:00"/>
    <n v="1094"/>
    <m/>
    <n v="9"/>
    <n v="1026556875"/>
    <s v="Hội An"/>
    <s v="F"/>
    <s v="21/04/1988"/>
  </r>
  <r>
    <n v="815"/>
    <s v="TIQN-0819"/>
    <x v="9"/>
    <s v="Lê Thị Mỹ Dung"/>
    <x v="1"/>
    <m/>
    <m/>
    <s v="Direct"/>
    <s v="Sewing"/>
    <s v="Worker"/>
    <s v="Production"/>
    <s v="Production"/>
    <s v="Sewing"/>
    <m/>
    <n v="38"/>
    <x v="8"/>
    <s v="Công nhân may công nghiệp"/>
    <d v="2023-06-21T00:00:00"/>
    <n v="1"/>
    <d v="2023-07-20T00:00:00"/>
    <d v="2023-07-21T00:00:00"/>
    <n v="12"/>
    <d v="2024-07-20T00:00:00"/>
    <d v="2024-07-21T00:00:00"/>
    <m/>
    <d v="2027-07-20T00:00:00"/>
    <n v="1094"/>
    <m/>
    <n v="9"/>
    <n v="1038840965"/>
    <s v="Dung Quất"/>
    <s v="F"/>
    <s v="12-08-1986"/>
  </r>
  <r>
    <n v="816"/>
    <s v="TIQN-0820"/>
    <x v="10"/>
    <s v="Nguyễn Thị Hoàng"/>
    <x v="1"/>
    <m/>
    <m/>
    <s v="Direct"/>
    <s v="Sewing"/>
    <s v="Worker"/>
    <s v="Production"/>
    <s v="Production"/>
    <s v="Sewing"/>
    <m/>
    <n v="36"/>
    <x v="8"/>
    <s v="Công nhân may công nghiệp"/>
    <d v="2023-06-21T00:00:00"/>
    <n v="1"/>
    <d v="2023-07-20T00:00:00"/>
    <d v="2023-07-21T00:00:00"/>
    <n v="12"/>
    <d v="2024-07-20T00:00:00"/>
    <d v="2024-07-21T00:00:00"/>
    <m/>
    <d v="2027-07-20T00:00:00"/>
    <n v="1094"/>
    <m/>
    <n v="9"/>
    <n v="1039022187"/>
    <s v="Sơn Tịnh"/>
    <s v="F"/>
    <s v="04-12-1988"/>
  </r>
  <r>
    <n v="817"/>
    <s v="TIQN-0821"/>
    <x v="9"/>
    <s v="Đỗ Thị Minh Kỷ"/>
    <x v="1"/>
    <m/>
    <m/>
    <s v="Direct"/>
    <s v="Sewing"/>
    <s v="Sub leader"/>
    <s v="Production"/>
    <s v="Production"/>
    <s v="Sewing"/>
    <m/>
    <n v="36"/>
    <x v="12"/>
    <s v="Tổ phó"/>
    <d v="2023-06-21T00:00:00"/>
    <n v="1"/>
    <d v="2023-07-20T00:00:00"/>
    <d v="2023-07-21T00:00:00"/>
    <n v="12"/>
    <d v="2024-07-20T00:00:00"/>
    <d v="2024-07-21T00:00:00"/>
    <m/>
    <d v="2027-07-20T00:00:00"/>
    <n v="1094"/>
    <m/>
    <n v="9"/>
    <n v="1038842044"/>
    <s v="Dung Quất"/>
    <s v="F"/>
    <s v="26/04/1988"/>
  </r>
  <r>
    <n v="818"/>
    <s v="TIQN-0822"/>
    <x v="6"/>
    <s v="Phạm Thị Hạnh"/>
    <x v="0"/>
    <m/>
    <m/>
    <s v="Direct"/>
    <m/>
    <s v="Worker"/>
    <s v="Production"/>
    <s v="Production"/>
    <s v="Control"/>
    <m/>
    <n v="39"/>
    <x v="8"/>
    <s v="Công nhân may công nghiệp"/>
    <d v="2023-06-21T00:00:00"/>
    <n v="1"/>
    <d v="2023-07-20T00:00:00"/>
    <d v="2023-07-21T00:00:00"/>
    <n v="12"/>
    <d v="2024-07-20T00:00:00"/>
    <d v="2024-07-21T00:00:00"/>
    <m/>
    <d v="2027-07-20T00:00:00"/>
    <m/>
    <m/>
    <n v="9"/>
    <n v="1038842474"/>
    <s v="Dung Quất"/>
    <s v="F"/>
    <s v="10/10/1985"/>
  </r>
  <r>
    <n v="819"/>
    <s v="TIQN-0823"/>
    <x v="10"/>
    <s v="Lâm Thị Mỹ Vân"/>
    <x v="1"/>
    <m/>
    <m/>
    <s v="Direct"/>
    <s v="Sewing"/>
    <s v="Worker"/>
    <s v="Production"/>
    <s v="Production"/>
    <s v="Sewing"/>
    <m/>
    <n v="31"/>
    <x v="8"/>
    <s v="Công nhân may công nghiệp"/>
    <d v="2023-06-21T00:00:00"/>
    <n v="1"/>
    <d v="2023-07-20T00:00:00"/>
    <d v="2023-07-21T00:00:00"/>
    <n v="12"/>
    <d v="2024-07-20T00:00:00"/>
    <d v="2024-07-21T00:00:00"/>
    <m/>
    <d v="2027-07-20T00:00:00"/>
    <n v="1094"/>
    <m/>
    <n v="9"/>
    <s v="0281000425689"/>
    <s v="Bình Dương"/>
    <s v="F"/>
    <s v="28/11/1993"/>
  </r>
  <r>
    <n v="820"/>
    <s v="TIQN-0824"/>
    <x v="16"/>
    <s v="Nguyễn Thị Nguyên"/>
    <x v="0"/>
    <m/>
    <m/>
    <s v="Direct"/>
    <m/>
    <s v="Worker"/>
    <s v="Production"/>
    <s v="Production"/>
    <s v="Sewing"/>
    <m/>
    <n v="24"/>
    <x v="8"/>
    <s v="Công nhân may công nghiệp"/>
    <d v="2023-06-21T00:00:00"/>
    <n v="1"/>
    <d v="2023-07-20T00:00:00"/>
    <d v="2023-07-21T00:00:00"/>
    <n v="12"/>
    <d v="2024-07-20T00:00:00"/>
    <d v="2024-07-21T00:00:00"/>
    <m/>
    <d v="2027-07-20T00:00:00"/>
    <m/>
    <m/>
    <n v="9"/>
    <n v="1038842018"/>
    <s v="Dung Quất"/>
    <s v="F"/>
    <s v="14/01/2000"/>
  </r>
  <r>
    <n v="821"/>
    <s v="TIQN-0825"/>
    <x v="16"/>
    <s v="Cao Thị Hà"/>
    <x v="0"/>
    <m/>
    <m/>
    <s v="Direct"/>
    <m/>
    <s v="Worker"/>
    <s v="Production"/>
    <s v="Production"/>
    <s v="Sewing"/>
    <m/>
    <n v="29"/>
    <x v="8"/>
    <s v="Công nhân may công nghiệp"/>
    <d v="2023-06-21T00:00:00"/>
    <n v="1"/>
    <d v="2023-07-20T00:00:00"/>
    <d v="2023-07-21T00:00:00"/>
    <n v="12"/>
    <d v="2024-07-20T00:00:00"/>
    <d v="2024-07-21T00:00:00"/>
    <m/>
    <d v="2027-07-20T00:00:00"/>
    <m/>
    <m/>
    <n v="9"/>
    <n v="1038841292"/>
    <s v="Dung Quất"/>
    <s v="F"/>
    <s v="02/08/1995"/>
  </r>
  <r>
    <n v="822"/>
    <s v="TIQN-0826"/>
    <x v="13"/>
    <s v="Lê Thị Thùy Thân"/>
    <x v="1"/>
    <m/>
    <m/>
    <s v="Direct"/>
    <s v="Sewing"/>
    <s v="Worker"/>
    <s v="Production"/>
    <s v="Production"/>
    <s v="Sewing"/>
    <m/>
    <n v="29"/>
    <x v="8"/>
    <s v="Công nhân may công nghiệp"/>
    <d v="2023-06-21T00:00:00"/>
    <n v="1"/>
    <d v="2023-07-20T00:00:00"/>
    <d v="2023-07-21T00:00:00"/>
    <n v="12"/>
    <d v="2024-07-20T00:00:00"/>
    <d v="2024-07-21T00:00:00"/>
    <m/>
    <d v="2027-07-20T00:00:00"/>
    <n v="1094"/>
    <m/>
    <n v="9"/>
    <s v="0411001008945"/>
    <s v="Bình Dương"/>
    <s v="F"/>
    <s v="20/09/1995"/>
  </r>
  <r>
    <n v="823"/>
    <s v="TIQN-0827"/>
    <x v="16"/>
    <s v="Nguyễn Thị Hiền"/>
    <x v="0"/>
    <m/>
    <m/>
    <s v="Direct"/>
    <m/>
    <s v="Worker"/>
    <s v="Production"/>
    <s v="Production"/>
    <s v="Sewing"/>
    <m/>
    <n v="39"/>
    <x v="8"/>
    <s v="Công nhân may công nghiệp"/>
    <d v="2023-06-21T00:00:00"/>
    <n v="1"/>
    <d v="2023-07-20T00:00:00"/>
    <d v="2023-07-21T00:00:00"/>
    <n v="12"/>
    <d v="2024-07-20T00:00:00"/>
    <d v="2024-07-21T00:00:00"/>
    <m/>
    <d v="2027-07-20T00:00:00"/>
    <m/>
    <m/>
    <n v="9"/>
    <n v="1038842206"/>
    <s v="Dung Quất"/>
    <s v="F"/>
    <s v="10/08/1985"/>
  </r>
  <r>
    <n v="824"/>
    <s v="TIQN-0828"/>
    <x v="15"/>
    <s v="Phan Thị Thanh Thúy"/>
    <x v="1"/>
    <m/>
    <m/>
    <s v="Direct"/>
    <s v="Sewing"/>
    <s v="Worker"/>
    <s v="Production"/>
    <s v="Production"/>
    <s v="Sewing"/>
    <m/>
    <n v="28"/>
    <x v="8"/>
    <s v="Công nhân may công nghiệp"/>
    <d v="2023-06-21T00:00:00"/>
    <n v="1"/>
    <d v="2023-07-20T00:00:00"/>
    <d v="2023-07-21T00:00:00"/>
    <n v="12"/>
    <d v="2024-07-20T00:00:00"/>
    <d v="2024-07-21T00:00:00"/>
    <m/>
    <d v="2027-07-20T00:00:00"/>
    <n v="1094"/>
    <m/>
    <n v="9"/>
    <n v="1038842305"/>
    <s v="Dung Quất"/>
    <s v="F"/>
    <s v="06/02/1996"/>
  </r>
  <r>
    <n v="825"/>
    <s v="TIQN-0829"/>
    <x v="13"/>
    <s v="Phạm Thị Nguyệt"/>
    <x v="1"/>
    <m/>
    <m/>
    <s v="Direct"/>
    <s v="Sewing"/>
    <s v="Worker"/>
    <s v="Production"/>
    <s v="Production"/>
    <s v="Sewing"/>
    <m/>
    <n v="34"/>
    <x v="8"/>
    <s v="Công nhân may công nghiệp"/>
    <d v="2023-06-21T00:00:00"/>
    <n v="1"/>
    <d v="2023-07-20T00:00:00"/>
    <d v="2023-07-21T00:00:00"/>
    <n v="12"/>
    <d v="2024-07-20T00:00:00"/>
    <d v="2024-07-21T00:00:00"/>
    <m/>
    <d v="2027-07-20T00:00:00"/>
    <n v="1094"/>
    <m/>
    <n v="9"/>
    <s v="0271001082929"/>
    <s v="Quảng Ngãi"/>
    <s v="F"/>
    <s v="30-09-1990"/>
  </r>
  <r>
    <n v="826"/>
    <s v="TIQN-0830"/>
    <x v="14"/>
    <s v="Ngô Thị Kim Tuyết"/>
    <x v="1"/>
    <m/>
    <m/>
    <s v="Direct"/>
    <s v="Sewing"/>
    <s v="Worker"/>
    <s v="Production"/>
    <s v="Production"/>
    <s v="Sewing"/>
    <m/>
    <n v="40"/>
    <x v="8"/>
    <s v="Công nhân may công nghiệp"/>
    <d v="2023-06-21T00:00:00"/>
    <n v="1"/>
    <d v="2023-07-20T00:00:00"/>
    <d v="2023-07-21T00:00:00"/>
    <n v="12"/>
    <d v="2024-07-20T00:00:00"/>
    <d v="2024-07-21T00:00:00"/>
    <m/>
    <d v="2027-07-20T00:00:00"/>
    <n v="1094"/>
    <m/>
    <n v="9"/>
    <n v="1038841948"/>
    <s v="Dung Quất"/>
    <s v="F"/>
    <s v="17-07-1984"/>
  </r>
  <r>
    <n v="827"/>
    <s v="TIQN-0831"/>
    <x v="16"/>
    <s v="Nguyễn Thị Thu"/>
    <x v="0"/>
    <m/>
    <m/>
    <s v="Direct"/>
    <m/>
    <s v="Worker"/>
    <s v="Production"/>
    <s v="Production"/>
    <s v="Sewing"/>
    <m/>
    <n v="30"/>
    <x v="8"/>
    <s v="Công nhân may công nghiệp"/>
    <d v="2023-06-21T00:00:00"/>
    <n v="1"/>
    <d v="2023-07-20T00:00:00"/>
    <d v="2023-07-21T00:00:00"/>
    <n v="12"/>
    <d v="2024-07-20T00:00:00"/>
    <d v="2024-07-21T00:00:00"/>
    <m/>
    <d v="2027-07-20T00:00:00"/>
    <m/>
    <m/>
    <n v="9"/>
    <n v="1038842212"/>
    <s v="Dung Quất"/>
    <s v="F"/>
    <d v="1994-04-19T00:00:00"/>
  </r>
  <r>
    <n v="828"/>
    <s v="TIQN-0832"/>
    <x v="0"/>
    <s v="Nguyễn Thị Kim Tuyền"/>
    <x v="1"/>
    <m/>
    <m/>
    <s v="Direct"/>
    <s v="Non sewing"/>
    <s v="Worker"/>
    <s v="Production"/>
    <s v="Preparation"/>
    <s v="Preparation"/>
    <m/>
    <n v="27"/>
    <x v="31"/>
    <s v="Công nhân chuẩn bị"/>
    <d v="2023-06-26T00:00:00"/>
    <n v="1"/>
    <d v="2023-07-25T00:00:00"/>
    <d v="2023-07-26T00:00:00"/>
    <n v="12"/>
    <d v="2024-07-25T00:00:00"/>
    <d v="2024-07-26T00:00:00"/>
    <m/>
    <d v="2027-07-25T00:00:00"/>
    <n v="1094"/>
    <m/>
    <n v="9"/>
    <n v="1038907243"/>
    <m/>
    <s v="F"/>
    <s v="02-11-1997"/>
  </r>
  <r>
    <n v="829"/>
    <s v="TIQN-0833"/>
    <x v="4"/>
    <s v="Huỳnh Tân Ngọc Ân"/>
    <x v="1"/>
    <m/>
    <m/>
    <s v="Direct"/>
    <s v="Sewing"/>
    <s v="Worker"/>
    <s v="Production"/>
    <s v="Development&amp;Production Technology"/>
    <s v="Sample"/>
    <m/>
    <n v="24"/>
    <x v="11"/>
    <s v="Công nhân may mẫu"/>
    <d v="2023-06-26T00:00:00"/>
    <n v="1"/>
    <d v="2023-07-25T00:00:00"/>
    <d v="2023-07-26T00:00:00"/>
    <n v="12"/>
    <d v="2024-07-25T00:00:00"/>
    <d v="2024-07-26T00:00:00"/>
    <m/>
    <d v="2027-07-25T00:00:00"/>
    <n v="1094"/>
    <m/>
    <n v="9"/>
    <n v="1038906573"/>
    <m/>
    <s v="F"/>
    <s v="07-04-2000"/>
  </r>
  <r>
    <n v="830"/>
    <s v="TIQN-0834"/>
    <x v="4"/>
    <s v="Đỗ Đình Thành"/>
    <x v="0"/>
    <m/>
    <m/>
    <s v="Direct"/>
    <m/>
    <s v="Worker"/>
    <s v="Production"/>
    <s v="Development&amp;Production Technology"/>
    <s v="Sample"/>
    <m/>
    <n v="33"/>
    <x v="11"/>
    <s v="Công nhân may mẫu"/>
    <d v="2023-06-26T00:00:00"/>
    <n v="1"/>
    <d v="2023-07-25T00:00:00"/>
    <d v="2023-07-26T00:00:00"/>
    <n v="12"/>
    <d v="2024-07-25T00:00:00"/>
    <d v="2024-07-26T00:00:00"/>
    <m/>
    <d v="2027-07-25T00:00:00"/>
    <m/>
    <m/>
    <n v="9"/>
    <n v="1038907409"/>
    <m/>
    <s v="M"/>
    <s v="02-02-1991"/>
  </r>
  <r>
    <n v="831"/>
    <s v="TIQN-0835"/>
    <x v="0"/>
    <s v="Đoàn Thị Hạnh"/>
    <x v="1"/>
    <m/>
    <m/>
    <s v="Indirect"/>
    <s v="Non sewing"/>
    <s v="Worker"/>
    <s v="QA"/>
    <s v="QA"/>
    <s v="QC"/>
    <m/>
    <n v="31"/>
    <x v="42"/>
    <s v="Công nhân kiểm hàng"/>
    <d v="2023-07-07T00:00:00"/>
    <n v="1"/>
    <d v="2023-08-06T00:00:00"/>
    <d v="2023-08-07T00:00:00"/>
    <n v="12"/>
    <d v="2024-08-06T00:00:00"/>
    <d v="2024-08-07T00:00:00"/>
    <m/>
    <d v="2027-08-06T00:00:00"/>
    <n v="1094"/>
    <m/>
    <n v="8"/>
    <n v="1039276535"/>
    <m/>
    <s v="F"/>
    <s v="29-01-1993"/>
  </r>
  <r>
    <n v="832"/>
    <s v="TIQN-0836"/>
    <x v="0"/>
    <s v="Nguyễn Thị Kim Hằng"/>
    <x v="1"/>
    <m/>
    <m/>
    <s v="Indirect"/>
    <s v="Non sewing"/>
    <s v="Worker"/>
    <s v="QA"/>
    <s v="QA"/>
    <s v="QC"/>
    <m/>
    <n v="31"/>
    <x v="42"/>
    <s v="Công nhân kiểm hàng"/>
    <d v="2023-07-07T00:00:00"/>
    <n v="1"/>
    <d v="2023-08-06T00:00:00"/>
    <d v="2023-08-07T00:00:00"/>
    <n v="12"/>
    <d v="2024-08-06T00:00:00"/>
    <d v="2024-08-07T00:00:00"/>
    <m/>
    <d v="2027-08-06T00:00:00"/>
    <n v="1094"/>
    <m/>
    <n v="8"/>
    <n v="1039276870"/>
    <m/>
    <s v="F"/>
    <s v="10-03-1993"/>
  </r>
  <r>
    <n v="833"/>
    <s v="TIQN-0837"/>
    <x v="0"/>
    <s v="Huỳnh Thị Anh Thư"/>
    <x v="1"/>
    <m/>
    <m/>
    <s v="Indirect"/>
    <s v="Non sewing"/>
    <s v="Worker"/>
    <s v="QA"/>
    <s v="QA"/>
    <s v="QC"/>
    <m/>
    <n v="29"/>
    <x v="42"/>
    <s v="Công nhân kiểm hàng"/>
    <d v="2023-07-07T00:00:00"/>
    <n v="1"/>
    <d v="2023-08-06T00:00:00"/>
    <d v="2023-08-07T00:00:00"/>
    <n v="12"/>
    <d v="2024-08-06T00:00:00"/>
    <d v="2024-08-07T00:00:00"/>
    <m/>
    <d v="2027-08-06T00:00:00"/>
    <n v="1094"/>
    <m/>
    <n v="8"/>
    <s v="0271000991461"/>
    <m/>
    <s v="F"/>
    <s v="04-05-1995"/>
  </r>
  <r>
    <n v="834"/>
    <s v="TIQN-0838"/>
    <x v="0"/>
    <s v="Hồ Thị Tường Vi"/>
    <x v="1"/>
    <m/>
    <m/>
    <s v="Indirect"/>
    <s v="Non sewing"/>
    <s v="Worker"/>
    <s v="QA"/>
    <s v="QA"/>
    <s v="QC"/>
    <m/>
    <n v="22"/>
    <x v="42"/>
    <s v="Công nhân kiểm hàng"/>
    <d v="2023-07-07T00:00:00"/>
    <n v="1"/>
    <d v="2023-08-06T00:00:00"/>
    <d v="2023-08-07T00:00:00"/>
    <n v="12"/>
    <d v="2024-08-06T00:00:00"/>
    <d v="2024-08-07T00:00:00"/>
    <m/>
    <d v="2027-08-06T00:00:00"/>
    <n v="1094"/>
    <m/>
    <n v="8"/>
    <n v="1014565998"/>
    <m/>
    <s v="F"/>
    <s v="16-12-2002"/>
  </r>
  <r>
    <n v="835"/>
    <s v="TIQN-0839"/>
    <x v="4"/>
    <s v="Nguyễn Thị Hồng"/>
    <x v="1"/>
    <m/>
    <m/>
    <s v="Direct"/>
    <s v="Sewing"/>
    <s v="Worker"/>
    <s v="Production"/>
    <s v="Development&amp;Production Technology"/>
    <s v="Sample"/>
    <m/>
    <n v="26"/>
    <x v="11"/>
    <s v="Công nhân may mẫu"/>
    <d v="2023-07-10T00:00:00"/>
    <n v="1"/>
    <d v="2023-08-09T00:00:00"/>
    <d v="2023-08-10T00:00:00"/>
    <n v="12"/>
    <d v="2024-08-09T00:00:00"/>
    <d v="2024-08-10T00:00:00"/>
    <m/>
    <d v="2027-08-09T00:00:00"/>
    <n v="1094"/>
    <m/>
    <n v="8"/>
    <n v="1039276692"/>
    <m/>
    <s v="F"/>
    <d v="1998-11-28T00:00:00"/>
  </r>
  <r>
    <n v="836"/>
    <s v="TIQN-0840"/>
    <x v="4"/>
    <s v="Nguyễn Thị Ngọc Hiền"/>
    <x v="1"/>
    <m/>
    <m/>
    <s v="Direct"/>
    <s v="Sewing"/>
    <s v="Worker"/>
    <s v="Production"/>
    <s v="Development&amp;Production Technology"/>
    <s v="Sample"/>
    <m/>
    <n v="35"/>
    <x v="11"/>
    <s v="Công nhân may mẫu"/>
    <d v="2023-07-26T00:00:00"/>
    <n v="1"/>
    <d v="2023-08-25T00:00:00"/>
    <d v="2023-08-26T00:00:00"/>
    <n v="12"/>
    <d v="2024-08-25T00:00:00"/>
    <d v="2024-08-26T00:00:00"/>
    <m/>
    <d v="2027-08-25T00:00:00"/>
    <n v="1094"/>
    <m/>
    <n v="8"/>
    <n v="1039903740"/>
    <s v="Dung Quất"/>
    <s v="F"/>
    <d v="1989-08-23T00:00:00"/>
  </r>
  <r>
    <n v="837"/>
    <s v="TIQN-0841"/>
    <x v="4"/>
    <s v="Phạm Văn Đạt"/>
    <x v="0"/>
    <m/>
    <m/>
    <s v="Direct"/>
    <m/>
    <s v="Worker"/>
    <s v="Production"/>
    <s v="Development&amp;Production Technology"/>
    <s v="Sample"/>
    <m/>
    <n v="30"/>
    <x v="11"/>
    <s v="Công nhân may mẫu"/>
    <d v="2023-08-01T00:00:00"/>
    <n v="1"/>
    <d v="2023-08-31T00:00:00"/>
    <d v="2023-09-01T00:00:00"/>
    <n v="12"/>
    <d v="2024-08-31T00:00:00"/>
    <d v="2024-09-01T00:00:00"/>
    <m/>
    <d v="2027-08-31T00:00:00"/>
    <n v="1094"/>
    <m/>
    <n v="7"/>
    <n v="1039904115"/>
    <s v="Dung Quất"/>
    <s v="M"/>
    <d v="1994-12-28T00:00:00"/>
  </r>
  <r>
    <n v="838"/>
    <s v="TIQN-0842"/>
    <x v="4"/>
    <s v="Lê Đại Quang"/>
    <x v="1"/>
    <m/>
    <m/>
    <s v="Direct"/>
    <s v="Sewing"/>
    <s v="Worker"/>
    <s v="Production"/>
    <s v="Development&amp;Production Technology"/>
    <s v="Sample"/>
    <m/>
    <n v="38"/>
    <x v="11"/>
    <s v="Công nhân may mẫu"/>
    <d v="2023-08-01T00:00:00"/>
    <n v="1"/>
    <d v="2023-08-31T00:00:00"/>
    <d v="2023-09-01T00:00:00"/>
    <n v="12"/>
    <d v="2024-08-31T00:00:00"/>
    <d v="2024-09-01T00:00:00"/>
    <m/>
    <d v="2027-08-31T00:00:00"/>
    <n v="1094"/>
    <m/>
    <n v="7"/>
    <n v="1039903991"/>
    <s v="Dung Quất"/>
    <s v="M"/>
    <d v="1986-10-21T00:00:00"/>
  </r>
  <r>
    <n v="839"/>
    <s v="TIQN-0843"/>
    <x v="4"/>
    <s v="Nguyễn Ngọc Tâm"/>
    <x v="0"/>
    <m/>
    <m/>
    <s v="Direct"/>
    <m/>
    <s v="Worker"/>
    <s v="Production"/>
    <s v="Development&amp;Production Technology"/>
    <s v="Sample"/>
    <m/>
    <n v="32"/>
    <x v="11"/>
    <s v="Công nhân may mẫu"/>
    <d v="2023-08-01T00:00:00"/>
    <n v="1"/>
    <d v="2023-08-31T00:00:00"/>
    <d v="2023-09-01T00:00:00"/>
    <n v="12"/>
    <d v="2024-08-31T00:00:00"/>
    <d v="2024-09-01T00:00:00"/>
    <m/>
    <d v="2027-08-31T00:00:00"/>
    <m/>
    <m/>
    <n v="7"/>
    <n v="1039906848"/>
    <s v="Dung Quất"/>
    <s v="M"/>
    <d v="1992-08-13T00:00:00"/>
  </r>
  <r>
    <n v="840"/>
    <s v="TIQN-0844"/>
    <x v="0"/>
    <s v="Lê Thị Minh Sang"/>
    <x v="1"/>
    <m/>
    <m/>
    <s v="Management"/>
    <s v="Management"/>
    <s v="Staff"/>
    <s v="Operation Management"/>
    <s v="Accounting"/>
    <s v="Accounting"/>
    <m/>
    <n v="31"/>
    <x v="34"/>
    <s v="Kế toán"/>
    <d v="2023-08-01T00:00:00"/>
    <n v="2"/>
    <d v="2023-09-30T00:00:00"/>
    <d v="2023-10-01T00:00:00"/>
    <n v="12"/>
    <d v="2024-09-30T00:00:00"/>
    <d v="2024-10-01T00:00:00"/>
    <m/>
    <d v="2027-09-30T00:00:00"/>
    <n v="1094"/>
    <m/>
    <n v="7"/>
    <s v="0441000731982"/>
    <s v="Tân Bình"/>
    <s v="F"/>
    <d v="1993-05-05T00:00:00"/>
  </r>
  <r>
    <n v="841"/>
    <s v="TIQN-0845"/>
    <x v="0"/>
    <s v="Lê Nguyễn Y Phượng"/>
    <x v="1"/>
    <m/>
    <m/>
    <s v="Indirect"/>
    <s v="Non sewing"/>
    <s v="Staff"/>
    <s v="Operation Management"/>
    <s v="Supply chain management"/>
    <s v="Merchandiser"/>
    <m/>
    <n v="30"/>
    <x v="2"/>
    <s v="Nhân viên Quản lý đơn hàng"/>
    <d v="2023-08-07T00:00:00"/>
    <n v="2"/>
    <d v="2023-10-06T00:00:00"/>
    <d v="2023-10-07T00:00:00"/>
    <n v="12"/>
    <d v="2024-10-06T00:00:00"/>
    <d v="2024-10-07T00:00:00"/>
    <m/>
    <d v="2027-10-06T00:00:00"/>
    <n v="1094"/>
    <m/>
    <n v="7"/>
    <s v="0651000821412"/>
    <s v="Quảng Nam"/>
    <s v="F"/>
    <d v="1994-11-10T00:00:00"/>
  </r>
  <r>
    <n v="842"/>
    <s v="TIQN-0846"/>
    <x v="0"/>
    <s v="Phạm Nguyễn Ngọc Phúc"/>
    <x v="1"/>
    <m/>
    <m/>
    <s v="Indirect"/>
    <s v="Non sewing"/>
    <s v="Manager"/>
    <s v="Production"/>
    <s v="Preparation"/>
    <s v="Preparation"/>
    <m/>
    <n v="36"/>
    <x v="75"/>
    <s v="Trưởng bộ phận chuẩn bị"/>
    <d v="2023-08-14T00:00:00"/>
    <n v="2"/>
    <d v="2023-10-13T00:00:00"/>
    <d v="2023-10-14T00:00:00"/>
    <n v="12"/>
    <d v="2024-10-13T00:00:00"/>
    <d v="2024-10-14T00:00:00"/>
    <m/>
    <d v="2027-10-13T00:00:00"/>
    <n v="1094"/>
    <m/>
    <n v="7"/>
    <s v="0531002475918"/>
    <s v="CN Đông Sài Gòn"/>
    <s v="M"/>
    <d v="1988-12-29T00:00:00"/>
  </r>
  <r>
    <n v="843"/>
    <s v="TIQN-0847"/>
    <x v="0"/>
    <s v="Phạm Thị Vân"/>
    <x v="1"/>
    <m/>
    <m/>
    <s v="Direct"/>
    <s v="Non sewing"/>
    <s v="Worker"/>
    <s v="Production"/>
    <s v="Preparation"/>
    <s v="Preparation"/>
    <m/>
    <n v="29"/>
    <x v="31"/>
    <s v="Công nhân chuẩn bị"/>
    <d v="2023-08-14T00:00:00"/>
    <n v="1"/>
    <d v="2023-09-13T00:00:00"/>
    <d v="2023-09-14T00:00:00"/>
    <n v="12"/>
    <d v="2024-09-13T00:00:00"/>
    <d v="2024-09-14T00:00:00"/>
    <m/>
    <d v="2027-09-13T00:00:00"/>
    <n v="1094"/>
    <m/>
    <n v="7"/>
    <s v="0271000987967"/>
    <m/>
    <s v="F"/>
    <d v="1995-02-02T00:00:00"/>
  </r>
  <r>
    <n v="844"/>
    <s v="TIQN-0848"/>
    <x v="4"/>
    <s v="La Thị Tiến"/>
    <x v="1"/>
    <m/>
    <m/>
    <s v="Direct"/>
    <s v="Sewing"/>
    <s v="Worker"/>
    <s v="Production"/>
    <s v="Development&amp;Production Technology"/>
    <s v="Sample"/>
    <m/>
    <n v="38"/>
    <x v="11"/>
    <s v="Công nhân may mẫu"/>
    <d v="2023-08-14T00:00:00"/>
    <n v="1"/>
    <d v="2023-09-13T00:00:00"/>
    <d v="2023-09-14T00:00:00"/>
    <n v="12"/>
    <d v="2024-09-13T00:00:00"/>
    <d v="2024-09-14T00:00:00"/>
    <m/>
    <d v="2027-09-13T00:00:00"/>
    <n v="1094"/>
    <m/>
    <n v="7"/>
    <n v="1040320110"/>
    <m/>
    <s v="F"/>
    <d v="1986-06-20T00:00:00"/>
  </r>
  <r>
    <n v="845"/>
    <s v="TIQN-0849"/>
    <x v="16"/>
    <s v="Nguyễn Thị Như Loan"/>
    <x v="0"/>
    <m/>
    <m/>
    <s v="Direct"/>
    <m/>
    <s v="Worker"/>
    <s v="Production"/>
    <s v="Production"/>
    <s v="Sewing"/>
    <m/>
    <n v="31"/>
    <x v="8"/>
    <s v="Công nhân may công nghiệp"/>
    <d v="2023-08-14T00:00:00"/>
    <n v="1"/>
    <d v="2023-09-13T00:00:00"/>
    <d v="2023-09-14T00:00:00"/>
    <n v="12"/>
    <d v="2024-09-13T00:00:00"/>
    <d v="2024-09-14T00:00:00"/>
    <m/>
    <d v="2027-09-13T00:00:00"/>
    <m/>
    <m/>
    <n v="7"/>
    <s v="Không trả lương"/>
    <m/>
    <s v="F"/>
    <d v="1993-04-21T00:00:00"/>
  </r>
  <r>
    <n v="846"/>
    <s v="TIQN-0850"/>
    <x v="14"/>
    <s v="Hoàng Thị Hợi"/>
    <x v="1"/>
    <m/>
    <m/>
    <s v="Direct"/>
    <s v="Sewing"/>
    <s v="Worker"/>
    <s v="Production"/>
    <s v="Production"/>
    <s v="Sewing"/>
    <m/>
    <n v="29"/>
    <x v="8"/>
    <s v="Công nhân may công nghiệp"/>
    <d v="2023-08-14T00:00:00"/>
    <n v="1"/>
    <d v="2023-09-13T00:00:00"/>
    <d v="2023-09-14T00:00:00"/>
    <n v="12"/>
    <d v="2024-09-13T00:00:00"/>
    <d v="2024-09-14T00:00:00"/>
    <m/>
    <d v="2027-09-13T00:00:00"/>
    <n v="1094"/>
    <m/>
    <n v="7"/>
    <n v="1028009352"/>
    <s v="TP Quảng Ngãi"/>
    <s v="F"/>
    <d v="1995-12-22T00:00:00"/>
  </r>
  <r>
    <n v="847"/>
    <s v="TIQN-0851"/>
    <x v="0"/>
    <s v="Nguyễn Thương Huyền Trang"/>
    <x v="1"/>
    <m/>
    <m/>
    <s v="Management"/>
    <s v="Management"/>
    <s v="Staff"/>
    <s v="Operation Management"/>
    <s v="Supply chain management"/>
    <s v="Logistics"/>
    <m/>
    <n v="28"/>
    <x v="19"/>
    <s v="Nhân viên xuất nhập khẩu"/>
    <d v="2023-08-14T00:00:00"/>
    <n v="2"/>
    <d v="2023-10-13T00:00:00"/>
    <d v="2023-10-14T00:00:00"/>
    <n v="12"/>
    <d v="2024-10-13T00:00:00"/>
    <d v="2024-10-14T00:00:00"/>
    <m/>
    <d v="2027-10-13T00:00:00"/>
    <n v="1094"/>
    <m/>
    <n v="7"/>
    <n v="1039895102"/>
    <s v="Quảng Ngãi"/>
    <s v="F"/>
    <d v="1996-02-03T00:00:00"/>
  </r>
  <r>
    <n v="848"/>
    <s v="TIQN-0852"/>
    <x v="7"/>
    <s v="Lê Thị Thùy Dung"/>
    <x v="1"/>
    <m/>
    <m/>
    <s v="Direct"/>
    <s v="Sewing"/>
    <s v="Worker"/>
    <s v="Production"/>
    <s v="Production"/>
    <s v="Sewing"/>
    <m/>
    <n v="40"/>
    <x v="8"/>
    <s v="Công nhân may công nghiệp"/>
    <d v="2023-08-14T00:00:00"/>
    <n v="1"/>
    <d v="2023-09-13T00:00:00"/>
    <d v="2023-09-14T00:00:00"/>
    <n v="12"/>
    <d v="2024-09-13T00:00:00"/>
    <d v="2024-09-14T00:00:00"/>
    <m/>
    <d v="2027-09-13T00:00:00"/>
    <n v="1094"/>
    <m/>
    <n v="7"/>
    <n v="1040319908"/>
    <m/>
    <s v="F"/>
    <d v="1984-10-11T00:00:00"/>
  </r>
  <r>
    <n v="849"/>
    <s v="TIQN-0853"/>
    <x v="9"/>
    <s v="Bùi Thị Tuyết Vân"/>
    <x v="1"/>
    <m/>
    <m/>
    <s v="Direct"/>
    <s v="Sewing"/>
    <s v="Worker"/>
    <s v="Production"/>
    <s v="Production"/>
    <s v="Sewing"/>
    <m/>
    <n v="39"/>
    <x v="8"/>
    <s v="Công nhân may công nghiệp"/>
    <d v="2023-08-14T00:00:00"/>
    <n v="1"/>
    <d v="2023-09-13T00:00:00"/>
    <d v="2023-09-14T00:00:00"/>
    <n v="12"/>
    <d v="2024-09-13T00:00:00"/>
    <d v="2024-09-14T00:00:00"/>
    <m/>
    <d v="2027-09-13T00:00:00"/>
    <n v="1094"/>
    <m/>
    <n v="7"/>
    <n v="1040320709"/>
    <m/>
    <s v="F"/>
    <d v="1985-09-02T00:00:00"/>
  </r>
  <r>
    <n v="850"/>
    <s v="TIQN-0854"/>
    <x v="2"/>
    <s v="Nguyễn Thị Dương Quyến"/>
    <x v="1"/>
    <m/>
    <m/>
    <s v="Direct"/>
    <s v="Sewing"/>
    <s v="Worker"/>
    <s v="Production"/>
    <s v="Production"/>
    <s v="Sewing"/>
    <m/>
    <n v="31"/>
    <x v="8"/>
    <s v="Công nhân may công nghiệp"/>
    <d v="2023-08-14T00:00:00"/>
    <n v="1"/>
    <d v="2023-09-13T00:00:00"/>
    <d v="2023-09-14T00:00:00"/>
    <n v="12"/>
    <d v="2024-09-13T00:00:00"/>
    <d v="2024-09-14T00:00:00"/>
    <m/>
    <d v="2027-09-13T00:00:00"/>
    <n v="1094"/>
    <m/>
    <n v="7"/>
    <s v="0481000739190"/>
    <m/>
    <s v="F"/>
    <d v="1993-11-26T00:00:00"/>
  </r>
  <r>
    <n v="851"/>
    <s v="TIQN-0855"/>
    <x v="14"/>
    <s v="Lê Thị Ly"/>
    <x v="1"/>
    <m/>
    <m/>
    <s v="Direct"/>
    <s v="Sewing"/>
    <s v="Worker"/>
    <s v="Production"/>
    <s v="Production"/>
    <s v="Sewing"/>
    <m/>
    <n v="38"/>
    <x v="8"/>
    <s v="Công nhân may công nghiệp"/>
    <d v="2023-08-14T00:00:00"/>
    <n v="1"/>
    <d v="2023-09-13T00:00:00"/>
    <d v="2023-09-14T00:00:00"/>
    <n v="12"/>
    <d v="2024-09-13T00:00:00"/>
    <d v="2024-09-14T00:00:00"/>
    <m/>
    <d v="2027-09-13T00:00:00"/>
    <n v="1094"/>
    <m/>
    <n v="7"/>
    <n v="1040320309"/>
    <m/>
    <s v="F"/>
    <d v="1986-06-04T00:00:00"/>
  </r>
  <r>
    <n v="852"/>
    <s v="TIQN-0856"/>
    <x v="14"/>
    <s v="Phạm Thị Mến"/>
    <x v="1"/>
    <m/>
    <m/>
    <s v="Direct"/>
    <s v="Sewing"/>
    <s v="Worker"/>
    <s v="Production"/>
    <s v="Production"/>
    <s v="Sewing"/>
    <m/>
    <n v="33"/>
    <x v="8"/>
    <s v="Công nhân may công nghiệp"/>
    <d v="2023-08-14T00:00:00"/>
    <n v="1"/>
    <d v="2023-09-13T00:00:00"/>
    <d v="2023-09-14T00:00:00"/>
    <n v="12"/>
    <d v="2024-09-13T00:00:00"/>
    <d v="2024-09-14T00:00:00"/>
    <m/>
    <d v="2027-09-13T00:00:00"/>
    <n v="1094"/>
    <m/>
    <n v="7"/>
    <n v="1040320507"/>
    <m/>
    <s v="F"/>
    <d v="1991-05-11T00:00:00"/>
  </r>
  <r>
    <n v="853"/>
    <s v="TIQN-0857"/>
    <x v="14"/>
    <s v="Huỳnh Thị Kim Liên"/>
    <x v="1"/>
    <m/>
    <m/>
    <s v="Direct"/>
    <s v="Sewing"/>
    <s v="Worker"/>
    <s v="Production"/>
    <s v="Production"/>
    <s v="Sewing"/>
    <m/>
    <n v="25"/>
    <x v="8"/>
    <s v="Công nhân may công nghiệp"/>
    <d v="2023-08-14T00:00:00"/>
    <n v="1"/>
    <d v="2023-09-13T00:00:00"/>
    <d v="2023-09-14T00:00:00"/>
    <n v="12"/>
    <d v="2024-09-13T00:00:00"/>
    <d v="2024-09-14T00:00:00"/>
    <m/>
    <d v="2027-09-13T00:00:00"/>
    <n v="1094"/>
    <m/>
    <n v="7"/>
    <s v="0271001075411"/>
    <m/>
    <s v="F"/>
    <d v="1999-06-12T00:00:00"/>
  </r>
  <r>
    <n v="854"/>
    <s v="TIQN-0858"/>
    <x v="14"/>
    <s v="Nguyễn Thị Thu Dung"/>
    <x v="0"/>
    <m/>
    <m/>
    <s v="Direct"/>
    <m/>
    <s v="Worker"/>
    <s v="Production"/>
    <s v="Production"/>
    <s v="Sewing"/>
    <m/>
    <n v="26"/>
    <x v="8"/>
    <s v="Công nhân may công nghiệp"/>
    <d v="2023-08-14T00:00:00"/>
    <n v="1"/>
    <d v="2023-09-13T00:00:00"/>
    <d v="2023-09-14T00:00:00"/>
    <n v="12"/>
    <d v="2024-09-13T00:00:00"/>
    <d v="2024-09-14T00:00:00"/>
    <m/>
    <d v="2027-09-13T00:00:00"/>
    <n v="1094"/>
    <m/>
    <n v="7"/>
    <n v="1040319773"/>
    <m/>
    <s v="F"/>
    <d v="1998-10-10T00:00:00"/>
  </r>
  <r>
    <n v="855"/>
    <s v="TIQN-0859"/>
    <x v="16"/>
    <s v="Nguyễn Thị Ngọc Anh"/>
    <x v="0"/>
    <m/>
    <m/>
    <s v="Direct"/>
    <m/>
    <s v="Worker"/>
    <s v="Production"/>
    <s v="Production"/>
    <s v="Sewing"/>
    <m/>
    <n v="39"/>
    <x v="8"/>
    <s v="Công nhân may công nghiệp"/>
    <d v="2023-08-14T00:00:00"/>
    <n v="1"/>
    <d v="2023-09-13T00:00:00"/>
    <d v="2023-09-14T00:00:00"/>
    <n v="12"/>
    <d v="2024-09-13T00:00:00"/>
    <d v="2024-09-14T00:00:00"/>
    <m/>
    <d v="2027-09-13T00:00:00"/>
    <m/>
    <m/>
    <n v="7"/>
    <s v="0271000559068"/>
    <s v="Quảng Ngãi"/>
    <s v="F"/>
    <d v="1985-04-16T00:00:00"/>
  </r>
  <r>
    <n v="856"/>
    <s v="TIQN-0882"/>
    <x v="1"/>
    <s v="Vũ Dương Vi Thảo"/>
    <x v="1"/>
    <m/>
    <m/>
    <s v="Indirect"/>
    <s v="Non sewing"/>
    <s v="Staff"/>
    <s v="Production"/>
    <s v="Production"/>
    <s v="Control"/>
    <m/>
    <n v="30"/>
    <x v="60"/>
    <s v="Nhân viên Thống kê"/>
    <d v="2023-09-19T00:00:00"/>
    <n v="1"/>
    <d v="2023-10-18T00:00:00"/>
    <d v="2023-10-19T00:00:00"/>
    <n v="6"/>
    <d v="2024-04-18T00:00:00"/>
    <d v="2024-04-19T00:00:00"/>
    <m/>
    <d v="2027-04-18T00:00:00"/>
    <n v="1094"/>
    <m/>
    <n v="6"/>
    <n v="1041283274"/>
    <s v="Dung Quất"/>
    <s v="F"/>
    <d v="1994-01-24T00:00:00"/>
  </r>
  <r>
    <n v="857"/>
    <s v="TIQN-0876"/>
    <x v="2"/>
    <s v="Phạm Ni Na"/>
    <x v="1"/>
    <m/>
    <m/>
    <s v="Direct"/>
    <s v="Sewing"/>
    <s v="Worker"/>
    <s v="Production"/>
    <s v="Production"/>
    <s v="Sewing"/>
    <m/>
    <n v="23"/>
    <x v="8"/>
    <s v="Công nhân may công nghiệp"/>
    <d v="2023-09-11T00:00:00"/>
    <n v="1"/>
    <d v="2023-10-10T00:00:00"/>
    <d v="2023-10-11T00:00:00"/>
    <n v="12"/>
    <d v="2024-10-10T00:00:00"/>
    <d v="2024-10-11T00:00:00"/>
    <m/>
    <d v="2027-10-10T00:00:00"/>
    <n v="1094"/>
    <m/>
    <n v="6"/>
    <n v="1023284474"/>
    <m/>
    <s v="F"/>
    <d v="2001-11-08T00:00:00"/>
  </r>
  <r>
    <n v="858"/>
    <s v="TIQN-0869"/>
    <x v="8"/>
    <s v="Phan Thị Hoa"/>
    <x v="1"/>
    <m/>
    <m/>
    <s v="Direct"/>
    <s v="Sewing"/>
    <s v="Worker"/>
    <s v="Production"/>
    <s v="Production"/>
    <s v="Sewing"/>
    <m/>
    <n v="33"/>
    <x v="8"/>
    <s v="Công nhân may công nghiệp"/>
    <d v="2023-09-11T00:00:00"/>
    <n v="1"/>
    <d v="2023-10-10T00:00:00"/>
    <d v="2023-10-11T00:00:00"/>
    <n v="12"/>
    <d v="2024-10-10T00:00:00"/>
    <d v="2024-10-11T00:00:00"/>
    <m/>
    <d v="2027-10-10T00:00:00"/>
    <n v="1094"/>
    <m/>
    <n v="6"/>
    <n v="1034022343"/>
    <s v="Tịnh Khê"/>
    <s v="F"/>
    <d v="1991-01-16T00:00:00"/>
  </r>
  <r>
    <n v="859"/>
    <s v="TIQN-0874"/>
    <x v="8"/>
    <s v="Đỗ Thị Thắm"/>
    <x v="1"/>
    <m/>
    <m/>
    <s v="Direct"/>
    <s v="Sewing"/>
    <s v="Worker"/>
    <s v="Production"/>
    <s v="Production"/>
    <s v="Sewing"/>
    <m/>
    <n v="29"/>
    <x v="8"/>
    <s v="Công nhân may công nghiệp"/>
    <d v="2023-09-11T00:00:00"/>
    <n v="1"/>
    <d v="2023-10-10T00:00:00"/>
    <d v="2023-10-11T00:00:00"/>
    <n v="12"/>
    <d v="2024-10-10T00:00:00"/>
    <d v="2024-10-11T00:00:00"/>
    <m/>
    <d v="2027-10-10T00:00:00"/>
    <n v="1094"/>
    <m/>
    <n v="6"/>
    <n v="1013125337"/>
    <s v="CN Sơn Tịnh"/>
    <s v="F"/>
    <d v="1995-08-02T00:00:00"/>
  </r>
  <r>
    <n v="860"/>
    <s v="TIQN-0878"/>
    <x v="8"/>
    <s v="Ngô Thị Hường"/>
    <x v="1"/>
    <m/>
    <m/>
    <s v="Direct"/>
    <s v="Sewing"/>
    <s v="Worker"/>
    <s v="Production"/>
    <s v="Production"/>
    <s v="Sewing"/>
    <m/>
    <n v="33"/>
    <x v="8"/>
    <s v="Công nhân may công nghiệp"/>
    <d v="2023-09-11T00:00:00"/>
    <n v="1"/>
    <d v="2023-10-10T00:00:00"/>
    <d v="2023-10-11T00:00:00"/>
    <n v="12"/>
    <d v="2024-10-10T00:00:00"/>
    <d v="2024-10-11T00:00:00"/>
    <m/>
    <d v="2027-10-10T00:00:00"/>
    <n v="1094"/>
    <m/>
    <n v="6"/>
    <n v="1041092718"/>
    <s v="Dung Quất"/>
    <s v="F"/>
    <d v="1991-12-10T00:00:00"/>
  </r>
  <r>
    <n v="861"/>
    <s v="TIQN-0881"/>
    <x v="8"/>
    <s v="Võ Thị Lai"/>
    <x v="1"/>
    <m/>
    <m/>
    <s v="Direct"/>
    <s v="Sewing"/>
    <s v="Worker"/>
    <s v="Production"/>
    <s v="Production"/>
    <s v="Sewing"/>
    <m/>
    <n v="32"/>
    <x v="8"/>
    <s v="Công nhân may công nghiệp"/>
    <d v="2023-09-11T00:00:00"/>
    <n v="1"/>
    <d v="2023-10-10T00:00:00"/>
    <d v="2023-10-11T00:00:00"/>
    <n v="12"/>
    <d v="2024-10-10T00:00:00"/>
    <d v="2024-10-11T00:00:00"/>
    <m/>
    <d v="2027-10-10T00:00:00"/>
    <n v="1094"/>
    <m/>
    <n v="6"/>
    <s v="0271000996910"/>
    <s v="Sông vệ"/>
    <s v="F"/>
    <d v="1992-07-12T00:00:00"/>
  </r>
  <r>
    <n v="862"/>
    <s v="TIQN-0873"/>
    <x v="10"/>
    <s v="Văn Thị Thu Bích"/>
    <x v="1"/>
    <m/>
    <m/>
    <s v="Direct"/>
    <s v="Sewing"/>
    <s v="Worker"/>
    <s v="Production"/>
    <s v="Production"/>
    <s v="Sewing"/>
    <m/>
    <n v="42"/>
    <x v="8"/>
    <s v="Công nhân may công nghiệp"/>
    <d v="2023-09-11T00:00:00"/>
    <n v="1"/>
    <d v="2023-10-10T00:00:00"/>
    <d v="2023-10-11T00:00:00"/>
    <n v="12"/>
    <d v="2024-10-10T00:00:00"/>
    <d v="2024-10-11T00:00:00"/>
    <m/>
    <d v="2027-10-10T00:00:00"/>
    <n v="1094"/>
    <m/>
    <n v="6"/>
    <n v="9774692333"/>
    <m/>
    <s v="F"/>
    <d v="1982-09-27T00:00:00"/>
  </r>
  <r>
    <n v="863"/>
    <s v="TIQN-0877"/>
    <x v="10"/>
    <s v="Trần Thị Ngân"/>
    <x v="1"/>
    <m/>
    <m/>
    <s v="Direct"/>
    <s v="Sewing"/>
    <s v="Worker"/>
    <s v="Production"/>
    <s v="Production"/>
    <s v="Sewing"/>
    <m/>
    <n v="29"/>
    <x v="8"/>
    <s v="Công nhân may công nghiệp"/>
    <d v="2023-09-11T00:00:00"/>
    <n v="1"/>
    <d v="2023-10-10T00:00:00"/>
    <d v="2023-10-11T00:00:00"/>
    <n v="12"/>
    <d v="2024-10-10T00:00:00"/>
    <d v="2024-10-11T00:00:00"/>
    <m/>
    <d v="2027-10-10T00:00:00"/>
    <n v="1094"/>
    <m/>
    <n v="6"/>
    <n v="1041093166"/>
    <s v="Dung Quất"/>
    <s v="F"/>
    <d v="1995-08-10T00:00:00"/>
  </r>
  <r>
    <n v="864"/>
    <s v="TIQN-0870"/>
    <x v="15"/>
    <s v="Nguyễn Thị Như Quỳnh"/>
    <x v="1"/>
    <m/>
    <m/>
    <s v="Direct"/>
    <s v="Sewing"/>
    <s v="Worker"/>
    <s v="Production"/>
    <s v="Production"/>
    <s v="Sewing"/>
    <m/>
    <n v="22"/>
    <x v="8"/>
    <s v="Công nhân may công nghiệp"/>
    <d v="2023-09-12T00:00:00"/>
    <n v="1"/>
    <d v="2023-10-11T00:00:00"/>
    <d v="2023-10-12T00:00:00"/>
    <n v="12"/>
    <d v="2024-10-11T00:00:00"/>
    <d v="2024-10-12T00:00:00"/>
    <m/>
    <d v="2027-10-11T00:00:00"/>
    <n v="1094"/>
    <m/>
    <n v="6"/>
    <n v="1041092602"/>
    <s v="Dung Quất"/>
    <s v="F"/>
    <d v="2002-12-19T00:00:00"/>
  </r>
  <r>
    <n v="865"/>
    <s v="TIQN-0875"/>
    <x v="15"/>
    <s v="Đỗ Thị Lài"/>
    <x v="1"/>
    <m/>
    <m/>
    <s v="Direct"/>
    <s v="Sewing"/>
    <s v="Worker"/>
    <s v="Production"/>
    <s v="Production"/>
    <s v="Sewing"/>
    <m/>
    <n v="24"/>
    <x v="8"/>
    <s v="Công nhân may công nghiệp"/>
    <d v="2023-09-11T00:00:00"/>
    <n v="1"/>
    <d v="2023-10-10T00:00:00"/>
    <d v="2023-10-11T00:00:00"/>
    <n v="12"/>
    <d v="2024-10-10T00:00:00"/>
    <d v="2024-10-11T00:00:00"/>
    <m/>
    <d v="2027-10-10T00:00:00"/>
    <n v="1094"/>
    <m/>
    <n v="6"/>
    <n v="1041093364"/>
    <s v="Dung Quất"/>
    <s v="F"/>
    <d v="2000-02-13T00:00:00"/>
  </r>
  <r>
    <n v="866"/>
    <s v="TIQN-0880"/>
    <x v="15"/>
    <s v="Khương Khánh Linh"/>
    <x v="1"/>
    <m/>
    <m/>
    <s v="Direct"/>
    <s v="Sewing"/>
    <s v="Worker"/>
    <s v="Production"/>
    <s v="Production"/>
    <s v="Sewing"/>
    <m/>
    <n v="28"/>
    <x v="8"/>
    <s v="Công nhân may công nghiệp"/>
    <d v="2023-09-11T00:00:00"/>
    <n v="1"/>
    <d v="2023-10-10T00:00:00"/>
    <d v="2023-10-11T00:00:00"/>
    <n v="12"/>
    <d v="2024-10-10T00:00:00"/>
    <d v="2024-10-11T00:00:00"/>
    <m/>
    <d v="2027-10-10T00:00:00"/>
    <n v="1094"/>
    <m/>
    <n v="6"/>
    <n v="1041094060"/>
    <s v="Dung Quất"/>
    <s v="F"/>
    <d v="1996-09-07T00:00:00"/>
  </r>
  <r>
    <n v="867"/>
    <s v="TIQN-0865"/>
    <x v="9"/>
    <s v="Trịnh Duy Cảnh"/>
    <x v="1"/>
    <m/>
    <m/>
    <s v="Direct"/>
    <s v="Sewing"/>
    <s v="Worker"/>
    <s v="Production"/>
    <s v="Production"/>
    <s v="Supporting"/>
    <m/>
    <n v="28"/>
    <x v="61"/>
    <s v="Công nhân hỗ trợ"/>
    <d v="2023-09-11T00:00:00"/>
    <n v="1"/>
    <d v="2023-10-10T00:00:00"/>
    <d v="2023-10-11T00:00:00"/>
    <n v="12"/>
    <d v="2024-10-10T00:00:00"/>
    <d v="2024-10-11T00:00:00"/>
    <m/>
    <d v="2027-10-10T00:00:00"/>
    <n v="1094"/>
    <m/>
    <n v="6"/>
    <n v="1021214102"/>
    <s v="Quảng Ngãi"/>
    <s v="M"/>
    <d v="1996-03-23T00:00:00"/>
  </r>
  <r>
    <n v="868"/>
    <s v="TIQN-0868"/>
    <x v="14"/>
    <s v="Phan Thị Nương"/>
    <x v="1"/>
    <m/>
    <m/>
    <s v="Direct"/>
    <s v="Sewing"/>
    <s v="Worker"/>
    <s v="Production"/>
    <s v="Production"/>
    <s v="Sewing"/>
    <m/>
    <n v="34"/>
    <x v="8"/>
    <s v="Công nhân may công nghiệp"/>
    <d v="2023-09-11T00:00:00"/>
    <n v="1"/>
    <d v="2023-10-10T00:00:00"/>
    <d v="2023-10-11T00:00:00"/>
    <n v="12"/>
    <d v="2024-10-10T00:00:00"/>
    <d v="2024-10-11T00:00:00"/>
    <m/>
    <d v="2027-10-10T00:00:00"/>
    <n v="1094"/>
    <m/>
    <n v="6"/>
    <n v="1018351511"/>
    <m/>
    <s v="F"/>
    <d v="1990-09-28T00:00:00"/>
  </r>
  <r>
    <n v="869"/>
    <s v="TIQN-0863"/>
    <x v="16"/>
    <s v="Phạm Quốc Vỹ"/>
    <x v="0"/>
    <m/>
    <m/>
    <s v="Direct"/>
    <s v="Sewing"/>
    <s v="Worker"/>
    <s v="Production"/>
    <s v="Production"/>
    <s v="Supporting"/>
    <m/>
    <n v="29"/>
    <x v="61"/>
    <s v="Công nhân hỗ trợ"/>
    <d v="2023-09-11T00:00:00"/>
    <n v="1"/>
    <d v="2023-10-10T00:00:00"/>
    <d v="2023-10-11T00:00:00"/>
    <n v="12"/>
    <d v="2024-10-10T00:00:00"/>
    <d v="2024-10-11T00:00:00"/>
    <m/>
    <d v="2027-10-10T00:00:00"/>
    <n v="1094"/>
    <m/>
    <n v="6"/>
    <n v="1041092813"/>
    <s v="Dung Quất"/>
    <s v="M"/>
    <d v="1995-05-28T00:00:00"/>
  </r>
  <r>
    <n v="870"/>
    <s v="TIQN-0864"/>
    <x v="16"/>
    <s v="Đặng Thị Thanh Hằng"/>
    <x v="1"/>
    <m/>
    <m/>
    <s v="Direct"/>
    <s v="Sewing"/>
    <s v="Worker"/>
    <s v="Production"/>
    <s v="Production"/>
    <s v="Supporting"/>
    <m/>
    <n v="31"/>
    <x v="61"/>
    <s v="Công nhân hỗ trợ"/>
    <d v="2023-09-11T00:00:00"/>
    <n v="1"/>
    <d v="2023-10-10T00:00:00"/>
    <d v="2023-10-11T00:00:00"/>
    <n v="12"/>
    <d v="2024-10-10T00:00:00"/>
    <d v="2024-10-11T00:00:00"/>
    <m/>
    <d v="2027-10-10T00:00:00"/>
    <n v="1094"/>
    <m/>
    <n v="6"/>
    <n v="1041092949"/>
    <s v="Dung Quất"/>
    <s v="F"/>
    <d v="1993-10-10T00:00:00"/>
  </r>
  <r>
    <n v="871"/>
    <s v="TIQN-0866"/>
    <x v="16"/>
    <s v="Đào Ngọc Cần"/>
    <x v="1"/>
    <m/>
    <m/>
    <s v="Direct"/>
    <s v="Sewing"/>
    <s v="Worker"/>
    <s v="Production"/>
    <s v="Production"/>
    <s v="Supporting"/>
    <m/>
    <n v="26"/>
    <x v="61"/>
    <s v="Công nhân hỗ trợ"/>
    <d v="2023-09-11T00:00:00"/>
    <n v="1"/>
    <d v="2023-10-10T00:00:00"/>
    <d v="2023-10-11T00:00:00"/>
    <n v="12"/>
    <d v="2024-10-10T00:00:00"/>
    <d v="2024-10-11T00:00:00"/>
    <m/>
    <d v="2027-10-10T00:00:00"/>
    <n v="1094"/>
    <m/>
    <n v="6"/>
    <n v="1020566814"/>
    <m/>
    <s v="M"/>
    <d v="1998-09-05T00:00:00"/>
  </r>
  <r>
    <n v="872"/>
    <s v="TIQN-0867"/>
    <x v="16"/>
    <s v="Phạm Ngọc Cường"/>
    <x v="1"/>
    <m/>
    <m/>
    <s v="Direct"/>
    <s v="Sewing"/>
    <s v="Worker"/>
    <s v="Production"/>
    <s v="Production"/>
    <s v="Supporting"/>
    <m/>
    <n v="27"/>
    <x v="61"/>
    <s v="Công nhân hỗ trợ"/>
    <d v="2023-09-11T00:00:00"/>
    <n v="1"/>
    <d v="2023-10-10T00:00:00"/>
    <d v="2023-10-11T00:00:00"/>
    <n v="12"/>
    <d v="2024-10-10T00:00:00"/>
    <d v="2024-10-11T00:00:00"/>
    <m/>
    <d v="2027-10-10T00:00:00"/>
    <n v="1094"/>
    <m/>
    <n v="6"/>
    <n v="9399597810"/>
    <s v="Quảng Ngãi"/>
    <s v="M"/>
    <d v="1997-09-05T00:00:00"/>
  </r>
  <r>
    <n v="873"/>
    <s v="TIQN-0872"/>
    <x v="16"/>
    <s v="Nguyễn Thị Thu Tâm"/>
    <x v="0"/>
    <m/>
    <m/>
    <s v="Direct"/>
    <m/>
    <s v="Worker"/>
    <s v="Production"/>
    <s v="Production"/>
    <s v="Sewing"/>
    <m/>
    <n v="32"/>
    <x v="8"/>
    <s v="Công nhân may công nghiệp"/>
    <d v="2023-09-11T00:00:00"/>
    <n v="1"/>
    <d v="2023-10-10T00:00:00"/>
    <d v="2023-10-11T00:00:00"/>
    <n v="12"/>
    <d v="2024-10-10T00:00:00"/>
    <d v="2024-10-11T00:00:00"/>
    <m/>
    <d v="2027-10-10T00:00:00"/>
    <m/>
    <m/>
    <n v="6"/>
    <s v="Không trả lương"/>
    <m/>
    <s v="F"/>
    <d v="1992-01-01T00:00:00"/>
  </r>
  <r>
    <n v="874"/>
    <s v="TIQN-0879"/>
    <x v="16"/>
    <s v="Trần Thị Như Hà"/>
    <x v="0"/>
    <m/>
    <m/>
    <s v="Direct"/>
    <m/>
    <s v="Worker"/>
    <s v="Production"/>
    <s v="Production"/>
    <s v="Sewing"/>
    <m/>
    <n v="36"/>
    <x v="8"/>
    <s v="Công nhân may công nghiệp"/>
    <d v="2023-09-11T00:00:00"/>
    <n v="1"/>
    <d v="2023-10-10T00:00:00"/>
    <d v="2023-10-11T00:00:00"/>
    <n v="12"/>
    <d v="2024-10-10T00:00:00"/>
    <d v="2024-10-11T00:00:00"/>
    <m/>
    <d v="2027-10-10T00:00:00"/>
    <m/>
    <m/>
    <n v="6"/>
    <s v="Không trả lương"/>
    <m/>
    <s v="F"/>
    <d v="1988-08-02T00:00:00"/>
  </r>
  <r>
    <n v="875"/>
    <s v="TIQN-0860"/>
    <x v="0"/>
    <s v="Nguyễn Quang Lợi"/>
    <x v="1"/>
    <m/>
    <m/>
    <s v="Indirect"/>
    <s v="Non sewing"/>
    <s v="Staff"/>
    <s v="Production"/>
    <s v="Production"/>
    <s v="Mechanic"/>
    <m/>
    <n v="32"/>
    <x v="7"/>
    <s v="Nhân viên kỹ thuật máy"/>
    <d v="2023-09-11T00:00:00"/>
    <n v="1"/>
    <d v="2023-10-10T00:00:00"/>
    <d v="2023-10-11T00:00:00"/>
    <n v="12"/>
    <d v="2024-10-10T00:00:00"/>
    <d v="2024-10-11T00:00:00"/>
    <m/>
    <d v="2027-10-10T00:00:00"/>
    <n v="1094"/>
    <m/>
    <n v="6"/>
    <s v="0271001040685"/>
    <s v="Quảng Ngãi"/>
    <s v="M"/>
    <d v="1992-08-12T00:00:00"/>
  </r>
  <r>
    <n v="876"/>
    <s v="TIQN-0861"/>
    <x v="0"/>
    <s v="Hoàng Văn Bảy"/>
    <x v="1"/>
    <m/>
    <m/>
    <s v="Indirect"/>
    <s v="Non sewing"/>
    <s v="Staff"/>
    <s v="Production"/>
    <s v="Production"/>
    <s v="Mechanic"/>
    <m/>
    <n v="35"/>
    <x v="7"/>
    <s v="Nhân viên kỹ thuật máy"/>
    <d v="2023-09-11T00:00:00"/>
    <n v="1"/>
    <d v="2023-10-10T00:00:00"/>
    <d v="2023-10-11T00:00:00"/>
    <n v="12"/>
    <d v="2024-10-10T00:00:00"/>
    <d v="2024-10-11T00:00:00"/>
    <m/>
    <d v="2027-10-10T00:00:00"/>
    <n v="1094"/>
    <m/>
    <n v="6"/>
    <n v="1041094812"/>
    <s v="Dung Quất"/>
    <s v="M"/>
    <d v="1989-01-02T00:00:00"/>
  </r>
  <r>
    <n v="877"/>
    <s v="TIQN-0862"/>
    <x v="0"/>
    <s v="Trương Vũ Cường"/>
    <x v="1"/>
    <m/>
    <m/>
    <s v="Indirect"/>
    <s v="Non sewing"/>
    <s v="Worker"/>
    <s v="Production"/>
    <s v="Production"/>
    <s v="Line technique"/>
    <m/>
    <n v="37"/>
    <x v="45"/>
    <s v="Nhân viên rập cải tiến"/>
    <d v="2023-09-11T00:00:00"/>
    <n v="1"/>
    <d v="2023-10-10T00:00:00"/>
    <d v="2023-10-11T00:00:00"/>
    <n v="12"/>
    <d v="2024-10-10T00:00:00"/>
    <d v="2024-10-11T00:00:00"/>
    <m/>
    <d v="2027-10-10T00:00:00"/>
    <n v="1094"/>
    <m/>
    <n v="6"/>
    <n v="1035346729"/>
    <s v="Sơn Tịnh"/>
    <s v="M"/>
    <d v="1987-11-03T00:00:00"/>
  </r>
  <r>
    <n v="878"/>
    <s v="TIQN-0871"/>
    <x v="0"/>
    <s v="Phùng Thị Thu"/>
    <x v="0"/>
    <m/>
    <m/>
    <s v="Indirect"/>
    <m/>
    <s v="Leader"/>
    <s v="Operation Management"/>
    <s v="Supply chain management"/>
    <s v="Merchandiser"/>
    <m/>
    <n v="32"/>
    <x v="76"/>
    <s v="Tổ trưởng Tổ Quản lý đơn hàng"/>
    <d v="2023-09-11T00:00:00"/>
    <n v="2"/>
    <d v="2023-11-10T00:00:00"/>
    <d v="2023-11-11T00:00:00"/>
    <n v="12"/>
    <d v="2024-11-10T00:00:00"/>
    <d v="2024-11-11T00:00:00"/>
    <m/>
    <d v="2027-11-10T00:00:00"/>
    <n v="1094"/>
    <m/>
    <n v="6"/>
    <s v="0341005986026"/>
    <s v="Hải Dương"/>
    <s v="F"/>
    <d v="1992-08-28T00:00:00"/>
  </r>
  <r>
    <n v="879"/>
    <s v="TIQN-0883"/>
    <x v="0"/>
    <s v="Dương Thị Lưu"/>
    <x v="1"/>
    <m/>
    <m/>
    <s v="Indirect"/>
    <s v="Non sewing"/>
    <s v="Staff"/>
    <s v="Operation Management"/>
    <s v="Supply chain management"/>
    <s v="Merchandiser"/>
    <m/>
    <n v="29"/>
    <x v="2"/>
    <s v="Nhân viên Quản lý đơn hàng"/>
    <d v="2023-09-26T00:00:00"/>
    <n v="2"/>
    <d v="2023-11-25T00:00:00"/>
    <d v="2023-11-26T00:00:00"/>
    <n v="12"/>
    <d v="2024-11-25T00:00:00"/>
    <d v="2024-11-26T00:00:00"/>
    <m/>
    <d v="2027-11-25T00:00:00"/>
    <n v="1094"/>
    <m/>
    <n v="6"/>
    <n v="1031238577"/>
    <s v="Tam Kỳ"/>
    <s v="F"/>
    <d v="1995-05-26T00:00:00"/>
  </r>
  <r>
    <n v="880"/>
    <s v="TIQN-0884"/>
    <x v="0"/>
    <s v="Nguyễn Vũ Thái Uyên"/>
    <x v="1"/>
    <m/>
    <m/>
    <s v="Indirect"/>
    <s v="Non sewing"/>
    <s v="Sub leader"/>
    <s v="Operation Management"/>
    <s v="Supply chain management"/>
    <s v="Merchandiser"/>
    <m/>
    <n v="31"/>
    <x v="77"/>
    <s v="Tổ phó Quản lý đơn hàng"/>
    <d v="2023-10-09T00:00:00"/>
    <n v="2"/>
    <d v="2023-12-08T00:00:00"/>
    <d v="2023-12-09T00:00:00"/>
    <n v="12"/>
    <d v="2024-12-08T00:00:00"/>
    <d v="2024-12-09T00:00:00"/>
    <m/>
    <d v="2027-12-08T00:00:00"/>
    <n v="1094"/>
    <m/>
    <n v="5"/>
    <n v="1041957715"/>
    <s v="Dung Quất"/>
    <s v="F"/>
    <d v="1993-02-05T00:00:00"/>
  </r>
  <r>
    <n v="881"/>
    <s v="TIQN-0885"/>
    <x v="0"/>
    <s v="Ngô Thị Minh Hoa"/>
    <x v="1"/>
    <m/>
    <m/>
    <s v="Indirect"/>
    <s v="Non sewing"/>
    <s v="Worker"/>
    <s v="Warehouse"/>
    <s v="Warehouse"/>
    <s v="Warehouse"/>
    <m/>
    <n v="36"/>
    <x v="46"/>
    <s v="Công nhân Kho"/>
    <d v="2023-10-11T00:00:00"/>
    <n v="1"/>
    <d v="2023-11-10T00:00:00"/>
    <d v="2023-11-11T00:00:00"/>
    <n v="12"/>
    <d v="2024-11-10T00:00:00"/>
    <m/>
    <m/>
    <m/>
    <n v="0"/>
    <m/>
    <n v="5"/>
    <n v="1041957556"/>
    <s v="Dung Quất"/>
    <s v="F"/>
    <d v="1988-06-13T00:00:00"/>
  </r>
  <r>
    <n v="882"/>
    <s v="TIQN-0886"/>
    <x v="0"/>
    <s v="Lê Thị Minh Tuyến"/>
    <x v="1"/>
    <m/>
    <m/>
    <s v="Indirect"/>
    <s v="Non sewing"/>
    <s v="Worker"/>
    <s v="Warehouse"/>
    <s v="Warehouse"/>
    <s v="Warehouse"/>
    <m/>
    <n v="32"/>
    <x v="46"/>
    <s v="Công nhân Kho"/>
    <d v="2023-10-11T00:00:00"/>
    <n v="1"/>
    <d v="2023-11-10T00:00:00"/>
    <d v="2023-11-11T00:00:00"/>
    <n v="12"/>
    <d v="2024-11-10T00:00:00"/>
    <m/>
    <m/>
    <m/>
    <m/>
    <m/>
    <m/>
    <s v="0271000936071"/>
    <s v="Sơn Tịnh"/>
    <s v="F"/>
    <d v="1992-04-24T00:00:00"/>
  </r>
  <r>
    <n v="883"/>
    <s v="TIQN-0887"/>
    <x v="0"/>
    <s v="Đỗ Vũ Tín"/>
    <x v="1"/>
    <m/>
    <m/>
    <s v="Management"/>
    <s v="Management"/>
    <s v="Leader"/>
    <s v="Operation Management"/>
    <s v="HR/GA"/>
    <s v="HR/GA"/>
    <m/>
    <n v="37"/>
    <x v="78"/>
    <s v="Tổ trưởng IT"/>
    <d v="2023-10-16T00:00:00"/>
    <n v="2"/>
    <d v="2023-12-15T00:00:00"/>
    <d v="2023-12-16T00:00:00"/>
    <n v="12"/>
    <d v="2024-12-15T00:00:00"/>
    <m/>
    <m/>
    <m/>
    <m/>
    <m/>
    <m/>
    <s v="0571000001616"/>
    <s v="Dung Quất"/>
    <s v="M"/>
    <d v="1987-07-03T00:00:00"/>
  </r>
  <r>
    <n v="884"/>
    <s v="TIQN-0888"/>
    <x v="14"/>
    <s v="Nguyễn Thị Huyền"/>
    <x v="0"/>
    <m/>
    <m/>
    <s v="Direct"/>
    <s v="Sewing"/>
    <s v="Worker"/>
    <s v="Production"/>
    <s v="Production"/>
    <s v="Sewing"/>
    <m/>
    <n v="35"/>
    <x v="8"/>
    <s v="Công nhân may công nghiệp"/>
    <d v="2023-10-17T00:00:00"/>
    <n v="1"/>
    <d v="2023-11-16T00:00:00"/>
    <d v="2023-11-17T00:00:00"/>
    <n v="12"/>
    <d v="2024-11-16T00:00:00"/>
    <m/>
    <m/>
    <m/>
    <m/>
    <m/>
    <m/>
    <n v="1041958057"/>
    <s v="Dung Quất"/>
    <s v="F"/>
    <d v="1989-07-10T00:00:00"/>
  </r>
  <r>
    <n v="885"/>
    <s v="TIQN-0889"/>
    <x v="15"/>
    <s v="Phạm Thị Hồng Nga"/>
    <x v="1"/>
    <m/>
    <m/>
    <s v="Direct"/>
    <s v="Sewing"/>
    <s v="Worker"/>
    <s v="Production"/>
    <s v="Production"/>
    <s v="Sewing"/>
    <m/>
    <n v="34"/>
    <x v="8"/>
    <s v="Công nhân may công nghiệp"/>
    <d v="2023-10-17T00:00:00"/>
    <n v="1"/>
    <d v="2023-11-16T00:00:00"/>
    <d v="2023-11-17T00:00:00"/>
    <n v="12"/>
    <d v="2024-11-16T00:00:00"/>
    <m/>
    <m/>
    <m/>
    <m/>
    <m/>
    <m/>
    <n v="1030016787"/>
    <s v="Trương Quang Trọng"/>
    <s v="F"/>
    <d v="1990-09-02T00:00:00"/>
  </r>
  <r>
    <n v="886"/>
    <s v="TIQN-0890"/>
    <x v="16"/>
    <s v="Lê Văn Tồn"/>
    <x v="1"/>
    <m/>
    <m/>
    <s v="Direct"/>
    <s v="Sewing"/>
    <s v="Worker"/>
    <s v="Production"/>
    <s v="Production"/>
    <s v="Supporting"/>
    <m/>
    <n v="33"/>
    <x v="61"/>
    <s v="Công nhân hỗ trợ"/>
    <d v="2023-10-17T00:00:00"/>
    <n v="1"/>
    <d v="2023-11-16T00:00:00"/>
    <d v="2023-11-17T00:00:00"/>
    <n v="12"/>
    <d v="2024-11-16T00:00:00"/>
    <m/>
    <m/>
    <m/>
    <m/>
    <m/>
    <m/>
    <s v="0271000964758"/>
    <s v="Bình sơn"/>
    <s v="M"/>
    <d v="1991-10-02T00:00:00"/>
  </r>
  <r>
    <n v="887"/>
    <s v="TIQN-0891"/>
    <x v="16"/>
    <s v="Trần Thị Kim Chung"/>
    <x v="0"/>
    <m/>
    <m/>
    <s v="Direct"/>
    <m/>
    <s v="Worker"/>
    <s v="Production"/>
    <s v="Production"/>
    <s v="Sewing"/>
    <m/>
    <n v="42"/>
    <x v="8"/>
    <s v="Công nhân may công nghiệp"/>
    <d v="2023-10-17T00:00:00"/>
    <n v="1"/>
    <d v="2023-11-16T00:00:00"/>
    <d v="2023-11-17T00:00:00"/>
    <n v="12"/>
    <d v="2024-11-16T00:00:00"/>
    <m/>
    <m/>
    <m/>
    <m/>
    <m/>
    <m/>
    <s v="0271000405643"/>
    <s v="Trương Quang Trọng"/>
    <s v="F"/>
    <d v="1982-10-28T00:00:00"/>
  </r>
  <r>
    <n v="888"/>
    <s v="TIQN-0892"/>
    <x v="7"/>
    <s v="Dương Thanh Tùng"/>
    <x v="1"/>
    <m/>
    <m/>
    <s v="Direct"/>
    <s v="Sewing"/>
    <s v="Worker"/>
    <s v="Production"/>
    <s v="Production"/>
    <s v="Supporting"/>
    <m/>
    <n v="31"/>
    <x v="61"/>
    <s v="Công nhân hỗ trợ"/>
    <d v="2023-10-17T00:00:00"/>
    <n v="1"/>
    <d v="2023-11-16T00:00:00"/>
    <d v="2023-11-17T00:00:00"/>
    <n v="12"/>
    <d v="2024-11-16T00:00:00"/>
    <m/>
    <m/>
    <m/>
    <m/>
    <m/>
    <m/>
    <s v="0271001094661"/>
    <m/>
    <s v="M"/>
    <d v="1993-01-13T00:00:00"/>
  </r>
  <r>
    <n v="889"/>
    <s v="TIQN-0893"/>
    <x v="6"/>
    <s v="Huỳnh Thị Kim Tính"/>
    <x v="1"/>
    <m/>
    <m/>
    <s v="Direct"/>
    <s v="Sewing"/>
    <s v="Worker"/>
    <s v="Production"/>
    <s v="Production"/>
    <s v="Control"/>
    <m/>
    <n v="29"/>
    <x v="8"/>
    <s v="Công nhân may công nghiệp"/>
    <d v="2023-10-17T00:00:00"/>
    <n v="1"/>
    <d v="2023-11-16T00:00:00"/>
    <d v="2023-11-17T00:00:00"/>
    <n v="12"/>
    <d v="2024-11-16T00:00:00"/>
    <m/>
    <m/>
    <m/>
    <m/>
    <m/>
    <m/>
    <n v="1041958445"/>
    <s v="Dung Quất"/>
    <s v="F"/>
    <d v="1995-08-20T00:00:00"/>
  </r>
  <r>
    <n v="890"/>
    <s v="TIQN-0894"/>
    <x v="16"/>
    <s v="Huỳnh Thị Tỵ"/>
    <x v="0"/>
    <m/>
    <m/>
    <s v="Direct"/>
    <m/>
    <s v="Worker"/>
    <s v="Production"/>
    <s v="Production"/>
    <s v="Sewing"/>
    <m/>
    <n v="35"/>
    <x v="8"/>
    <s v="Công nhân may công nghiệp"/>
    <d v="2023-10-17T00:00:00"/>
    <n v="1"/>
    <d v="2023-11-16T00:00:00"/>
    <d v="2023-11-17T00:00:00"/>
    <n v="12"/>
    <d v="2024-11-16T00:00:00"/>
    <m/>
    <m/>
    <m/>
    <m/>
    <m/>
    <m/>
    <n v="9972695618"/>
    <s v="Quảng Ngãi"/>
    <s v="F"/>
    <d v="1989-02-10T00:00:00"/>
  </r>
  <r>
    <n v="891"/>
    <s v="TIQN-0895"/>
    <x v="4"/>
    <s v="Hồ Chí Linh"/>
    <x v="1"/>
    <m/>
    <m/>
    <s v="Direct"/>
    <s v="Sewing"/>
    <s v="Worker"/>
    <s v="Production"/>
    <s v="Development&amp;Production Technology"/>
    <s v="Sample"/>
    <m/>
    <n v="35"/>
    <x v="11"/>
    <s v="Công nhân may mẫu"/>
    <d v="2023-10-17T00:00:00"/>
    <n v="1"/>
    <d v="2023-11-16T00:00:00"/>
    <d v="2023-11-17T00:00:00"/>
    <n v="12"/>
    <d v="2024-11-16T00:00:00"/>
    <m/>
    <m/>
    <m/>
    <m/>
    <m/>
    <m/>
    <s v="0271000990245"/>
    <s v="Bình sơn"/>
    <s v="M"/>
    <d v="1989-06-16T00:00:00"/>
  </r>
  <r>
    <n v="892"/>
    <s v="TIQN-0896"/>
    <x v="15"/>
    <s v="Ngô Thị Hường"/>
    <x v="0"/>
    <m/>
    <m/>
    <s v="Direct"/>
    <s v="Sewing"/>
    <s v="Worker"/>
    <s v="Production"/>
    <s v="Production"/>
    <s v="Supporting"/>
    <m/>
    <n v="32"/>
    <x v="61"/>
    <s v="Công nhân hỗ trợ"/>
    <d v="2023-10-17T00:00:00"/>
    <n v="1"/>
    <d v="2023-11-16T00:00:00"/>
    <d v="2023-11-17T00:00:00"/>
    <n v="12"/>
    <d v="2024-11-16T00:00:00"/>
    <m/>
    <m/>
    <m/>
    <m/>
    <m/>
    <m/>
    <s v="0271001087643"/>
    <m/>
    <s v="F"/>
    <d v="1992-03-06T00:00:00"/>
  </r>
  <r>
    <n v="893"/>
    <s v="TIQN-0897"/>
    <x v="0"/>
    <s v="Nguyễn Văn Nghĩa"/>
    <x v="0"/>
    <m/>
    <m/>
    <s v="Indirect"/>
    <m/>
    <s v="Worker"/>
    <s v="Warehouse"/>
    <s v="Warehouse"/>
    <s v="Warehouse"/>
    <m/>
    <n v="29"/>
    <x v="46"/>
    <s v="Công nhân Kho"/>
    <d v="2023-10-17T00:00:00"/>
    <n v="1"/>
    <d v="2023-11-16T00:00:00"/>
    <d v="2023-11-17T00:00:00"/>
    <n v="12"/>
    <d v="2024-11-16T00:00:00"/>
    <m/>
    <m/>
    <m/>
    <m/>
    <m/>
    <m/>
    <s v="0271001094985"/>
    <s v="Quảng Ngãi"/>
    <s v="M"/>
    <d v="1995-07-01T00:00:00"/>
  </r>
  <r>
    <n v="894"/>
    <s v="TIQN-0898"/>
    <x v="16"/>
    <s v="Nguyễn Ngọc Thân"/>
    <x v="1"/>
    <m/>
    <m/>
    <s v="Direct"/>
    <s v="Sewing"/>
    <s v="Worker"/>
    <s v="Production"/>
    <s v="Production"/>
    <s v="Supporting"/>
    <m/>
    <n v="31"/>
    <x v="61"/>
    <s v="Công nhân hỗ trợ"/>
    <d v="2023-10-17T00:00:00"/>
    <n v="1"/>
    <d v="2023-11-16T00:00:00"/>
    <d v="2023-11-17T00:00:00"/>
    <n v="12"/>
    <d v="2024-11-16T00:00:00"/>
    <m/>
    <m/>
    <m/>
    <m/>
    <m/>
    <m/>
    <n v="1041959269"/>
    <s v="Dung Quất"/>
    <s v="M"/>
    <d v="1993-01-09T00:00:00"/>
  </r>
  <r>
    <n v="895"/>
    <s v="TIQN-0899"/>
    <x v="0"/>
    <s v="Đặng Thị Duyên"/>
    <x v="1"/>
    <m/>
    <m/>
    <s v="Indirect"/>
    <s v="Non sewing"/>
    <s v="Worker"/>
    <s v="QA"/>
    <s v="QA"/>
    <s v="QC"/>
    <m/>
    <n v="32"/>
    <x v="42"/>
    <s v="Công nhân kiểm hàng"/>
    <d v="2023-10-17T00:00:00"/>
    <n v="1"/>
    <d v="2023-11-16T00:00:00"/>
    <d v="2023-11-17T00:00:00"/>
    <n v="12"/>
    <d v="2024-11-16T00:00:00"/>
    <m/>
    <m/>
    <m/>
    <m/>
    <m/>
    <m/>
    <n v="1041961656"/>
    <s v="Dung Quất"/>
    <s v="F"/>
    <d v="1992-04-08T00:00:00"/>
  </r>
  <r>
    <n v="896"/>
    <s v="TIQN-0900"/>
    <x v="0"/>
    <s v="Nguyễn Thị Thúy Kiều"/>
    <x v="1"/>
    <m/>
    <m/>
    <s v="Indirect"/>
    <s v="Non sewing"/>
    <s v="Worker"/>
    <s v="QA"/>
    <s v="QA"/>
    <s v="QC"/>
    <m/>
    <n v="35"/>
    <x v="42"/>
    <s v="Công nhân kiểm hàng"/>
    <d v="2023-10-17T00:00:00"/>
    <n v="1"/>
    <d v="2023-11-16T00:00:00"/>
    <d v="2023-11-17T00:00:00"/>
    <n v="12"/>
    <d v="2024-11-16T00:00:00"/>
    <m/>
    <m/>
    <m/>
    <m/>
    <m/>
    <m/>
    <s v="0441000634702"/>
    <s v="Tân Bình"/>
    <s v="F"/>
    <d v="1989-12-10T00:00:00"/>
  </r>
  <r>
    <n v="897"/>
    <s v="TIQN-0901"/>
    <x v="16"/>
    <s v="Trần Thị Kim Hương"/>
    <x v="1"/>
    <m/>
    <m/>
    <s v="Direct"/>
    <s v="Sewing"/>
    <s v="Worker"/>
    <s v="Production"/>
    <s v="Production"/>
    <s v="Control"/>
    <m/>
    <n v="30"/>
    <x v="8"/>
    <s v="Công nhân may công nghiệp"/>
    <d v="2023-10-17T00:00:00"/>
    <n v="1"/>
    <d v="2023-11-16T00:00:00"/>
    <d v="2023-11-17T00:00:00"/>
    <n v="12"/>
    <d v="2024-11-16T00:00:00"/>
    <m/>
    <m/>
    <m/>
    <m/>
    <m/>
    <m/>
    <n v="1041958302"/>
    <s v="Dung Quất"/>
    <s v="F"/>
    <d v="1994-01-17T00:00:00"/>
  </r>
  <r>
    <n v="898"/>
    <s v="TIQN-0902"/>
    <x v="16"/>
    <s v="Lý Ngân Tuyến"/>
    <x v="0"/>
    <m/>
    <m/>
    <s v="Direct"/>
    <m/>
    <s v="Worker"/>
    <s v="Production"/>
    <s v="Production"/>
    <s v="Sewing"/>
    <m/>
    <n v="30"/>
    <x v="8"/>
    <s v="Công nhân may công nghiệp"/>
    <d v="2023-10-17T00:00:00"/>
    <n v="1"/>
    <d v="2023-11-16T00:00:00"/>
    <d v="2023-11-17T00:00:00"/>
    <n v="12"/>
    <d v="2024-11-16T00:00:00"/>
    <m/>
    <m/>
    <m/>
    <m/>
    <m/>
    <m/>
    <n v="1042095621"/>
    <s v="Dung Quất"/>
    <s v="M"/>
    <d v="1994-10-09T00:00:00"/>
  </r>
  <r>
    <n v="899"/>
    <s v="TIQN-0903"/>
    <x v="14"/>
    <s v="Mai Ngọc Ý"/>
    <x v="0"/>
    <m/>
    <m/>
    <s v="Direct"/>
    <s v="Sewing"/>
    <s v="Worker"/>
    <s v="Production"/>
    <s v="Production"/>
    <s v="Supporting"/>
    <m/>
    <n v="28"/>
    <x v="61"/>
    <s v="Công nhân hỗ trợ"/>
    <d v="2023-10-18T00:00:00"/>
    <n v="1"/>
    <d v="2023-11-17T00:00:00"/>
    <d v="2023-11-18T00:00:00"/>
    <n v="12"/>
    <d v="2024-11-17T00:00:00"/>
    <m/>
    <m/>
    <m/>
    <m/>
    <m/>
    <m/>
    <s v="0571000055219"/>
    <s v="Quảng Ngãi"/>
    <s v="M"/>
    <d v="1996-10-10T00:00:00"/>
  </r>
  <r>
    <n v="900"/>
    <s v="TIQN-0904"/>
    <x v="13"/>
    <s v="Trần Thị Hậu"/>
    <x v="1"/>
    <m/>
    <m/>
    <s v="Direct"/>
    <s v="Sewing"/>
    <s v="Worker"/>
    <s v="Production"/>
    <s v="Production"/>
    <s v="Sewing"/>
    <m/>
    <n v="31"/>
    <x v="8"/>
    <s v="Công nhân may công nghiệp"/>
    <d v="2023-11-06T00:00:00"/>
    <n v="1"/>
    <d v="2023-12-05T00:00:00"/>
    <d v="2023-12-06T00:00:00"/>
    <n v="12"/>
    <d v="2024-12-05T00:00:00"/>
    <m/>
    <m/>
    <m/>
    <m/>
    <m/>
    <m/>
    <s v="0271000964411"/>
    <s v="Dung Quất"/>
    <s v="F"/>
    <d v="1993-07-18T00:00:00"/>
  </r>
  <r>
    <n v="901"/>
    <s v="TIQN-0905"/>
    <x v="18"/>
    <s v="Hồng Thị Huệ"/>
    <x v="2"/>
    <m/>
    <m/>
    <s v="Direct"/>
    <m/>
    <s v="Worker"/>
    <s v="Production"/>
    <s v="Production"/>
    <s v="Sewing"/>
    <m/>
    <n v="29"/>
    <x v="8"/>
    <s v="Công nhân may công nghiệp"/>
    <d v="2023-11-06T00:00:00"/>
    <n v="1"/>
    <d v="2023-12-05T00:00:00"/>
    <d v="2023-12-06T00:00:00"/>
    <n v="12"/>
    <d v="2024-12-05T00:00:00"/>
    <m/>
    <m/>
    <m/>
    <m/>
    <m/>
    <m/>
    <m/>
    <m/>
    <s v="F"/>
    <d v="1995-04-11T00:00:00"/>
  </r>
  <r>
    <n v="902"/>
    <s v="TIQN-0906"/>
    <x v="8"/>
    <s v="Nguyễn Thị Diễm"/>
    <x v="1"/>
    <m/>
    <m/>
    <s v="Direct"/>
    <s v="Sewing"/>
    <s v="Worker"/>
    <s v="Production"/>
    <s v="Production"/>
    <s v="Sewing"/>
    <m/>
    <n v="34"/>
    <x v="8"/>
    <s v="Công nhân may công nghiệp"/>
    <d v="2023-11-06T00:00:00"/>
    <n v="1"/>
    <d v="2023-12-05T00:00:00"/>
    <d v="2023-12-06T00:00:00"/>
    <n v="12"/>
    <d v="2024-12-05T00:00:00"/>
    <m/>
    <m/>
    <m/>
    <m/>
    <m/>
    <m/>
    <n v="1042624199"/>
    <s v="Dung Quất"/>
    <s v="F"/>
    <d v="1990-03-10T00:00:00"/>
  </r>
  <r>
    <n v="903"/>
    <s v="TIQN-0907"/>
    <x v="8"/>
    <s v="Châu Thị Thanh Thúy"/>
    <x v="1"/>
    <m/>
    <m/>
    <s v="Direct"/>
    <s v="Sewing"/>
    <s v="Worker"/>
    <s v="Production"/>
    <s v="Production"/>
    <s v="Sewing"/>
    <m/>
    <n v="43"/>
    <x v="8"/>
    <s v="Công nhân may công nghiệp"/>
    <d v="2023-11-06T00:00:00"/>
    <n v="1"/>
    <d v="2023-12-05T00:00:00"/>
    <d v="2023-12-06T00:00:00"/>
    <n v="12"/>
    <d v="2024-12-05T00:00:00"/>
    <m/>
    <m/>
    <m/>
    <m/>
    <m/>
    <m/>
    <n v="1042621909"/>
    <s v="Dung Quất"/>
    <s v="F"/>
    <d v="1981-12-17T00:00:00"/>
  </r>
  <r>
    <n v="904"/>
    <s v="TIQN-0908"/>
    <x v="0"/>
    <s v="Nguyễn Bùi Nguyệt Nga"/>
    <x v="1"/>
    <m/>
    <m/>
    <s v="Indirect"/>
    <s v="Non sewing"/>
    <s v="Staff"/>
    <s v="Production"/>
    <s v="Preparation"/>
    <s v="Preparation"/>
    <m/>
    <n v="26"/>
    <x v="79"/>
    <s v="Nhân viên chuẩn bị"/>
    <d v="2023-11-06T00:00:00"/>
    <n v="1"/>
    <d v="2023-12-05T00:00:00"/>
    <d v="2023-12-06T00:00:00"/>
    <n v="12"/>
    <d v="2024-12-05T00:00:00"/>
    <m/>
    <m/>
    <m/>
    <m/>
    <m/>
    <m/>
    <n v="1032968926"/>
    <s v="CN Hùng Vương, Quảng Ngãi"/>
    <s v="F"/>
    <d v="1998-05-18T00:00:00"/>
  </r>
  <r>
    <n v="905"/>
    <s v="TIQN-0909"/>
    <x v="0"/>
    <s v="Nguyễn Thị Thu Kiều"/>
    <x v="1"/>
    <m/>
    <m/>
    <s v="Indirect"/>
    <s v="Non sewing"/>
    <s v="Staff"/>
    <s v="Production"/>
    <s v="Preparation"/>
    <s v="Preparation"/>
    <m/>
    <n v="33"/>
    <x v="60"/>
    <s v="Nhân viên Thống kê"/>
    <d v="2023-11-06T00:00:00"/>
    <n v="2"/>
    <d v="2024-01-05T00:00:00"/>
    <d v="2024-01-06T00:00:00"/>
    <n v="12"/>
    <d v="2025-01-05T00:00:00"/>
    <m/>
    <m/>
    <m/>
    <m/>
    <m/>
    <m/>
    <n v="1038669431"/>
    <m/>
    <s v="F"/>
    <d v="1991-03-23T00:00:00"/>
  </r>
  <r>
    <n v="906"/>
    <s v="TIQN-0910"/>
    <x v="0"/>
    <s v="Bùi Thị Tiên"/>
    <x v="1"/>
    <m/>
    <m/>
    <s v="Indirect"/>
    <s v="Non sewing"/>
    <s v="Worker"/>
    <s v="Production"/>
    <s v="Preparation"/>
    <s v="Preparation"/>
    <m/>
    <n v="30"/>
    <x v="31"/>
    <s v="Công nhân chuẩn bị"/>
    <d v="2023-11-06T00:00:00"/>
    <n v="1"/>
    <d v="2023-12-05T00:00:00"/>
    <d v="2023-12-06T00:00:00"/>
    <n v="12"/>
    <d v="2024-12-05T00:00:00"/>
    <m/>
    <m/>
    <m/>
    <m/>
    <m/>
    <m/>
    <n v="1040524578"/>
    <s v="Dung Quất"/>
    <s v="F"/>
    <d v="1994-02-16T00:00:00"/>
  </r>
  <r>
    <n v="907"/>
    <s v="TIQN-0911"/>
    <x v="19"/>
    <s v="Nguyễn Thị Xuân Nhật"/>
    <x v="1"/>
    <m/>
    <m/>
    <s v="Indirect"/>
    <s v="Sewing"/>
    <s v="Staff"/>
    <s v="Production"/>
    <s v="Development&amp;Production Technology"/>
    <s v="Sample"/>
    <m/>
    <n v="37"/>
    <x v="71"/>
    <s v="Nhân viên Quản lý nguyên phụ liệu mẫu"/>
    <d v="2023-11-06T00:00:00"/>
    <n v="2"/>
    <d v="2024-01-05T00:00:00"/>
    <d v="2024-01-06T00:00:00"/>
    <n v="12"/>
    <d v="2025-01-05T00:00:00"/>
    <m/>
    <m/>
    <m/>
    <m/>
    <m/>
    <m/>
    <n v="1042624115"/>
    <m/>
    <s v="F"/>
    <d v="1987-05-23T00:00:00"/>
  </r>
  <r>
    <n v="908"/>
    <s v="TIQN-0912"/>
    <x v="0"/>
    <s v="Nguyễn Thế Tỉnh"/>
    <x v="1"/>
    <m/>
    <m/>
    <s v="Indirect"/>
    <s v="Non sewing"/>
    <s v="Leader"/>
    <s v="Warehouse"/>
    <s v="Warehouse"/>
    <s v="Warehouse"/>
    <m/>
    <n v="29"/>
    <x v="80"/>
    <s v="Tổ trưởng Kho"/>
    <d v="2023-11-14T00:00:00"/>
    <n v="2"/>
    <d v="2024-01-13T00:00:00"/>
    <d v="2024-01-14T00:00:00"/>
    <n v="12"/>
    <d v="2025-01-13T00:00:00"/>
    <m/>
    <m/>
    <m/>
    <m/>
    <m/>
    <m/>
    <s v="0411001007793"/>
    <m/>
    <s v="M"/>
    <d v="1995-04-05T00:00:00"/>
  </r>
  <r>
    <n v="909"/>
    <s v="TIQN-0913"/>
    <x v="0"/>
    <s v="Nguyễn Thị Kim Thương"/>
    <x v="1"/>
    <m/>
    <m/>
    <s v="Indirect"/>
    <s v="Non sewing"/>
    <s v="Staff"/>
    <s v="Operation Management"/>
    <s v="Supply chain management"/>
    <s v="Merchandiser"/>
    <m/>
    <n v="30"/>
    <x v="2"/>
    <s v="Nhân viên quản lý đơn hàng"/>
    <d v="2023-11-20T00:00:00"/>
    <n v="2"/>
    <d v="2024-01-19T00:00:00"/>
    <d v="2024-01-20T00:00:00"/>
    <n v="12"/>
    <d v="2025-01-19T00:00:00"/>
    <m/>
    <m/>
    <m/>
    <m/>
    <m/>
    <m/>
    <s v="0271000973441"/>
    <s v="Quảng Ngãi"/>
    <s v="F"/>
    <d v="1994-06-20T00:00:00"/>
  </r>
  <r>
    <n v="910"/>
    <s v="TIQN-0914"/>
    <x v="0"/>
    <s v="Nguyễn Thị Hường"/>
    <x v="1"/>
    <m/>
    <m/>
    <s v="Indirect"/>
    <s v="Non sewing"/>
    <s v="Staff"/>
    <s v="Operation Management"/>
    <s v="Supply chain management"/>
    <s v="Merchandiser"/>
    <m/>
    <n v="39"/>
    <x v="2"/>
    <s v="Nhân viên quản lý đơn hàng"/>
    <d v="2023-11-27T00:00:00"/>
    <n v="2"/>
    <d v="2024-01-26T00:00:00"/>
    <d v="2024-01-27T00:00:00"/>
    <n v="12"/>
    <d v="2025-01-26T00:00:00"/>
    <m/>
    <m/>
    <m/>
    <m/>
    <m/>
    <m/>
    <s v="0071004258836"/>
    <s v="Kỳ Đồng"/>
    <s v="F"/>
    <d v="1985-03-19T00:00:00"/>
  </r>
  <r>
    <n v="911"/>
    <s v="TIQN-0915"/>
    <x v="4"/>
    <s v="Lê Thị Nga"/>
    <x v="1"/>
    <m/>
    <m/>
    <s v="Indirect"/>
    <s v="Sewing"/>
    <s v="Worker"/>
    <s v="Production"/>
    <s v="Development&amp;Production Technology"/>
    <s v="Sample"/>
    <m/>
    <n v="35"/>
    <x v="11"/>
    <s v="Công nhân may mẫu"/>
    <d v="2023-11-27T00:00:00"/>
    <n v="1"/>
    <d v="2023-12-26T00:00:00"/>
    <d v="2023-12-27T00:00:00"/>
    <n v="12"/>
    <d v="2024-12-26T00:00:00"/>
    <m/>
    <m/>
    <m/>
    <m/>
    <m/>
    <m/>
    <n v="1042885855"/>
    <s v="Dung Quất"/>
    <s v="F"/>
    <d v="1989-08-13T00:00:00"/>
  </r>
  <r>
    <n v="912"/>
    <s v="TIQN-0916"/>
    <x v="9"/>
    <s v="Hồng Thị Huệ"/>
    <x v="1"/>
    <m/>
    <m/>
    <s v="Direct"/>
    <s v="Sewing"/>
    <s v="Worker"/>
    <s v="Production"/>
    <s v="Production"/>
    <s v="Sewing"/>
    <m/>
    <n v="29"/>
    <x v="8"/>
    <s v="Công nhân may công nghiệp"/>
    <d v="2023-11-27T00:00:00"/>
    <n v="1"/>
    <d v="2023-12-26T00:00:00"/>
    <d v="2023-12-27T00:00:00"/>
    <n v="12"/>
    <d v="2024-12-26T00:00:00"/>
    <m/>
    <m/>
    <m/>
    <m/>
    <m/>
    <m/>
    <n v="1042886109"/>
    <s v="Dung Quất"/>
    <s v="F"/>
    <d v="1995-04-11T00:00:00"/>
  </r>
  <r>
    <n v="913"/>
    <s v="TIQN-0917"/>
    <x v="7"/>
    <s v="Nguyễn Thị Tình"/>
    <x v="0"/>
    <m/>
    <m/>
    <s v="Direct"/>
    <s v="Sewing"/>
    <s v="Worker"/>
    <s v="Production"/>
    <s v="Production"/>
    <s v="Sewing"/>
    <m/>
    <n v="33"/>
    <x v="8"/>
    <s v="Công nhân may công nghiệp"/>
    <d v="2023-11-27T00:00:00"/>
    <n v="1"/>
    <d v="2023-12-26T00:00:00"/>
    <d v="2023-12-27T00:00:00"/>
    <n v="12"/>
    <d v="2024-12-26T00:00:00"/>
    <m/>
    <m/>
    <m/>
    <m/>
    <m/>
    <m/>
    <n v="1021580928"/>
    <s v="Dung Quất"/>
    <s v="F"/>
    <d v="1991-02-10T00:00:00"/>
  </r>
  <r>
    <n v="914"/>
    <s v="TIQN-0918"/>
    <x v="14"/>
    <s v="Đỗ Thị Hằng"/>
    <x v="1"/>
    <m/>
    <m/>
    <s v="Direct"/>
    <s v="Sewing"/>
    <s v="Worker"/>
    <s v="Production"/>
    <s v="Production"/>
    <s v="Sewing"/>
    <m/>
    <n v="41"/>
    <x v="8"/>
    <s v="Công nhân may công nghiệp"/>
    <d v="2023-11-27T00:00:00"/>
    <n v="1"/>
    <d v="2023-12-26T00:00:00"/>
    <d v="2023-12-27T00:00:00"/>
    <n v="12"/>
    <d v="2024-12-26T00:00:00"/>
    <m/>
    <m/>
    <m/>
    <m/>
    <m/>
    <m/>
    <s v="0271000403577"/>
    <m/>
    <s v="F"/>
    <d v="1983-02-20T00:00:00"/>
  </r>
  <r>
    <n v="915"/>
    <s v="TIQN-0919"/>
    <x v="7"/>
    <s v="Nguyễn Thị Ánh Tiết"/>
    <x v="1"/>
    <m/>
    <m/>
    <s v="Direct"/>
    <s v="Sewing"/>
    <s v="Worker"/>
    <s v="Production"/>
    <s v="Production"/>
    <s v="Sewing"/>
    <m/>
    <n v="26"/>
    <x v="8"/>
    <s v="Công nhân may công nghiệp"/>
    <d v="2023-11-27T00:00:00"/>
    <n v="1"/>
    <d v="2023-12-26T00:00:00"/>
    <d v="2023-12-27T00:00:00"/>
    <n v="12"/>
    <d v="2024-12-26T00:00:00"/>
    <m/>
    <m/>
    <m/>
    <m/>
    <m/>
    <m/>
    <s v="0571000045150"/>
    <s v="Dung Quất"/>
    <s v="F"/>
    <d v="1998-11-03T00:00:00"/>
  </r>
  <r>
    <n v="916"/>
    <s v="TIQN-0920"/>
    <x v="9"/>
    <s v="Nguyễn Thị Hồng Vấn"/>
    <x v="1"/>
    <m/>
    <m/>
    <s v="Direct"/>
    <s v="Sewing"/>
    <s v="Worker"/>
    <s v="Production"/>
    <s v="Production"/>
    <s v="Sewing"/>
    <m/>
    <n v="32"/>
    <x v="8"/>
    <s v="Công nhân may công nghiệp"/>
    <d v="2023-11-27T00:00:00"/>
    <n v="1"/>
    <d v="2023-12-26T00:00:00"/>
    <d v="2023-12-27T00:00:00"/>
    <n v="12"/>
    <d v="2024-12-26T00:00:00"/>
    <m/>
    <m/>
    <m/>
    <m/>
    <m/>
    <m/>
    <n v="1042886338"/>
    <s v="Dung Quất"/>
    <s v="F"/>
    <d v="1992-10-16T00:00:00"/>
  </r>
  <r>
    <n v="917"/>
    <s v="TIQN-0921"/>
    <x v="7"/>
    <s v="Huỳnh Minh Nhàn"/>
    <x v="1"/>
    <m/>
    <m/>
    <s v="Direct"/>
    <s v="Sewing"/>
    <s v="Worker"/>
    <s v="Production"/>
    <s v="Production"/>
    <s v="Sewing"/>
    <m/>
    <n v="25"/>
    <x v="8"/>
    <s v="Công nhân may công nghiệp"/>
    <d v="2023-11-27T00:00:00"/>
    <n v="1"/>
    <d v="2023-12-26T00:00:00"/>
    <d v="2023-12-27T00:00:00"/>
    <n v="12"/>
    <d v="2024-12-26T00:00:00"/>
    <m/>
    <m/>
    <m/>
    <m/>
    <m/>
    <m/>
    <n v="1042885729"/>
    <s v="Dung Quất"/>
    <s v="M"/>
    <d v="1999-04-16T00:00:00"/>
  </r>
  <r>
    <n v="918"/>
    <s v="TIQN-0922"/>
    <x v="15"/>
    <s v="Nguyễn Thị Hường"/>
    <x v="1"/>
    <m/>
    <m/>
    <s v="Direct"/>
    <s v="Sewing"/>
    <s v="Worker"/>
    <s v="Production"/>
    <s v="Production"/>
    <s v="Sewing"/>
    <m/>
    <n v="34"/>
    <x v="8"/>
    <s v="Công nhân may công nghiệp"/>
    <d v="2023-11-27T00:00:00"/>
    <n v="1"/>
    <d v="2023-12-26T00:00:00"/>
    <d v="2023-12-27T00:00:00"/>
    <n v="12"/>
    <d v="2024-12-26T00:00:00"/>
    <m/>
    <m/>
    <m/>
    <m/>
    <m/>
    <m/>
    <s v="0571000040198"/>
    <s v="Dung Quất"/>
    <s v="F"/>
    <d v="1990-04-24T00:00:00"/>
  </r>
  <r>
    <n v="919"/>
    <s v="TIQN-0923"/>
    <x v="7"/>
    <s v="Phạm Thị Ánh Nguyệt"/>
    <x v="0"/>
    <m/>
    <m/>
    <s v="Direct"/>
    <s v="Sewing"/>
    <s v="Worker"/>
    <s v="Production"/>
    <s v="Production"/>
    <s v="Sewing"/>
    <m/>
    <n v="37"/>
    <x v="8"/>
    <s v="Công nhân may công nghiệp"/>
    <d v="2023-11-27T00:00:00"/>
    <n v="1"/>
    <d v="2023-12-26T00:00:00"/>
    <d v="2023-12-27T00:00:00"/>
    <n v="12"/>
    <d v="2024-12-26T00:00:00"/>
    <m/>
    <m/>
    <m/>
    <m/>
    <m/>
    <m/>
    <s v="0271000171918"/>
    <s v="TP Quảng Ngãi"/>
    <s v="F"/>
    <d v="1987-08-16T00:00:00"/>
  </r>
  <r>
    <n v="920"/>
    <s v="TIQN-0924"/>
    <x v="4"/>
    <s v="Nguyễn Thị Thanh Thanh"/>
    <x v="1"/>
    <m/>
    <m/>
    <s v="Direct"/>
    <s v="Sewing"/>
    <s v="Worker"/>
    <s v="Production"/>
    <s v="Development&amp;Production Technology"/>
    <s v="Sample"/>
    <m/>
    <n v="27"/>
    <x v="11"/>
    <s v="Công nhân may mẫu"/>
    <d v="2023-11-30T00:00:00"/>
    <n v="1"/>
    <d v="2023-12-29T00:00:00"/>
    <d v="2023-12-30T00:00:00"/>
    <n v="12"/>
    <d v="2024-12-29T00:00:00"/>
    <m/>
    <m/>
    <m/>
    <m/>
    <m/>
    <m/>
    <n v="1041401641"/>
    <s v="Tịnh Khê"/>
    <s v="F"/>
    <d v="1997-09-09T00:00:00"/>
  </r>
  <r>
    <n v="921"/>
    <s v="TIQN-0925"/>
    <x v="0"/>
    <s v="Nguyễn Thị Ngọc Ánh"/>
    <x v="1"/>
    <m/>
    <m/>
    <s v="Management"/>
    <s v="Management"/>
    <s v="Staff"/>
    <s v="Operation Management"/>
    <s v="Accounting"/>
    <s v="Accounting"/>
    <m/>
    <n v="26"/>
    <x v="34"/>
    <s v="Kế toán"/>
    <d v="2023-12-05T00:00:00"/>
    <n v="2"/>
    <d v="2024-02-04T00:00:00"/>
    <d v="2024-02-05T00:00:00"/>
    <n v="12"/>
    <d v="2025-02-04T00:00:00"/>
    <m/>
    <m/>
    <m/>
    <m/>
    <m/>
    <m/>
    <s v="0271001046406"/>
    <s v="Bình sơn"/>
    <s v="F"/>
    <d v="1998-06-27T00:00:00"/>
  </r>
  <r>
    <n v="922"/>
    <s v="TIQN-0926"/>
    <x v="0"/>
    <s v="Nguyễn Văn Chung"/>
    <x v="1"/>
    <m/>
    <m/>
    <s v="Indirect"/>
    <s v="Non sewing"/>
    <s v="Worker"/>
    <s v="Warehouse"/>
    <s v="Warehouse"/>
    <s v="Warehouse"/>
    <m/>
    <n v="35"/>
    <x v="46"/>
    <s v="Công nhân Kho"/>
    <d v="2023-12-11T00:00:00"/>
    <n v="1"/>
    <d v="2024-01-10T00:00:00"/>
    <d v="2024-01-11T00:00:00"/>
    <n v="12"/>
    <d v="2025-01-10T00:00:00"/>
    <m/>
    <m/>
    <m/>
    <m/>
    <m/>
    <m/>
    <s v="1028724712"/>
    <s v="Quảng Ngãi"/>
    <s v="M"/>
    <d v="1989-10-02T00:00:00"/>
  </r>
  <r>
    <n v="923"/>
    <s v="TIQN-0927"/>
    <x v="0"/>
    <s v="Võ Thị Kim Yến"/>
    <x v="1"/>
    <m/>
    <m/>
    <s v="Indirect"/>
    <s v="Non sewing"/>
    <s v="Staff"/>
    <s v="Operation Management"/>
    <s v="Supply chain management"/>
    <s v="Merchandiser"/>
    <m/>
    <n v="30"/>
    <x v="81"/>
    <s v="Nhân viên quản lý đơn hàng"/>
    <d v="2023-12-15T00:00:00"/>
    <n v="2"/>
    <d v="2024-02-14T00:00:00"/>
    <d v="2024-02-15T00:00:00"/>
    <n v="12"/>
    <d v="2025-02-14T00:00:00"/>
    <m/>
    <m/>
    <m/>
    <m/>
    <m/>
    <m/>
    <s v="0271000969778"/>
    <s v="Bình sơn"/>
    <s v="F"/>
    <d v="1994-08-20T00:00:00"/>
  </r>
  <r>
    <n v="924"/>
    <s v="TIQN-0928"/>
    <x v="0"/>
    <s v="Nguyễn Văn Quỳnh"/>
    <x v="0"/>
    <m/>
    <m/>
    <s v="Management"/>
    <s v="Management"/>
    <s v="Worker"/>
    <s v="Operation Management"/>
    <s v="Canteen"/>
    <s v="Canteen"/>
    <m/>
    <n v="30"/>
    <x v="54"/>
    <s v="Phụ bếp"/>
    <d v="2023-12-18T00:00:00"/>
    <n v="1"/>
    <d v="2024-01-17T00:00:00"/>
    <d v="2024-01-18T00:00:00"/>
    <n v="12"/>
    <d v="2025-01-17T00:00:00"/>
    <m/>
    <m/>
    <m/>
    <m/>
    <m/>
    <m/>
    <s v="0571000070097"/>
    <s v="Quảng Ngãi"/>
    <s v="M"/>
    <d v="1994-06-02T00:00:00"/>
  </r>
  <r>
    <n v="925"/>
    <s v="TIQN-0929"/>
    <x v="0"/>
    <s v="Nguyễn Văn Thuần"/>
    <x v="1"/>
    <m/>
    <m/>
    <s v="Management"/>
    <s v="Management"/>
    <s v="Leader"/>
    <s v="Operation Management"/>
    <s v="Supply chain management"/>
    <s v="Logistics"/>
    <m/>
    <n v="32"/>
    <x v="59"/>
    <s v="Tổ trưởng Tổ Xuất Nhập Khẩu"/>
    <d v="2023-12-19T00:00:00"/>
    <n v="2"/>
    <d v="2024-02-18T00:00:00"/>
    <d v="2024-02-19T00:00:00"/>
    <n v="12"/>
    <d v="2025-02-18T00:00:00"/>
    <m/>
    <m/>
    <m/>
    <m/>
    <m/>
    <m/>
    <s v="0071000728274"/>
    <s v="Hồ Chí Minh"/>
    <s v="M"/>
    <d v="1992-10-20T00:00:00"/>
  </r>
  <r>
    <n v="926"/>
    <s v="TIQN-0930"/>
    <x v="16"/>
    <s v="Phạm Thị Trang"/>
    <x v="0"/>
    <m/>
    <m/>
    <s v="Direct"/>
    <s v="Sewing"/>
    <s v="Worker"/>
    <s v="Production"/>
    <s v="Production"/>
    <s v="Sewing"/>
    <m/>
    <n v="32"/>
    <x v="8"/>
    <s v="Công nhân may"/>
    <d v="2024-01-08T00:00:00"/>
    <n v="1"/>
    <d v="2024-02-07T00:00:00"/>
    <d v="2024-02-08T00:00:00"/>
    <n v="12"/>
    <d v="2025-02-07T00:00:00"/>
    <m/>
    <m/>
    <m/>
    <m/>
    <m/>
    <m/>
    <s v="0181003337218"/>
    <m/>
    <s v="F"/>
    <d v="1992-02-17T00:00:00"/>
  </r>
  <r>
    <n v="927"/>
    <s v="TIQN-0931"/>
    <x v="16"/>
    <s v="Trần Thị Nguyền"/>
    <x v="1"/>
    <m/>
    <m/>
    <s v="Direct"/>
    <s v="Sewing"/>
    <s v="Worker"/>
    <s v="Production"/>
    <s v="Production"/>
    <s v="Sewing"/>
    <m/>
    <n v="31"/>
    <x v="8"/>
    <s v="Công nhân may"/>
    <d v="2024-01-08T00:00:00"/>
    <n v="1"/>
    <d v="2024-02-07T00:00:00"/>
    <d v="2024-02-08T00:00:00"/>
    <n v="12"/>
    <d v="2025-02-07T00:00:00"/>
    <m/>
    <m/>
    <m/>
    <m/>
    <m/>
    <m/>
    <n v="1039912201"/>
    <m/>
    <s v="F"/>
    <d v="1993-07-06T00:00:00"/>
  </r>
  <r>
    <n v="928"/>
    <s v="TIQN-0932"/>
    <x v="16"/>
    <s v="Hà Thị Lệ Huyền"/>
    <x v="1"/>
    <m/>
    <m/>
    <s v="Direct"/>
    <s v="Sewing"/>
    <s v="Worker"/>
    <s v="Production"/>
    <s v="Production"/>
    <s v="Sewing"/>
    <m/>
    <n v="28"/>
    <x v="8"/>
    <s v="Công nhân may"/>
    <d v="2024-01-08T00:00:00"/>
    <n v="1"/>
    <d v="2024-02-07T00:00:00"/>
    <d v="2024-02-08T00:00:00"/>
    <n v="12"/>
    <d v="2025-02-07T00:00:00"/>
    <m/>
    <m/>
    <m/>
    <m/>
    <m/>
    <m/>
    <n v="1044364288"/>
    <s v="Dung Quất"/>
    <s v="F"/>
    <d v="1996-02-19T00:00:00"/>
  </r>
  <r>
    <n v="929"/>
    <s v="TIQN-0933"/>
    <x v="16"/>
    <s v="Phạm Thị Ngọc Ly"/>
    <x v="0"/>
    <m/>
    <m/>
    <s v="Direct"/>
    <s v="Sewing"/>
    <s v="Worker"/>
    <s v="Production"/>
    <s v="Production"/>
    <s v="Sewing"/>
    <m/>
    <n v="27"/>
    <x v="8"/>
    <s v="Công nhân may"/>
    <d v="2024-01-08T00:00:00"/>
    <n v="1"/>
    <d v="2024-02-07T00:00:00"/>
    <d v="2024-02-08T00:00:00"/>
    <n v="12"/>
    <d v="2025-02-07T00:00:00"/>
    <m/>
    <m/>
    <m/>
    <m/>
    <m/>
    <m/>
    <s v="Không trả lương"/>
    <m/>
    <s v="F"/>
    <d v="1997-08-10T00:00:00"/>
  </r>
  <r>
    <n v="930"/>
    <s v="TIQN-0934"/>
    <x v="16"/>
    <s v="Nguyễn Thị Hồng Ly"/>
    <x v="1"/>
    <m/>
    <m/>
    <s v="Direct"/>
    <s v="Sewing"/>
    <s v="Worker"/>
    <s v="Production"/>
    <s v="Production"/>
    <s v="Sewing"/>
    <m/>
    <n v="39"/>
    <x v="8"/>
    <s v="Công nhân may"/>
    <d v="2024-01-08T00:00:00"/>
    <n v="1"/>
    <d v="2024-02-07T00:00:00"/>
    <d v="2024-02-08T00:00:00"/>
    <n v="12"/>
    <d v="2025-02-07T00:00:00"/>
    <m/>
    <m/>
    <m/>
    <m/>
    <m/>
    <m/>
    <n v="1044277953"/>
    <s v="dung Quất"/>
    <s v="F"/>
    <d v="1985-06-16T00:00:00"/>
  </r>
  <r>
    <n v="931"/>
    <s v="TIQN-0935"/>
    <x v="16"/>
    <s v="Nguyễn Thị Bích Chính"/>
    <x v="1"/>
    <m/>
    <m/>
    <s v="Direct"/>
    <s v="Sewing"/>
    <s v="Worker"/>
    <s v="Production"/>
    <s v="Production"/>
    <s v="Sewing"/>
    <m/>
    <n v="28"/>
    <x v="8"/>
    <s v="Công nhân may"/>
    <d v="2024-01-08T00:00:00"/>
    <n v="1"/>
    <d v="2024-02-07T00:00:00"/>
    <d v="2024-02-08T00:00:00"/>
    <n v="12"/>
    <d v="2025-02-07T00:00:00"/>
    <m/>
    <m/>
    <m/>
    <m/>
    <m/>
    <m/>
    <s v="0381000483206"/>
    <s v="Quảng Ngãi"/>
    <s v="F"/>
    <d v="1996-03-27T00:00:00"/>
  </r>
  <r>
    <n v="932"/>
    <s v="TIQN-0936"/>
    <x v="4"/>
    <s v="Đoàn Thị Thu Duyên"/>
    <x v="1"/>
    <m/>
    <m/>
    <s v="Direct"/>
    <s v="Sewing"/>
    <s v="Worker"/>
    <s v="Production"/>
    <s v="Production"/>
    <s v="Sample"/>
    <m/>
    <n v="32"/>
    <x v="8"/>
    <s v="Công nhân may"/>
    <d v="2024-01-08T00:00:00"/>
    <n v="1"/>
    <d v="2024-02-07T00:00:00"/>
    <d v="2024-02-08T00:00:00"/>
    <n v="12"/>
    <d v="2025-02-07T00:00:00"/>
    <m/>
    <m/>
    <m/>
    <m/>
    <m/>
    <m/>
    <n v="1044278000"/>
    <s v="Dung Quất"/>
    <s v="F"/>
    <d v="1992-01-10T00:00:00"/>
  </r>
  <r>
    <n v="933"/>
    <s v="TIQN-0937"/>
    <x v="6"/>
    <s v="Lê Thị Huệ"/>
    <x v="0"/>
    <m/>
    <m/>
    <s v="Direct"/>
    <s v="Sewing"/>
    <s v="Worker"/>
    <s v="Production"/>
    <s v="Production"/>
    <s v="Sewing"/>
    <m/>
    <n v="27"/>
    <x v="8"/>
    <s v="Công nhân may"/>
    <d v="2024-01-08T00:00:00"/>
    <n v="1"/>
    <d v="2024-02-07T00:00:00"/>
    <d v="2024-02-08T00:00:00"/>
    <n v="12"/>
    <d v="2025-02-07T00:00:00"/>
    <m/>
    <m/>
    <m/>
    <m/>
    <m/>
    <m/>
    <n v="1044277802"/>
    <s v="dung Quất"/>
    <s v="F"/>
    <d v="1997-08-26T00:00:00"/>
  </r>
  <r>
    <n v="934"/>
    <s v="TIQN-0938"/>
    <x v="16"/>
    <s v="Trương Thị Vân"/>
    <x v="0"/>
    <m/>
    <m/>
    <s v="Direct"/>
    <s v="Sewing"/>
    <s v="Worker"/>
    <s v="Production"/>
    <s v="Production"/>
    <s v="Sewing"/>
    <m/>
    <n v="39"/>
    <x v="8"/>
    <s v="Công nhân may"/>
    <d v="2024-01-08T00:00:00"/>
    <n v="1"/>
    <d v="2024-02-07T00:00:00"/>
    <d v="2024-02-08T00:00:00"/>
    <n v="12"/>
    <d v="2025-02-07T00:00:00"/>
    <m/>
    <m/>
    <m/>
    <m/>
    <m/>
    <m/>
    <n v="1030372689"/>
    <m/>
    <s v="F"/>
    <s v="28/08/1985"/>
  </r>
  <r>
    <n v="935"/>
    <s v="TIQN-0939"/>
    <x v="16"/>
    <s v="Lương Thị Minh Châu"/>
    <x v="1"/>
    <m/>
    <m/>
    <s v="Direct"/>
    <s v="Sewing"/>
    <s v="Worker"/>
    <s v="Production"/>
    <s v="Production"/>
    <s v="Sewing"/>
    <m/>
    <n v="40"/>
    <x v="8"/>
    <s v="Công nhân may"/>
    <d v="2024-01-08T00:00:00"/>
    <n v="1"/>
    <d v="2024-02-07T00:00:00"/>
    <d v="2024-02-08T00:00:00"/>
    <n v="12"/>
    <d v="2025-02-07T00:00:00"/>
    <m/>
    <m/>
    <m/>
    <m/>
    <m/>
    <m/>
    <s v="0271000634339"/>
    <s v="Bình sơn"/>
    <s v="F"/>
    <d v="1984-06-22T00:00:00"/>
  </r>
  <r>
    <n v="936"/>
    <s v="TIQN-0940"/>
    <x v="16"/>
    <s v="Đinh Thị Tốt"/>
    <x v="1"/>
    <m/>
    <m/>
    <s v="Direct"/>
    <s v="Sewing"/>
    <s v="Worker"/>
    <s v="Production"/>
    <s v="Production"/>
    <s v="Sewing"/>
    <m/>
    <n v="33"/>
    <x v="8"/>
    <s v="Công nhân may"/>
    <d v="2024-01-08T00:00:00"/>
    <n v="1"/>
    <d v="2024-02-07T00:00:00"/>
    <d v="2024-02-08T00:00:00"/>
    <n v="12"/>
    <d v="2025-02-07T00:00:00"/>
    <m/>
    <m/>
    <m/>
    <m/>
    <m/>
    <m/>
    <s v="0461000505357"/>
    <m/>
    <s v="F"/>
    <d v="1991-04-24T00:00:00"/>
  </r>
  <r>
    <n v="937"/>
    <s v="TIQN-0941"/>
    <x v="16"/>
    <s v="Võ Thị Minh Huệ"/>
    <x v="1"/>
    <m/>
    <m/>
    <s v="Direct"/>
    <s v="Sewing"/>
    <s v="Worker"/>
    <s v="Production"/>
    <s v="Production"/>
    <s v="Sewing"/>
    <m/>
    <n v="34"/>
    <x v="8"/>
    <s v="Công nhân may"/>
    <d v="2024-01-08T00:00:00"/>
    <n v="1"/>
    <d v="2024-02-07T00:00:00"/>
    <d v="2024-02-08T00:00:00"/>
    <n v="12"/>
    <d v="2025-02-07T00:00:00"/>
    <m/>
    <m/>
    <m/>
    <m/>
    <m/>
    <m/>
    <s v="0271000977272"/>
    <s v="Quảng Ngãi"/>
    <s v="F"/>
    <d v="1990-05-20T00:00:00"/>
  </r>
  <r>
    <n v="938"/>
    <s v="TIQN-0942"/>
    <x v="16"/>
    <s v="Đào Thị Ngọc Mến"/>
    <x v="1"/>
    <m/>
    <m/>
    <s v="Direct"/>
    <s v="Sewing"/>
    <s v="Worker"/>
    <s v="Production"/>
    <s v="Production"/>
    <s v="Sewing"/>
    <m/>
    <n v="30"/>
    <x v="8"/>
    <s v="Công nhân may"/>
    <d v="2024-01-08T00:00:00"/>
    <n v="1"/>
    <d v="2024-02-07T00:00:00"/>
    <d v="2024-02-08T00:00:00"/>
    <n v="12"/>
    <d v="2025-02-07T00:00:00"/>
    <m/>
    <m/>
    <m/>
    <m/>
    <m/>
    <m/>
    <n v="1044278409"/>
    <s v="dung Quất"/>
    <s v="F"/>
    <d v="1994-01-28T00:00:00"/>
  </r>
  <r>
    <n v="939"/>
    <s v="TIQN-0943"/>
    <x v="6"/>
    <s v="Trần Thị Thu"/>
    <x v="1"/>
    <m/>
    <m/>
    <s v="Direct"/>
    <s v="Sewing"/>
    <s v="Worker"/>
    <s v="Production"/>
    <s v="Production"/>
    <s v="Sewing"/>
    <m/>
    <n v="41"/>
    <x v="8"/>
    <s v="Công nhân may"/>
    <d v="2024-01-08T00:00:00"/>
    <n v="1"/>
    <d v="2024-02-07T00:00:00"/>
    <d v="2024-02-08T00:00:00"/>
    <n v="12"/>
    <d v="2025-02-07T00:00:00"/>
    <m/>
    <m/>
    <m/>
    <m/>
    <m/>
    <m/>
    <n v="1043561751"/>
    <m/>
    <s v="F"/>
    <d v="1983-06-19T00:00:00"/>
  </r>
  <r>
    <n v="940"/>
    <s v="TIQN-0944"/>
    <x v="16"/>
    <s v="Nguyễn Thị Ba"/>
    <x v="0"/>
    <m/>
    <m/>
    <s v="Direct"/>
    <s v="Sewing"/>
    <s v="Worker"/>
    <s v="Production"/>
    <s v="Production"/>
    <s v="Sewing"/>
    <m/>
    <n v="40"/>
    <x v="8"/>
    <s v="Công nhân may"/>
    <d v="2024-01-08T00:00:00"/>
    <n v="1"/>
    <d v="2024-02-07T00:00:00"/>
    <d v="2024-02-08T00:00:00"/>
    <n v="12"/>
    <d v="2025-02-07T00:00:00"/>
    <m/>
    <m/>
    <m/>
    <m/>
    <m/>
    <m/>
    <n v="1030543494"/>
    <m/>
    <s v="F"/>
    <d v="1984-04-22T00:00:00"/>
  </r>
  <r>
    <n v="941"/>
    <s v="TIQN-0945"/>
    <x v="16"/>
    <s v="Trần Thị Lưu"/>
    <x v="1"/>
    <m/>
    <m/>
    <s v="Direct"/>
    <s v="Sewing"/>
    <s v="Worker"/>
    <s v="Production"/>
    <s v="Production"/>
    <s v="Sewing"/>
    <m/>
    <n v="42"/>
    <x v="8"/>
    <s v="Công nhân may"/>
    <d v="2024-01-08T00:00:00"/>
    <n v="1"/>
    <d v="2024-02-07T00:00:00"/>
    <d v="2024-02-08T00:00:00"/>
    <n v="12"/>
    <d v="2025-02-07T00:00:00"/>
    <m/>
    <m/>
    <m/>
    <m/>
    <m/>
    <m/>
    <n v="1044278397"/>
    <s v="dung Quất"/>
    <s v="F"/>
    <d v="1982-09-10T00:00:00"/>
  </r>
  <r>
    <n v="942"/>
    <s v="TIQN-0946"/>
    <x v="16"/>
    <s v="Huỳnh Thị Thương"/>
    <x v="1"/>
    <m/>
    <m/>
    <s v="Direct"/>
    <s v="Sewing"/>
    <s v="Worker"/>
    <s v="Production"/>
    <s v="Production"/>
    <s v="Sewing"/>
    <m/>
    <n v="30"/>
    <x v="8"/>
    <s v="Công nhân may"/>
    <d v="2024-01-08T00:00:00"/>
    <n v="1"/>
    <d v="2024-02-07T00:00:00"/>
    <d v="2024-02-08T00:00:00"/>
    <n v="12"/>
    <d v="2025-02-07T00:00:00"/>
    <m/>
    <m/>
    <m/>
    <m/>
    <m/>
    <m/>
    <s v="0271001036573"/>
    <s v="Bình sơn"/>
    <s v="F"/>
    <d v="1994-12-16T00:00:00"/>
  </r>
  <r>
    <n v="943"/>
    <s v="TIQN-0947"/>
    <x v="16"/>
    <s v="Phạm Thị Quý"/>
    <x v="0"/>
    <m/>
    <m/>
    <s v="Direct"/>
    <s v="Sewing"/>
    <s v="Worker"/>
    <s v="Production"/>
    <s v="Production"/>
    <s v="Sewing"/>
    <m/>
    <n v="27"/>
    <x v="8"/>
    <s v="Công nhân may"/>
    <d v="2024-03-05T00:00:00"/>
    <n v="1"/>
    <d v="2024-04-04T00:00:00"/>
    <d v="2024-04-05T00:00:00"/>
    <n v="12"/>
    <d v="2025-04-04T00:00:00"/>
    <m/>
    <m/>
    <m/>
    <m/>
    <m/>
    <m/>
    <n v="1034753522"/>
    <s v="Bình sơn"/>
    <s v="F"/>
    <d v="1997-11-05T00:00:00"/>
  </r>
  <r>
    <n v="944"/>
    <s v="TIQN-0948"/>
    <x v="16"/>
    <s v="Nguyễn Thị Vân"/>
    <x v="1"/>
    <m/>
    <m/>
    <s v="Direct"/>
    <s v="Sewing"/>
    <s v="Worker"/>
    <s v="Production"/>
    <s v="Production"/>
    <s v="Sewing"/>
    <m/>
    <n v="29"/>
    <x v="8"/>
    <s v="Công nhân may"/>
    <d v="2024-01-08T00:00:00"/>
    <n v="1"/>
    <d v="2024-02-07T00:00:00"/>
    <d v="2024-02-08T00:00:00"/>
    <n v="12"/>
    <d v="2025-02-07T00:00:00"/>
    <m/>
    <m/>
    <m/>
    <m/>
    <m/>
    <m/>
    <n v="2973764402"/>
    <s v="Quảng Ngãi"/>
    <s v="F"/>
    <d v="1995-08-10T00:00:00"/>
  </r>
  <r>
    <n v="945"/>
    <s v="TIQN-0949"/>
    <x v="16"/>
    <s v="Phạm Thị Thiện"/>
    <x v="1"/>
    <m/>
    <m/>
    <s v="Direct"/>
    <s v="Sewing"/>
    <s v="Worker"/>
    <s v="Production"/>
    <s v="Production"/>
    <s v="Sewing"/>
    <m/>
    <n v="29"/>
    <x v="8"/>
    <s v="Công nhân may"/>
    <d v="2024-01-08T00:00:00"/>
    <n v="1"/>
    <d v="2024-02-07T00:00:00"/>
    <d v="2024-02-08T00:00:00"/>
    <n v="12"/>
    <d v="2025-02-07T00:00:00"/>
    <m/>
    <m/>
    <m/>
    <m/>
    <m/>
    <m/>
    <n v="1039315182"/>
    <m/>
    <s v="F"/>
    <d v="1995-11-08T00:00:00"/>
  </r>
  <r>
    <n v="946"/>
    <s v="TIQN-0950"/>
    <x v="16"/>
    <s v="Nguyễn Thị Thu Thủy"/>
    <x v="1"/>
    <m/>
    <m/>
    <s v="Direct"/>
    <s v="Sewing"/>
    <s v="Worker"/>
    <s v="Production"/>
    <s v="Production"/>
    <s v="Sewing"/>
    <m/>
    <n v="40"/>
    <x v="8"/>
    <s v="Công nhân may"/>
    <d v="2024-01-08T00:00:00"/>
    <n v="1"/>
    <d v="2024-02-07T00:00:00"/>
    <d v="2024-02-08T00:00:00"/>
    <n v="12"/>
    <d v="2025-02-07T00:00:00"/>
    <m/>
    <m/>
    <m/>
    <m/>
    <m/>
    <m/>
    <n v="1044278529"/>
    <s v="dung Quất"/>
    <s v="F"/>
    <d v="1984-02-16T00:00:00"/>
  </r>
  <r>
    <n v="947"/>
    <s v="TIQN-0951"/>
    <x v="16"/>
    <s v="Nguyễn Thị Dương"/>
    <x v="0"/>
    <m/>
    <m/>
    <s v="Direct"/>
    <s v="Sewing"/>
    <s v="Worker"/>
    <s v="Production"/>
    <s v="Production"/>
    <s v="Sewing"/>
    <m/>
    <n v="23"/>
    <x v="8"/>
    <s v="Công nhân may"/>
    <d v="2024-01-08T00:00:00"/>
    <n v="1"/>
    <d v="2024-02-07T00:00:00"/>
    <d v="2024-02-08T00:00:00"/>
    <n v="12"/>
    <d v="2025-02-07T00:00:00"/>
    <m/>
    <m/>
    <m/>
    <m/>
    <m/>
    <m/>
    <n v="1044278089"/>
    <s v="dung Quất"/>
    <s v="F"/>
    <d v="2001-02-23T00:00:00"/>
  </r>
  <r>
    <n v="948"/>
    <s v="TIQN-0952"/>
    <x v="16"/>
    <s v="Lê Thị Thảo"/>
    <x v="1"/>
    <m/>
    <m/>
    <s v="Direct"/>
    <s v="Sewing"/>
    <s v="Worker"/>
    <s v="Production"/>
    <s v="Production"/>
    <s v="Sewing"/>
    <m/>
    <n v="22"/>
    <x v="8"/>
    <s v="Công nhân may"/>
    <d v="2024-01-08T00:00:00"/>
    <n v="1"/>
    <d v="2024-02-07T00:00:00"/>
    <d v="2024-02-08T00:00:00"/>
    <n v="12"/>
    <d v="2025-02-07T00:00:00"/>
    <m/>
    <m/>
    <m/>
    <m/>
    <m/>
    <m/>
    <n v="1044278442"/>
    <s v="dung Quất"/>
    <s v="F"/>
    <d v="2002-12-25T00:00:00"/>
  </r>
  <r>
    <n v="949"/>
    <s v="TIQN-0953"/>
    <x v="16"/>
    <s v="Bùi Thị Ly"/>
    <x v="1"/>
    <m/>
    <m/>
    <s v="Direct"/>
    <s v="Sewing"/>
    <s v="Worker"/>
    <s v="Production"/>
    <s v="Production"/>
    <s v="Sewing"/>
    <m/>
    <n v="28"/>
    <x v="8"/>
    <s v="Công nhân may"/>
    <d v="2024-01-08T00:00:00"/>
    <n v="1"/>
    <d v="2024-02-07T00:00:00"/>
    <d v="2024-02-08T00:00:00"/>
    <n v="12"/>
    <d v="2025-02-07T00:00:00"/>
    <m/>
    <m/>
    <m/>
    <m/>
    <m/>
    <m/>
    <n v="1044278589"/>
    <s v="dung Quất"/>
    <s v="F"/>
    <d v="1996-02-01T00:00:00"/>
  </r>
  <r>
    <n v="950"/>
    <s v="TIQN-0954"/>
    <x v="16"/>
    <s v="Lê Thị Phương"/>
    <x v="1"/>
    <m/>
    <m/>
    <s v="Direct"/>
    <s v="Sewing"/>
    <s v="Worker"/>
    <s v="Production"/>
    <s v="Production"/>
    <s v="Sewing"/>
    <m/>
    <n v="19"/>
    <x v="8"/>
    <s v="Công nhân may"/>
    <d v="2024-01-08T00:00:00"/>
    <n v="1"/>
    <d v="2024-02-07T00:00:00"/>
    <d v="2024-02-08T00:00:00"/>
    <n v="12"/>
    <d v="2025-02-07T00:00:00"/>
    <m/>
    <m/>
    <m/>
    <m/>
    <m/>
    <m/>
    <n v="9329285092"/>
    <m/>
    <s v="F"/>
    <d v="2005-12-14T00:00:00"/>
  </r>
  <r>
    <n v="951"/>
    <s v="TIQN-0955"/>
    <x v="16"/>
    <s v="Cao Thị Sang"/>
    <x v="1"/>
    <m/>
    <m/>
    <s v="Direct"/>
    <s v="Sewing"/>
    <s v="Worker"/>
    <s v="Production"/>
    <s v="Production"/>
    <s v="Sewing"/>
    <m/>
    <n v="29"/>
    <x v="8"/>
    <s v="Công nhân may"/>
    <d v="2024-01-08T00:00:00"/>
    <n v="1"/>
    <d v="2024-02-07T00:00:00"/>
    <d v="2024-02-08T00:00:00"/>
    <n v="12"/>
    <d v="2025-02-07T00:00:00"/>
    <m/>
    <m/>
    <m/>
    <m/>
    <m/>
    <m/>
    <n v="1020206653"/>
    <s v="Quảng Ngãi"/>
    <s v="F"/>
    <d v="1995-02-25T00:00:00"/>
  </r>
  <r>
    <n v="952"/>
    <s v="TIQN-0956"/>
    <x v="15"/>
    <s v="Lương Văn Hải"/>
    <x v="1"/>
    <m/>
    <m/>
    <s v="Direct"/>
    <s v="Sewing"/>
    <s v="Worker"/>
    <s v="Production"/>
    <s v="Production"/>
    <s v="Sewing"/>
    <m/>
    <n v="28"/>
    <x v="8"/>
    <s v="Công nhân may"/>
    <d v="2024-01-08T00:00:00"/>
    <n v="1"/>
    <d v="2024-02-07T00:00:00"/>
    <d v="2024-02-08T00:00:00"/>
    <n v="12"/>
    <d v="2025-02-07T00:00:00"/>
    <m/>
    <m/>
    <m/>
    <m/>
    <m/>
    <m/>
    <n v="1033965573"/>
    <s v="Quảng Ngãi"/>
    <s v="M"/>
    <d v="1996-08-13T00:00:00"/>
  </r>
  <r>
    <n v="953"/>
    <s v="TIQN-0957"/>
    <x v="16"/>
    <s v="Trịnh Thị Hằng"/>
    <x v="1"/>
    <m/>
    <m/>
    <s v="Direct"/>
    <s v="Sewing"/>
    <s v="Worker"/>
    <s v="Production"/>
    <s v="Production"/>
    <s v="Sewing"/>
    <m/>
    <n v="34"/>
    <x v="8"/>
    <s v="Công nhân may"/>
    <d v="2024-01-08T00:00:00"/>
    <n v="1"/>
    <d v="2024-02-07T00:00:00"/>
    <d v="2024-02-08T00:00:00"/>
    <n v="12"/>
    <d v="2025-02-07T00:00:00"/>
    <m/>
    <m/>
    <m/>
    <m/>
    <m/>
    <m/>
    <n v="7944945095"/>
    <m/>
    <s v="F"/>
    <d v="1990-02-09T00:00:00"/>
  </r>
  <r>
    <n v="954"/>
    <s v="TIQN-0958"/>
    <x v="16"/>
    <s v="Lê Minh Tâm"/>
    <x v="1"/>
    <m/>
    <m/>
    <s v="Direct"/>
    <s v="Sewing"/>
    <s v="Worker"/>
    <s v="Production"/>
    <s v="Production"/>
    <s v="Sewing"/>
    <m/>
    <n v="40"/>
    <x v="8"/>
    <s v="Công nhân may"/>
    <d v="2024-01-08T00:00:00"/>
    <n v="1"/>
    <d v="2024-02-07T00:00:00"/>
    <d v="2024-02-08T00:00:00"/>
    <n v="12"/>
    <d v="2025-02-07T00:00:00"/>
    <m/>
    <m/>
    <m/>
    <m/>
    <m/>
    <m/>
    <n v="1044278134"/>
    <s v="dung Quất"/>
    <s v="M"/>
    <d v="1984-09-10T00:00:00"/>
  </r>
  <r>
    <n v="955"/>
    <s v="TIQN-0959"/>
    <x v="16"/>
    <s v="Nguyễn Thị Chi"/>
    <x v="1"/>
    <m/>
    <m/>
    <s v="Direct"/>
    <s v="Sewing"/>
    <s v="Worker"/>
    <s v="Production"/>
    <s v="Production"/>
    <s v="Sewing"/>
    <m/>
    <n v="37"/>
    <x v="8"/>
    <s v="Công nhân may"/>
    <d v="2024-01-08T00:00:00"/>
    <n v="1"/>
    <d v="2024-02-07T00:00:00"/>
    <d v="2024-02-08T00:00:00"/>
    <n v="12"/>
    <d v="2025-02-07T00:00:00"/>
    <m/>
    <m/>
    <m/>
    <m/>
    <m/>
    <m/>
    <n v="1044278300"/>
    <s v="dung Quất"/>
    <s v="F"/>
    <d v="1987-08-02T00:00:00"/>
  </r>
  <r>
    <n v="956"/>
    <s v="TIQN-0960"/>
    <x v="16"/>
    <s v="Đỗ Thị Cẩm Vi"/>
    <x v="1"/>
    <m/>
    <m/>
    <s v="Direct"/>
    <s v="Sewing"/>
    <s v="Worker"/>
    <s v="Production"/>
    <s v="Production"/>
    <s v="Sewing"/>
    <m/>
    <n v="34"/>
    <x v="8"/>
    <s v="Công nhân may"/>
    <d v="2024-01-08T00:00:00"/>
    <n v="1"/>
    <d v="2024-02-07T00:00:00"/>
    <d v="2024-02-08T00:00:00"/>
    <n v="12"/>
    <d v="2025-02-07T00:00:00"/>
    <m/>
    <m/>
    <m/>
    <m/>
    <m/>
    <m/>
    <n v="1044277803"/>
    <s v="dung Quất"/>
    <s v="F"/>
    <d v="1990-05-07T00:00:00"/>
  </r>
  <r>
    <n v="957"/>
    <s v="TIQN-0961"/>
    <x v="16"/>
    <s v="Nguyễn Thị Yến Ni"/>
    <x v="0"/>
    <m/>
    <m/>
    <s v="Direct"/>
    <s v="Sewing"/>
    <s v="Worker"/>
    <s v="Production"/>
    <s v="Production"/>
    <s v="Sewing"/>
    <m/>
    <n v="34"/>
    <x v="8"/>
    <s v="Công nhân may"/>
    <d v="2024-01-08T00:00:00"/>
    <n v="1"/>
    <d v="2024-02-07T00:00:00"/>
    <d v="2024-02-08T00:00:00"/>
    <n v="12"/>
    <d v="2025-02-07T00:00:00"/>
    <m/>
    <m/>
    <m/>
    <m/>
    <m/>
    <m/>
    <n v="1021677406"/>
    <m/>
    <s v="F"/>
    <d v="1990-06-16T00:00:00"/>
  </r>
  <r>
    <n v="958"/>
    <s v="TIQN-0962"/>
    <x v="16"/>
    <s v="Nguyễn Thị Kim Phương"/>
    <x v="1"/>
    <m/>
    <m/>
    <s v="Direct"/>
    <s v="Sewing"/>
    <s v="Worker"/>
    <s v="Production"/>
    <s v="Production"/>
    <s v="Sewing"/>
    <m/>
    <n v="31"/>
    <x v="8"/>
    <s v="Công nhân may"/>
    <d v="2024-01-08T00:00:00"/>
    <n v="1"/>
    <d v="2024-02-07T00:00:00"/>
    <d v="2024-02-08T00:00:00"/>
    <n v="12"/>
    <d v="2025-02-07T00:00:00"/>
    <m/>
    <m/>
    <m/>
    <m/>
    <m/>
    <m/>
    <n v="1044278590"/>
    <s v="dung Quất"/>
    <s v="F"/>
    <d v="1993-06-09T00:00:00"/>
  </r>
  <r>
    <n v="959"/>
    <s v="TIQN-0963"/>
    <x v="16"/>
    <s v="Châu Văn Chí"/>
    <x v="1"/>
    <m/>
    <m/>
    <s v="Direct"/>
    <s v="Sewing"/>
    <s v="Worker"/>
    <s v="Production"/>
    <s v="Production"/>
    <s v="Supporting"/>
    <s v="Seam sealing"/>
    <n v="31"/>
    <x v="61"/>
    <s v="Công nhân hỗ trợ"/>
    <d v="2024-01-08T00:00:00"/>
    <n v="1"/>
    <d v="2024-02-07T00:00:00"/>
    <d v="2024-02-08T00:00:00"/>
    <n v="12"/>
    <d v="2025-02-07T00:00:00"/>
    <m/>
    <m/>
    <m/>
    <m/>
    <m/>
    <m/>
    <n v="1044277998"/>
    <s v="Dung Quất"/>
    <s v="M"/>
    <d v="1993-06-21T00:00:00"/>
  </r>
  <r>
    <n v="960"/>
    <s v="TIQN-0964"/>
    <x v="16"/>
    <s v="Hoàng Thị Thu Trang"/>
    <x v="1"/>
    <m/>
    <m/>
    <s v="Direct"/>
    <s v="Sewing"/>
    <s v="Worker"/>
    <s v="Production"/>
    <s v="Production"/>
    <s v="Supporting"/>
    <s v="Seam sealing"/>
    <n v="30"/>
    <x v="61"/>
    <s v="Công nhân hỗ trợ"/>
    <d v="2024-01-08T00:00:00"/>
    <n v="1"/>
    <d v="2024-02-07T00:00:00"/>
    <d v="2024-02-08T00:00:00"/>
    <n v="12"/>
    <d v="2025-02-07T00:00:00"/>
    <m/>
    <m/>
    <m/>
    <m/>
    <m/>
    <m/>
    <n v="1044277982"/>
    <s v="Dung Quất"/>
    <s v="F"/>
    <d v="1994-08-07T00:00:00"/>
  </r>
  <r>
    <n v="961"/>
    <s v="TIQN-0965"/>
    <x v="16"/>
    <s v="Huỳnh Hùng"/>
    <x v="0"/>
    <m/>
    <m/>
    <s v="Direct"/>
    <s v="Sewing"/>
    <s v="Worker"/>
    <s v="Production"/>
    <s v="Production"/>
    <s v="Sewing"/>
    <m/>
    <n v="35"/>
    <x v="8"/>
    <s v="Công nhân may"/>
    <d v="2024-01-08T00:00:00"/>
    <n v="1"/>
    <d v="2024-02-07T00:00:00"/>
    <d v="2024-02-08T00:00:00"/>
    <n v="12"/>
    <d v="2025-02-07T00:00:00"/>
    <m/>
    <m/>
    <m/>
    <m/>
    <m/>
    <m/>
    <n v="1040519547"/>
    <m/>
    <s v="M"/>
    <d v="1989-05-23T00:00:00"/>
  </r>
  <r>
    <n v="962"/>
    <s v="TIQN-0966"/>
    <x v="16"/>
    <s v="Võ Thị Loan"/>
    <x v="1"/>
    <m/>
    <m/>
    <s v="Direct"/>
    <s v="Sewing"/>
    <s v="Worker"/>
    <s v="Production"/>
    <s v="Production"/>
    <s v="Sewing"/>
    <m/>
    <n v="32"/>
    <x v="8"/>
    <s v="Công nhân may"/>
    <d v="2024-01-08T00:00:00"/>
    <n v="1"/>
    <d v="2024-02-07T00:00:00"/>
    <d v="2024-02-08T00:00:00"/>
    <n v="12"/>
    <d v="2025-02-07T00:00:00"/>
    <m/>
    <m/>
    <m/>
    <m/>
    <m/>
    <m/>
    <n v="1044278362"/>
    <s v="Dung Quất"/>
    <s v="F"/>
    <d v="1992-01-01T00:00:00"/>
  </r>
  <r>
    <n v="963"/>
    <s v="TIQN-0967"/>
    <x v="16"/>
    <s v="Trần Thị Thu Lành"/>
    <x v="0"/>
    <m/>
    <m/>
    <s v="Direct"/>
    <s v="Sewing"/>
    <s v="Worker"/>
    <s v="Production"/>
    <s v="Production"/>
    <s v="Sewing"/>
    <m/>
    <n v="34"/>
    <x v="8"/>
    <s v="Công nhân may"/>
    <m/>
    <n v="1"/>
    <d v="1900-01-29T00:00:00"/>
    <d v="1900-01-30T00:00:00"/>
    <n v="12"/>
    <d v="1901-01-30T00:00:00"/>
    <m/>
    <m/>
    <m/>
    <m/>
    <m/>
    <m/>
    <s v="Không trả lương"/>
    <m/>
    <s v="F"/>
    <d v="1990-03-14T00:00:00"/>
  </r>
  <r>
    <n v="964"/>
    <s v="TIQN-0968"/>
    <x v="16"/>
    <s v="Nguyễn Thị Thủy"/>
    <x v="1"/>
    <m/>
    <m/>
    <s v="Direct"/>
    <s v="Sewing"/>
    <s v="Worker"/>
    <s v="Production"/>
    <s v="Production"/>
    <s v="Sewing"/>
    <m/>
    <n v="29"/>
    <x v="8"/>
    <s v="Công nhân may"/>
    <d v="2024-01-08T00:00:00"/>
    <n v="1"/>
    <d v="2024-02-07T00:00:00"/>
    <d v="2024-02-08T00:00:00"/>
    <n v="12"/>
    <d v="2025-02-07T00:00:00"/>
    <m/>
    <m/>
    <m/>
    <m/>
    <m/>
    <m/>
    <s v="0271000984985"/>
    <s v="Bình sơn"/>
    <s v="F"/>
    <d v="1995-07-05T00:00:00"/>
  </r>
  <r>
    <n v="965"/>
    <s v="TIQN-0969"/>
    <x v="16"/>
    <s v="Tôn Thị Mỹ Trang"/>
    <x v="1"/>
    <m/>
    <m/>
    <s v="Direct"/>
    <s v="Sewing"/>
    <s v="Worker"/>
    <s v="Production"/>
    <s v="Production"/>
    <s v="Sewing"/>
    <m/>
    <n v="42"/>
    <x v="8"/>
    <s v="Công nhân may"/>
    <d v="2024-01-08T00:00:00"/>
    <n v="1"/>
    <d v="2024-02-07T00:00:00"/>
    <d v="2024-02-08T00:00:00"/>
    <n v="12"/>
    <d v="2025-02-07T00:00:00"/>
    <m/>
    <m/>
    <m/>
    <m/>
    <m/>
    <m/>
    <s v="0631000391703"/>
    <m/>
    <s v="F"/>
    <d v="1982-01-10T00:00:00"/>
  </r>
  <r>
    <n v="966"/>
    <s v="TIQN-0970"/>
    <x v="9"/>
    <s v="Võ Ngọc Tuân"/>
    <x v="1"/>
    <m/>
    <m/>
    <s v="Direct"/>
    <s v="Sewing"/>
    <s v="Worker"/>
    <s v="Production"/>
    <s v="Production"/>
    <s v="Supporting"/>
    <s v="Ironing"/>
    <n v="35"/>
    <x v="61"/>
    <s v="Công nhân hỗ trợ"/>
    <d v="2024-01-08T00:00:00"/>
    <n v="1"/>
    <d v="2024-02-07T00:00:00"/>
    <d v="2024-02-08T00:00:00"/>
    <n v="12"/>
    <d v="2025-02-07T00:00:00"/>
    <m/>
    <m/>
    <m/>
    <m/>
    <m/>
    <m/>
    <n v="1044278396"/>
    <s v="Dung Quất"/>
    <s v="M"/>
    <d v="1989-04-16T00:00:00"/>
  </r>
  <r>
    <n v="967"/>
    <s v="TIQN-0971"/>
    <x v="16"/>
    <s v="Bùi Đình Bích Ngọc"/>
    <x v="0"/>
    <m/>
    <m/>
    <s v="Direct"/>
    <s v="Sewing"/>
    <s v="Worker"/>
    <s v="Production"/>
    <s v="Production"/>
    <s v="Supporting"/>
    <s v="Ironing"/>
    <n v="32"/>
    <x v="61"/>
    <s v="Công nhân hỗ trợ"/>
    <d v="2024-01-08T00:00:00"/>
    <n v="1"/>
    <d v="2024-02-07T00:00:00"/>
    <d v="2024-02-08T00:00:00"/>
    <n v="12"/>
    <d v="2025-02-07T00:00:00"/>
    <m/>
    <m/>
    <m/>
    <m/>
    <m/>
    <m/>
    <s v="0571000018836"/>
    <s v="Dung Quất"/>
    <s v="F"/>
    <d v="1992-12-20T00:00:00"/>
  </r>
  <r>
    <n v="968"/>
    <s v="TIQN-0972"/>
    <x v="0"/>
    <s v="Lương Thị Kim Liên"/>
    <x v="1"/>
    <m/>
    <m/>
    <s v="Indirect"/>
    <s v="Non sewing"/>
    <s v="Worker"/>
    <s v="QA"/>
    <s v="QA"/>
    <s v="QC"/>
    <m/>
    <n v="42"/>
    <x v="42"/>
    <s v="Công nhân kiểm hàng"/>
    <d v="2024-01-08T00:00:00"/>
    <n v="1"/>
    <d v="2024-02-07T00:00:00"/>
    <d v="2024-02-08T00:00:00"/>
    <n v="12"/>
    <d v="2025-02-07T00:00:00"/>
    <m/>
    <m/>
    <m/>
    <m/>
    <m/>
    <m/>
    <s v="0271001055522"/>
    <s v="Quảng Ngãi"/>
    <s v="F"/>
    <d v="1982-02-20T00:00:00"/>
  </r>
  <r>
    <n v="969"/>
    <s v="TIQN-0973"/>
    <x v="0"/>
    <s v="Nguyễn Thị Tâm"/>
    <x v="1"/>
    <m/>
    <m/>
    <s v="Indirect"/>
    <s v="Non sewing"/>
    <s v="Worker"/>
    <s v="QA"/>
    <s v="QA"/>
    <s v="QC"/>
    <m/>
    <n v="28"/>
    <x v="42"/>
    <s v="Công nhân kiểm hàng"/>
    <d v="2024-01-17T00:00:00"/>
    <n v="1"/>
    <d v="2024-02-16T00:00:00"/>
    <d v="2024-02-17T00:00:00"/>
    <n v="12"/>
    <d v="2025-02-16T00:00:00"/>
    <m/>
    <m/>
    <m/>
    <m/>
    <m/>
    <m/>
    <s v="0271001004958"/>
    <s v="Quảng Ngãi"/>
    <s v="F"/>
    <d v="1996-01-01T00:00:00"/>
  </r>
  <r>
    <n v="970"/>
    <s v="TIQN-0974"/>
    <x v="16"/>
    <s v="Phạm Thị Nga"/>
    <x v="0"/>
    <m/>
    <m/>
    <s v="Direct"/>
    <s v="Sewing"/>
    <s v="Worker"/>
    <s v="Production"/>
    <s v="Production"/>
    <s v="Sewing"/>
    <m/>
    <n v="31"/>
    <x v="8"/>
    <s v="Công nhân may"/>
    <d v="2024-01-17T00:00:00"/>
    <n v="1"/>
    <d v="2024-02-16T00:00:00"/>
    <d v="2024-02-17T00:00:00"/>
    <n v="12"/>
    <d v="2025-02-16T00:00:00"/>
    <m/>
    <m/>
    <m/>
    <m/>
    <m/>
    <m/>
    <n v="1030848562"/>
    <m/>
    <s v="F"/>
    <d v="1993-01-10T00:00:00"/>
  </r>
  <r>
    <n v="971"/>
    <s v="TIQN-0975"/>
    <x v="16"/>
    <s v="Nguyễn Thị Minh Thùy"/>
    <x v="1"/>
    <m/>
    <m/>
    <s v="Direct"/>
    <s v="Sewing"/>
    <s v="Worker"/>
    <s v="Production"/>
    <s v="Production"/>
    <s v="Sewing"/>
    <m/>
    <n v="32"/>
    <x v="8"/>
    <s v="Công nhân may"/>
    <d v="2024-01-17T00:00:00"/>
    <n v="1"/>
    <d v="2024-02-16T00:00:00"/>
    <d v="2024-02-17T00:00:00"/>
    <n v="12"/>
    <d v="2025-02-16T00:00:00"/>
    <m/>
    <m/>
    <m/>
    <m/>
    <m/>
    <m/>
    <s v="0411001086489"/>
    <s v="Quảng Ngãi"/>
    <s v="F"/>
    <d v="1992-12-16T00:00:00"/>
  </r>
  <r>
    <n v="972"/>
    <s v="TIQN-0976"/>
    <x v="16"/>
    <s v="Phan Thị Thương"/>
    <x v="1"/>
    <m/>
    <m/>
    <s v="Direct"/>
    <s v="Sewing"/>
    <s v="Worker"/>
    <s v="Production"/>
    <s v="Production"/>
    <s v="Sewing"/>
    <m/>
    <n v="32"/>
    <x v="8"/>
    <s v="Công nhân may"/>
    <d v="2024-01-17T00:00:00"/>
    <n v="1"/>
    <d v="2024-02-16T00:00:00"/>
    <d v="2024-02-17T00:00:00"/>
    <n v="12"/>
    <d v="2025-02-16T00:00:00"/>
    <m/>
    <m/>
    <m/>
    <m/>
    <m/>
    <m/>
    <n v="1044278220"/>
    <s v="Dung Quất"/>
    <s v="F"/>
    <d v="1992-08-16T00:00:00"/>
  </r>
  <r>
    <n v="973"/>
    <s v="TIQN-0977"/>
    <x v="16"/>
    <s v="Phạm Thị Oanh"/>
    <x v="1"/>
    <m/>
    <m/>
    <s v="Direct"/>
    <s v="Sewing"/>
    <s v="Worker"/>
    <s v="Production"/>
    <s v="Production"/>
    <s v="Sewing"/>
    <m/>
    <n v="39"/>
    <x v="8"/>
    <s v="Công nhân may"/>
    <d v="2024-01-17T00:00:00"/>
    <n v="1"/>
    <d v="2024-02-16T00:00:00"/>
    <d v="2024-02-17T00:00:00"/>
    <n v="12"/>
    <d v="2025-02-16T00:00:00"/>
    <m/>
    <m/>
    <m/>
    <m/>
    <m/>
    <m/>
    <n v="1044278553"/>
    <s v="Dung Quất"/>
    <s v="F"/>
    <d v="1985-07-19T00:00:00"/>
  </r>
  <r>
    <n v="974"/>
    <s v="TIQN-0978"/>
    <x v="16"/>
    <s v="Nguyễn Ngọc Bình"/>
    <x v="1"/>
    <m/>
    <m/>
    <s v="Direct"/>
    <s v="Sewing"/>
    <s v="Worker"/>
    <s v="Production"/>
    <s v="Production"/>
    <s v="Supporting"/>
    <s v="Ironing"/>
    <n v="34"/>
    <x v="61"/>
    <s v="Công nhân hỗ trợ"/>
    <d v="2024-01-17T00:00:00"/>
    <n v="1"/>
    <d v="2024-02-16T00:00:00"/>
    <d v="2024-02-17T00:00:00"/>
    <n v="12"/>
    <d v="2025-02-16T00:00:00"/>
    <m/>
    <m/>
    <m/>
    <m/>
    <m/>
    <m/>
    <s v="0071000771405"/>
    <s v="HCM"/>
    <s v="M"/>
    <d v="1990-08-20T00:00:00"/>
  </r>
  <r>
    <n v="975"/>
    <s v="TIQN-0979"/>
    <x v="0"/>
    <s v="Phạm Hướng Dương"/>
    <x v="1"/>
    <m/>
    <m/>
    <s v="Management"/>
    <s v="Management"/>
    <s v="Manager"/>
    <s v="Operation Management"/>
    <s v="HR/GA"/>
    <s v="HR/GA"/>
    <m/>
    <n v="33"/>
    <x v="3"/>
    <s v="Trưởng phòng Hành Chính - Nhân sự"/>
    <d v="2024-01-29T00:00:00"/>
    <n v="2"/>
    <d v="2024-03-28T00:00:00"/>
    <d v="2024-03-29T00:00:00"/>
    <n v="12"/>
    <d v="2025-03-28T00:00:00"/>
    <m/>
    <m/>
    <m/>
    <m/>
    <m/>
    <m/>
    <s v="0251002704101"/>
    <s v="CN Tây Sài Gòn"/>
    <s v="F"/>
    <d v="1991-05-04T00:00:00"/>
  </r>
  <r>
    <n v="976"/>
    <s v="TIQN-0980"/>
    <x v="0"/>
    <s v="Hasegawa Ryoko"/>
    <x v="1"/>
    <m/>
    <m/>
    <s v="Management"/>
    <m/>
    <s v="Manager"/>
    <s v="Production"/>
    <s v="Development&amp;Production Technology"/>
    <s v="Deputy Manager of Development&amp;Production Technology"/>
    <m/>
    <m/>
    <x v="82"/>
    <s v="Phó phòng Kỹ thuật Sản xuất và Phát triển"/>
    <d v="2024-02-19T00:00:00"/>
    <n v="0"/>
    <d v="2024-02-18T00:00:00"/>
    <d v="2024-02-19T00:00:00"/>
    <n v="12"/>
    <d v="2025-02-18T00:00:00"/>
    <m/>
    <m/>
    <m/>
    <m/>
    <m/>
    <m/>
    <m/>
    <m/>
    <m/>
    <m/>
  </r>
  <r>
    <n v="977"/>
    <s v="TIQN-0981"/>
    <x v="0"/>
    <s v="Nguyễn Thị Kim Thùy"/>
    <x v="1"/>
    <m/>
    <m/>
    <s v="Indirect"/>
    <s v="Non sewing"/>
    <s v="Worker"/>
    <s v="QA"/>
    <s v="QA"/>
    <s v="QC"/>
    <m/>
    <n v="31"/>
    <x v="42"/>
    <s v="Công nhân kiểm hàng"/>
    <d v="2024-02-21T00:00:00"/>
    <n v="1"/>
    <d v="2024-03-20T00:00:00"/>
    <d v="2024-03-21T00:00:00"/>
    <n v="12"/>
    <d v="2025-03-20T00:00:00"/>
    <m/>
    <m/>
    <m/>
    <m/>
    <m/>
    <m/>
    <n v="1045145244"/>
    <s v="CN Dung Quất"/>
    <s v="F"/>
    <d v="1993-06-18T00:00:00"/>
  </r>
  <r>
    <n v="978"/>
    <s v="TIQN-0982"/>
    <x v="16"/>
    <s v="Nguyễn Thị Kim Ngọc"/>
    <x v="1"/>
    <m/>
    <m/>
    <s v="Direct"/>
    <s v="Sewing"/>
    <s v="Worker"/>
    <s v="Production"/>
    <s v="Production"/>
    <s v="Sewing"/>
    <m/>
    <n v="33"/>
    <x v="8"/>
    <s v="Công nhân may công nghiệp"/>
    <d v="2024-02-21T00:00:00"/>
    <n v="1"/>
    <d v="2024-03-20T00:00:00"/>
    <d v="2024-03-21T00:00:00"/>
    <n v="12"/>
    <d v="2025-03-20T00:00:00"/>
    <m/>
    <m/>
    <m/>
    <m/>
    <m/>
    <m/>
    <s v="0501000141629"/>
    <s v="CN Bắc Sài Gòn"/>
    <s v="F"/>
    <d v="1991-06-25T00:00:00"/>
  </r>
  <r>
    <n v="979"/>
    <s v="TIQN-0983"/>
    <x v="16"/>
    <s v="Võ Thị Lên"/>
    <x v="1"/>
    <m/>
    <m/>
    <s v="Direct"/>
    <s v="Sewing"/>
    <s v="Worker"/>
    <s v="Production"/>
    <s v="Production"/>
    <s v="Sewing"/>
    <m/>
    <n v="25"/>
    <x v="8"/>
    <s v="Công nhân may công nghiệp"/>
    <d v="2024-02-21T00:00:00"/>
    <n v="1"/>
    <d v="2024-03-20T00:00:00"/>
    <d v="2024-03-21T00:00:00"/>
    <n v="12"/>
    <d v="2025-03-20T00:00:00"/>
    <m/>
    <m/>
    <m/>
    <m/>
    <m/>
    <m/>
    <n v="1045152149"/>
    <s v="CN Dung Quất"/>
    <s v="F"/>
    <d v="1999-08-02T00:00:00"/>
  </r>
  <r>
    <n v="980"/>
    <s v="TIQN-0984"/>
    <x v="16"/>
    <s v="Võ Thị Tuyết Mai"/>
    <x v="0"/>
    <m/>
    <m/>
    <s v="Direct"/>
    <s v="Sewing"/>
    <s v="Worker"/>
    <s v="Production"/>
    <s v="Production"/>
    <s v="Sewing"/>
    <m/>
    <n v="29"/>
    <x v="8"/>
    <s v="Công nhân may công nghiệp"/>
    <d v="2024-02-21T00:00:00"/>
    <n v="1"/>
    <d v="2024-03-20T00:00:00"/>
    <d v="2024-03-21T00:00:00"/>
    <n v="12"/>
    <d v="2025-03-20T00:00:00"/>
    <m/>
    <m/>
    <m/>
    <m/>
    <m/>
    <m/>
    <n v="1031500369"/>
    <s v="CN Quảng Ngãi"/>
    <s v="F"/>
    <d v="1995-02-20T00:00:00"/>
  </r>
  <r>
    <n v="981"/>
    <s v="TIQN-0985"/>
    <x v="16"/>
    <s v="Nguyễn Thị Tứ"/>
    <x v="1"/>
    <m/>
    <m/>
    <s v="Direct"/>
    <s v="Sewing"/>
    <s v="Worker"/>
    <s v="Production"/>
    <s v="Production"/>
    <s v="Sewing"/>
    <m/>
    <n v="37"/>
    <x v="8"/>
    <s v="Công nhân may công nghiệp"/>
    <d v="2024-02-21T00:00:00"/>
    <n v="1"/>
    <d v="2024-03-20T00:00:00"/>
    <d v="2024-03-21T00:00:00"/>
    <n v="12"/>
    <d v="2025-03-20T00:00:00"/>
    <m/>
    <m/>
    <m/>
    <m/>
    <m/>
    <m/>
    <n v="1045145052"/>
    <s v="CN Dung Quất"/>
    <s v="F"/>
    <d v="1987-07-10T00:00:00"/>
  </r>
  <r>
    <n v="982"/>
    <s v="TIQN-0986"/>
    <x v="16"/>
    <s v="Nguyễn Thị Ngọc Anh"/>
    <x v="1"/>
    <m/>
    <m/>
    <s v="Direct"/>
    <s v="Sewing"/>
    <s v="Worker"/>
    <s v="Production"/>
    <s v="Production"/>
    <s v="Sewing"/>
    <m/>
    <n v="29"/>
    <x v="8"/>
    <s v="Công nhân may công nghiệp"/>
    <d v="2024-02-21T00:00:00"/>
    <n v="1"/>
    <d v="2024-03-20T00:00:00"/>
    <d v="2024-03-21T00:00:00"/>
    <n v="12"/>
    <d v="2025-03-20T00:00:00"/>
    <m/>
    <m/>
    <m/>
    <m/>
    <m/>
    <m/>
    <s v="0271000559068"/>
    <s v="CN Quảng Ngãi"/>
    <s v="F"/>
    <d v="1995-04-16T00:00:00"/>
  </r>
  <r>
    <n v="983"/>
    <s v="TIQN-0987"/>
    <x v="16"/>
    <s v="Lê Thị Ngọc Vi"/>
    <x v="0"/>
    <m/>
    <m/>
    <s v="Direct"/>
    <s v="Sewing"/>
    <s v="Worker"/>
    <s v="Production"/>
    <s v="Production"/>
    <s v="Sewing"/>
    <m/>
    <n v="29"/>
    <x v="8"/>
    <s v="Công nhân may công nghiệp"/>
    <d v="2024-02-21T00:00:00"/>
    <n v="1"/>
    <d v="2024-03-20T00:00:00"/>
    <d v="2024-03-21T00:00:00"/>
    <n v="12"/>
    <d v="2025-03-20T00:00:00"/>
    <m/>
    <m/>
    <m/>
    <m/>
    <m/>
    <m/>
    <s v="1015013581"/>
    <s v="CN Sơn Tịnh"/>
    <s v="F"/>
    <d v="1995-06-07T00:00:00"/>
  </r>
  <r>
    <n v="984"/>
    <s v="TIQN-0988"/>
    <x v="16"/>
    <s v="Trần Thị Thu Lành"/>
    <x v="1"/>
    <m/>
    <m/>
    <s v="Direct"/>
    <s v="Sewing"/>
    <s v="Worker"/>
    <s v="Production"/>
    <s v="Production"/>
    <s v="Sewing"/>
    <m/>
    <n v="34"/>
    <x v="8"/>
    <s v="Công nhân may công nghiệp"/>
    <d v="2024-02-21T00:00:00"/>
    <n v="1"/>
    <d v="2024-03-20T00:00:00"/>
    <d v="2024-03-21T00:00:00"/>
    <n v="12"/>
    <d v="2025-03-20T00:00:00"/>
    <m/>
    <m/>
    <m/>
    <m/>
    <m/>
    <m/>
    <n v="9964995708"/>
    <s v="CN Quảng Ngãi"/>
    <s v="F"/>
    <d v="1990-03-14T00:00:00"/>
  </r>
  <r>
    <n v="985"/>
    <s v="TIQN-0989"/>
    <x v="16"/>
    <s v="Bùi Thị Nhân"/>
    <x v="1"/>
    <m/>
    <m/>
    <s v="Direct"/>
    <s v="Sewing"/>
    <s v="Worker"/>
    <s v="Production"/>
    <s v="Production"/>
    <s v="Sewing"/>
    <m/>
    <n v="42"/>
    <x v="8"/>
    <s v="Công nhân may công nghiệp"/>
    <d v="2024-02-21T00:00:00"/>
    <n v="1"/>
    <d v="2024-03-20T00:00:00"/>
    <d v="2024-03-21T00:00:00"/>
    <n v="12"/>
    <d v="2025-03-20T00:00:00"/>
    <m/>
    <m/>
    <m/>
    <m/>
    <m/>
    <m/>
    <n v="1045149304"/>
    <s v="CN Dung Quất"/>
    <s v="F"/>
    <d v="1982-09-02T00:00:00"/>
  </r>
  <r>
    <n v="986"/>
    <s v="TIQN-0990"/>
    <x v="16"/>
    <s v="Võ Thị Luyến"/>
    <x v="1"/>
    <m/>
    <m/>
    <s v="Direct"/>
    <s v="Sewing"/>
    <s v="Worker"/>
    <s v="Production"/>
    <s v="Production"/>
    <s v="Sewing"/>
    <m/>
    <n v="28"/>
    <x v="8"/>
    <s v="Công nhân may công nghiệp"/>
    <d v="2024-02-21T00:00:00"/>
    <n v="1"/>
    <d v="2024-03-20T00:00:00"/>
    <d v="2024-03-21T00:00:00"/>
    <n v="12"/>
    <d v="2025-03-20T00:00:00"/>
    <m/>
    <m/>
    <m/>
    <m/>
    <m/>
    <m/>
    <n v="1045153405"/>
    <s v="CN Dung Quất"/>
    <s v="F"/>
    <d v="1996-03-01T00:00:00"/>
  </r>
  <r>
    <n v="987"/>
    <s v="TIQN-0991"/>
    <x v="16"/>
    <s v="Nguyễn Thị Thanh Thương"/>
    <x v="1"/>
    <m/>
    <m/>
    <s v="Direct"/>
    <s v="Sewing"/>
    <s v="Worker"/>
    <s v="Production"/>
    <s v="Production"/>
    <s v="Sewing"/>
    <m/>
    <n v="31"/>
    <x v="8"/>
    <s v="Công nhân may công nghiệp"/>
    <d v="2024-02-21T00:00:00"/>
    <n v="1"/>
    <d v="2024-03-20T00:00:00"/>
    <d v="2024-03-21T00:00:00"/>
    <n v="12"/>
    <d v="2025-03-20T00:00:00"/>
    <m/>
    <m/>
    <m/>
    <m/>
    <m/>
    <m/>
    <n v="1044473185"/>
    <s v="CN Quảng Ngãi"/>
    <s v="F"/>
    <d v="1993-09-08T00:00:00"/>
  </r>
  <r>
    <n v="988"/>
    <s v="TIQN-0992"/>
    <x v="16"/>
    <s v="Đào Thị Thảo"/>
    <x v="0"/>
    <m/>
    <m/>
    <s v="Direct"/>
    <s v="Sewing"/>
    <s v="Worker"/>
    <s v="Production"/>
    <s v="Production"/>
    <s v="Sewing"/>
    <m/>
    <n v="39"/>
    <x v="8"/>
    <s v="Công nhân may công nghiệp"/>
    <d v="2024-02-21T00:00:00"/>
    <n v="1"/>
    <d v="2024-03-20T00:00:00"/>
    <d v="2024-03-21T00:00:00"/>
    <n v="12"/>
    <d v="2025-03-20T00:00:00"/>
    <m/>
    <m/>
    <m/>
    <m/>
    <m/>
    <m/>
    <n v="1045147276"/>
    <s v="CN Dung Quất"/>
    <s v="F"/>
    <d v="1985-06-05T00:00:00"/>
  </r>
  <r>
    <n v="989"/>
    <s v="TIQN-0993"/>
    <x v="16"/>
    <s v="Mai Thị Nguyệt"/>
    <x v="0"/>
    <m/>
    <m/>
    <s v="Direct"/>
    <s v="Sewing"/>
    <s v="Worker"/>
    <s v="Production"/>
    <s v="Production"/>
    <s v="Sewing"/>
    <m/>
    <n v="42"/>
    <x v="8"/>
    <s v="Công nhân may công nghiệp"/>
    <d v="2024-03-26T00:00:00"/>
    <n v="1"/>
    <d v="2024-04-25T00:00:00"/>
    <d v="2024-04-26T00:00:00"/>
    <n v="12"/>
    <d v="2025-04-25T00:00:00"/>
    <m/>
    <m/>
    <m/>
    <m/>
    <m/>
    <m/>
    <n v="1045144483"/>
    <s v="CN Dung Quất"/>
    <s v="F"/>
    <d v="1982-01-26T00:00:00"/>
  </r>
  <r>
    <n v="990"/>
    <s v="TIQN-0994"/>
    <x v="16"/>
    <s v="Dương Thị Thu Vân"/>
    <x v="1"/>
    <m/>
    <m/>
    <s v="Direct"/>
    <s v="Sewing"/>
    <s v="Worker"/>
    <s v="Production"/>
    <s v="Production"/>
    <s v="Sewing"/>
    <m/>
    <n v="34"/>
    <x v="8"/>
    <s v="Công nhân may công nghiệp"/>
    <d v="2024-02-21T00:00:00"/>
    <n v="1"/>
    <d v="2024-03-20T00:00:00"/>
    <d v="2024-03-21T00:00:00"/>
    <n v="12"/>
    <d v="2025-03-20T00:00:00"/>
    <m/>
    <m/>
    <m/>
    <m/>
    <m/>
    <m/>
    <n v="1045145726"/>
    <s v="CN Dung Quất"/>
    <s v="F"/>
    <d v="1990-01-18T00:00:00"/>
  </r>
  <r>
    <n v="991"/>
    <s v="TIQN-0995"/>
    <x v="16"/>
    <s v="Lê Thị Thu Hương"/>
    <x v="1"/>
    <m/>
    <m/>
    <s v="Direct"/>
    <s v="Sewing"/>
    <s v="Worker"/>
    <s v="Production"/>
    <s v="Production"/>
    <s v="Sewing"/>
    <m/>
    <n v="24"/>
    <x v="8"/>
    <s v="Công nhân may công nghiệp"/>
    <d v="2024-02-21T00:00:00"/>
    <n v="1"/>
    <d v="2024-03-20T00:00:00"/>
    <d v="2024-03-21T00:00:00"/>
    <n v="12"/>
    <d v="2025-03-20T00:00:00"/>
    <m/>
    <m/>
    <m/>
    <m/>
    <m/>
    <m/>
    <n v="1045144847"/>
    <s v="CN Dung Quất"/>
    <s v="F"/>
    <d v="2000-03-02T00:00:00"/>
  </r>
  <r>
    <n v="992"/>
    <s v="TIQN-0996"/>
    <x v="16"/>
    <s v="Nguyễn Mậu Kiều My"/>
    <x v="1"/>
    <m/>
    <m/>
    <s v="Direct"/>
    <s v="Sewing"/>
    <s v="Worker"/>
    <s v="Production"/>
    <s v="Production"/>
    <s v="Sewing"/>
    <m/>
    <n v="29"/>
    <x v="8"/>
    <s v="Công nhân may công nghiệp"/>
    <d v="2024-02-21T00:00:00"/>
    <n v="1"/>
    <d v="2024-03-20T00:00:00"/>
    <d v="2024-03-21T00:00:00"/>
    <n v="12"/>
    <d v="2025-03-20T00:00:00"/>
    <m/>
    <m/>
    <m/>
    <m/>
    <m/>
    <m/>
    <n v="1044718550"/>
    <s v="CN Sông Vệ"/>
    <s v="F"/>
    <d v="1995-04-26T00:00:00"/>
  </r>
  <r>
    <n v="993"/>
    <s v="TIQN-0997"/>
    <x v="0"/>
    <s v="Phạm Lâm Sanh"/>
    <x v="1"/>
    <m/>
    <m/>
    <s v="Indirect"/>
    <s v="Non sewing"/>
    <s v="Staff"/>
    <s v="Production"/>
    <s v="Production"/>
    <s v="Mechanic"/>
    <m/>
    <n v="28"/>
    <x v="7"/>
    <s v="Nhân viên kỹ thuật máy"/>
    <d v="2024-02-21T00:00:00"/>
    <n v="1"/>
    <d v="2024-03-20T00:00:00"/>
    <d v="2024-03-21T00:00:00"/>
    <n v="12"/>
    <d v="2025-03-20T00:00:00"/>
    <m/>
    <m/>
    <m/>
    <m/>
    <m/>
    <m/>
    <n v="1045145892"/>
    <s v="CN Dung Quất"/>
    <s v="M"/>
    <d v="1996-12-11T00:00:00"/>
  </r>
  <r>
    <n v="994"/>
    <s v="TIQN-0998"/>
    <x v="16"/>
    <s v="Nguyễn Thị Thanh"/>
    <x v="1"/>
    <m/>
    <m/>
    <s v="Direct"/>
    <s v="Sewing"/>
    <s v="Worker"/>
    <s v="Production"/>
    <s v="Production"/>
    <s v="Sewing"/>
    <m/>
    <n v="34"/>
    <x v="8"/>
    <s v="Công nhân may công nghiệp"/>
    <d v="2024-02-21T00:00:00"/>
    <n v="1"/>
    <d v="2024-03-20T00:00:00"/>
    <d v="2024-03-21T00:00:00"/>
    <n v="12"/>
    <d v="2025-03-20T00:00:00"/>
    <m/>
    <m/>
    <m/>
    <m/>
    <m/>
    <m/>
    <n v="1045146653"/>
    <s v="CN Dung Quất"/>
    <s v="F"/>
    <d v="1990-05-29T00:00:00"/>
  </r>
  <r>
    <n v="995"/>
    <s v="TIQN-0999"/>
    <x v="16"/>
    <s v="Phạm Thị Thu Nhi"/>
    <x v="0"/>
    <m/>
    <m/>
    <s v="Direct"/>
    <s v="Sewing"/>
    <s v="Worker"/>
    <s v="Production"/>
    <s v="Production"/>
    <s v="Sewing"/>
    <m/>
    <n v="31"/>
    <x v="8"/>
    <s v="Công nhân may công nghiệp"/>
    <d v="2024-02-21T00:00:00"/>
    <n v="1"/>
    <d v="2024-03-20T00:00:00"/>
    <d v="2024-03-21T00:00:00"/>
    <n v="12"/>
    <d v="2025-03-20T00:00:00"/>
    <m/>
    <m/>
    <m/>
    <m/>
    <m/>
    <m/>
    <n v="1045144629"/>
    <s v="CN Dung Quất"/>
    <s v="F"/>
    <d v="1993-11-18T00:00:00"/>
  </r>
  <r>
    <n v="996"/>
    <s v="TIQN-1000"/>
    <x v="16"/>
    <s v="Nguyễn Thị Kim Thao"/>
    <x v="1"/>
    <m/>
    <m/>
    <s v="Direct"/>
    <s v="Sewing"/>
    <s v="Worker"/>
    <s v="Production"/>
    <s v="Production"/>
    <s v="Sewing"/>
    <m/>
    <n v="26"/>
    <x v="8"/>
    <s v="Công nhân may công nghiệp"/>
    <d v="2024-02-21T00:00:00"/>
    <n v="1"/>
    <d v="2024-03-20T00:00:00"/>
    <d v="2024-03-21T00:00:00"/>
    <n v="12"/>
    <d v="2025-03-20T00:00:00"/>
    <m/>
    <m/>
    <m/>
    <m/>
    <m/>
    <m/>
    <n v="1045189419"/>
    <s v="CN Dung Quất"/>
    <s v="F"/>
    <d v="1998-02-02T00:00:00"/>
  </r>
  <r>
    <n v="997"/>
    <s v="TIQN-1001"/>
    <x v="16"/>
    <s v="Trần Thị Mỹ Hạnh"/>
    <x v="1"/>
    <m/>
    <m/>
    <s v="Direct"/>
    <s v="Sewing"/>
    <s v="Worker"/>
    <s v="Production"/>
    <s v="Production"/>
    <s v="Sewing"/>
    <m/>
    <n v="23"/>
    <x v="8"/>
    <s v="Công nhân may công nghiệp"/>
    <d v="2024-02-21T00:00:00"/>
    <n v="1"/>
    <d v="2024-03-20T00:00:00"/>
    <d v="2024-03-21T00:00:00"/>
    <n v="12"/>
    <d v="2025-03-20T00:00:00"/>
    <m/>
    <m/>
    <m/>
    <m/>
    <m/>
    <m/>
    <n v="1045151841"/>
    <s v="CN Dung Quất"/>
    <s v="F"/>
    <d v="2001-12-28T00:00:00"/>
  </r>
  <r>
    <n v="998"/>
    <s v="TIQN-1002"/>
    <x v="0"/>
    <s v="Nguyễn Thị Bộ"/>
    <x v="1"/>
    <m/>
    <m/>
    <s v="Indirect"/>
    <s v="Non sewing"/>
    <s v="Staff"/>
    <s v="Production"/>
    <s v="Production"/>
    <s v="Line technique"/>
    <m/>
    <n v="44"/>
    <x v="64"/>
    <s v="Nhân viên kỹ thuật triển khai"/>
    <d v="2024-02-21T00:00:00"/>
    <n v="1"/>
    <d v="2024-03-20T00:00:00"/>
    <d v="2024-03-21T00:00:00"/>
    <n v="12"/>
    <d v="2025-03-20T00:00:00"/>
    <m/>
    <m/>
    <m/>
    <m/>
    <m/>
    <m/>
    <n v="1018328675"/>
    <s v="CN Quảng Ngãi"/>
    <s v="F"/>
    <d v="1980-07-06T00:00:00"/>
  </r>
  <r>
    <n v="999"/>
    <s v="TIQN-1003"/>
    <x v="0"/>
    <s v="Trần Thị Kim Oanh"/>
    <x v="1"/>
    <m/>
    <m/>
    <s v="Indirect"/>
    <s v="Non sewing"/>
    <s v="Staff"/>
    <s v="Production"/>
    <s v="Production"/>
    <s v="Line technique"/>
    <m/>
    <n v="36"/>
    <x v="64"/>
    <s v="Nhân viên kỹ thuật triển khai"/>
    <d v="2024-02-21T00:00:00"/>
    <n v="1"/>
    <d v="2024-03-20T00:00:00"/>
    <d v="2024-03-21T00:00:00"/>
    <n v="12"/>
    <d v="2025-03-20T00:00:00"/>
    <m/>
    <m/>
    <m/>
    <m/>
    <m/>
    <m/>
    <n v="1018350217"/>
    <s v="CN Quảng Ngãi"/>
    <s v="F"/>
    <d v="1988-05-05T00:00:00"/>
  </r>
  <r>
    <n v="1000"/>
    <s v="TIQN-1004"/>
    <x v="0"/>
    <s v="Trịnh Hữu Hiệu"/>
    <x v="1"/>
    <m/>
    <m/>
    <s v="Indirect"/>
    <s v="Non sewing"/>
    <s v="Worker"/>
    <s v="Production"/>
    <s v="Preparation"/>
    <s v="Preparation"/>
    <m/>
    <n v="23"/>
    <x v="31"/>
    <s v="Công nhân chuẩn bị"/>
    <d v="2024-02-21T00:00:00"/>
    <n v="1"/>
    <d v="2024-03-20T00:00:00"/>
    <d v="2024-03-21T00:00:00"/>
    <n v="12"/>
    <d v="2025-03-20T00:00:00"/>
    <m/>
    <m/>
    <m/>
    <m/>
    <m/>
    <m/>
    <n v="1012867434"/>
    <s v="CN Dung Quất"/>
    <s v="M"/>
    <d v="2001-08-10T00:00:00"/>
  </r>
  <r>
    <n v="1001"/>
    <s v="TIQN-1005"/>
    <x v="0"/>
    <s v="Dương Thị Thúy Ngân"/>
    <x v="1"/>
    <m/>
    <m/>
    <s v="Indirect"/>
    <s v="Non sewing"/>
    <s v="Worker"/>
    <s v="Production"/>
    <s v="Preparation"/>
    <s v="Preparation"/>
    <m/>
    <n v="33"/>
    <x v="31"/>
    <s v="Công nhân chuẩn bị"/>
    <d v="2024-02-21T00:00:00"/>
    <n v="1"/>
    <d v="2024-03-20T00:00:00"/>
    <d v="2024-03-21T00:00:00"/>
    <n v="12"/>
    <d v="2025-03-20T00:00:00"/>
    <m/>
    <m/>
    <m/>
    <m/>
    <m/>
    <m/>
    <n v="9354010568"/>
    <s v="CN Sơn Tịnh"/>
    <s v="F"/>
    <d v="1991-09-10T00:00:00"/>
  </r>
  <r>
    <n v="1002"/>
    <s v="TIQN-1006"/>
    <x v="16"/>
    <s v="Nguyễn Thị Mến"/>
    <x v="1"/>
    <m/>
    <m/>
    <s v="Direct"/>
    <s v="Sewing"/>
    <s v="Worker"/>
    <s v="Production"/>
    <s v="Production"/>
    <s v="Sewing"/>
    <m/>
    <n v="29"/>
    <x v="8"/>
    <s v="Công nhân may công nghiệp"/>
    <d v="2024-02-21T00:00:00"/>
    <n v="1"/>
    <d v="2024-03-20T00:00:00"/>
    <d v="2024-03-21T00:00:00"/>
    <n v="12"/>
    <d v="2025-03-20T00:00:00"/>
    <m/>
    <m/>
    <m/>
    <m/>
    <m/>
    <m/>
    <s v="0271001028724"/>
    <s v="CN Bình Sơn"/>
    <s v="F"/>
    <d v="1995-03-18T00:00:00"/>
  </r>
  <r>
    <n v="1003"/>
    <s v="TIQN-1007"/>
    <x v="16"/>
    <s v="Đỗ Thị Bích"/>
    <x v="1"/>
    <m/>
    <m/>
    <s v="Direct"/>
    <s v="Sewing"/>
    <s v="Worker"/>
    <s v="Production"/>
    <s v="Production"/>
    <s v="Sewing"/>
    <m/>
    <n v="37"/>
    <x v="8"/>
    <s v="Công nhân may công nghiệp"/>
    <d v="2024-02-26T00:00:00"/>
    <n v="1"/>
    <d v="2024-03-25T00:00:00"/>
    <d v="2024-03-26T00:00:00"/>
    <n v="12"/>
    <d v="2025-03-25T00:00:00"/>
    <m/>
    <m/>
    <m/>
    <m/>
    <m/>
    <m/>
    <m/>
    <m/>
    <s v="F"/>
    <d v="1987-09-07T00:00:00"/>
  </r>
  <r>
    <m/>
    <s v="TIQN-1008"/>
    <x v="10"/>
    <s v="Trần Thị Nương"/>
    <x v="1"/>
    <m/>
    <m/>
    <s v="Direct"/>
    <s v="Sewing"/>
    <s v="Worker"/>
    <s v="Production"/>
    <s v="Production"/>
    <s v="Supporting"/>
    <m/>
    <n v="27"/>
    <x v="61"/>
    <s v="Công nhân hỗ trợ"/>
    <d v="2024-02-26T00:00:00"/>
    <n v="1"/>
    <d v="2024-03-25T00:00:00"/>
    <d v="2024-03-26T00:00:00"/>
    <n v="12"/>
    <d v="2025-03-25T00:00:00"/>
    <m/>
    <m/>
    <m/>
    <m/>
    <m/>
    <m/>
    <m/>
    <m/>
    <s v="F"/>
    <d v="1997-04-12T00:00:00"/>
  </r>
  <r>
    <m/>
    <s v="TIQN-1009"/>
    <x v="0"/>
    <s v="Lê Thị Chi"/>
    <x v="1"/>
    <m/>
    <m/>
    <s v="Indirect"/>
    <s v="Non sewing"/>
    <s v="Worker"/>
    <s v="QA"/>
    <s v="QA"/>
    <s v="QC"/>
    <m/>
    <n v="24"/>
    <x v="42"/>
    <s v="Công nhân kiểm hàng"/>
    <d v="2024-02-26T00:00:00"/>
    <n v="1"/>
    <d v="2024-03-25T00:00:00"/>
    <d v="2024-03-26T00:00:00"/>
    <n v="12"/>
    <d v="2025-03-25T00:00:00"/>
    <m/>
    <m/>
    <m/>
    <m/>
    <m/>
    <m/>
    <m/>
    <m/>
    <s v="F"/>
    <d v="2000-09-17T00:00:00"/>
  </r>
  <r>
    <m/>
    <s v="TIQN-1010"/>
    <x v="0"/>
    <s v="Lê Thị Hồng Gấm"/>
    <x v="1"/>
    <m/>
    <m/>
    <s v="Indirect"/>
    <s v="Non sewing"/>
    <s v="Worker"/>
    <s v="QA"/>
    <s v="QA"/>
    <s v="QC"/>
    <m/>
    <n v="35"/>
    <x v="42"/>
    <s v="Công nhân kiểm hàng"/>
    <d v="2024-02-26T00:00:00"/>
    <n v="1"/>
    <d v="2024-03-25T00:00:00"/>
    <d v="2024-03-26T00:00:00"/>
    <n v="12"/>
    <d v="2025-03-25T00:00:00"/>
    <m/>
    <m/>
    <m/>
    <m/>
    <m/>
    <m/>
    <m/>
    <m/>
    <s v="F"/>
    <d v="1989-07-18T00:00:00"/>
  </r>
  <r>
    <m/>
    <s v="TIQN-1011"/>
    <x v="0"/>
    <s v="Nguyễn Thị Tú Cẩm"/>
    <x v="1"/>
    <m/>
    <m/>
    <s v="Indirect"/>
    <s v="Non sewing"/>
    <s v="Worker"/>
    <s v="QA"/>
    <s v="QA"/>
    <s v="QC"/>
    <m/>
    <n v="29"/>
    <x v="42"/>
    <s v="Công nhân kiểm hàng"/>
    <d v="2024-02-26T00:00:00"/>
    <n v="1"/>
    <d v="2024-03-25T00:00:00"/>
    <d v="2024-03-26T00:00:00"/>
    <n v="12"/>
    <d v="2025-03-25T00:00:00"/>
    <m/>
    <m/>
    <m/>
    <m/>
    <m/>
    <m/>
    <m/>
    <m/>
    <s v="F"/>
    <d v="1995-07-15T00:00:00"/>
  </r>
  <r>
    <m/>
    <s v="TIQN-1012"/>
    <x v="0"/>
    <s v="Phạm Thị Hiền"/>
    <x v="1"/>
    <m/>
    <m/>
    <s v="Indirect"/>
    <s v="Non sewing"/>
    <s v="Staff"/>
    <s v="QA"/>
    <s v="QA"/>
    <s v="QA"/>
    <m/>
    <n v="40"/>
    <x v="73"/>
    <s v="Nhân viên Kiểm soát chất lượng"/>
    <d v="2024-02-26T00:00:00"/>
    <n v="1"/>
    <d v="2024-03-25T00:00:00"/>
    <d v="2024-03-26T00:00:00"/>
    <n v="12"/>
    <d v="2025-03-25T00:00:00"/>
    <m/>
    <m/>
    <m/>
    <m/>
    <m/>
    <m/>
    <s v="0271000749587"/>
    <m/>
    <s v="F"/>
    <d v="1984-04-30T00:00:00"/>
  </r>
  <r>
    <m/>
    <s v="TIQN-1013"/>
    <x v="0"/>
    <s v="Võ Đức Sang"/>
    <x v="1"/>
    <m/>
    <m/>
    <s v="Indirect"/>
    <s v="Non sewing"/>
    <s v="Staff"/>
    <s v="Production"/>
    <s v="Production"/>
    <s v="Mechanic"/>
    <m/>
    <n v="28"/>
    <x v="7"/>
    <s v="Nhân viên kỹ thuật máy"/>
    <d v="2024-02-26T00:00:00"/>
    <n v="1"/>
    <d v="2024-03-25T00:00:00"/>
    <d v="2024-03-26T00:00:00"/>
    <n v="12"/>
    <d v="2025-03-25T00:00:00"/>
    <m/>
    <m/>
    <m/>
    <m/>
    <m/>
    <m/>
    <m/>
    <m/>
    <s v="M"/>
    <d v="1996-09-19T00:00:00"/>
  </r>
  <r>
    <m/>
    <s v="TIQN-1014"/>
    <x v="0"/>
    <s v="Trần Văn Trực"/>
    <x v="1"/>
    <m/>
    <m/>
    <s v="Indirect"/>
    <s v="Non sewing"/>
    <s v="Staff"/>
    <s v="Production"/>
    <s v="Pattern"/>
    <s v="CAD"/>
    <m/>
    <n v="30"/>
    <x v="21"/>
    <s v="Nhân viên rập"/>
    <d v="2024-03-05T00:00:00"/>
    <n v="2"/>
    <d v="2024-05-04T00:00:00"/>
    <d v="2024-05-05T00:00:00"/>
    <n v="12"/>
    <d v="2025-05-04T00:00:00"/>
    <m/>
    <m/>
    <m/>
    <m/>
    <m/>
    <m/>
    <m/>
    <m/>
    <s v="M"/>
    <d v="1994-11-12T00:00:00"/>
  </r>
  <r>
    <m/>
    <s v="TIQN-1015"/>
    <x v="0"/>
    <s v="Trần Minh Quang"/>
    <x v="1"/>
    <m/>
    <m/>
    <s v="Indirect"/>
    <s v="Non sewing"/>
    <s v="Staff"/>
    <s v="Production"/>
    <s v="Pattern"/>
    <s v="CAD"/>
    <m/>
    <n v="29"/>
    <x v="21"/>
    <s v="Nhân viên rập"/>
    <d v="2024-03-05T00:00:00"/>
    <n v="2"/>
    <d v="2024-05-04T00:00:00"/>
    <d v="2024-05-05T00:00:00"/>
    <n v="12"/>
    <d v="2025-05-04T00:00:00"/>
    <m/>
    <m/>
    <m/>
    <m/>
    <m/>
    <m/>
    <m/>
    <m/>
    <s v="M"/>
    <d v="1995-07-29T00:00:00"/>
  </r>
  <r>
    <m/>
    <s v="TIQN-1016"/>
    <x v="16"/>
    <s v="Huỳnh Ngọc Triêm"/>
    <x v="1"/>
    <m/>
    <m/>
    <s v="Direct"/>
    <s v="Sewing"/>
    <s v="Worker"/>
    <s v="Production"/>
    <s v="Production"/>
    <s v="Supporting"/>
    <m/>
    <n v="20"/>
    <x v="61"/>
    <s v="Công nhân hỗ trợ"/>
    <d v="2024-03-05T00:00:00"/>
    <n v="1"/>
    <d v="2024-04-04T00:00:00"/>
    <d v="2024-04-05T00:00:00"/>
    <n v="12"/>
    <d v="2025-04-04T00:00:00"/>
    <m/>
    <m/>
    <m/>
    <m/>
    <m/>
    <m/>
    <m/>
    <m/>
    <s v="M"/>
    <d v="2004-07-20T00:00:00"/>
  </r>
  <r>
    <m/>
    <s v="TIQN-1017"/>
    <x v="16"/>
    <s v="Phan Thành Luân"/>
    <x v="1"/>
    <m/>
    <m/>
    <s v="Direct"/>
    <s v="Sewing"/>
    <s v="Worker"/>
    <s v="Production"/>
    <s v="Production"/>
    <s v="Supporting"/>
    <m/>
    <n v="32"/>
    <x v="61"/>
    <s v="Công nhân hỗ trợ"/>
    <d v="2024-03-05T00:00:00"/>
    <n v="1"/>
    <d v="2024-04-04T00:00:00"/>
    <d v="2024-04-05T00:00:00"/>
    <n v="12"/>
    <d v="2025-04-04T00:00:00"/>
    <m/>
    <m/>
    <m/>
    <m/>
    <m/>
    <m/>
    <m/>
    <m/>
    <s v="M"/>
    <d v="1992-02-28T00:00:00"/>
  </r>
  <r>
    <m/>
    <s v="TIQN-1018"/>
    <x v="16"/>
    <s v="Phạm Thị Bảy"/>
    <x v="1"/>
    <m/>
    <m/>
    <s v="Direct"/>
    <s v="Sewing"/>
    <s v="Worker"/>
    <s v="Production"/>
    <s v="Production"/>
    <s v="Sewing"/>
    <m/>
    <n v="32"/>
    <x v="8"/>
    <s v="Công nhân may công nghiệp"/>
    <d v="2024-03-05T00:00:00"/>
    <n v="1"/>
    <d v="2024-04-04T00:00:00"/>
    <d v="2024-04-05T00:00:00"/>
    <n v="12"/>
    <d v="2025-04-04T00:00:00"/>
    <m/>
    <m/>
    <m/>
    <m/>
    <m/>
    <m/>
    <m/>
    <m/>
    <s v="F"/>
    <d v="1992-10-18T00:00:00"/>
  </r>
  <r>
    <m/>
    <s v="TIQN-1019"/>
    <x v="0"/>
    <s v="Nguyễn Thị Kim Liên"/>
    <x v="1"/>
    <m/>
    <m/>
    <s v="Indirect"/>
    <s v="Non sewing"/>
    <s v="Worker"/>
    <s v="Production"/>
    <s v="Preparation"/>
    <s v="Preparation"/>
    <m/>
    <n v="32"/>
    <x v="31"/>
    <s v="Công nhân chuẩn bị"/>
    <d v="2024-03-05T00:00:00"/>
    <n v="1"/>
    <d v="2024-04-04T00:00:00"/>
    <d v="2024-04-05T00:00:00"/>
    <n v="12"/>
    <d v="2025-04-04T00:00:00"/>
    <m/>
    <m/>
    <m/>
    <m/>
    <m/>
    <m/>
    <m/>
    <m/>
    <s v="F"/>
    <d v="1992-04-12T00:00:00"/>
  </r>
  <r>
    <m/>
    <s v="TIQN-1020"/>
    <x v="0"/>
    <s v="Vương Thanh Trí"/>
    <x v="1"/>
    <m/>
    <m/>
    <s v="Indirect"/>
    <s v="Non sewing"/>
    <s v="Worker"/>
    <s v="Production"/>
    <s v="Preparation"/>
    <s v="Preparation"/>
    <m/>
    <n v="34"/>
    <x v="31"/>
    <s v="Công nhân chuẩn bị"/>
    <d v="2024-03-05T00:00:00"/>
    <n v="1"/>
    <d v="2024-04-04T00:00:00"/>
    <d v="2024-04-05T00:00:00"/>
    <n v="12"/>
    <d v="2025-04-04T00:00:00"/>
    <m/>
    <m/>
    <m/>
    <m/>
    <m/>
    <m/>
    <m/>
    <m/>
    <s v="M"/>
    <d v="1990-04-06T00:00:00"/>
  </r>
  <r>
    <m/>
    <s v="TIQN-1021"/>
    <x v="16"/>
    <s v="Trần Thị Tố Tâm"/>
    <x v="1"/>
    <m/>
    <m/>
    <s v="Direct"/>
    <s v="Sewing"/>
    <s v="Worker"/>
    <s v="Production"/>
    <s v="Production"/>
    <s v="Sewing"/>
    <m/>
    <n v="33"/>
    <x v="8"/>
    <s v="Công nhân may công nghiệp"/>
    <d v="2024-03-05T00:00:00"/>
    <n v="1"/>
    <d v="2024-04-04T00:00:00"/>
    <d v="2024-04-05T00:00:00"/>
    <n v="12"/>
    <d v="2025-04-04T00:00:00"/>
    <m/>
    <m/>
    <m/>
    <m/>
    <m/>
    <m/>
    <m/>
    <m/>
    <s v="F"/>
    <d v="1991-05-16T00:00:00"/>
  </r>
  <r>
    <m/>
    <s v="TIQN-1022"/>
    <x v="16"/>
    <s v="Lê Thị Hồng Cẩm"/>
    <x v="1"/>
    <m/>
    <m/>
    <s v="Direct"/>
    <s v="Sewing"/>
    <s v="Worker"/>
    <s v="Production"/>
    <s v="Production"/>
    <s v="Sewing"/>
    <m/>
    <n v="29"/>
    <x v="8"/>
    <s v="Công nhân may công nghiệp"/>
    <d v="2024-03-05T00:00:00"/>
    <n v="1"/>
    <d v="2024-04-04T00:00:00"/>
    <d v="2024-04-05T00:00:00"/>
    <n v="12"/>
    <d v="2025-04-04T00:00:00"/>
    <m/>
    <m/>
    <m/>
    <m/>
    <m/>
    <m/>
    <m/>
    <m/>
    <s v="F"/>
    <d v="1995-10-27T00:00:00"/>
  </r>
  <r>
    <m/>
    <s v="TIQN-1023"/>
    <x v="16"/>
    <s v="Phan Thị Thu Thuyền"/>
    <x v="1"/>
    <m/>
    <m/>
    <s v="Direct"/>
    <s v="Sewing"/>
    <s v="Worker"/>
    <s v="Production"/>
    <s v="Production"/>
    <s v="Sewing"/>
    <m/>
    <n v="25"/>
    <x v="8"/>
    <s v="Công nhân may công nghiệp"/>
    <d v="2024-03-05T00:00:00"/>
    <n v="1"/>
    <d v="2024-04-04T00:00:00"/>
    <d v="2024-04-05T00:00:00"/>
    <n v="12"/>
    <d v="2025-04-04T00:00:00"/>
    <m/>
    <m/>
    <m/>
    <m/>
    <m/>
    <m/>
    <m/>
    <m/>
    <s v="F"/>
    <d v="1999-05-05T00:00:00"/>
  </r>
  <r>
    <m/>
    <s v="TIQN-1024"/>
    <x v="16"/>
    <s v="Nguyễn Thị Lệ Diễm"/>
    <x v="1"/>
    <m/>
    <m/>
    <s v="Direct"/>
    <s v="Sewing"/>
    <s v="Worker"/>
    <s v="Production"/>
    <s v="Production"/>
    <s v="Sewing"/>
    <m/>
    <n v="32"/>
    <x v="8"/>
    <s v="Công nhân may công nghiệp"/>
    <d v="2024-03-05T00:00:00"/>
    <n v="1"/>
    <d v="2024-04-04T00:00:00"/>
    <d v="2024-04-05T00:00:00"/>
    <n v="12"/>
    <d v="2025-04-04T00:00:00"/>
    <m/>
    <m/>
    <m/>
    <m/>
    <m/>
    <m/>
    <m/>
    <m/>
    <s v="F"/>
    <d v="1992-07-18T00:00:00"/>
  </r>
  <r>
    <m/>
    <s v="TIQN-1025"/>
    <x v="0"/>
    <s v="Phan Thị Thanh Lý"/>
    <x v="1"/>
    <m/>
    <m/>
    <s v="Indirect"/>
    <s v="Non sewing"/>
    <s v="Worker"/>
    <s v="Production"/>
    <s v="Preparation"/>
    <s v="Preparation"/>
    <m/>
    <n v="26"/>
    <x v="31"/>
    <s v="Công nhân chuẩn bị"/>
    <d v="2024-03-05T00:00:00"/>
    <n v="1"/>
    <d v="2024-04-04T00:00:00"/>
    <d v="2024-04-05T00:00:00"/>
    <n v="12"/>
    <d v="2025-04-04T00:00:00"/>
    <m/>
    <m/>
    <m/>
    <m/>
    <m/>
    <m/>
    <m/>
    <m/>
    <s v="F"/>
    <d v="1998-05-22T00:00:00"/>
  </r>
  <r>
    <m/>
    <s v="TIQN-1026"/>
    <x v="0"/>
    <s v="Trần Thị Kim Ngân"/>
    <x v="1"/>
    <m/>
    <m/>
    <s v="Indirect"/>
    <s v="Non sewing"/>
    <s v="Worker"/>
    <s v="QA"/>
    <s v="QA"/>
    <s v="QC"/>
    <m/>
    <n v="31"/>
    <x v="42"/>
    <s v="Công nhân kiểm hành"/>
    <d v="2024-03-05T00:00:00"/>
    <n v="1"/>
    <d v="2024-04-04T00:00:00"/>
    <d v="2024-04-05T00:00:00"/>
    <n v="12"/>
    <d v="2025-04-04T00:00:00"/>
    <m/>
    <m/>
    <m/>
    <m/>
    <m/>
    <m/>
    <m/>
    <m/>
    <s v="F"/>
    <d v="1993-08-16T00:00:00"/>
  </r>
  <r>
    <m/>
    <s v="TIQN-1027"/>
    <x v="16"/>
    <s v="Nguyễn Thanh Thị Ngọc"/>
    <x v="1"/>
    <m/>
    <m/>
    <s v="Direct"/>
    <s v="Sewing"/>
    <s v="Worker"/>
    <s v="Production"/>
    <s v="Production"/>
    <s v="Sewing"/>
    <m/>
    <n v="28"/>
    <x v="8"/>
    <s v="Công nhân may công nghiệp"/>
    <d v="2024-03-05T00:00:00"/>
    <n v="1"/>
    <d v="2024-04-04T00:00:00"/>
    <d v="2024-04-05T00:00:00"/>
    <n v="12"/>
    <d v="2025-04-04T00:00:00"/>
    <m/>
    <m/>
    <m/>
    <m/>
    <m/>
    <m/>
    <m/>
    <m/>
    <s v="F"/>
    <d v="1996-07-11T00:00:00"/>
  </r>
  <r>
    <m/>
    <s v="TIQN-1028"/>
    <x v="16"/>
    <s v="Phạm Thị Tuyết"/>
    <x v="1"/>
    <m/>
    <m/>
    <s v="Direct"/>
    <s v="Sewing"/>
    <s v="Worker"/>
    <s v="Production"/>
    <s v="Production"/>
    <s v="Sewing"/>
    <m/>
    <n v="29"/>
    <x v="8"/>
    <s v="Công nhân may công nghiệp"/>
    <d v="2024-03-05T00:00:00"/>
    <n v="1"/>
    <d v="2024-04-04T00:00:00"/>
    <d v="2024-04-05T00:00:00"/>
    <n v="12"/>
    <d v="2025-04-04T00:00:00"/>
    <m/>
    <m/>
    <m/>
    <m/>
    <m/>
    <m/>
    <m/>
    <m/>
    <s v="F"/>
    <d v="1995-10-10T00:00:00"/>
  </r>
  <r>
    <m/>
    <s v="TIQN-1029"/>
    <x v="16"/>
    <s v="Nguyễn Thị Mỹ Lệ"/>
    <x v="0"/>
    <m/>
    <m/>
    <s v="Direct"/>
    <s v="Sewing"/>
    <s v="Worker"/>
    <s v="Production"/>
    <s v="Production"/>
    <s v="Sewing"/>
    <m/>
    <n v="26"/>
    <x v="8"/>
    <s v="Công nhân may công nghiệp"/>
    <d v="2024-03-05T00:00:00"/>
    <n v="1"/>
    <d v="2024-04-04T00:00:00"/>
    <d v="2024-04-05T00:00:00"/>
    <n v="12"/>
    <d v="2025-04-04T00:00:00"/>
    <m/>
    <m/>
    <m/>
    <m/>
    <m/>
    <m/>
    <n v="1045532802"/>
    <m/>
    <s v="F"/>
    <d v="1998-08-10T00:00:00"/>
  </r>
  <r>
    <m/>
    <s v="TIQN-1030"/>
    <x v="16"/>
    <s v="Tạ Thị Mỹ Cảm"/>
    <x v="1"/>
    <m/>
    <m/>
    <s v="Direct"/>
    <s v="Sewing"/>
    <s v="Worker"/>
    <s v="Production"/>
    <s v="Production"/>
    <s v="Sewing"/>
    <m/>
    <n v="26"/>
    <x v="8"/>
    <s v="Công nhân may công nghiệp"/>
    <d v="2024-03-05T00:00:00"/>
    <n v="1"/>
    <d v="2024-04-04T00:00:00"/>
    <d v="2024-04-05T00:00:00"/>
    <n v="12"/>
    <d v="2025-04-04T00:00:00"/>
    <m/>
    <m/>
    <m/>
    <m/>
    <m/>
    <m/>
    <m/>
    <m/>
    <s v="F"/>
    <d v="1998-08-23T00:00:00"/>
  </r>
  <r>
    <m/>
    <s v="TIQN-1031"/>
    <x v="16"/>
    <s v="Nguyễn Thị Thanh Thúy"/>
    <x v="0"/>
    <m/>
    <m/>
    <s v="Direct"/>
    <s v="Sewing"/>
    <s v="Worker"/>
    <s v="Production"/>
    <s v="Production"/>
    <s v="Sewing"/>
    <m/>
    <n v="35"/>
    <x v="8"/>
    <s v="Công nhân may công nghiệp"/>
    <d v="2024-03-05T00:00:00"/>
    <n v="1"/>
    <d v="2024-04-04T00:00:00"/>
    <d v="2024-04-05T00:00:00"/>
    <n v="12"/>
    <d v="2025-04-04T00:00:00"/>
    <m/>
    <m/>
    <m/>
    <m/>
    <m/>
    <m/>
    <s v="0271000898131"/>
    <m/>
    <s v="F"/>
    <d v="1989-10-08T00:00:00"/>
  </r>
  <r>
    <m/>
    <s v="TIQN-1032"/>
    <x v="16"/>
    <s v="Nguyễn Thị Trang"/>
    <x v="1"/>
    <m/>
    <m/>
    <s v="Direct"/>
    <s v="Sewing"/>
    <s v="Worker"/>
    <s v="Production"/>
    <s v="Production"/>
    <s v="Sewing"/>
    <m/>
    <n v="24"/>
    <x v="8"/>
    <s v="Công nhân may công nghiệp"/>
    <d v="2024-03-05T00:00:00"/>
    <n v="1"/>
    <d v="2024-04-04T00:00:00"/>
    <d v="2024-04-05T00:00:00"/>
    <n v="12"/>
    <d v="2025-04-04T00:00:00"/>
    <m/>
    <m/>
    <m/>
    <m/>
    <m/>
    <m/>
    <m/>
    <m/>
    <s v="F"/>
    <d v="2000-02-25T00:00:00"/>
  </r>
  <r>
    <m/>
    <s v="TIQN-1033"/>
    <x v="16"/>
    <s v="Bùi Thị Thương Mến"/>
    <x v="1"/>
    <m/>
    <m/>
    <s v="Direct"/>
    <s v="Sewing"/>
    <s v="Worker"/>
    <s v="Production"/>
    <s v="Production"/>
    <s v="Sewing"/>
    <m/>
    <n v="26"/>
    <x v="8"/>
    <s v="Công nhân may công nghiệp"/>
    <d v="2024-03-05T00:00:00"/>
    <n v="1"/>
    <d v="2024-04-04T00:00:00"/>
    <d v="2024-04-05T00:00:00"/>
    <n v="12"/>
    <d v="2025-04-04T00:00:00"/>
    <m/>
    <m/>
    <m/>
    <m/>
    <m/>
    <m/>
    <m/>
    <m/>
    <s v="F"/>
    <d v="1998-03-01T00:00:00"/>
  </r>
  <r>
    <m/>
    <s v="TIQN-1034"/>
    <x v="16"/>
    <s v="Trần Thị Phụng"/>
    <x v="1"/>
    <m/>
    <m/>
    <s v="Direct"/>
    <s v="Sewing"/>
    <s v="Worker"/>
    <s v="Production"/>
    <s v="Production"/>
    <s v="Sewing"/>
    <m/>
    <n v="37"/>
    <x v="8"/>
    <s v="Công nhân may công nghiệp"/>
    <d v="2024-03-05T00:00:00"/>
    <n v="1"/>
    <d v="2024-04-04T00:00:00"/>
    <d v="2024-04-05T00:00:00"/>
    <n v="12"/>
    <d v="2025-04-04T00:00:00"/>
    <m/>
    <m/>
    <m/>
    <m/>
    <m/>
    <m/>
    <m/>
    <m/>
    <s v="F"/>
    <d v="1987-08-05T00:00:00"/>
  </r>
  <r>
    <m/>
    <s v="TIQN-1035"/>
    <x v="0"/>
    <s v="Trần Văn Lãnh"/>
    <x v="0"/>
    <m/>
    <m/>
    <s v="Direct"/>
    <s v="Sewing"/>
    <s v="Worker"/>
    <s v="Production"/>
    <s v="Production"/>
    <s v="Sewing"/>
    <m/>
    <n v="124"/>
    <x v="8"/>
    <s v="Công nhân may công nghiệp"/>
    <d v="2024-03-05T00:00:00"/>
    <n v="1"/>
    <d v="2024-04-04T00:00:00"/>
    <d v="2024-04-05T00:00:00"/>
    <n v="12"/>
    <d v="2025-04-04T00:00:00"/>
    <m/>
    <m/>
    <m/>
    <m/>
    <m/>
    <m/>
    <m/>
    <m/>
    <m/>
    <m/>
  </r>
  <r>
    <m/>
    <s v="TIQN-1036"/>
    <x v="16"/>
    <s v="Nguyễn Thị Thân"/>
    <x v="0"/>
    <m/>
    <m/>
    <s v="Direct"/>
    <s v="Sewing"/>
    <s v="Worker"/>
    <s v="Production"/>
    <s v="Production"/>
    <s v="Sewing"/>
    <m/>
    <n v="29"/>
    <x v="8"/>
    <s v="Công nhân may công nghiệp"/>
    <d v="2024-03-05T00:00:00"/>
    <n v="1"/>
    <d v="2024-04-04T00:00:00"/>
    <d v="2024-04-05T00:00:00"/>
    <n v="12"/>
    <d v="2025-04-04T00:00:00"/>
    <m/>
    <m/>
    <m/>
    <m/>
    <m/>
    <m/>
    <n v="1045533380"/>
    <m/>
    <s v="F"/>
    <d v="1995-05-24T00:00:00"/>
  </r>
  <r>
    <m/>
    <s v="TIQN-1037"/>
    <x v="16"/>
    <s v="Nguyễn Thị Sim"/>
    <x v="1"/>
    <m/>
    <m/>
    <s v="Direct"/>
    <s v="Sewing"/>
    <s v="Worker"/>
    <s v="Production"/>
    <s v="Production"/>
    <s v="Sewing"/>
    <m/>
    <n v="36"/>
    <x v="8"/>
    <s v="Công nhân may công nghiệp"/>
    <d v="2024-03-05T00:00:00"/>
    <n v="1"/>
    <d v="2024-04-04T00:00:00"/>
    <d v="2024-04-05T00:00:00"/>
    <n v="12"/>
    <d v="2025-04-04T00:00:00"/>
    <m/>
    <m/>
    <m/>
    <m/>
    <m/>
    <m/>
    <m/>
    <m/>
    <s v="F"/>
    <d v="1988-09-07T00:00:00"/>
  </r>
  <r>
    <m/>
    <s v="TIQN-1038"/>
    <x v="16"/>
    <s v="Đỗ Thị Minh Vy"/>
    <x v="0"/>
    <m/>
    <m/>
    <s v="Direct"/>
    <s v="Sewing"/>
    <s v="Worker"/>
    <s v="Production"/>
    <s v="Production"/>
    <s v="Supporting"/>
    <m/>
    <n v="43"/>
    <x v="61"/>
    <s v="Công nhân hỗ trợ"/>
    <d v="2024-03-05T00:00:00"/>
    <n v="1"/>
    <d v="2024-04-04T00:00:00"/>
    <d v="2024-04-05T00:00:00"/>
    <n v="12"/>
    <d v="2025-04-04T00:00:00"/>
    <m/>
    <m/>
    <m/>
    <m/>
    <m/>
    <m/>
    <s v="0271000146255"/>
    <s v="Sơn Tịnh"/>
    <s v="F"/>
    <d v="1981-12-12T00:00:00"/>
  </r>
  <r>
    <m/>
    <s v="TIQN-1039"/>
    <x v="16"/>
    <s v="Lê Thanh Tuấn"/>
    <x v="1"/>
    <m/>
    <m/>
    <s v="Direct"/>
    <s v="Sewing"/>
    <s v="Worker"/>
    <s v="Production"/>
    <s v="Production"/>
    <s v="Supporting"/>
    <m/>
    <n v="26"/>
    <x v="61"/>
    <s v="Công nhân hỗ trợ"/>
    <d v="2024-03-05T00:00:00"/>
    <n v="1"/>
    <d v="2024-04-04T00:00:00"/>
    <d v="2024-04-05T00:00:00"/>
    <n v="12"/>
    <d v="2025-04-04T00:00:00"/>
    <m/>
    <m/>
    <m/>
    <m/>
    <m/>
    <m/>
    <m/>
    <m/>
    <s v="M"/>
    <d v="1998-07-12T00:00:00"/>
  </r>
  <r>
    <m/>
    <s v="TIQN-1040"/>
    <x v="16"/>
    <s v="Trương Minh Vũ"/>
    <x v="1"/>
    <m/>
    <m/>
    <s v="Direct"/>
    <s v="Sewing"/>
    <s v="Worker"/>
    <s v="Production"/>
    <s v="Production"/>
    <s v="Supporting"/>
    <m/>
    <n v="34"/>
    <x v="61"/>
    <s v="Công nhân hỗ trợ"/>
    <d v="2024-03-05T00:00:00"/>
    <n v="1"/>
    <d v="2024-04-04T00:00:00"/>
    <d v="2024-04-05T00:00:00"/>
    <n v="12"/>
    <d v="2025-04-04T00:00:00"/>
    <m/>
    <m/>
    <m/>
    <m/>
    <m/>
    <m/>
    <m/>
    <m/>
    <s v="M"/>
    <d v="1990-10-19T00:00:00"/>
  </r>
  <r>
    <m/>
    <s v="TIQN-1041"/>
    <x v="16"/>
    <s v="Nguyễn Văn Quang"/>
    <x v="0"/>
    <m/>
    <m/>
    <s v="Direct"/>
    <s v="Sewing"/>
    <s v="Worker"/>
    <s v="Production"/>
    <s v="Production"/>
    <s v="Supporting"/>
    <m/>
    <n v="29"/>
    <x v="61"/>
    <s v="Công nhân hỗ trợ"/>
    <d v="2024-03-05T00:00:00"/>
    <n v="1"/>
    <d v="2024-04-04T00:00:00"/>
    <d v="2024-04-05T00:00:00"/>
    <n v="12"/>
    <d v="2025-04-04T00:00:00"/>
    <m/>
    <m/>
    <m/>
    <m/>
    <m/>
    <m/>
    <s v="0271001105608"/>
    <m/>
    <s v="M"/>
    <d v="1995-07-17T00:00:00"/>
  </r>
  <r>
    <m/>
    <s v="TIQN-1042"/>
    <x v="0"/>
    <s v="Nguyễn Thị Trà My"/>
    <x v="1"/>
    <m/>
    <m/>
    <s v="Indirect"/>
    <s v="Non sewing"/>
    <s v="Staff"/>
    <s v="Production"/>
    <s v="Production"/>
    <s v="Control"/>
    <m/>
    <n v="27"/>
    <x v="72"/>
    <s v="Nhân viên sản xuất"/>
    <d v="2024-03-05T00:00:00"/>
    <n v="2"/>
    <d v="2024-05-04T00:00:00"/>
    <d v="2024-05-05T00:00:00"/>
    <n v="12"/>
    <d v="2025-05-04T00:00:00"/>
    <m/>
    <m/>
    <m/>
    <m/>
    <m/>
    <m/>
    <m/>
    <m/>
    <s v="F"/>
    <d v="1997-06-10T00:00:00"/>
  </r>
  <r>
    <m/>
    <s v="TIQN-1043"/>
    <x v="16"/>
    <s v="Lê Thị Phương"/>
    <x v="1"/>
    <m/>
    <m/>
    <s v="Direct"/>
    <s v="Sewing"/>
    <s v="Worker"/>
    <s v="Production"/>
    <s v="Production"/>
    <s v="Sewing"/>
    <m/>
    <n v="43"/>
    <x v="8"/>
    <s v="Công nhân may công nghiệp"/>
    <d v="2024-03-05T00:00:00"/>
    <n v="1"/>
    <d v="2024-04-04T00:00:00"/>
    <d v="2024-04-05T00:00:00"/>
    <n v="12"/>
    <d v="2025-04-04T00:00:00"/>
    <m/>
    <m/>
    <m/>
    <m/>
    <m/>
    <m/>
    <m/>
    <m/>
    <s v="F"/>
    <d v="1981-06-01T00:00:00"/>
  </r>
  <r>
    <m/>
    <s v="TIQN-1044"/>
    <x v="16"/>
    <s v="Trương Thị Nguyên"/>
    <x v="1"/>
    <m/>
    <m/>
    <s v="Direct"/>
    <s v="Sewing"/>
    <s v="Worker"/>
    <s v="Production"/>
    <s v="Production"/>
    <s v="Sewing"/>
    <m/>
    <n v="32"/>
    <x v="8"/>
    <s v="Công nhân may công nghiệp"/>
    <d v="2024-03-05T00:00:00"/>
    <n v="1"/>
    <d v="2024-04-04T00:00:00"/>
    <d v="2024-04-05T00:00:00"/>
    <n v="12"/>
    <d v="2025-04-04T00:00:00"/>
    <m/>
    <m/>
    <m/>
    <m/>
    <m/>
    <m/>
    <m/>
    <m/>
    <s v="F"/>
    <d v="1992-11-16T00:00:00"/>
  </r>
  <r>
    <n v="1104"/>
    <s v="TIQN-1045"/>
    <x v="16"/>
    <s v="Nguyễn Thị Kim Lin"/>
    <x v="1"/>
    <m/>
    <m/>
    <s v="Direct"/>
    <s v="Sewing"/>
    <s v="Worker"/>
    <s v="Production"/>
    <s v="Production"/>
    <s v="Sewing"/>
    <m/>
    <n v="27"/>
    <x v="8"/>
    <s v="Công nhân may công nghiệp"/>
    <d v="2024-03-12T00:00:00"/>
    <n v="1"/>
    <d v="2024-04-11T00:00:00"/>
    <d v="2024-04-12T00:00:00"/>
    <n v="12"/>
    <d v="2025-04-11T00:00:00"/>
    <m/>
    <m/>
    <m/>
    <m/>
    <m/>
    <m/>
    <m/>
    <m/>
    <s v="F"/>
    <d v="1997-03-30T00:00:00"/>
  </r>
  <r>
    <n v="1105"/>
    <s v="TIQN-1046"/>
    <x v="16"/>
    <s v="Nguyễn Văn Luân"/>
    <x v="1"/>
    <m/>
    <m/>
    <s v="Direct"/>
    <s v="Sewing"/>
    <s v="Worker"/>
    <s v="Production"/>
    <s v="Production"/>
    <s v="Sewing"/>
    <m/>
    <n v="24"/>
    <x v="8"/>
    <s v="Công nhân may công nghiệp"/>
    <d v="2024-03-12T00:00:00"/>
    <n v="1"/>
    <d v="2024-04-11T00:00:00"/>
    <d v="2024-04-12T00:00:00"/>
    <n v="12"/>
    <d v="2025-04-11T00:00:00"/>
    <m/>
    <m/>
    <m/>
    <m/>
    <m/>
    <m/>
    <m/>
    <m/>
    <s v="M"/>
    <d v="2000-12-04T00:00:00"/>
  </r>
  <r>
    <n v="1106"/>
    <s v="TIQN-1047"/>
    <x v="16"/>
    <s v="Trương Thị Thu Diệu"/>
    <x v="1"/>
    <m/>
    <m/>
    <s v="Direct"/>
    <s v="Sewing"/>
    <s v="Worker"/>
    <s v="Production"/>
    <s v="Production"/>
    <s v="Sewing"/>
    <m/>
    <n v="19"/>
    <x v="8"/>
    <s v="Công nhân may công nghiệp"/>
    <d v="2024-03-12T00:00:00"/>
    <n v="1"/>
    <d v="2024-04-11T00:00:00"/>
    <d v="2024-04-12T00:00:00"/>
    <n v="12"/>
    <d v="2025-04-11T00:00:00"/>
    <m/>
    <m/>
    <m/>
    <m/>
    <m/>
    <m/>
    <m/>
    <m/>
    <s v="F"/>
    <d v="2005-10-23T00:00:00"/>
  </r>
  <r>
    <n v="1107"/>
    <s v="TIQN-1048"/>
    <x v="16"/>
    <s v="Nguyễn Thị Thủy"/>
    <x v="1"/>
    <m/>
    <m/>
    <s v="Direct"/>
    <s v="Sewing"/>
    <s v="Worker"/>
    <s v="Production"/>
    <s v="Production"/>
    <s v="Sewing"/>
    <m/>
    <n v="29"/>
    <x v="8"/>
    <s v="Công nhân may công nghiệp"/>
    <d v="2024-03-12T00:00:00"/>
    <n v="1"/>
    <d v="2024-04-11T00:00:00"/>
    <d v="2024-04-12T00:00:00"/>
    <n v="12"/>
    <d v="2025-04-11T00:00:00"/>
    <m/>
    <m/>
    <m/>
    <m/>
    <m/>
    <m/>
    <m/>
    <m/>
    <s v="F"/>
    <d v="1995-09-10T00:00:00"/>
  </r>
  <r>
    <n v="1108"/>
    <s v="TIQN-1049"/>
    <x v="16"/>
    <s v="Nguyễn Thị Hòa Tân"/>
    <x v="1"/>
    <m/>
    <m/>
    <s v="Direct"/>
    <s v="Sewing"/>
    <s v="Worker"/>
    <s v="Production"/>
    <s v="Production"/>
    <s v="Sewing"/>
    <m/>
    <n v="33"/>
    <x v="8"/>
    <s v="Công nhân may công nghiệp"/>
    <d v="2024-03-12T00:00:00"/>
    <n v="1"/>
    <d v="2024-04-11T00:00:00"/>
    <d v="2024-04-12T00:00:00"/>
    <n v="12"/>
    <d v="2025-04-11T00:00:00"/>
    <m/>
    <m/>
    <m/>
    <m/>
    <m/>
    <m/>
    <m/>
    <m/>
    <s v="F"/>
    <d v="1991-09-07T00:00:00"/>
  </r>
  <r>
    <n v="1109"/>
    <s v="TIQN-1050"/>
    <x v="16"/>
    <s v="Nguyễn Thị Thanh Phương"/>
    <x v="1"/>
    <m/>
    <m/>
    <s v="Direct"/>
    <s v="Sewing"/>
    <s v="Worker"/>
    <s v="Production"/>
    <s v="Production"/>
    <s v="Sewing"/>
    <m/>
    <n v="28"/>
    <x v="8"/>
    <s v="Công nhân may công nghiệp"/>
    <d v="2024-03-12T00:00:00"/>
    <n v="1"/>
    <d v="2024-04-11T00:00:00"/>
    <d v="2024-04-12T00:00:00"/>
    <n v="12"/>
    <d v="2025-04-11T00:00:00"/>
    <m/>
    <m/>
    <m/>
    <m/>
    <m/>
    <m/>
    <m/>
    <m/>
    <s v="F"/>
    <d v="1996-04-16T00:00:00"/>
  </r>
  <r>
    <n v="1110"/>
    <s v="TIQN-1051"/>
    <x v="16"/>
    <s v="Trương Thị Thuận"/>
    <x v="1"/>
    <m/>
    <m/>
    <s v="Direct"/>
    <s v="Sewing"/>
    <s v="Worker"/>
    <s v="Production"/>
    <s v="Production"/>
    <s v="Sewing"/>
    <m/>
    <n v="30"/>
    <x v="8"/>
    <s v="Công nhân may công nghiệp"/>
    <d v="2024-03-12T00:00:00"/>
    <n v="1"/>
    <d v="2024-04-11T00:00:00"/>
    <d v="2024-04-12T00:00:00"/>
    <n v="12"/>
    <d v="2025-04-11T00:00:00"/>
    <m/>
    <m/>
    <m/>
    <m/>
    <m/>
    <m/>
    <m/>
    <m/>
    <s v="F"/>
    <d v="1994-01-07T00:00:00"/>
  </r>
  <r>
    <n v="1111"/>
    <s v="TIQN-1052"/>
    <x v="16"/>
    <s v="Huỳnh Thị Kim Thủy"/>
    <x v="0"/>
    <m/>
    <m/>
    <s v="Direct"/>
    <s v="Sewing"/>
    <s v="Worker"/>
    <s v="Production"/>
    <s v="Production"/>
    <s v="Sewing"/>
    <m/>
    <n v="37"/>
    <x v="8"/>
    <s v="Công nhân may công nghiệp"/>
    <d v="2024-03-12T00:00:00"/>
    <n v="1"/>
    <d v="2024-04-11T00:00:00"/>
    <d v="2024-04-12T00:00:00"/>
    <n v="12"/>
    <d v="2025-04-11T00:00:00"/>
    <m/>
    <m/>
    <m/>
    <m/>
    <m/>
    <m/>
    <m/>
    <m/>
    <s v="F"/>
    <d v="1987-11-18T00:00:00"/>
  </r>
  <r>
    <n v="1112"/>
    <s v="TIQN-1053"/>
    <x v="16"/>
    <s v="Dương Thị Bé Ích"/>
    <x v="1"/>
    <m/>
    <m/>
    <s v="Direct"/>
    <s v="Sewing"/>
    <s v="Worker"/>
    <s v="Production"/>
    <s v="Production"/>
    <s v="Sewing"/>
    <m/>
    <n v="35"/>
    <x v="8"/>
    <s v="Công nhân may công nghiệp"/>
    <d v="2024-03-12T00:00:00"/>
    <n v="1"/>
    <d v="2024-04-11T00:00:00"/>
    <d v="2024-04-12T00:00:00"/>
    <n v="12"/>
    <d v="2025-04-11T00:00:00"/>
    <m/>
    <m/>
    <m/>
    <m/>
    <m/>
    <m/>
    <m/>
    <m/>
    <s v="F"/>
    <d v="1989-10-12T00:00:00"/>
  </r>
  <r>
    <n v="1113"/>
    <s v="TIQN-1054"/>
    <x v="16"/>
    <s v="Võ Thị Viễn"/>
    <x v="1"/>
    <m/>
    <m/>
    <s v="Direct"/>
    <s v="Sewing"/>
    <s v="Worker"/>
    <s v="Production"/>
    <s v="Production"/>
    <s v="Sewing"/>
    <m/>
    <n v="30"/>
    <x v="8"/>
    <s v="Công nhân may công nghiệp"/>
    <d v="2024-03-12T00:00:00"/>
    <n v="1"/>
    <d v="2024-04-11T00:00:00"/>
    <d v="2024-04-12T00:00:00"/>
    <n v="12"/>
    <d v="2025-04-11T00:00:00"/>
    <m/>
    <m/>
    <m/>
    <m/>
    <m/>
    <m/>
    <m/>
    <m/>
    <s v="F"/>
    <d v="1994-12-12T00:00:00"/>
  </r>
  <r>
    <n v="1114"/>
    <s v="TIQN-1055"/>
    <x v="16"/>
    <s v="Ngô Thị Nga"/>
    <x v="1"/>
    <m/>
    <m/>
    <s v="Direct"/>
    <s v="Sewing"/>
    <s v="Worker"/>
    <s v="Production"/>
    <s v="Production"/>
    <s v="Sewing"/>
    <m/>
    <n v="26"/>
    <x v="8"/>
    <s v="Công nhân may công nghiệp"/>
    <d v="2024-03-12T00:00:00"/>
    <n v="1"/>
    <d v="2024-04-11T00:00:00"/>
    <d v="2024-04-12T00:00:00"/>
    <n v="12"/>
    <d v="2025-04-11T00:00:00"/>
    <m/>
    <m/>
    <m/>
    <m/>
    <m/>
    <m/>
    <m/>
    <m/>
    <s v="F"/>
    <d v="1998-01-26T00:00:00"/>
  </r>
  <r>
    <n v="1115"/>
    <s v="TIQN-1056"/>
    <x v="16"/>
    <s v="Nguyễn Thủy Hiền"/>
    <x v="1"/>
    <m/>
    <m/>
    <s v="Direct"/>
    <s v="Sewing"/>
    <s v="Worker"/>
    <s v="Production"/>
    <s v="Production"/>
    <s v="Sewing"/>
    <m/>
    <n v="25"/>
    <x v="8"/>
    <s v="Công nhân may công nghiệp"/>
    <d v="2024-03-12T00:00:00"/>
    <n v="1"/>
    <d v="2024-04-11T00:00:00"/>
    <d v="2024-04-12T00:00:00"/>
    <n v="12"/>
    <d v="2025-04-11T00:00:00"/>
    <m/>
    <m/>
    <m/>
    <m/>
    <m/>
    <m/>
    <m/>
    <m/>
    <s v="F"/>
    <d v="1999-06-19T00:00:00"/>
  </r>
  <r>
    <n v="1116"/>
    <s v="TIQN-1057"/>
    <x v="16"/>
    <s v="Nguyễn Thị Trúc Hương"/>
    <x v="1"/>
    <m/>
    <m/>
    <s v="Direct"/>
    <s v="Sewing"/>
    <s v="Worker"/>
    <s v="Production"/>
    <s v="Production"/>
    <s v="Sewing"/>
    <m/>
    <n v="32"/>
    <x v="8"/>
    <s v="Công nhân may công nghiệp"/>
    <d v="2024-03-12T00:00:00"/>
    <n v="1"/>
    <d v="2024-04-11T00:00:00"/>
    <d v="2024-04-12T00:00:00"/>
    <n v="12"/>
    <d v="2025-04-11T00:00:00"/>
    <m/>
    <m/>
    <m/>
    <m/>
    <m/>
    <m/>
    <m/>
    <m/>
    <s v="F"/>
    <d v="1992-07-10T00:00:00"/>
  </r>
  <r>
    <n v="1117"/>
    <s v="TIQN-1058"/>
    <x v="16"/>
    <s v="Nguyễn Thị Thúy Kiều"/>
    <x v="0"/>
    <m/>
    <m/>
    <s v="Direct"/>
    <s v="Sewing"/>
    <s v="Worker"/>
    <s v="Production"/>
    <s v="Production"/>
    <s v="Sewing"/>
    <m/>
    <n v="37"/>
    <x v="8"/>
    <s v="Công nhân may công nghiệp"/>
    <d v="2024-03-12T00:00:00"/>
    <n v="1"/>
    <d v="2024-04-11T00:00:00"/>
    <d v="2024-04-12T00:00:00"/>
    <n v="12"/>
    <d v="2025-04-11T00:00:00"/>
    <m/>
    <m/>
    <m/>
    <m/>
    <m/>
    <m/>
    <m/>
    <m/>
    <s v="F"/>
    <d v="1987-11-06T00:00:00"/>
  </r>
  <r>
    <n v="1118"/>
    <s v="TIQN-1059"/>
    <x v="16"/>
    <s v="Nguyễn Duy Trình"/>
    <x v="1"/>
    <m/>
    <m/>
    <s v="Direct"/>
    <s v="Sewing"/>
    <s v="Worker"/>
    <s v="Production"/>
    <s v="Production"/>
    <s v="Supporting"/>
    <s v="Seam sealing"/>
    <n v="27"/>
    <x v="61"/>
    <s v="Công nhân hỗ trợ"/>
    <d v="2024-03-12T00:00:00"/>
    <n v="1"/>
    <d v="2024-04-11T00:00:00"/>
    <d v="2024-04-12T00:00:00"/>
    <n v="12"/>
    <d v="2025-04-11T00:00:00"/>
    <m/>
    <m/>
    <m/>
    <m/>
    <m/>
    <m/>
    <m/>
    <m/>
    <s v="M"/>
    <d v="1997-09-09T00:00:00"/>
  </r>
  <r>
    <n v="1119"/>
    <s v="TIQN-1060"/>
    <x v="16"/>
    <s v="Nguyễn Thị Thu"/>
    <x v="1"/>
    <m/>
    <m/>
    <s v="Direct"/>
    <s v="Sewing"/>
    <s v="Worker"/>
    <s v="Production"/>
    <s v="Production"/>
    <s v="Sewing"/>
    <m/>
    <n v="30"/>
    <x v="8"/>
    <s v="Công nhân may công nghiệp"/>
    <d v="2024-03-12T00:00:00"/>
    <n v="1"/>
    <d v="2024-04-11T00:00:00"/>
    <d v="2024-04-12T00:00:00"/>
    <n v="12"/>
    <d v="2025-04-11T00:00:00"/>
    <m/>
    <m/>
    <m/>
    <m/>
    <m/>
    <m/>
    <m/>
    <m/>
    <s v="F"/>
    <d v="1994-04-19T00:00:00"/>
  </r>
  <r>
    <n v="1120"/>
    <s v="TIQN-1061"/>
    <x v="16"/>
    <s v="Ngô Thị Nở"/>
    <x v="1"/>
    <m/>
    <m/>
    <s v="Direct"/>
    <s v="Sewing"/>
    <s v="Worker"/>
    <s v="Production"/>
    <s v="Production"/>
    <s v="Sewing"/>
    <m/>
    <n v="28"/>
    <x v="8"/>
    <s v="Công nhân may công nghiệp"/>
    <d v="2024-03-12T00:00:00"/>
    <n v="1"/>
    <d v="2024-04-11T00:00:00"/>
    <d v="2024-04-12T00:00:00"/>
    <n v="12"/>
    <d v="2025-04-11T00:00:00"/>
    <m/>
    <m/>
    <m/>
    <m/>
    <m/>
    <m/>
    <m/>
    <m/>
    <s v="F"/>
    <d v="1996-06-06T00:00:00"/>
  </r>
  <r>
    <n v="1121"/>
    <s v="TIQN-1062"/>
    <x v="16"/>
    <s v="Lê Duy Nhất"/>
    <x v="1"/>
    <m/>
    <m/>
    <s v="Direct"/>
    <s v="Sewing"/>
    <s v="Worker"/>
    <s v="Production"/>
    <s v="Production"/>
    <s v="Sewing"/>
    <m/>
    <n v="23"/>
    <x v="8"/>
    <s v="Công nhân may công nghiệp"/>
    <d v="2024-03-12T00:00:00"/>
    <n v="1"/>
    <d v="2024-04-11T00:00:00"/>
    <d v="2024-04-12T00:00:00"/>
    <n v="12"/>
    <d v="2025-04-11T00:00:00"/>
    <m/>
    <m/>
    <m/>
    <m/>
    <m/>
    <m/>
    <m/>
    <m/>
    <s v="M"/>
    <d v="2001-04-15T00:00:00"/>
  </r>
  <r>
    <n v="1122"/>
    <s v="TIQN-1063"/>
    <x v="16"/>
    <s v="Đỗ Thị Trang"/>
    <x v="1"/>
    <m/>
    <m/>
    <s v="Direct"/>
    <s v="Sewing"/>
    <s v="Worker"/>
    <s v="Production"/>
    <s v="Production"/>
    <s v="Sewing"/>
    <m/>
    <n v="30"/>
    <x v="8"/>
    <s v="Công nhân may công nghiệp"/>
    <d v="2024-03-12T00:00:00"/>
    <n v="1"/>
    <d v="2024-04-11T00:00:00"/>
    <d v="2024-04-12T00:00:00"/>
    <n v="12"/>
    <d v="2025-04-11T00:00:00"/>
    <m/>
    <m/>
    <m/>
    <m/>
    <m/>
    <m/>
    <m/>
    <m/>
    <s v="F"/>
    <d v="1994-12-24T00:00:00"/>
  </r>
  <r>
    <n v="1123"/>
    <s v="TIQN-1064"/>
    <x v="16"/>
    <s v="Bùi Thị Thu"/>
    <x v="1"/>
    <m/>
    <m/>
    <s v="Direct"/>
    <s v="Sewing"/>
    <s v="Worker"/>
    <s v="Production"/>
    <s v="Production"/>
    <s v="Sewing"/>
    <m/>
    <n v="29"/>
    <x v="8"/>
    <s v="Công nhân may công nghiệp"/>
    <d v="2024-03-12T00:00:00"/>
    <n v="1"/>
    <d v="2024-04-11T00:00:00"/>
    <d v="2024-04-12T00:00:00"/>
    <n v="12"/>
    <d v="2025-04-11T00:00:00"/>
    <m/>
    <m/>
    <m/>
    <m/>
    <m/>
    <m/>
    <m/>
    <m/>
    <s v="F"/>
    <d v="1995-09-22T00:00:00"/>
  </r>
  <r>
    <n v="1124"/>
    <s v="TIQN-1065"/>
    <x v="16"/>
    <s v="Phạm Thị Phi Diễm"/>
    <x v="1"/>
    <m/>
    <m/>
    <s v="Direct"/>
    <s v="Sewing"/>
    <s v="Worker"/>
    <s v="Production"/>
    <s v="Production"/>
    <s v="Sewing"/>
    <m/>
    <n v="34"/>
    <x v="8"/>
    <s v="Công nhân may công nghiệp"/>
    <d v="2024-03-12T00:00:00"/>
    <n v="1"/>
    <d v="2024-04-11T00:00:00"/>
    <d v="2024-04-12T00:00:00"/>
    <n v="12"/>
    <d v="2025-04-11T00:00:00"/>
    <m/>
    <m/>
    <m/>
    <m/>
    <m/>
    <m/>
    <m/>
    <m/>
    <s v="F"/>
    <d v="1990-01-10T00:00:00"/>
  </r>
  <r>
    <n v="1125"/>
    <s v="TIQN-1066"/>
    <x v="16"/>
    <s v="Nguyễn Thị Thanh Phương"/>
    <x v="1"/>
    <m/>
    <m/>
    <s v="Direct"/>
    <s v="Sewing"/>
    <s v="Worker"/>
    <s v="Production"/>
    <s v="Production"/>
    <s v="Sewing"/>
    <m/>
    <n v="32"/>
    <x v="8"/>
    <s v="Công nhân may công nghiệp"/>
    <d v="2024-03-12T00:00:00"/>
    <n v="1"/>
    <d v="2024-04-11T00:00:00"/>
    <d v="2024-04-12T00:00:00"/>
    <n v="12"/>
    <d v="2025-04-11T00:00:00"/>
    <m/>
    <m/>
    <m/>
    <m/>
    <m/>
    <m/>
    <m/>
    <m/>
    <s v="F"/>
    <d v="1992-08-08T00:00:00"/>
  </r>
  <r>
    <n v="1126"/>
    <s v="TIQN-1067"/>
    <x v="0"/>
    <s v="Nguyễn Thị Kim Anh"/>
    <x v="1"/>
    <m/>
    <m/>
    <s v="Indirect"/>
    <s v="Non sewing"/>
    <s v="Staff"/>
    <s v="Production"/>
    <s v="Development&amp;Production Technology"/>
    <s v="Production Technology"/>
    <m/>
    <n v="28"/>
    <x v="37"/>
    <s v="Nhân viên tài liệu"/>
    <d v="2024-03-12T00:00:00"/>
    <n v="2"/>
    <d v="2024-05-11T00:00:00"/>
    <d v="2024-05-12T00:00:00"/>
    <n v="12"/>
    <d v="2025-05-11T00:00:00"/>
    <m/>
    <m/>
    <m/>
    <m/>
    <m/>
    <m/>
    <m/>
    <m/>
    <s v="F"/>
    <d v="1996-06-25T00:00:00"/>
  </r>
  <r>
    <n v="1127"/>
    <s v="TIQN-1068"/>
    <x v="0"/>
    <s v="Đào Thị Kim Trâm"/>
    <x v="1"/>
    <m/>
    <m/>
    <s v="Direct"/>
    <s v="Sewing"/>
    <s v="Worker"/>
    <s v="Production"/>
    <s v="Production"/>
    <s v="Sewing"/>
    <m/>
    <n v="25"/>
    <x v="8"/>
    <s v="Công nhân may công nghiệp"/>
    <d v="2024-03-26T00:00:00"/>
    <n v="1"/>
    <d v="2024-04-25T00:00:00"/>
    <d v="2024-04-26T00:00:00"/>
    <n v="12"/>
    <d v="2025-04-25T00:00:00"/>
    <m/>
    <m/>
    <m/>
    <m/>
    <m/>
    <m/>
    <m/>
    <m/>
    <s v="F"/>
    <d v="1999-06-06T00:00:00"/>
  </r>
  <r>
    <n v="1128"/>
    <s v="TIQN-1069"/>
    <x v="0"/>
    <s v="Nguyễn Thị Hường"/>
    <x v="1"/>
    <m/>
    <m/>
    <s v="Direct"/>
    <s v="Sewing"/>
    <s v="Worker"/>
    <s v="Production"/>
    <s v="Production"/>
    <s v="Sewing"/>
    <m/>
    <n v="35"/>
    <x v="8"/>
    <s v="Công nhân may công nghiệp"/>
    <d v="2024-03-26T00:00:00"/>
    <n v="1"/>
    <d v="2024-04-25T00:00:00"/>
    <d v="2024-04-26T00:00:00"/>
    <n v="12"/>
    <d v="2025-04-25T00:00:00"/>
    <m/>
    <m/>
    <m/>
    <m/>
    <m/>
    <m/>
    <m/>
    <m/>
    <s v="F"/>
    <d v="1989-08-07T00:00:00"/>
  </r>
  <r>
    <n v="1129"/>
    <s v="TIQN-1070"/>
    <x v="0"/>
    <s v="Trần Thị Lệ Thủy"/>
    <x v="1"/>
    <m/>
    <m/>
    <s v="Direct"/>
    <s v="Sewing"/>
    <s v="Worker"/>
    <s v="Production"/>
    <s v="Production"/>
    <s v="Sewing"/>
    <m/>
    <n v="37"/>
    <x v="8"/>
    <s v="Công nhân may công nghiệp"/>
    <d v="2024-03-26T00:00:00"/>
    <n v="1"/>
    <d v="2024-04-25T00:00:00"/>
    <d v="2024-04-26T00:00:00"/>
    <n v="12"/>
    <d v="2025-04-25T00:00:00"/>
    <m/>
    <m/>
    <m/>
    <m/>
    <m/>
    <m/>
    <n v="271001054979"/>
    <s v="TP Quảng Ngãi"/>
    <s v="F"/>
    <d v="1987-09-01T00:00:00"/>
  </r>
  <r>
    <n v="1130"/>
    <s v="TIQN-1071"/>
    <x v="0"/>
    <s v="Nguyễn Thị Bích Vân"/>
    <x v="1"/>
    <m/>
    <m/>
    <s v="Direct"/>
    <s v="Sewing"/>
    <s v="Worker"/>
    <s v="Production"/>
    <s v="Production"/>
    <s v="Sewing"/>
    <m/>
    <n v="30"/>
    <x v="8"/>
    <s v="Công nhân may công nghiệp"/>
    <d v="2024-03-26T00:00:00"/>
    <n v="1"/>
    <d v="2024-04-25T00:00:00"/>
    <d v="2024-04-26T00:00:00"/>
    <n v="12"/>
    <d v="2025-04-25T00:00:00"/>
    <m/>
    <m/>
    <m/>
    <m/>
    <m/>
    <m/>
    <m/>
    <m/>
    <s v="F"/>
    <d v="1994-07-04T00:00:00"/>
  </r>
  <r>
    <n v="1131"/>
    <s v="TIQN-1072"/>
    <x v="0"/>
    <s v="Hà Thị Thu Thủy"/>
    <x v="1"/>
    <m/>
    <m/>
    <s v="Direct"/>
    <s v="Sewing"/>
    <s v="Worker"/>
    <s v="Production"/>
    <s v="Production"/>
    <s v="Sewing"/>
    <m/>
    <n v="36"/>
    <x v="8"/>
    <s v="Công nhân may công nghiệp"/>
    <d v="2024-03-26T00:00:00"/>
    <n v="1"/>
    <d v="2024-04-25T00:00:00"/>
    <d v="2024-04-26T00:00:00"/>
    <n v="12"/>
    <d v="2025-04-25T00:00:00"/>
    <m/>
    <m/>
    <m/>
    <m/>
    <m/>
    <m/>
    <m/>
    <m/>
    <s v="F"/>
    <d v="1988-04-20T00:00:00"/>
  </r>
  <r>
    <n v="1132"/>
    <s v="TIQN-1073"/>
    <x v="0"/>
    <s v="Lê Văn Hải"/>
    <x v="1"/>
    <m/>
    <m/>
    <s v="Direct"/>
    <s v="Sewing"/>
    <s v="Worker"/>
    <s v="Production"/>
    <s v="Production"/>
    <s v="Supporting"/>
    <s v="Ironing"/>
    <n v="32"/>
    <x v="61"/>
    <s v="Công nhân hỗ trợ"/>
    <d v="2024-03-26T00:00:00"/>
    <n v="1"/>
    <d v="2024-04-25T00:00:00"/>
    <d v="2024-04-26T00:00:00"/>
    <n v="12"/>
    <d v="2025-04-25T00:00:00"/>
    <m/>
    <m/>
    <m/>
    <m/>
    <m/>
    <m/>
    <m/>
    <m/>
    <s v="M"/>
    <d v="1992-02-02T00:00:00"/>
  </r>
  <r>
    <n v="1133"/>
    <s v="TIQN-1074"/>
    <x v="0"/>
    <s v="Hà Thị Huyền Trâm"/>
    <x v="1"/>
    <m/>
    <m/>
    <s v="Indirect"/>
    <s v="Non sewing"/>
    <s v="Staff"/>
    <s v="Production"/>
    <s v="Production"/>
    <s v="Control"/>
    <m/>
    <n v="23"/>
    <x v="16"/>
    <s v="Nhân viên văn phòng Sản xuất"/>
    <d v="2024-03-26T00:00:00"/>
    <n v="1"/>
    <d v="2024-04-25T00:00:00"/>
    <d v="2024-04-26T00:00:00"/>
    <n v="12"/>
    <d v="2025-04-25T00:00:00"/>
    <m/>
    <m/>
    <m/>
    <m/>
    <m/>
    <m/>
    <m/>
    <m/>
    <s v="F"/>
    <d v="2001-06-02T00:00:00"/>
  </r>
  <r>
    <n v="1134"/>
    <s v="TIQN-1075"/>
    <x v="0"/>
    <s v="Lê Thị Thu Sương"/>
    <x v="1"/>
    <m/>
    <m/>
    <s v="Indirect"/>
    <s v="Non sewing"/>
    <s v="Staff"/>
    <s v="Production"/>
    <s v="Production"/>
    <s v="Control"/>
    <m/>
    <n v="41"/>
    <x v="16"/>
    <s v="Nhân viên văn phòng Sản xuất"/>
    <d v="2024-03-26T00:00:00"/>
    <n v="1"/>
    <d v="2024-04-25T00:00:00"/>
    <d v="2024-04-26T00:00:00"/>
    <n v="12"/>
    <d v="2025-04-25T00:00:00"/>
    <m/>
    <m/>
    <m/>
    <m/>
    <m/>
    <m/>
    <m/>
    <m/>
    <s v="F"/>
    <d v="1983-02-03T00:00:00"/>
  </r>
  <r>
    <n v="1135"/>
    <s v="TIQN-1076"/>
    <x v="0"/>
    <s v="Nguyễn Anh Tuấn"/>
    <x v="1"/>
    <m/>
    <m/>
    <s v="Management"/>
    <s v="Management"/>
    <s v="Worker"/>
    <s v="Operation Management"/>
    <s v="Canteen"/>
    <s v="Canteen"/>
    <m/>
    <n v="124"/>
    <x v="54"/>
    <s v="Phụ bếp"/>
    <d v="2024-03-26T00:00:00"/>
    <n v="1"/>
    <d v="2024-04-25T00:00:00"/>
    <d v="2024-04-26T00:00:00"/>
    <n v="12"/>
    <d v="2025-04-25T00:00:00"/>
    <m/>
    <m/>
    <m/>
    <m/>
    <m/>
    <m/>
    <m/>
    <m/>
    <s v="M"/>
    <m/>
  </r>
  <r>
    <n v="1136"/>
    <s v="TIQN-1077"/>
    <x v="16"/>
    <s v="Mai Thị Nguyệt"/>
    <x v="1"/>
    <m/>
    <m/>
    <s v="Direct"/>
    <s v="Sewing"/>
    <s v="Worker"/>
    <s v="Production"/>
    <s v="Production"/>
    <s v="Sewing"/>
    <m/>
    <n v="42"/>
    <x v="8"/>
    <s v="Công nhân may công nghiệp"/>
    <d v="2024-03-26T00:00:00"/>
    <n v="1"/>
    <d v="2024-04-25T00:00:00"/>
    <d v="2024-04-26T00:00:00"/>
    <n v="12"/>
    <d v="2025-04-25T00:00:00"/>
    <m/>
    <m/>
    <m/>
    <m/>
    <m/>
    <m/>
    <n v="1045144483"/>
    <s v="CN Dung Quất"/>
    <s v="F"/>
    <d v="1982-01-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29BA9B-9E07-4247-B597-D8032AD682A8}" name="PivotTable1"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B18" firstHeaderRow="1" firstDataRow="1" firstDataCol="1" rowPageCount="1" colPageCount="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xis="axisPage"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pageFields count="1">
    <pageField fld="2" hier="4" name="[Range 1].[Working/Resigned].&amp;[1]" cap="1"/>
  </pageFields>
  <dataFields count="1">
    <dataField name="Sum of Working/Resigned" fld="1" baseField="0" baseItem="0"/>
  </dataFields>
  <pivotHierarchies count="54">
    <pivotHierarchy dragToData="1"/>
    <pivotHierarchy dragToData="1"/>
    <pivotHierarchy dragToData="1"/>
    <pivotHierarchy dragToData="1"/>
    <pivotHierarchy multipleItemSelectionAllowed="1" dragToData="1">
      <members count="1" level="1">
        <member name="[Range 1].[Working/Resigned].&amp;[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m!$A$1:$AY$1136">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E0D23B-D0DA-4B8D-856F-D073F595769D}" name="PivotTable5"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B4" firstHeaderRow="0" firstDataRow="1" firstDataCol="0" rowPageCount="1" colPageCount="1"/>
  <pivotFields count="33">
    <pivotField showAll="0"/>
    <pivotField showAll="0"/>
    <pivotField showAll="0">
      <items count="21">
        <item x="1"/>
        <item x="12"/>
        <item x="18"/>
        <item x="2"/>
        <item x="9"/>
        <item x="3"/>
        <item x="8"/>
        <item x="13"/>
        <item x="10"/>
        <item x="15"/>
        <item x="14"/>
        <item x="7"/>
        <item x="4"/>
        <item x="19"/>
        <item x="17"/>
        <item x="16"/>
        <item x="6"/>
        <item x="0"/>
        <item x="5"/>
        <item x="11"/>
        <item t="default"/>
      </items>
    </pivotField>
    <pivotField showAll="0"/>
    <pivotField axis="axisPage" dataField="1" multipleItemSelectionAllowed="1" showAll="0">
      <items count="4">
        <item h="1" x="0"/>
        <item x="1"/>
        <item h="1" x="2"/>
        <item t="default"/>
      </items>
    </pivotField>
    <pivotField dataField="1" showAll="0"/>
    <pivotField showAll="0"/>
    <pivotField showAll="0"/>
    <pivotField showAll="0"/>
    <pivotField showAll="0"/>
    <pivotField showAll="0"/>
    <pivotField showAll="0"/>
    <pivotField showAll="0"/>
    <pivotField showAll="0"/>
    <pivotField showAll="0"/>
    <pivotField showAll="0">
      <items count="84">
        <item x="27"/>
        <item x="9"/>
        <item x="7"/>
        <item x="45"/>
        <item x="61"/>
        <item x="8"/>
        <item x="12"/>
        <item x="74"/>
        <item x="69"/>
        <item x="34"/>
        <item x="41"/>
        <item x="58"/>
        <item x="49"/>
        <item x="53"/>
        <item x="54"/>
        <item x="52"/>
        <item x="17"/>
        <item x="55"/>
        <item x="22"/>
        <item x="20"/>
        <item x="18"/>
        <item x="32"/>
        <item x="40"/>
        <item x="68"/>
        <item x="23"/>
        <item x="3"/>
        <item x="15"/>
        <item x="56"/>
        <item x="35"/>
        <item x="37"/>
        <item x="36"/>
        <item x="29"/>
        <item x="78"/>
        <item x="81"/>
        <item x="19"/>
        <item x="59"/>
        <item x="26"/>
        <item x="25"/>
        <item x="28"/>
        <item x="5"/>
        <item x="6"/>
        <item x="2"/>
        <item x="39"/>
        <item x="47"/>
        <item x="30"/>
        <item x="21"/>
        <item x="65"/>
        <item x="75"/>
        <item x="16"/>
        <item x="1"/>
        <item x="33"/>
        <item x="79"/>
        <item x="31"/>
        <item x="72"/>
        <item x="63"/>
        <item x="67"/>
        <item x="48"/>
        <item x="73"/>
        <item x="38"/>
        <item x="43"/>
        <item x="42"/>
        <item x="71"/>
        <item x="14"/>
        <item x="10"/>
        <item x="11"/>
        <item x="62"/>
        <item x="51"/>
        <item x="60"/>
        <item x="70"/>
        <item x="64"/>
        <item x="0"/>
        <item x="76"/>
        <item x="13"/>
        <item x="44"/>
        <item x="80"/>
        <item x="57"/>
        <item x="46"/>
        <item x="24"/>
        <item x="82"/>
        <item x="4"/>
        <item x="50"/>
        <item x="66"/>
        <item x="7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pageFields count="1">
    <pageField fld="4" hier="-1"/>
  </pageFields>
  <dataFields count="2">
    <dataField name="Sum of Working/Resigned" fld="4" baseField="0" baseItem="0"/>
    <dataField name="Sum of Matern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327FC5-90C5-4715-BB25-B5788A3244C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29" firstHeaderRow="1" firstDataRow="1" firstDataCol="1" rowPageCount="2" colPageCount="1"/>
  <pivotFields count="16">
    <pivotField showAll="0"/>
    <pivotField showAll="0"/>
    <pivotField showAll="0"/>
    <pivotField showAll="0"/>
    <pivotField axis="axisPage" dataField="1" showAll="0">
      <items count="4">
        <item x="0"/>
        <item x="1"/>
        <item x="2"/>
        <item t="default"/>
      </items>
    </pivotField>
    <pivotField axis="axisPage" multipleItemSelectionAllowed="1" showAll="0">
      <items count="4">
        <item x="2"/>
        <item h="1" x="1"/>
        <item x="0"/>
        <item t="default"/>
      </items>
    </pivotField>
    <pivotField showAll="0"/>
    <pivotField showAll="0"/>
    <pivotField showAll="0"/>
    <pivotField showAll="0"/>
    <pivotField showAll="0"/>
    <pivotField showAll="0"/>
    <pivotField axis="axisRow" showAll="0">
      <items count="25">
        <item x="13"/>
        <item x="7"/>
        <item x="3"/>
        <item x="18"/>
        <item x="4"/>
        <item x="0"/>
        <item x="17"/>
        <item x="10"/>
        <item x="1"/>
        <item x="23"/>
        <item x="16"/>
        <item x="8"/>
        <item x="12"/>
        <item x="2"/>
        <item x="21"/>
        <item x="9"/>
        <item x="15"/>
        <item x="22"/>
        <item x="14"/>
        <item x="6"/>
        <item x="5"/>
        <item x="20"/>
        <item x="19"/>
        <item x="11"/>
        <item t="default"/>
      </items>
    </pivotField>
    <pivotField showAll="0"/>
    <pivotField showAll="0"/>
    <pivotField showAll="0"/>
  </pivotFields>
  <rowFields count="1">
    <field x="1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pageFields count="2">
    <pageField fld="4" hier="-1"/>
    <pageField fld="5" hier="-1"/>
  </pageFields>
  <dataFields count="1">
    <dataField name="Sum of Working/Resign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I366" dT="2022-08-27T04:04:48.75" personId="{6D9CEC47-FA90-46A5-8DE3-70C22F0D46CC}" id="{0036FCEA-38E2-46CF-903C-8F002536EB30}">
    <text>Tăng chức Tổ phó</text>
  </threadedComment>
  <threadedComment ref="BI443" dT="2022-08-27T04:06:06.08" personId="{6D9CEC47-FA90-46A5-8DE3-70C22F0D46CC}" id="{A58E9A52-4282-483E-B99B-6B51BC1EB5E8}">
    <text>Tổ trưởng</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BE90A-AFCB-4FB5-92E2-A3BAC06C4E22}">
  <sheetPr codeName="Sheet2"/>
  <dimension ref="A1:BT1105"/>
  <sheetViews>
    <sheetView tabSelected="1" zoomScale="70" zoomScaleNormal="70" workbookViewId="0">
      <pane xSplit="4" ySplit="1" topLeftCell="L2" activePane="bottomRight" state="frozen"/>
      <selection pane="topRight" activeCell="E1" sqref="E1"/>
      <selection pane="bottomLeft" activeCell="A2" sqref="A2"/>
      <selection pane="bottomRight" activeCell="L5" sqref="L5"/>
    </sheetView>
  </sheetViews>
  <sheetFormatPr defaultRowHeight="14.4"/>
  <cols>
    <col min="1" max="1" width="5.69921875" customWidth="1"/>
    <col min="2" max="2" width="12.5" customWidth="1"/>
    <col min="3" max="3" width="9.59765625" customWidth="1"/>
    <col min="4" max="4" width="26.796875" customWidth="1"/>
    <col min="5" max="7" width="8.69921875" customWidth="1"/>
    <col min="8" max="8" width="11.3984375" customWidth="1"/>
    <col min="9" max="9" width="8.69921875" customWidth="1"/>
    <col min="10" max="10" width="7.8984375" customWidth="1"/>
    <col min="11" max="11" width="11.19921875" customWidth="1"/>
    <col min="12" max="12" width="8.69921875" customWidth="1"/>
    <col min="13" max="13" width="12" customWidth="1"/>
    <col min="14" max="14" width="12.09765625" customWidth="1"/>
    <col min="15" max="15" width="8.69921875" customWidth="1"/>
    <col min="16" max="16" width="17.19921875" customWidth="1"/>
    <col min="17" max="17" width="24.296875" customWidth="1"/>
    <col min="18" max="18" width="17.3984375" customWidth="1"/>
    <col min="19" max="19" width="8.69921875" customWidth="1"/>
    <col min="20" max="20" width="11.3984375" customWidth="1"/>
    <col min="21" max="21" width="11.69921875" customWidth="1"/>
    <col min="22" max="22" width="4.69921875" customWidth="1"/>
    <col min="23" max="24" width="10.8984375" customWidth="1"/>
    <col min="25" max="25" width="8.19921875" customWidth="1"/>
    <col min="26" max="26" width="10.09765625" customWidth="1"/>
    <col min="27" max="27" width="7.09765625" customWidth="1"/>
    <col min="28" max="28" width="8.69921875" customWidth="1"/>
    <col min="29" max="29" width="13.59765625" customWidth="1"/>
    <col min="30" max="30" width="19.69921875" customWidth="1"/>
    <col min="31" max="31" width="10.69921875" customWidth="1"/>
    <col min="32" max="32" width="8.69921875" customWidth="1"/>
    <col min="33" max="33" width="12.796875" customWidth="1"/>
    <col min="34" max="34" width="13.19921875" customWidth="1"/>
    <col min="35" max="35" width="11.69921875" customWidth="1"/>
    <col min="36" max="36" width="8.796875" customWidth="1"/>
    <col min="37" max="37" width="13.5" customWidth="1"/>
    <col min="38" max="38" width="10.8984375" customWidth="1"/>
    <col min="39" max="39" width="10.3984375" customWidth="1"/>
    <col min="40" max="40" width="13.09765625" customWidth="1"/>
    <col min="41" max="41" width="14.796875" customWidth="1"/>
    <col min="42" max="45" width="8.796875" customWidth="1"/>
    <col min="46" max="46" width="73.296875" customWidth="1"/>
    <col min="47" max="52" width="8.796875" customWidth="1"/>
    <col min="53" max="53" width="12.3984375" customWidth="1"/>
    <col min="54" max="54" width="11.5" customWidth="1"/>
    <col min="55" max="55" width="15.69921875" customWidth="1"/>
    <col min="56" max="56" width="17.09765625" customWidth="1"/>
    <col min="57" max="57" width="13.59765625" customWidth="1"/>
    <col min="58" max="58" width="11.69921875" customWidth="1"/>
    <col min="59" max="59" width="8.796875" customWidth="1"/>
    <col min="60" max="60" width="11" customWidth="1"/>
    <col min="61" max="68" width="8.796875" customWidth="1"/>
    <col min="69" max="69" width="49.69921875" customWidth="1"/>
  </cols>
  <sheetData>
    <row r="1" spans="1:72" ht="58.2" customHeight="1">
      <c r="A1" s="87" t="s">
        <v>0</v>
      </c>
      <c r="B1" s="87" t="s">
        <v>7358</v>
      </c>
      <c r="C1" s="87" t="s">
        <v>1</v>
      </c>
      <c r="D1" s="87" t="s">
        <v>2</v>
      </c>
      <c r="E1" s="87" t="s">
        <v>7359</v>
      </c>
      <c r="F1" s="87" t="s">
        <v>7360</v>
      </c>
      <c r="G1" s="87" t="s">
        <v>3</v>
      </c>
      <c r="H1" s="87" t="s">
        <v>4</v>
      </c>
      <c r="I1" s="87" t="s">
        <v>7913</v>
      </c>
      <c r="J1" s="87" t="s">
        <v>7361</v>
      </c>
      <c r="K1" s="87" t="s">
        <v>6</v>
      </c>
      <c r="L1" s="87" t="s">
        <v>7</v>
      </c>
      <c r="M1" s="87" t="s">
        <v>9</v>
      </c>
      <c r="N1" s="87" t="s">
        <v>5</v>
      </c>
      <c r="O1" s="88" t="s">
        <v>7362</v>
      </c>
      <c r="P1" s="87" t="s">
        <v>7363</v>
      </c>
      <c r="Q1" s="87" t="s">
        <v>7364</v>
      </c>
      <c r="R1" s="87" t="s">
        <v>7365</v>
      </c>
      <c r="S1" s="87" t="s">
        <v>7617</v>
      </c>
      <c r="T1" s="87" t="s">
        <v>7366</v>
      </c>
      <c r="U1" s="87" t="s">
        <v>7367</v>
      </c>
      <c r="V1" s="87" t="s">
        <v>7624</v>
      </c>
      <c r="W1" s="87" t="s">
        <v>7368</v>
      </c>
      <c r="X1" s="87" t="s">
        <v>7369</v>
      </c>
      <c r="Y1" s="87" t="s">
        <v>7623</v>
      </c>
      <c r="Z1" s="87" t="s">
        <v>7370</v>
      </c>
      <c r="AA1" s="87" t="s">
        <v>7675</v>
      </c>
      <c r="AB1" s="87" t="s">
        <v>7371</v>
      </c>
      <c r="AC1" s="87" t="s">
        <v>7381</v>
      </c>
      <c r="AD1" s="87" t="s">
        <v>7372</v>
      </c>
      <c r="AE1" s="87" t="s">
        <v>7373</v>
      </c>
      <c r="AF1" s="87" t="s">
        <v>8</v>
      </c>
      <c r="AG1" s="134" t="s">
        <v>10</v>
      </c>
      <c r="AH1" s="87" t="s">
        <v>11</v>
      </c>
      <c r="AI1" s="134" t="s">
        <v>12</v>
      </c>
      <c r="AJ1" s="87" t="s">
        <v>13</v>
      </c>
      <c r="AK1" s="87" t="s">
        <v>14</v>
      </c>
      <c r="AL1" s="89" t="s">
        <v>15</v>
      </c>
      <c r="AM1" s="87" t="s">
        <v>16</v>
      </c>
      <c r="AN1" s="87" t="s">
        <v>17</v>
      </c>
      <c r="AO1" s="134" t="s">
        <v>18</v>
      </c>
      <c r="AP1" s="87" t="s">
        <v>19</v>
      </c>
      <c r="AQ1" s="87" t="s">
        <v>20</v>
      </c>
      <c r="AR1" s="87" t="s">
        <v>21</v>
      </c>
      <c r="AS1" s="87" t="s">
        <v>22</v>
      </c>
      <c r="AT1" s="87" t="s">
        <v>23</v>
      </c>
      <c r="AU1" s="87" t="s">
        <v>24</v>
      </c>
      <c r="AV1" s="87" t="s">
        <v>25</v>
      </c>
      <c r="AW1" s="87" t="s">
        <v>26</v>
      </c>
      <c r="AX1" s="87" t="s">
        <v>27</v>
      </c>
      <c r="AY1" s="87" t="s">
        <v>28</v>
      </c>
      <c r="AZ1" s="87" t="s">
        <v>29</v>
      </c>
      <c r="BA1" s="87" t="s">
        <v>30</v>
      </c>
      <c r="BB1" s="87" t="s">
        <v>31</v>
      </c>
      <c r="BC1" s="87" t="s">
        <v>32</v>
      </c>
      <c r="BD1" s="87" t="s">
        <v>33</v>
      </c>
      <c r="BE1" s="87" t="s">
        <v>34</v>
      </c>
      <c r="BF1" s="87" t="s">
        <v>35</v>
      </c>
      <c r="BG1" s="87" t="s">
        <v>36</v>
      </c>
      <c r="BH1" s="87" t="s">
        <v>37</v>
      </c>
      <c r="BI1" s="87" t="s">
        <v>38</v>
      </c>
      <c r="BJ1" s="87" t="s">
        <v>39</v>
      </c>
      <c r="BK1" s="87" t="s">
        <v>40</v>
      </c>
      <c r="BL1" s="87" t="s">
        <v>41</v>
      </c>
      <c r="BM1" s="90" t="s">
        <v>42</v>
      </c>
      <c r="BN1" s="87" t="s">
        <v>43</v>
      </c>
      <c r="BO1" s="87" t="s">
        <v>44</v>
      </c>
      <c r="BP1" s="87" t="s">
        <v>45</v>
      </c>
      <c r="BQ1" s="87" t="s">
        <v>7622</v>
      </c>
      <c r="BS1" s="166" t="s">
        <v>8992</v>
      </c>
      <c r="BT1" s="165" t="s">
        <v>8991</v>
      </c>
    </row>
    <row r="2" spans="1:72" ht="25.2" customHeight="1">
      <c r="A2" s="5">
        <f>(SUBTOTAL(3,$B$2:B2))</f>
        <v>1</v>
      </c>
      <c r="B2" s="1" t="s">
        <v>46</v>
      </c>
      <c r="C2" s="1"/>
      <c r="D2" s="2" t="s">
        <v>47</v>
      </c>
      <c r="E2" s="1">
        <v>0</v>
      </c>
      <c r="F2" s="2"/>
      <c r="G2" s="1"/>
      <c r="H2" s="1" t="s">
        <v>62</v>
      </c>
      <c r="I2" s="1"/>
      <c r="J2" s="2" t="s">
        <v>7379</v>
      </c>
      <c r="K2" s="2" t="s">
        <v>48</v>
      </c>
      <c r="L2" s="2" t="s">
        <v>48</v>
      </c>
      <c r="M2" s="2" t="s">
        <v>48</v>
      </c>
      <c r="N2" s="2"/>
      <c r="O2" s="1">
        <f t="shared" ref="O2:O33" ca="1" si="0">YEAR(TODAY())-YEAR(AG2)</f>
        <v>33</v>
      </c>
      <c r="P2" s="2" t="s">
        <v>50</v>
      </c>
      <c r="Q2" s="2" t="s">
        <v>51</v>
      </c>
      <c r="R2" s="6">
        <v>44378</v>
      </c>
      <c r="S2" s="1">
        <v>2</v>
      </c>
      <c r="T2" s="6">
        <v>44439</v>
      </c>
      <c r="U2" s="7">
        <v>44440</v>
      </c>
      <c r="V2" s="1">
        <v>12</v>
      </c>
      <c r="W2" s="7"/>
      <c r="X2" s="7"/>
      <c r="Y2" s="7"/>
      <c r="Z2" s="7"/>
      <c r="AA2" s="7"/>
      <c r="AB2" s="1"/>
      <c r="AC2" s="11">
        <f t="shared" ref="AC2:AC33" ca="1" si="1">DATEDIF(R2,TODAY(),"m")</f>
        <v>33</v>
      </c>
      <c r="AD2" s="1">
        <v>1024493233</v>
      </c>
      <c r="AE2" s="1"/>
      <c r="AF2" s="2" t="s">
        <v>49</v>
      </c>
      <c r="AG2" s="135">
        <v>33585</v>
      </c>
      <c r="AH2" s="2">
        <v>164385435</v>
      </c>
      <c r="AI2" s="135">
        <v>42100</v>
      </c>
      <c r="AJ2" s="8" t="s">
        <v>52</v>
      </c>
      <c r="AK2" s="2"/>
      <c r="AL2" s="8"/>
      <c r="AM2" s="10"/>
      <c r="AN2" s="2"/>
      <c r="AO2" s="135"/>
      <c r="AP2" s="10"/>
      <c r="AQ2" s="10"/>
      <c r="AR2" s="10" t="s">
        <v>53</v>
      </c>
      <c r="AS2" s="10" t="s">
        <v>54</v>
      </c>
      <c r="AT2" s="10" t="s">
        <v>55</v>
      </c>
      <c r="AU2" s="1"/>
      <c r="AV2" s="1"/>
      <c r="AW2" s="1"/>
      <c r="AX2" s="1" t="s">
        <v>56</v>
      </c>
      <c r="AY2" s="1" t="s">
        <v>57</v>
      </c>
      <c r="AZ2" s="12"/>
      <c r="BA2" s="1">
        <v>3724323053</v>
      </c>
      <c r="BB2" s="1"/>
      <c r="BC2" s="1" t="e">
        <f>_xlfn.XLOOKUP(B2,[1]DC!$T$11:$T$2000,[1]DC!$D$11:$D$2000)</f>
        <v>#N/A</v>
      </c>
      <c r="BD2" s="1"/>
      <c r="BE2" s="1">
        <v>8426950037</v>
      </c>
      <c r="BF2" s="1" t="s">
        <v>58</v>
      </c>
      <c r="BG2" s="109" t="s">
        <v>59</v>
      </c>
      <c r="BH2" s="4"/>
      <c r="BI2" s="1"/>
      <c r="BJ2" s="1"/>
      <c r="BK2" s="1"/>
      <c r="BL2" s="1"/>
      <c r="BM2" s="1"/>
      <c r="BN2" s="13"/>
      <c r="BO2" s="2"/>
      <c r="BP2" s="14"/>
      <c r="BQ2" s="91"/>
      <c r="BT2">
        <v>1</v>
      </c>
    </row>
    <row r="3" spans="1:72" ht="25.2" customHeight="1">
      <c r="A3" s="5">
        <f>(SUBTOTAL(3,$B$2:B3))</f>
        <v>2</v>
      </c>
      <c r="B3" s="1" t="s">
        <v>60</v>
      </c>
      <c r="C3" s="2" t="s">
        <v>65</v>
      </c>
      <c r="D3" s="2" t="s">
        <v>61</v>
      </c>
      <c r="E3" s="1">
        <v>1</v>
      </c>
      <c r="F3" s="2"/>
      <c r="G3" s="1"/>
      <c r="H3" s="1" t="s">
        <v>62</v>
      </c>
      <c r="I3" s="1" t="s">
        <v>7914</v>
      </c>
      <c r="J3" s="2" t="s">
        <v>7375</v>
      </c>
      <c r="K3" s="2" t="s">
        <v>63</v>
      </c>
      <c r="L3" s="2" t="s">
        <v>63</v>
      </c>
      <c r="M3" s="2" t="s">
        <v>65</v>
      </c>
      <c r="N3" s="1"/>
      <c r="O3" s="1">
        <f t="shared" ca="1" si="0"/>
        <v>38</v>
      </c>
      <c r="P3" s="2" t="s">
        <v>66</v>
      </c>
      <c r="Q3" s="2" t="s">
        <v>67</v>
      </c>
      <c r="R3" s="6">
        <v>44470</v>
      </c>
      <c r="S3" s="1"/>
      <c r="T3" s="6"/>
      <c r="U3" s="6">
        <v>44470</v>
      </c>
      <c r="V3" s="6"/>
      <c r="W3" s="7"/>
      <c r="X3" s="7"/>
      <c r="Y3" s="7"/>
      <c r="Z3" s="7"/>
      <c r="AA3" s="1">
        <f t="shared" ref="AA3:AA11" si="2">Z3-X3</f>
        <v>0</v>
      </c>
      <c r="AB3" s="12">
        <v>44470</v>
      </c>
      <c r="AC3" s="11">
        <f t="shared" ca="1" si="1"/>
        <v>30</v>
      </c>
      <c r="AD3" s="1"/>
      <c r="AE3" s="1"/>
      <c r="AF3" s="2" t="s">
        <v>64</v>
      </c>
      <c r="AG3" s="135">
        <v>31463</v>
      </c>
      <c r="AH3" s="2">
        <v>211869151</v>
      </c>
      <c r="AI3" s="135">
        <v>42567</v>
      </c>
      <c r="AJ3" s="10" t="s">
        <v>68</v>
      </c>
      <c r="AK3" s="2"/>
      <c r="AL3" s="8"/>
      <c r="AM3" s="10"/>
      <c r="AN3" s="10"/>
      <c r="AO3" s="135"/>
      <c r="AP3" s="10"/>
      <c r="AQ3" s="10" t="s">
        <v>69</v>
      </c>
      <c r="AR3" s="10" t="s">
        <v>70</v>
      </c>
      <c r="AS3" s="10" t="s">
        <v>71</v>
      </c>
      <c r="AT3" s="10" t="s">
        <v>72</v>
      </c>
      <c r="AU3" s="1"/>
      <c r="AV3" s="1"/>
      <c r="AW3" s="1" t="s">
        <v>73</v>
      </c>
      <c r="AX3" s="1" t="s">
        <v>74</v>
      </c>
      <c r="AY3" s="1" t="s">
        <v>6240</v>
      </c>
      <c r="AZ3" s="12"/>
      <c r="BA3" s="1">
        <v>7908070542</v>
      </c>
      <c r="BB3" s="1"/>
      <c r="BC3" s="1" t="str">
        <f>_xlfn.XLOOKUP(B3,[1]DC!$T$11:$T$2000,[1]DC!$D$11:$D$2000)</f>
        <v>7908070542</v>
      </c>
      <c r="BD3" s="1"/>
      <c r="BE3" s="1" t="s">
        <v>75</v>
      </c>
      <c r="BF3" s="10" t="s">
        <v>76</v>
      </c>
      <c r="BG3" s="16" t="s">
        <v>77</v>
      </c>
      <c r="BH3" s="4"/>
      <c r="BI3" s="1"/>
      <c r="BJ3" s="1"/>
      <c r="BK3" s="1"/>
      <c r="BL3" s="1"/>
      <c r="BM3" s="17" t="s">
        <v>78</v>
      </c>
      <c r="BN3" s="13" t="s">
        <v>79</v>
      </c>
      <c r="BO3" s="2" t="s">
        <v>80</v>
      </c>
      <c r="BP3" s="14"/>
      <c r="BQ3" s="91"/>
      <c r="BS3">
        <v>3</v>
      </c>
      <c r="BT3">
        <v>2</v>
      </c>
    </row>
    <row r="4" spans="1:72" ht="25.2" customHeight="1">
      <c r="A4" s="5">
        <f>(SUBTOTAL(3,$B$2:B4))</f>
        <v>3</v>
      </c>
      <c r="B4" s="1" t="s">
        <v>81</v>
      </c>
      <c r="C4" s="1"/>
      <c r="D4" s="2" t="s">
        <v>82</v>
      </c>
      <c r="E4" s="1">
        <v>1</v>
      </c>
      <c r="F4" s="2"/>
      <c r="G4" s="2"/>
      <c r="H4" s="1" t="s">
        <v>62</v>
      </c>
      <c r="I4" s="1" t="s">
        <v>7914</v>
      </c>
      <c r="J4" s="2" t="s">
        <v>7379</v>
      </c>
      <c r="K4" s="1" t="s">
        <v>83</v>
      </c>
      <c r="L4" s="1" t="s">
        <v>84</v>
      </c>
      <c r="M4" s="2" t="s">
        <v>85</v>
      </c>
      <c r="N4" s="2"/>
      <c r="O4" s="1">
        <f t="shared" ca="1" si="0"/>
        <v>30</v>
      </c>
      <c r="P4" s="2" t="s">
        <v>85</v>
      </c>
      <c r="Q4" s="1" t="s">
        <v>86</v>
      </c>
      <c r="R4" s="6">
        <v>44501</v>
      </c>
      <c r="S4" s="1">
        <v>2</v>
      </c>
      <c r="T4" s="6">
        <v>44561</v>
      </c>
      <c r="U4" s="7">
        <v>44562</v>
      </c>
      <c r="V4" s="1">
        <v>12</v>
      </c>
      <c r="W4" s="7">
        <v>44926</v>
      </c>
      <c r="X4" s="7">
        <f t="shared" ref="X4:X11" si="3">W4+1</f>
        <v>44927</v>
      </c>
      <c r="Y4" s="1">
        <v>36</v>
      </c>
      <c r="Z4" s="7">
        <v>46022</v>
      </c>
      <c r="AA4" s="1">
        <f t="shared" si="2"/>
        <v>1095</v>
      </c>
      <c r="AB4" s="1"/>
      <c r="AC4" s="11">
        <f t="shared" ca="1" si="1"/>
        <v>29</v>
      </c>
      <c r="AD4" s="18" t="s">
        <v>87</v>
      </c>
      <c r="AE4" s="1" t="s">
        <v>88</v>
      </c>
      <c r="AF4" s="2" t="s">
        <v>49</v>
      </c>
      <c r="AG4" s="135">
        <v>34523</v>
      </c>
      <c r="AH4" s="19" t="s">
        <v>89</v>
      </c>
      <c r="AI4" s="135">
        <v>44516</v>
      </c>
      <c r="AJ4" s="8" t="s">
        <v>90</v>
      </c>
      <c r="AK4" s="2">
        <v>212766467</v>
      </c>
      <c r="AL4" s="9">
        <v>40553</v>
      </c>
      <c r="AM4" s="8" t="s">
        <v>57</v>
      </c>
      <c r="AN4" s="19" t="s">
        <v>89</v>
      </c>
      <c r="AO4" s="135">
        <v>44516</v>
      </c>
      <c r="AP4" s="3" t="s">
        <v>90</v>
      </c>
      <c r="AQ4" s="10"/>
      <c r="AR4" s="10" t="s">
        <v>91</v>
      </c>
      <c r="AS4" s="10" t="s">
        <v>92</v>
      </c>
      <c r="AT4" s="10" t="s">
        <v>91</v>
      </c>
      <c r="AU4" s="1" t="s">
        <v>93</v>
      </c>
      <c r="AV4" s="1" t="s">
        <v>94</v>
      </c>
      <c r="AW4" s="1" t="s">
        <v>95</v>
      </c>
      <c r="AX4" s="1" t="s">
        <v>96</v>
      </c>
      <c r="AY4" s="1" t="s">
        <v>97</v>
      </c>
      <c r="AZ4" s="12"/>
      <c r="BA4" s="1">
        <v>5120558411</v>
      </c>
      <c r="BB4" s="1"/>
      <c r="BC4" s="1" t="str">
        <f>_xlfn.XLOOKUP(B4,[1]DC!$T$11:$T$2000,[1]DC!$D$11:$D$2000)</f>
        <v>5120558411</v>
      </c>
      <c r="BD4" s="1"/>
      <c r="BE4" s="1" t="s">
        <v>98</v>
      </c>
      <c r="BF4" s="20" t="s">
        <v>99</v>
      </c>
      <c r="BG4" s="110" t="s">
        <v>100</v>
      </c>
      <c r="BH4" s="4" t="s">
        <v>101</v>
      </c>
      <c r="BI4" s="1"/>
      <c r="BJ4" s="1"/>
      <c r="BK4" s="1"/>
      <c r="BL4" s="1"/>
      <c r="BM4" s="4" t="s">
        <v>78</v>
      </c>
      <c r="BN4" s="13" t="s">
        <v>102</v>
      </c>
      <c r="BO4" s="2" t="s">
        <v>103</v>
      </c>
      <c r="BP4" s="14"/>
      <c r="BQ4" s="91"/>
      <c r="BS4">
        <v>5</v>
      </c>
      <c r="BT4">
        <v>3</v>
      </c>
    </row>
    <row r="5" spans="1:72" ht="25.2" customHeight="1">
      <c r="A5" s="5">
        <f>(SUBTOTAL(3,$B$2:B5))</f>
        <v>4</v>
      </c>
      <c r="B5" s="1" t="s">
        <v>104</v>
      </c>
      <c r="C5" s="1"/>
      <c r="D5" s="2" t="s">
        <v>105</v>
      </c>
      <c r="E5" s="1">
        <v>0</v>
      </c>
      <c r="F5" s="2"/>
      <c r="G5" s="2"/>
      <c r="H5" s="1" t="s">
        <v>106</v>
      </c>
      <c r="I5" s="1" t="s">
        <v>106</v>
      </c>
      <c r="J5" s="2" t="s">
        <v>7375</v>
      </c>
      <c r="K5" s="2" t="s">
        <v>83</v>
      </c>
      <c r="L5" s="6" t="s">
        <v>7383</v>
      </c>
      <c r="M5" s="6" t="s">
        <v>7383</v>
      </c>
      <c r="N5" s="2"/>
      <c r="O5" s="1">
        <f t="shared" ca="1" si="0"/>
        <v>44</v>
      </c>
      <c r="P5" s="2" t="s">
        <v>107</v>
      </c>
      <c r="Q5" s="2" t="s">
        <v>108</v>
      </c>
      <c r="R5" s="6">
        <v>44515</v>
      </c>
      <c r="S5" s="1">
        <v>2</v>
      </c>
      <c r="T5" s="6">
        <v>44575</v>
      </c>
      <c r="U5" s="7">
        <v>44576</v>
      </c>
      <c r="V5" s="1">
        <v>12</v>
      </c>
      <c r="W5" s="7">
        <v>44940</v>
      </c>
      <c r="X5" s="7">
        <f t="shared" si="3"/>
        <v>44941</v>
      </c>
      <c r="Y5" s="1">
        <v>36</v>
      </c>
      <c r="Z5" s="7">
        <v>46036</v>
      </c>
      <c r="AA5" s="1">
        <f t="shared" si="2"/>
        <v>1095</v>
      </c>
      <c r="AB5" s="1"/>
      <c r="AC5" s="11">
        <f t="shared" ca="1" si="1"/>
        <v>29</v>
      </c>
      <c r="AD5" s="18" t="s">
        <v>109</v>
      </c>
      <c r="AE5" s="1" t="s">
        <v>110</v>
      </c>
      <c r="AF5" s="2" t="s">
        <v>49</v>
      </c>
      <c r="AG5" s="135">
        <v>29434</v>
      </c>
      <c r="AH5" s="19" t="s">
        <v>111</v>
      </c>
      <c r="AI5" s="135">
        <v>44434</v>
      </c>
      <c r="AJ5" s="8" t="s">
        <v>90</v>
      </c>
      <c r="AK5" s="2">
        <v>212116621</v>
      </c>
      <c r="AL5" s="9">
        <v>43509</v>
      </c>
      <c r="AM5" s="8" t="s">
        <v>57</v>
      </c>
      <c r="AN5" s="19" t="s">
        <v>111</v>
      </c>
      <c r="AO5" s="135">
        <v>44434</v>
      </c>
      <c r="AP5" s="3" t="s">
        <v>90</v>
      </c>
      <c r="AQ5" s="10"/>
      <c r="AR5" s="10" t="s">
        <v>112</v>
      </c>
      <c r="AS5" s="10" t="s">
        <v>113</v>
      </c>
      <c r="AT5" s="10" t="s">
        <v>112</v>
      </c>
      <c r="AU5" s="1"/>
      <c r="AV5" s="1"/>
      <c r="AW5" s="1" t="s">
        <v>114</v>
      </c>
      <c r="AX5" s="1" t="s">
        <v>115</v>
      </c>
      <c r="AY5" s="1" t="s">
        <v>97</v>
      </c>
      <c r="AZ5" s="12"/>
      <c r="BA5" s="1">
        <v>204264657</v>
      </c>
      <c r="BB5" s="1">
        <v>5199750026</v>
      </c>
      <c r="BC5" s="1" t="str">
        <f>_xlfn.XLOOKUP(B5,[1]DC!$T$11:$T$2000,[1]DC!$D$11:$D$2000)</f>
        <v>0204264657</v>
      </c>
      <c r="BD5" s="1"/>
      <c r="BE5" s="1" t="s">
        <v>116</v>
      </c>
      <c r="BF5" s="1" t="s">
        <v>117</v>
      </c>
      <c r="BG5" s="110" t="s">
        <v>118</v>
      </c>
      <c r="BH5" s="4" t="s">
        <v>119</v>
      </c>
      <c r="BI5" s="1"/>
      <c r="BJ5" s="1"/>
      <c r="BK5" s="1"/>
      <c r="BL5" s="1"/>
      <c r="BM5" s="4" t="s">
        <v>120</v>
      </c>
      <c r="BN5" s="13"/>
      <c r="BO5" s="2" t="s">
        <v>121</v>
      </c>
      <c r="BP5" s="14"/>
      <c r="BQ5" s="91"/>
      <c r="BT5">
        <v>4</v>
      </c>
    </row>
    <row r="6" spans="1:72" ht="25.2" customHeight="1">
      <c r="A6" s="5">
        <f>(SUBTOTAL(3,$B$2:B6))</f>
        <v>5</v>
      </c>
      <c r="B6" s="1" t="s">
        <v>122</v>
      </c>
      <c r="C6" s="1"/>
      <c r="D6" s="2" t="s">
        <v>123</v>
      </c>
      <c r="E6" s="1">
        <v>1</v>
      </c>
      <c r="F6" s="2"/>
      <c r="G6" s="2"/>
      <c r="H6" s="1" t="s">
        <v>62</v>
      </c>
      <c r="I6" s="1" t="s">
        <v>7914</v>
      </c>
      <c r="J6" s="2" t="s">
        <v>269</v>
      </c>
      <c r="K6" s="1" t="s">
        <v>83</v>
      </c>
      <c r="L6" s="1" t="s">
        <v>84</v>
      </c>
      <c r="M6" s="2" t="s">
        <v>85</v>
      </c>
      <c r="N6" s="2"/>
      <c r="O6" s="1">
        <f t="shared" ca="1" si="0"/>
        <v>30</v>
      </c>
      <c r="P6" s="2" t="s">
        <v>8737</v>
      </c>
      <c r="Q6" s="2" t="s">
        <v>8738</v>
      </c>
      <c r="R6" s="6">
        <v>44528</v>
      </c>
      <c r="S6" s="1">
        <v>2</v>
      </c>
      <c r="T6" s="6">
        <v>44588</v>
      </c>
      <c r="U6" s="7">
        <v>44589</v>
      </c>
      <c r="V6" s="1">
        <v>12</v>
      </c>
      <c r="W6" s="7">
        <v>44953</v>
      </c>
      <c r="X6" s="7">
        <f t="shared" si="3"/>
        <v>44954</v>
      </c>
      <c r="Y6" s="1">
        <v>36</v>
      </c>
      <c r="Z6" s="7">
        <v>46049</v>
      </c>
      <c r="AA6" s="1">
        <f t="shared" si="2"/>
        <v>1095</v>
      </c>
      <c r="AB6" s="1"/>
      <c r="AC6" s="11">
        <f t="shared" ca="1" si="1"/>
        <v>28</v>
      </c>
      <c r="AD6" s="18" t="s">
        <v>124</v>
      </c>
      <c r="AE6" s="1" t="s">
        <v>88</v>
      </c>
      <c r="AF6" s="2" t="s">
        <v>49</v>
      </c>
      <c r="AG6" s="135">
        <v>34558</v>
      </c>
      <c r="AH6" s="19" t="s">
        <v>125</v>
      </c>
      <c r="AI6" s="135">
        <v>44315</v>
      </c>
      <c r="AJ6" s="8" t="s">
        <v>90</v>
      </c>
      <c r="AK6" s="2" t="s">
        <v>126</v>
      </c>
      <c r="AL6" s="9">
        <v>39742</v>
      </c>
      <c r="AM6" s="8" t="s">
        <v>127</v>
      </c>
      <c r="AN6" s="19" t="s">
        <v>125</v>
      </c>
      <c r="AO6" s="135">
        <v>44315</v>
      </c>
      <c r="AP6" s="8" t="s">
        <v>90</v>
      </c>
      <c r="AQ6" s="10"/>
      <c r="AR6" s="10" t="s">
        <v>128</v>
      </c>
      <c r="AS6" s="10" t="s">
        <v>129</v>
      </c>
      <c r="AT6" s="10" t="s">
        <v>55</v>
      </c>
      <c r="AU6" s="1" t="s">
        <v>130</v>
      </c>
      <c r="AV6" s="1" t="s">
        <v>131</v>
      </c>
      <c r="AW6" s="1" t="s">
        <v>132</v>
      </c>
      <c r="AX6" s="1" t="s">
        <v>133</v>
      </c>
      <c r="AY6" s="1" t="s">
        <v>134</v>
      </c>
      <c r="AZ6" s="12"/>
      <c r="BA6" s="1" t="s">
        <v>135</v>
      </c>
      <c r="BB6" s="1" t="s">
        <v>136</v>
      </c>
      <c r="BC6" s="1" t="str">
        <f>_xlfn.XLOOKUP(B6,[1]DC!$T$11:$T$2000,[1]DC!$D$11:$D$2000)</f>
        <v>0121830086</v>
      </c>
      <c r="BD6" s="1"/>
      <c r="BE6" s="1" t="s">
        <v>137</v>
      </c>
      <c r="BF6" s="1" t="s">
        <v>138</v>
      </c>
      <c r="BG6" s="21" t="s">
        <v>139</v>
      </c>
      <c r="BH6" s="4" t="s">
        <v>140</v>
      </c>
      <c r="BI6" s="1"/>
      <c r="BJ6" s="1"/>
      <c r="BK6" s="1"/>
      <c r="BL6" s="1"/>
      <c r="BM6" s="4" t="s">
        <v>141</v>
      </c>
      <c r="BN6" s="13"/>
      <c r="BO6" s="2"/>
      <c r="BP6" s="14"/>
      <c r="BQ6" s="91"/>
      <c r="BS6">
        <v>6</v>
      </c>
      <c r="BT6">
        <v>5</v>
      </c>
    </row>
    <row r="7" spans="1:72" ht="25.2" customHeight="1">
      <c r="A7" s="5">
        <f>(SUBTOTAL(3,$B$2:B7))</f>
        <v>6</v>
      </c>
      <c r="B7" s="1" t="s">
        <v>142</v>
      </c>
      <c r="C7" s="1"/>
      <c r="D7" s="2" t="s">
        <v>143</v>
      </c>
      <c r="E7" s="1">
        <v>1</v>
      </c>
      <c r="F7" s="2"/>
      <c r="G7" s="2"/>
      <c r="H7" s="1" t="s">
        <v>62</v>
      </c>
      <c r="I7" s="1" t="s">
        <v>7914</v>
      </c>
      <c r="J7" s="2" t="s">
        <v>7376</v>
      </c>
      <c r="K7" s="2" t="s">
        <v>63</v>
      </c>
      <c r="L7" s="2" t="s">
        <v>63</v>
      </c>
      <c r="M7" s="2" t="s">
        <v>145</v>
      </c>
      <c r="N7" s="2"/>
      <c r="O7" s="1">
        <f t="shared" ca="1" si="0"/>
        <v>40</v>
      </c>
      <c r="P7" s="2" t="s">
        <v>146</v>
      </c>
      <c r="Q7" s="2" t="s">
        <v>147</v>
      </c>
      <c r="R7" s="6">
        <v>44531</v>
      </c>
      <c r="S7" s="1">
        <v>2</v>
      </c>
      <c r="T7" s="6">
        <v>44592</v>
      </c>
      <c r="U7" s="7">
        <v>44593</v>
      </c>
      <c r="V7" s="1">
        <v>12</v>
      </c>
      <c r="W7" s="7">
        <v>44957</v>
      </c>
      <c r="X7" s="7">
        <f t="shared" si="3"/>
        <v>44958</v>
      </c>
      <c r="Y7" s="1">
        <v>36</v>
      </c>
      <c r="Z7" s="7">
        <v>46053</v>
      </c>
      <c r="AA7" s="1">
        <f t="shared" si="2"/>
        <v>1095</v>
      </c>
      <c r="AB7" s="1"/>
      <c r="AC7" s="11">
        <f t="shared" ca="1" si="1"/>
        <v>28</v>
      </c>
      <c r="AD7" s="18">
        <v>1025403869</v>
      </c>
      <c r="AE7" s="1" t="s">
        <v>88</v>
      </c>
      <c r="AF7" s="2" t="s">
        <v>64</v>
      </c>
      <c r="AG7" s="135">
        <v>30956</v>
      </c>
      <c r="AH7" s="19" t="s">
        <v>148</v>
      </c>
      <c r="AI7" s="135">
        <v>44897</v>
      </c>
      <c r="AJ7" s="8" t="s">
        <v>90</v>
      </c>
      <c r="AK7" s="2">
        <v>205144969</v>
      </c>
      <c r="AL7" s="9">
        <v>40947</v>
      </c>
      <c r="AM7" s="8" t="s">
        <v>149</v>
      </c>
      <c r="AN7" s="19" t="s">
        <v>148</v>
      </c>
      <c r="AO7" s="135">
        <v>44897</v>
      </c>
      <c r="AP7" s="8" t="s">
        <v>90</v>
      </c>
      <c r="AQ7" s="10" t="s">
        <v>150</v>
      </c>
      <c r="AR7" s="10" t="s">
        <v>151</v>
      </c>
      <c r="AS7" s="10" t="s">
        <v>152</v>
      </c>
      <c r="AT7" s="10" t="s">
        <v>151</v>
      </c>
      <c r="AU7" s="1" t="s">
        <v>153</v>
      </c>
      <c r="AV7" s="1"/>
      <c r="AW7" s="1" t="s">
        <v>154</v>
      </c>
      <c r="AX7" s="1" t="s">
        <v>155</v>
      </c>
      <c r="AY7" s="1" t="s">
        <v>97</v>
      </c>
      <c r="AZ7" s="12"/>
      <c r="BA7" s="1">
        <v>5113007160</v>
      </c>
      <c r="BB7" s="1">
        <v>5199536193</v>
      </c>
      <c r="BC7" s="1" t="str">
        <f>_xlfn.XLOOKUP(B7,[1]DC!$T$11:$T$2000,[1]DC!$D$11:$D$2000)</f>
        <v>5113007160</v>
      </c>
      <c r="BD7" s="1" t="s">
        <v>156</v>
      </c>
      <c r="BE7" s="1" t="s">
        <v>157</v>
      </c>
      <c r="BF7" s="1" t="s">
        <v>158</v>
      </c>
      <c r="BG7" s="110" t="s">
        <v>159</v>
      </c>
      <c r="BH7" s="4" t="s">
        <v>160</v>
      </c>
      <c r="BI7" s="1"/>
      <c r="BJ7" s="1"/>
      <c r="BK7" s="1"/>
      <c r="BL7" s="1"/>
      <c r="BM7" s="4" t="s">
        <v>78</v>
      </c>
      <c r="BN7" s="1" t="s">
        <v>161</v>
      </c>
      <c r="BO7" s="2" t="s">
        <v>162</v>
      </c>
      <c r="BP7" s="14"/>
      <c r="BQ7" s="91"/>
      <c r="BS7">
        <v>7</v>
      </c>
      <c r="BT7">
        <v>6</v>
      </c>
    </row>
    <row r="8" spans="1:72" ht="25.2" customHeight="1">
      <c r="A8" s="5">
        <f>(SUBTOTAL(3,$B$2:B8))</f>
        <v>7</v>
      </c>
      <c r="B8" s="1" t="s">
        <v>163</v>
      </c>
      <c r="C8" s="1"/>
      <c r="D8" s="2" t="s">
        <v>164</v>
      </c>
      <c r="E8" s="1">
        <v>1</v>
      </c>
      <c r="F8" s="2"/>
      <c r="G8" s="2"/>
      <c r="H8" s="1" t="s">
        <v>62</v>
      </c>
      <c r="I8" s="1" t="s">
        <v>7914</v>
      </c>
      <c r="J8" s="2" t="s">
        <v>269</v>
      </c>
      <c r="K8" s="2" t="s">
        <v>63</v>
      </c>
      <c r="L8" s="2" t="s">
        <v>63</v>
      </c>
      <c r="M8" s="2" t="s">
        <v>145</v>
      </c>
      <c r="N8" s="2"/>
      <c r="O8" s="1">
        <f t="shared" ca="1" si="0"/>
        <v>30</v>
      </c>
      <c r="P8" s="2" t="s">
        <v>7377</v>
      </c>
      <c r="Q8" s="2" t="s">
        <v>165</v>
      </c>
      <c r="R8" s="6">
        <v>44543</v>
      </c>
      <c r="S8" s="1">
        <v>1</v>
      </c>
      <c r="T8" s="6">
        <v>44573</v>
      </c>
      <c r="U8" s="7">
        <v>44574</v>
      </c>
      <c r="V8" s="1">
        <v>12</v>
      </c>
      <c r="W8" s="7">
        <v>44938</v>
      </c>
      <c r="X8" s="7">
        <f t="shared" si="3"/>
        <v>44939</v>
      </c>
      <c r="Y8" s="1">
        <v>36</v>
      </c>
      <c r="Z8" s="7">
        <v>46034</v>
      </c>
      <c r="AA8" s="1">
        <f t="shared" si="2"/>
        <v>1095</v>
      </c>
      <c r="AB8" s="1"/>
      <c r="AC8" s="11">
        <f t="shared" ca="1" si="1"/>
        <v>28</v>
      </c>
      <c r="AD8" s="18"/>
      <c r="AE8" s="1"/>
      <c r="AF8" s="2" t="s">
        <v>64</v>
      </c>
      <c r="AG8" s="135">
        <v>34603</v>
      </c>
      <c r="AH8" s="19" t="s">
        <v>166</v>
      </c>
      <c r="AI8" s="135">
        <v>44420</v>
      </c>
      <c r="AJ8" s="8" t="s">
        <v>90</v>
      </c>
      <c r="AK8" s="2">
        <v>212769344</v>
      </c>
      <c r="AL8" s="9">
        <v>42226</v>
      </c>
      <c r="AM8" s="8" t="s">
        <v>57</v>
      </c>
      <c r="AN8" s="19" t="s">
        <v>166</v>
      </c>
      <c r="AO8" s="135">
        <v>44420</v>
      </c>
      <c r="AP8" s="8" t="s">
        <v>90</v>
      </c>
      <c r="AQ8" s="10"/>
      <c r="AR8" s="10" t="s">
        <v>167</v>
      </c>
      <c r="AS8" s="10" t="s">
        <v>168</v>
      </c>
      <c r="AT8" s="10" t="s">
        <v>167</v>
      </c>
      <c r="AU8" s="1"/>
      <c r="AV8" s="1" t="s">
        <v>169</v>
      </c>
      <c r="AW8" s="1" t="s">
        <v>170</v>
      </c>
      <c r="AX8" s="1" t="s">
        <v>155</v>
      </c>
      <c r="AY8" s="1" t="s">
        <v>97</v>
      </c>
      <c r="AZ8" s="12"/>
      <c r="BA8" s="2">
        <v>7916030216</v>
      </c>
      <c r="BB8" s="1"/>
      <c r="BC8" s="1" t="str">
        <f>_xlfn.XLOOKUP(B8,[1]DC!$T$11:$T$2000,[1]DC!$D$11:$D$2000)</f>
        <v>7916030216</v>
      </c>
      <c r="BD8" s="1"/>
      <c r="BE8" s="1">
        <v>8483665491</v>
      </c>
      <c r="BF8" s="20" t="s">
        <v>171</v>
      </c>
      <c r="BG8" s="22"/>
      <c r="BH8" s="17" t="s">
        <v>172</v>
      </c>
      <c r="BI8" s="1"/>
      <c r="BJ8" s="1"/>
      <c r="BK8" s="1"/>
      <c r="BL8" s="1"/>
      <c r="BM8" s="4" t="s">
        <v>78</v>
      </c>
      <c r="BN8" s="1" t="s">
        <v>173</v>
      </c>
      <c r="BO8" s="2" t="s">
        <v>174</v>
      </c>
      <c r="BP8" s="14"/>
      <c r="BQ8" s="91"/>
      <c r="BS8">
        <v>9</v>
      </c>
      <c r="BT8">
        <v>7</v>
      </c>
    </row>
    <row r="9" spans="1:72" ht="25.2" customHeight="1">
      <c r="A9" s="5">
        <f>(SUBTOTAL(3,$B$2:B9))</f>
        <v>8</v>
      </c>
      <c r="B9" s="11" t="s">
        <v>175</v>
      </c>
      <c r="C9" s="11"/>
      <c r="D9" s="15" t="s">
        <v>176</v>
      </c>
      <c r="E9" s="11">
        <v>1</v>
      </c>
      <c r="F9" s="15"/>
      <c r="G9" s="11"/>
      <c r="H9" s="11" t="s">
        <v>62</v>
      </c>
      <c r="I9" s="1" t="s">
        <v>7914</v>
      </c>
      <c r="J9" s="15" t="s">
        <v>7379</v>
      </c>
      <c r="K9" s="15" t="s">
        <v>63</v>
      </c>
      <c r="L9" s="15" t="s">
        <v>63</v>
      </c>
      <c r="M9" s="15" t="s">
        <v>145</v>
      </c>
      <c r="N9" s="15"/>
      <c r="O9" s="1">
        <f t="shared" ca="1" si="0"/>
        <v>27</v>
      </c>
      <c r="P9" s="15" t="s">
        <v>145</v>
      </c>
      <c r="Q9" s="15" t="s">
        <v>177</v>
      </c>
      <c r="R9" s="23">
        <v>44543</v>
      </c>
      <c r="S9" s="1">
        <v>1</v>
      </c>
      <c r="T9" s="23">
        <v>44573</v>
      </c>
      <c r="U9" s="24">
        <v>44574</v>
      </c>
      <c r="V9" s="1">
        <v>12</v>
      </c>
      <c r="W9" s="24">
        <v>44938</v>
      </c>
      <c r="X9" s="7">
        <f t="shared" si="3"/>
        <v>44939</v>
      </c>
      <c r="Y9" s="1">
        <v>36</v>
      </c>
      <c r="Z9" s="24">
        <v>46034</v>
      </c>
      <c r="AA9" s="1">
        <f t="shared" si="2"/>
        <v>1095</v>
      </c>
      <c r="AB9" s="11"/>
      <c r="AC9" s="11">
        <f t="shared" ca="1" si="1"/>
        <v>28</v>
      </c>
      <c r="AD9" s="25" t="s">
        <v>178</v>
      </c>
      <c r="AE9" s="11" t="s">
        <v>57</v>
      </c>
      <c r="AF9" s="15" t="s">
        <v>64</v>
      </c>
      <c r="AG9" s="136">
        <v>35777</v>
      </c>
      <c r="AH9" s="15">
        <v>212823335</v>
      </c>
      <c r="AI9" s="136">
        <v>41121</v>
      </c>
      <c r="AJ9" s="26" t="s">
        <v>57</v>
      </c>
      <c r="AK9" s="15"/>
      <c r="AL9" s="26"/>
      <c r="AM9" s="28"/>
      <c r="AN9" s="15"/>
      <c r="AO9" s="136"/>
      <c r="AP9" s="28"/>
      <c r="AQ9" s="28"/>
      <c r="AR9" s="28" t="s">
        <v>179</v>
      </c>
      <c r="AS9" s="28" t="s">
        <v>180</v>
      </c>
      <c r="AT9" s="28" t="s">
        <v>179</v>
      </c>
      <c r="AU9" s="11" t="s">
        <v>181</v>
      </c>
      <c r="AV9" s="11" t="s">
        <v>182</v>
      </c>
      <c r="AW9" s="11" t="s">
        <v>183</v>
      </c>
      <c r="AX9" s="11" t="s">
        <v>184</v>
      </c>
      <c r="AY9" s="11" t="s">
        <v>97</v>
      </c>
      <c r="AZ9" s="29"/>
      <c r="BA9" s="11">
        <v>4916022115</v>
      </c>
      <c r="BB9" s="11"/>
      <c r="BC9" s="1" t="str">
        <f>_xlfn.XLOOKUP(B9,[1]DC!$T$11:$T$2000,[1]DC!$D$11:$D$2000)</f>
        <v>4916022115</v>
      </c>
      <c r="BD9" s="11" t="s">
        <v>185</v>
      </c>
      <c r="BE9" s="11" t="s">
        <v>186</v>
      </c>
      <c r="BF9" s="11" t="s">
        <v>187</v>
      </c>
      <c r="BG9" s="30" t="s">
        <v>188</v>
      </c>
      <c r="BH9" s="35" t="s">
        <v>189</v>
      </c>
      <c r="BI9" s="11"/>
      <c r="BJ9" s="11"/>
      <c r="BK9" s="11"/>
      <c r="BL9" s="11"/>
      <c r="BM9" s="31" t="s">
        <v>190</v>
      </c>
      <c r="BN9" s="32" t="s">
        <v>191</v>
      </c>
      <c r="BO9" s="15" t="s">
        <v>192</v>
      </c>
      <c r="BP9" s="33"/>
      <c r="BQ9" s="91"/>
      <c r="BS9">
        <v>8</v>
      </c>
      <c r="BT9">
        <v>8</v>
      </c>
    </row>
    <row r="10" spans="1:72" ht="25.2" customHeight="1">
      <c r="A10" s="5">
        <f>(SUBTOTAL(3,$B$2:B10))</f>
        <v>9</v>
      </c>
      <c r="B10" s="1" t="s">
        <v>193</v>
      </c>
      <c r="C10" s="1" t="s">
        <v>8867</v>
      </c>
      <c r="D10" s="1" t="s">
        <v>194</v>
      </c>
      <c r="E10" s="1">
        <v>1</v>
      </c>
      <c r="F10" s="1"/>
      <c r="G10" s="1"/>
      <c r="H10" s="1" t="s">
        <v>195</v>
      </c>
      <c r="I10" s="1" t="s">
        <v>196</v>
      </c>
      <c r="J10" s="1" t="s">
        <v>7378</v>
      </c>
      <c r="K10" s="2" t="s">
        <v>63</v>
      </c>
      <c r="L10" s="2" t="s">
        <v>63</v>
      </c>
      <c r="M10" s="2" t="s">
        <v>196</v>
      </c>
      <c r="N10" s="2"/>
      <c r="O10" s="1">
        <f t="shared" ca="1" si="0"/>
        <v>35</v>
      </c>
      <c r="P10" s="1" t="s">
        <v>197</v>
      </c>
      <c r="Q10" s="2" t="s">
        <v>198</v>
      </c>
      <c r="R10" s="6">
        <v>44543</v>
      </c>
      <c r="S10" s="1">
        <v>1</v>
      </c>
      <c r="T10" s="6">
        <v>44573</v>
      </c>
      <c r="U10" s="7">
        <v>44574</v>
      </c>
      <c r="V10" s="1">
        <v>12</v>
      </c>
      <c r="W10" s="7">
        <v>44938</v>
      </c>
      <c r="X10" s="7">
        <f t="shared" si="3"/>
        <v>44939</v>
      </c>
      <c r="Y10" s="1">
        <v>36</v>
      </c>
      <c r="Z10" s="7">
        <v>46034</v>
      </c>
      <c r="AA10" s="1">
        <f t="shared" si="2"/>
        <v>1095</v>
      </c>
      <c r="AB10" s="1"/>
      <c r="AC10" s="11">
        <f t="shared" ca="1" si="1"/>
        <v>28</v>
      </c>
      <c r="AD10" s="18">
        <v>271000652579</v>
      </c>
      <c r="AE10" s="1" t="s">
        <v>199</v>
      </c>
      <c r="AF10" s="2" t="s">
        <v>49</v>
      </c>
      <c r="AG10" s="135">
        <v>32714</v>
      </c>
      <c r="AH10" s="19" t="s">
        <v>200</v>
      </c>
      <c r="AI10" s="135">
        <v>44428</v>
      </c>
      <c r="AJ10" s="10" t="s">
        <v>90</v>
      </c>
      <c r="AK10" s="2">
        <v>212729858</v>
      </c>
      <c r="AL10" s="9">
        <v>43242</v>
      </c>
      <c r="AM10" s="8" t="s">
        <v>57</v>
      </c>
      <c r="AN10" s="19" t="s">
        <v>200</v>
      </c>
      <c r="AO10" s="135">
        <v>44428</v>
      </c>
      <c r="AP10" s="10" t="s">
        <v>90</v>
      </c>
      <c r="AQ10" s="10"/>
      <c r="AR10" s="10" t="s">
        <v>201</v>
      </c>
      <c r="AS10" s="10" t="s">
        <v>202</v>
      </c>
      <c r="AT10" s="10" t="s">
        <v>201</v>
      </c>
      <c r="AU10" s="1"/>
      <c r="AV10" s="1" t="s">
        <v>203</v>
      </c>
      <c r="AW10" s="1" t="s">
        <v>204</v>
      </c>
      <c r="AX10" s="1" t="s">
        <v>96</v>
      </c>
      <c r="AY10" s="1" t="s">
        <v>97</v>
      </c>
      <c r="AZ10" s="12"/>
      <c r="BA10" s="1">
        <v>7413111854</v>
      </c>
      <c r="BB10" s="1">
        <v>5199929484</v>
      </c>
      <c r="BC10" s="1" t="str">
        <f>_xlfn.XLOOKUP(B10,[1]DC!$T$11:$T$2000,[1]DC!$D$11:$D$2000)</f>
        <v>7413111854</v>
      </c>
      <c r="BD10" s="1"/>
      <c r="BE10" s="1" t="s">
        <v>205</v>
      </c>
      <c r="BF10" s="1" t="s">
        <v>206</v>
      </c>
      <c r="BG10" s="21" t="s">
        <v>207</v>
      </c>
      <c r="BH10" s="17" t="s">
        <v>208</v>
      </c>
      <c r="BI10" s="1"/>
      <c r="BJ10" s="1"/>
      <c r="BK10" s="1"/>
      <c r="BL10" s="1"/>
      <c r="BM10" s="17" t="s">
        <v>209</v>
      </c>
      <c r="BN10" s="1"/>
      <c r="BO10" s="2"/>
      <c r="BP10" s="14"/>
      <c r="BQ10" s="91"/>
      <c r="BS10">
        <v>15</v>
      </c>
      <c r="BT10">
        <v>9</v>
      </c>
    </row>
    <row r="11" spans="1:72" ht="25.2" customHeight="1">
      <c r="A11" s="5">
        <f>(SUBTOTAL(3,$B$2:B11))</f>
        <v>10</v>
      </c>
      <c r="B11" s="1" t="s">
        <v>210</v>
      </c>
      <c r="C11" s="1" t="s">
        <v>8869</v>
      </c>
      <c r="D11" s="1" t="s">
        <v>211</v>
      </c>
      <c r="E11" s="1">
        <v>1</v>
      </c>
      <c r="F11" s="1"/>
      <c r="G11" s="1"/>
      <c r="H11" s="1" t="s">
        <v>195</v>
      </c>
      <c r="I11" s="1" t="s">
        <v>196</v>
      </c>
      <c r="J11" s="1" t="s">
        <v>7378</v>
      </c>
      <c r="K11" s="2" t="s">
        <v>63</v>
      </c>
      <c r="L11" s="2" t="s">
        <v>63</v>
      </c>
      <c r="M11" s="2" t="s">
        <v>196</v>
      </c>
      <c r="N11" s="2"/>
      <c r="O11" s="1">
        <f t="shared" ca="1" si="0"/>
        <v>33</v>
      </c>
      <c r="P11" s="1" t="s">
        <v>197</v>
      </c>
      <c r="Q11" s="2" t="s">
        <v>198</v>
      </c>
      <c r="R11" s="6">
        <v>44543</v>
      </c>
      <c r="S11" s="1">
        <v>1</v>
      </c>
      <c r="T11" s="6">
        <v>44573</v>
      </c>
      <c r="U11" s="7">
        <v>44574</v>
      </c>
      <c r="V11" s="1">
        <v>12</v>
      </c>
      <c r="W11" s="7">
        <v>44938</v>
      </c>
      <c r="X11" s="7">
        <f t="shared" si="3"/>
        <v>44939</v>
      </c>
      <c r="Y11" s="1">
        <v>36</v>
      </c>
      <c r="Z11" s="7">
        <v>46034</v>
      </c>
      <c r="AA11" s="1">
        <f t="shared" si="2"/>
        <v>1095</v>
      </c>
      <c r="AB11" s="1"/>
      <c r="AC11" s="11">
        <f t="shared" ca="1" si="1"/>
        <v>28</v>
      </c>
      <c r="AD11" s="18">
        <v>1018224278</v>
      </c>
      <c r="AE11" s="1" t="s">
        <v>88</v>
      </c>
      <c r="AF11" s="2" t="s">
        <v>49</v>
      </c>
      <c r="AG11" s="135">
        <v>33452</v>
      </c>
      <c r="AH11" s="19" t="s">
        <v>212</v>
      </c>
      <c r="AI11" s="135">
        <v>44375</v>
      </c>
      <c r="AJ11" s="8" t="s">
        <v>90</v>
      </c>
      <c r="AK11" s="2">
        <v>212744349</v>
      </c>
      <c r="AL11" s="9">
        <v>39847</v>
      </c>
      <c r="AM11" s="8" t="s">
        <v>57</v>
      </c>
      <c r="AN11" s="19" t="s">
        <v>212</v>
      </c>
      <c r="AO11" s="135">
        <v>44375</v>
      </c>
      <c r="AP11" s="8" t="s">
        <v>90</v>
      </c>
      <c r="AQ11" s="10" t="s">
        <v>213</v>
      </c>
      <c r="AR11" s="10" t="s">
        <v>214</v>
      </c>
      <c r="AS11" s="10" t="s">
        <v>215</v>
      </c>
      <c r="AT11" s="10" t="s">
        <v>214</v>
      </c>
      <c r="AU11" s="1" t="s">
        <v>216</v>
      </c>
      <c r="AV11" s="1" t="s">
        <v>217</v>
      </c>
      <c r="AW11" s="1" t="s">
        <v>218</v>
      </c>
      <c r="AX11" s="1" t="s">
        <v>96</v>
      </c>
      <c r="AY11" s="1" t="s">
        <v>97</v>
      </c>
      <c r="AZ11" s="12"/>
      <c r="BA11" s="1">
        <v>5116007678</v>
      </c>
      <c r="BB11" s="1">
        <v>5199862454</v>
      </c>
      <c r="BC11" s="1" t="str">
        <f>_xlfn.XLOOKUP(B11,[1]DC!$T$11:$T$2000,[1]DC!$D$11:$D$2000)</f>
        <v>5116007678</v>
      </c>
      <c r="BD11" s="1"/>
      <c r="BE11" s="1" t="s">
        <v>219</v>
      </c>
      <c r="BF11" s="1" t="s">
        <v>220</v>
      </c>
      <c r="BG11" s="1"/>
      <c r="BH11" s="4" t="s">
        <v>221</v>
      </c>
      <c r="BI11" s="1"/>
      <c r="BJ11" s="1"/>
      <c r="BK11" s="1"/>
      <c r="BL11" s="1"/>
      <c r="BM11" s="17" t="s">
        <v>190</v>
      </c>
      <c r="BN11" s="1"/>
      <c r="BO11" s="2"/>
      <c r="BP11" s="14"/>
      <c r="BQ11" s="91"/>
      <c r="BS11">
        <v>16</v>
      </c>
      <c r="BT11">
        <v>10</v>
      </c>
    </row>
    <row r="12" spans="1:72" ht="25.2" customHeight="1">
      <c r="A12" s="5">
        <f>(SUBTOTAL(3,$B$2:B12))</f>
        <v>11</v>
      </c>
      <c r="B12" s="1" t="s">
        <v>222</v>
      </c>
      <c r="C12" s="1" t="s">
        <v>223</v>
      </c>
      <c r="D12" s="1" t="s">
        <v>224</v>
      </c>
      <c r="E12" s="1">
        <v>0</v>
      </c>
      <c r="F12" s="1"/>
      <c r="G12" s="1"/>
      <c r="H12" s="1" t="s">
        <v>195</v>
      </c>
      <c r="I12" s="1"/>
      <c r="J12" s="1" t="s">
        <v>7378</v>
      </c>
      <c r="K12" s="2" t="s">
        <v>63</v>
      </c>
      <c r="L12" s="2" t="s">
        <v>225</v>
      </c>
      <c r="M12" s="2" t="s">
        <v>223</v>
      </c>
      <c r="N12" s="2"/>
      <c r="O12" s="1">
        <f t="shared" ca="1" si="0"/>
        <v>21</v>
      </c>
      <c r="P12" s="1" t="s">
        <v>197</v>
      </c>
      <c r="Q12" s="2" t="s">
        <v>198</v>
      </c>
      <c r="R12" s="6">
        <v>44543</v>
      </c>
      <c r="S12" s="1">
        <v>1</v>
      </c>
      <c r="T12" s="6">
        <v>44573</v>
      </c>
      <c r="U12" s="7">
        <v>44574</v>
      </c>
      <c r="V12" s="1">
        <v>12</v>
      </c>
      <c r="W12" s="7"/>
      <c r="X12" s="7"/>
      <c r="Y12" s="7"/>
      <c r="Z12" s="7"/>
      <c r="AA12" s="7"/>
      <c r="AB12" s="1"/>
      <c r="AC12" s="11">
        <f t="shared" ca="1" si="1"/>
        <v>28</v>
      </c>
      <c r="AD12" s="18" t="s">
        <v>226</v>
      </c>
      <c r="AE12" s="1" t="s">
        <v>57</v>
      </c>
      <c r="AF12" s="2" t="s">
        <v>49</v>
      </c>
      <c r="AG12" s="135">
        <v>37623</v>
      </c>
      <c r="AH12" s="2">
        <v>212865780</v>
      </c>
      <c r="AI12" s="135">
        <v>43308</v>
      </c>
      <c r="AJ12" s="8" t="s">
        <v>57</v>
      </c>
      <c r="AK12" s="2">
        <v>212865780</v>
      </c>
      <c r="AL12" s="9">
        <v>43308</v>
      </c>
      <c r="AM12" s="8" t="s">
        <v>57</v>
      </c>
      <c r="AN12" s="2"/>
      <c r="AO12" s="135"/>
      <c r="AP12" s="10"/>
      <c r="AQ12" s="10"/>
      <c r="AR12" s="10" t="s">
        <v>227</v>
      </c>
      <c r="AS12" s="10" t="s">
        <v>228</v>
      </c>
      <c r="AT12" s="10" t="s">
        <v>229</v>
      </c>
      <c r="AU12" s="1" t="s">
        <v>216</v>
      </c>
      <c r="AV12" s="1" t="s">
        <v>230</v>
      </c>
      <c r="AW12" s="1" t="s">
        <v>231</v>
      </c>
      <c r="AX12" s="1" t="s">
        <v>232</v>
      </c>
      <c r="AY12" s="1" t="s">
        <v>57</v>
      </c>
      <c r="AZ12" s="12"/>
      <c r="BA12" s="1">
        <v>5120324474</v>
      </c>
      <c r="BB12" s="1">
        <v>5199919611</v>
      </c>
      <c r="BC12" s="1" t="e">
        <f>_xlfn.XLOOKUP(B12,[1]DC!$T$11:$T$2000,[1]DC!$D$11:$D$2000)</f>
        <v>#N/A</v>
      </c>
      <c r="BD12" s="1"/>
      <c r="BE12" s="1" t="s">
        <v>233</v>
      </c>
      <c r="BF12" s="1" t="s">
        <v>234</v>
      </c>
      <c r="BG12" s="1"/>
      <c r="BH12" s="4" t="s">
        <v>235</v>
      </c>
      <c r="BI12" s="1"/>
      <c r="BJ12" s="1"/>
      <c r="BK12" s="1"/>
      <c r="BL12" s="1"/>
      <c r="BM12" s="1"/>
      <c r="BN12" s="1"/>
      <c r="BO12" s="2"/>
      <c r="BP12" s="14"/>
      <c r="BQ12" s="91"/>
      <c r="BT12">
        <v>11</v>
      </c>
    </row>
    <row r="13" spans="1:72" ht="25.2" customHeight="1">
      <c r="A13" s="5">
        <f>(SUBTOTAL(3,$B$2:B13))</f>
        <v>12</v>
      </c>
      <c r="B13" s="1" t="s">
        <v>236</v>
      </c>
      <c r="C13" s="1" t="s">
        <v>8867</v>
      </c>
      <c r="D13" s="1" t="s">
        <v>237</v>
      </c>
      <c r="E13" s="1">
        <v>0</v>
      </c>
      <c r="F13" s="1"/>
      <c r="G13" s="1"/>
      <c r="H13" s="1" t="s">
        <v>195</v>
      </c>
      <c r="I13" s="1"/>
      <c r="J13" s="1" t="s">
        <v>7378</v>
      </c>
      <c r="K13" s="2" t="s">
        <v>63</v>
      </c>
      <c r="L13" s="2" t="s">
        <v>63</v>
      </c>
      <c r="M13" s="2" t="s">
        <v>196</v>
      </c>
      <c r="N13" s="2"/>
      <c r="O13" s="1">
        <f t="shared" ca="1" si="0"/>
        <v>36</v>
      </c>
      <c r="P13" s="1" t="s">
        <v>197</v>
      </c>
      <c r="Q13" s="2" t="s">
        <v>198</v>
      </c>
      <c r="R13" s="6">
        <v>44543</v>
      </c>
      <c r="S13" s="1">
        <v>1</v>
      </c>
      <c r="T13" s="6">
        <v>44573</v>
      </c>
      <c r="U13" s="7">
        <v>44574</v>
      </c>
      <c r="V13" s="1">
        <v>12</v>
      </c>
      <c r="W13" s="7"/>
      <c r="X13" s="7"/>
      <c r="Y13" s="7"/>
      <c r="Z13" s="7"/>
      <c r="AA13" s="7"/>
      <c r="AB13" s="1"/>
      <c r="AC13" s="11">
        <f t="shared" ca="1" si="1"/>
        <v>28</v>
      </c>
      <c r="AD13" s="18" t="s">
        <v>238</v>
      </c>
      <c r="AE13" s="1" t="s">
        <v>88</v>
      </c>
      <c r="AF13" s="2" t="s">
        <v>49</v>
      </c>
      <c r="AG13" s="135">
        <v>32361</v>
      </c>
      <c r="AH13" s="2"/>
      <c r="AI13" s="135">
        <v>44255</v>
      </c>
      <c r="AJ13" s="8" t="s">
        <v>57</v>
      </c>
      <c r="AK13" s="2"/>
      <c r="AL13" s="8"/>
      <c r="AM13" s="10"/>
      <c r="AN13" s="2"/>
      <c r="AO13" s="135"/>
      <c r="AP13" s="10"/>
      <c r="AQ13" s="10"/>
      <c r="AR13" s="10" t="s">
        <v>239</v>
      </c>
      <c r="AS13" s="10" t="s">
        <v>240</v>
      </c>
      <c r="AT13" s="10" t="s">
        <v>239</v>
      </c>
      <c r="AU13" s="1"/>
      <c r="AV13" s="1" t="s">
        <v>241</v>
      </c>
      <c r="AW13" s="1" t="s">
        <v>242</v>
      </c>
      <c r="AX13" s="1" t="s">
        <v>243</v>
      </c>
      <c r="AY13" s="1" t="s">
        <v>57</v>
      </c>
      <c r="AZ13" s="12"/>
      <c r="BA13" s="1">
        <v>7909223600</v>
      </c>
      <c r="BB13" s="1">
        <v>5199684576</v>
      </c>
      <c r="BC13" s="1" t="e">
        <f>_xlfn.XLOOKUP(B13,[1]DC!$T$11:$T$2000,[1]DC!$D$11:$D$2000)</f>
        <v>#N/A</v>
      </c>
      <c r="BD13" s="1"/>
      <c r="BE13" s="1" t="s">
        <v>244</v>
      </c>
      <c r="BF13" s="1" t="s">
        <v>245</v>
      </c>
      <c r="BG13" s="1"/>
      <c r="BH13" s="4" t="s">
        <v>246</v>
      </c>
      <c r="BI13" s="1"/>
      <c r="BJ13" s="1"/>
      <c r="BK13" s="1"/>
      <c r="BL13" s="1"/>
      <c r="BM13" s="1"/>
      <c r="BN13" s="1"/>
      <c r="BO13" s="2"/>
      <c r="BP13" s="14"/>
      <c r="BQ13" s="91"/>
      <c r="BT13">
        <v>12</v>
      </c>
    </row>
    <row r="14" spans="1:72" ht="25.2" customHeight="1">
      <c r="A14" s="5">
        <f>(SUBTOTAL(3,$B$2:B14))</f>
        <v>13</v>
      </c>
      <c r="B14" s="1" t="s">
        <v>247</v>
      </c>
      <c r="C14" s="1" t="s">
        <v>8869</v>
      </c>
      <c r="D14" s="1" t="s">
        <v>248</v>
      </c>
      <c r="E14" s="1">
        <v>1</v>
      </c>
      <c r="F14" s="1"/>
      <c r="G14" s="1"/>
      <c r="H14" s="1" t="s">
        <v>195</v>
      </c>
      <c r="I14" s="1" t="s">
        <v>196</v>
      </c>
      <c r="J14" s="2" t="s">
        <v>7376</v>
      </c>
      <c r="K14" s="2" t="s">
        <v>63</v>
      </c>
      <c r="L14" s="2" t="s">
        <v>63</v>
      </c>
      <c r="M14" s="2" t="s">
        <v>196</v>
      </c>
      <c r="N14" s="1"/>
      <c r="O14" s="1">
        <f t="shared" ca="1" si="0"/>
        <v>39</v>
      </c>
      <c r="P14" s="1" t="s">
        <v>249</v>
      </c>
      <c r="Q14" s="2" t="s">
        <v>144</v>
      </c>
      <c r="R14" s="6">
        <v>44543</v>
      </c>
      <c r="S14" s="1">
        <v>1</v>
      </c>
      <c r="T14" s="6">
        <v>44573</v>
      </c>
      <c r="U14" s="7">
        <v>44574</v>
      </c>
      <c r="V14" s="1">
        <v>12</v>
      </c>
      <c r="W14" s="7">
        <v>44938</v>
      </c>
      <c r="X14" s="7">
        <f>W14+1</f>
        <v>44939</v>
      </c>
      <c r="Y14" s="1">
        <v>36</v>
      </c>
      <c r="Z14" s="7">
        <v>46034</v>
      </c>
      <c r="AA14" s="1">
        <f>Z14-X14</f>
        <v>1095</v>
      </c>
      <c r="AB14" s="1"/>
      <c r="AC14" s="11">
        <f t="shared" ca="1" si="1"/>
        <v>28</v>
      </c>
      <c r="AD14" s="18">
        <v>1025403813</v>
      </c>
      <c r="AE14" s="1" t="s">
        <v>88</v>
      </c>
      <c r="AF14" s="2" t="s">
        <v>49</v>
      </c>
      <c r="AG14" s="135">
        <v>31208</v>
      </c>
      <c r="AH14" s="19" t="s">
        <v>250</v>
      </c>
      <c r="AI14" s="135">
        <v>44420</v>
      </c>
      <c r="AJ14" s="8" t="s">
        <v>90</v>
      </c>
      <c r="AK14" s="2">
        <v>212637804</v>
      </c>
      <c r="AL14" s="9">
        <v>43629</v>
      </c>
      <c r="AM14" s="8" t="s">
        <v>57</v>
      </c>
      <c r="AN14" s="19" t="s">
        <v>250</v>
      </c>
      <c r="AO14" s="135">
        <v>44420</v>
      </c>
      <c r="AP14" s="8" t="s">
        <v>90</v>
      </c>
      <c r="AQ14" s="10"/>
      <c r="AR14" s="10" t="s">
        <v>251</v>
      </c>
      <c r="AS14" s="10" t="s">
        <v>240</v>
      </c>
      <c r="AT14" s="10" t="s">
        <v>251</v>
      </c>
      <c r="AU14" s="1"/>
      <c r="AV14" s="1" t="s">
        <v>241</v>
      </c>
      <c r="AW14" s="1" t="s">
        <v>252</v>
      </c>
      <c r="AX14" s="1" t="s">
        <v>115</v>
      </c>
      <c r="AY14" s="1" t="s">
        <v>97</v>
      </c>
      <c r="AZ14" s="12"/>
      <c r="BA14" s="1">
        <v>7412288379</v>
      </c>
      <c r="BB14" s="1">
        <v>490130458</v>
      </c>
      <c r="BC14" s="1" t="str">
        <f>_xlfn.XLOOKUP(B14,[1]DC!$T$11:$T$2000,[1]DC!$D$11:$D$2000)</f>
        <v>7412288379</v>
      </c>
      <c r="BD14" s="1"/>
      <c r="BE14" s="1" t="s">
        <v>253</v>
      </c>
      <c r="BF14" s="20" t="s">
        <v>254</v>
      </c>
      <c r="BG14" s="109"/>
      <c r="BH14" s="4" t="s">
        <v>255</v>
      </c>
      <c r="BI14" s="1"/>
      <c r="BJ14" s="1"/>
      <c r="BK14" s="1"/>
      <c r="BL14" s="1"/>
      <c r="BM14" s="17" t="s">
        <v>256</v>
      </c>
      <c r="BN14" s="1"/>
      <c r="BO14" s="2"/>
      <c r="BP14" s="14"/>
      <c r="BQ14" s="91"/>
      <c r="BS14">
        <v>44</v>
      </c>
      <c r="BT14">
        <v>13</v>
      </c>
    </row>
    <row r="15" spans="1:72" ht="25.2" customHeight="1">
      <c r="A15" s="5">
        <f>(SUBTOTAL(3,$B$2:B15))</f>
        <v>14</v>
      </c>
      <c r="B15" s="11" t="s">
        <v>257</v>
      </c>
      <c r="C15" s="1" t="s">
        <v>8867</v>
      </c>
      <c r="D15" s="11" t="s">
        <v>258</v>
      </c>
      <c r="E15" s="11">
        <v>0</v>
      </c>
      <c r="F15" s="11"/>
      <c r="G15" s="11"/>
      <c r="H15" s="11" t="s">
        <v>195</v>
      </c>
      <c r="I15" s="11"/>
      <c r="J15" s="1" t="s">
        <v>7378</v>
      </c>
      <c r="K15" s="15" t="s">
        <v>63</v>
      </c>
      <c r="L15" s="15" t="s">
        <v>63</v>
      </c>
      <c r="M15" s="15" t="s">
        <v>196</v>
      </c>
      <c r="N15" s="11"/>
      <c r="O15" s="1">
        <f t="shared" ca="1" si="0"/>
        <v>37</v>
      </c>
      <c r="P15" s="11" t="s">
        <v>197</v>
      </c>
      <c r="Q15" s="15" t="s">
        <v>198</v>
      </c>
      <c r="R15" s="23">
        <v>44543</v>
      </c>
      <c r="S15" s="1">
        <v>1</v>
      </c>
      <c r="T15" s="23">
        <v>44573</v>
      </c>
      <c r="U15" s="24">
        <v>44574</v>
      </c>
      <c r="V15" s="1">
        <v>12</v>
      </c>
      <c r="W15" s="24"/>
      <c r="X15" s="7"/>
      <c r="Y15" s="24"/>
      <c r="Z15" s="24"/>
      <c r="AA15" s="24"/>
      <c r="AB15" s="29"/>
      <c r="AC15" s="11">
        <f t="shared" ca="1" si="1"/>
        <v>28</v>
      </c>
      <c r="AD15" s="25">
        <v>1025403425</v>
      </c>
      <c r="AE15" s="11" t="s">
        <v>88</v>
      </c>
      <c r="AF15" s="15" t="s">
        <v>49</v>
      </c>
      <c r="AG15" s="136">
        <v>32093</v>
      </c>
      <c r="AH15" s="15">
        <v>212299910</v>
      </c>
      <c r="AI15" s="136">
        <v>40967</v>
      </c>
      <c r="AJ15" s="26" t="s">
        <v>57</v>
      </c>
      <c r="AK15" s="15"/>
      <c r="AL15" s="26"/>
      <c r="AM15" s="28"/>
      <c r="AN15" s="15"/>
      <c r="AO15" s="136"/>
      <c r="AP15" s="28"/>
      <c r="AQ15" s="28"/>
      <c r="AR15" s="28" t="s">
        <v>259</v>
      </c>
      <c r="AS15" s="28" t="s">
        <v>260</v>
      </c>
      <c r="AT15" s="28" t="s">
        <v>259</v>
      </c>
      <c r="AU15" s="11" t="s">
        <v>261</v>
      </c>
      <c r="AV15" s="11" t="s">
        <v>262</v>
      </c>
      <c r="AW15" s="11" t="s">
        <v>263</v>
      </c>
      <c r="AX15" s="11" t="s">
        <v>199</v>
      </c>
      <c r="AY15" s="11" t="s">
        <v>57</v>
      </c>
      <c r="AZ15" s="29"/>
      <c r="BA15" s="11">
        <v>7413248000</v>
      </c>
      <c r="BB15" s="11">
        <v>5199540766</v>
      </c>
      <c r="BC15" s="1" t="e">
        <f>_xlfn.XLOOKUP(B15,[1]DC!$T$11:$T$2000,[1]DC!$D$11:$D$2000)</f>
        <v>#N/A</v>
      </c>
      <c r="BD15" s="11"/>
      <c r="BE15" s="109" t="s">
        <v>264</v>
      </c>
      <c r="BF15" s="11" t="s">
        <v>265</v>
      </c>
      <c r="BG15" s="119"/>
      <c r="BH15" s="35" t="s">
        <v>266</v>
      </c>
      <c r="BI15" s="11"/>
      <c r="BJ15" s="11"/>
      <c r="BK15" s="11"/>
      <c r="BL15" s="11"/>
      <c r="BM15" s="11"/>
      <c r="BN15" s="32"/>
      <c r="BO15" s="15"/>
      <c r="BP15" s="33"/>
      <c r="BQ15" s="91"/>
      <c r="BT15">
        <v>14</v>
      </c>
    </row>
    <row r="16" spans="1:72" ht="25.2" customHeight="1">
      <c r="A16" s="5">
        <f>(SUBTOTAL(3,$B$2:B16))</f>
        <v>15</v>
      </c>
      <c r="B16" s="1" t="s">
        <v>267</v>
      </c>
      <c r="C16" s="1" t="s">
        <v>8730</v>
      </c>
      <c r="D16" s="1" t="s">
        <v>268</v>
      </c>
      <c r="E16" s="1">
        <v>1</v>
      </c>
      <c r="F16" s="1"/>
      <c r="G16" s="1"/>
      <c r="H16" s="1" t="s">
        <v>195</v>
      </c>
      <c r="I16" s="1" t="s">
        <v>196</v>
      </c>
      <c r="J16" s="2" t="s">
        <v>7376</v>
      </c>
      <c r="K16" s="2" t="s">
        <v>63</v>
      </c>
      <c r="L16" s="2" t="s">
        <v>63</v>
      </c>
      <c r="M16" s="2" t="s">
        <v>196</v>
      </c>
      <c r="N16" s="1"/>
      <c r="O16" s="1">
        <f t="shared" ca="1" si="0"/>
        <v>34</v>
      </c>
      <c r="P16" s="1" t="s">
        <v>249</v>
      </c>
      <c r="Q16" s="2" t="s">
        <v>144</v>
      </c>
      <c r="R16" s="6">
        <v>44543</v>
      </c>
      <c r="S16" s="1">
        <v>1</v>
      </c>
      <c r="T16" s="6">
        <v>44573</v>
      </c>
      <c r="U16" s="7">
        <v>44574</v>
      </c>
      <c r="V16" s="1">
        <v>12</v>
      </c>
      <c r="W16" s="7">
        <v>44938</v>
      </c>
      <c r="X16" s="7">
        <f t="shared" ref="X16:X25" si="4">W16+1</f>
        <v>44939</v>
      </c>
      <c r="Y16" s="1">
        <v>36</v>
      </c>
      <c r="Z16" s="7">
        <v>46034</v>
      </c>
      <c r="AA16" s="1">
        <f>Z16-X16</f>
        <v>1095</v>
      </c>
      <c r="AB16" s="1"/>
      <c r="AC16" s="11">
        <f t="shared" ca="1" si="1"/>
        <v>28</v>
      </c>
      <c r="AD16" s="18" t="s">
        <v>271</v>
      </c>
      <c r="AE16" s="1" t="s">
        <v>57</v>
      </c>
      <c r="AF16" s="2" t="s">
        <v>49</v>
      </c>
      <c r="AG16" s="135">
        <v>33074</v>
      </c>
      <c r="AH16" s="2" t="s">
        <v>272</v>
      </c>
      <c r="AI16" s="135">
        <v>44375</v>
      </c>
      <c r="AJ16" s="8" t="s">
        <v>90</v>
      </c>
      <c r="AK16" s="2"/>
      <c r="AL16" s="8"/>
      <c r="AM16" s="10"/>
      <c r="AN16" s="2" t="s">
        <v>272</v>
      </c>
      <c r="AO16" s="135">
        <v>44375</v>
      </c>
      <c r="AP16" s="8" t="s">
        <v>90</v>
      </c>
      <c r="AQ16" s="10"/>
      <c r="AR16" s="10" t="s">
        <v>273</v>
      </c>
      <c r="AS16" s="10" t="s">
        <v>215</v>
      </c>
      <c r="AT16" s="10" t="s">
        <v>273</v>
      </c>
      <c r="AU16" s="1" t="s">
        <v>274</v>
      </c>
      <c r="AV16" s="1" t="s">
        <v>275</v>
      </c>
      <c r="AW16" s="1" t="s">
        <v>218</v>
      </c>
      <c r="AX16" s="1" t="s">
        <v>96</v>
      </c>
      <c r="AY16" s="1" t="s">
        <v>97</v>
      </c>
      <c r="AZ16" s="12"/>
      <c r="BA16" s="1">
        <v>5121313394</v>
      </c>
      <c r="BB16" s="1">
        <v>5199626151</v>
      </c>
      <c r="BC16" s="1" t="str">
        <f>_xlfn.XLOOKUP(B16,[1]DC!$T$11:$T$2000,[1]DC!$D$11:$D$2000)</f>
        <v>5121313394</v>
      </c>
      <c r="BD16" s="1"/>
      <c r="BE16" s="2">
        <v>8743120005</v>
      </c>
      <c r="BF16" s="20" t="s">
        <v>276</v>
      </c>
      <c r="BG16" s="110" t="s">
        <v>277</v>
      </c>
      <c r="BH16" s="4" t="s">
        <v>278</v>
      </c>
      <c r="BI16" s="1"/>
      <c r="BJ16" s="1"/>
      <c r="BK16" s="1"/>
      <c r="BL16" s="1"/>
      <c r="BM16" s="17" t="s">
        <v>209</v>
      </c>
      <c r="BN16" s="1"/>
      <c r="BO16" s="2"/>
      <c r="BP16" s="14"/>
      <c r="BQ16" s="91"/>
      <c r="BS16">
        <v>18</v>
      </c>
      <c r="BT16">
        <v>15</v>
      </c>
    </row>
    <row r="17" spans="1:72" ht="25.2" customHeight="1">
      <c r="A17" s="5">
        <f>(SUBTOTAL(3,$B$2:B17))</f>
        <v>16</v>
      </c>
      <c r="B17" s="1" t="s">
        <v>279</v>
      </c>
      <c r="C17" s="1" t="s">
        <v>280</v>
      </c>
      <c r="D17" s="1" t="s">
        <v>281</v>
      </c>
      <c r="E17" s="1">
        <v>0</v>
      </c>
      <c r="F17" s="1"/>
      <c r="G17" s="1"/>
      <c r="H17" s="1" t="s">
        <v>195</v>
      </c>
      <c r="I17" s="1"/>
      <c r="J17" s="1" t="s">
        <v>7378</v>
      </c>
      <c r="K17" s="2" t="s">
        <v>63</v>
      </c>
      <c r="L17" s="2" t="s">
        <v>63</v>
      </c>
      <c r="M17" s="2" t="s">
        <v>196</v>
      </c>
      <c r="N17" s="1"/>
      <c r="O17" s="1">
        <f t="shared" ca="1" si="0"/>
        <v>30</v>
      </c>
      <c r="P17" s="1" t="s">
        <v>197</v>
      </c>
      <c r="Q17" s="2" t="s">
        <v>198</v>
      </c>
      <c r="R17" s="6">
        <v>44543</v>
      </c>
      <c r="S17" s="1">
        <v>1</v>
      </c>
      <c r="T17" s="6">
        <v>44573</v>
      </c>
      <c r="U17" s="7">
        <v>44574</v>
      </c>
      <c r="V17" s="1">
        <v>12</v>
      </c>
      <c r="W17" s="7">
        <v>44938</v>
      </c>
      <c r="X17" s="7">
        <f t="shared" si="4"/>
        <v>44939</v>
      </c>
      <c r="Y17" s="1">
        <v>36</v>
      </c>
      <c r="Z17" s="7">
        <v>46034</v>
      </c>
      <c r="AA17" s="7"/>
      <c r="AB17" s="1"/>
      <c r="AC17" s="11">
        <f t="shared" ca="1" si="1"/>
        <v>28</v>
      </c>
      <c r="AD17" s="18">
        <v>1020689893</v>
      </c>
      <c r="AE17" s="1" t="s">
        <v>88</v>
      </c>
      <c r="AF17" s="2" t="s">
        <v>49</v>
      </c>
      <c r="AG17" s="135">
        <v>34593</v>
      </c>
      <c r="AH17" s="19" t="s">
        <v>282</v>
      </c>
      <c r="AI17" s="135">
        <v>44326</v>
      </c>
      <c r="AJ17" s="8" t="s">
        <v>90</v>
      </c>
      <c r="AK17" s="2">
        <v>212371840</v>
      </c>
      <c r="AL17" s="9">
        <v>40584</v>
      </c>
      <c r="AM17" s="8" t="s">
        <v>57</v>
      </c>
      <c r="AN17" s="19" t="s">
        <v>282</v>
      </c>
      <c r="AO17" s="135">
        <v>44326</v>
      </c>
      <c r="AP17" s="8" t="s">
        <v>90</v>
      </c>
      <c r="AQ17" s="10"/>
      <c r="AR17" s="10" t="s">
        <v>283</v>
      </c>
      <c r="AS17" s="10" t="s">
        <v>284</v>
      </c>
      <c r="AT17" s="10" t="s">
        <v>283</v>
      </c>
      <c r="AU17" s="1"/>
      <c r="AV17" s="1" t="s">
        <v>285</v>
      </c>
      <c r="AW17" s="1" t="s">
        <v>286</v>
      </c>
      <c r="AX17" s="1" t="s">
        <v>155</v>
      </c>
      <c r="AY17" s="1" t="s">
        <v>97</v>
      </c>
      <c r="AZ17" s="12"/>
      <c r="BA17" s="1">
        <v>5121513807</v>
      </c>
      <c r="BB17" s="1">
        <v>5199703589</v>
      </c>
      <c r="BC17" s="1" t="e">
        <f>_xlfn.XLOOKUP(B17,[1]DC!$T$11:$T$2000,[1]DC!$D$11:$D$2000)</f>
        <v>#N/A</v>
      </c>
      <c r="BD17" s="1"/>
      <c r="BE17" s="1" t="s">
        <v>287</v>
      </c>
      <c r="BF17" s="1" t="s">
        <v>288</v>
      </c>
      <c r="BG17" s="109"/>
      <c r="BH17" s="4" t="s">
        <v>289</v>
      </c>
      <c r="BI17" s="1"/>
      <c r="BJ17" s="1"/>
      <c r="BK17" s="1"/>
      <c r="BL17" s="1"/>
      <c r="BM17" s="4" t="s">
        <v>141</v>
      </c>
      <c r="BN17" s="1"/>
      <c r="BO17" s="2"/>
      <c r="BP17" s="14"/>
      <c r="BQ17" s="91"/>
      <c r="BT17">
        <v>16</v>
      </c>
    </row>
    <row r="18" spans="1:72" ht="25.2" customHeight="1">
      <c r="A18" s="5">
        <f>(SUBTOTAL(3,$B$2:B18))</f>
        <v>17</v>
      </c>
      <c r="B18" s="1" t="s">
        <v>290</v>
      </c>
      <c r="C18" s="1" t="s">
        <v>223</v>
      </c>
      <c r="D18" s="1" t="s">
        <v>291</v>
      </c>
      <c r="E18" s="1">
        <v>1</v>
      </c>
      <c r="F18" s="1"/>
      <c r="G18" s="1"/>
      <c r="H18" s="1" t="s">
        <v>195</v>
      </c>
      <c r="I18" s="1" t="s">
        <v>196</v>
      </c>
      <c r="J18" s="2" t="s">
        <v>269</v>
      </c>
      <c r="K18" s="2" t="s">
        <v>63</v>
      </c>
      <c r="L18" s="2" t="s">
        <v>225</v>
      </c>
      <c r="M18" s="2" t="s">
        <v>223</v>
      </c>
      <c r="N18" s="1"/>
      <c r="O18" s="1">
        <f t="shared" ca="1" si="0"/>
        <v>38</v>
      </c>
      <c r="P18" s="1" t="s">
        <v>292</v>
      </c>
      <c r="Q18" s="2" t="s">
        <v>293</v>
      </c>
      <c r="R18" s="6">
        <v>44543</v>
      </c>
      <c r="S18" s="1">
        <v>1</v>
      </c>
      <c r="T18" s="6">
        <v>44573</v>
      </c>
      <c r="U18" s="7">
        <v>44574</v>
      </c>
      <c r="V18" s="1">
        <v>12</v>
      </c>
      <c r="W18" s="7">
        <v>44938</v>
      </c>
      <c r="X18" s="7">
        <f t="shared" si="4"/>
        <v>44939</v>
      </c>
      <c r="Y18" s="1">
        <v>36</v>
      </c>
      <c r="Z18" s="7">
        <v>46034</v>
      </c>
      <c r="AA18" s="1">
        <f>Z18-X18</f>
        <v>1095</v>
      </c>
      <c r="AB18" s="1"/>
      <c r="AC18" s="11">
        <f t="shared" ca="1" si="1"/>
        <v>28</v>
      </c>
      <c r="AD18" s="18">
        <v>1020256556</v>
      </c>
      <c r="AE18" s="1" t="s">
        <v>88</v>
      </c>
      <c r="AF18" s="2" t="s">
        <v>49</v>
      </c>
      <c r="AG18" s="135">
        <v>31452</v>
      </c>
      <c r="AH18" s="2" t="s">
        <v>294</v>
      </c>
      <c r="AI18" s="135">
        <v>44325</v>
      </c>
      <c r="AJ18" s="8" t="s">
        <v>90</v>
      </c>
      <c r="AK18" s="2">
        <v>212731094</v>
      </c>
      <c r="AL18" s="8">
        <v>42200</v>
      </c>
      <c r="AM18" s="10" t="s">
        <v>57</v>
      </c>
      <c r="AN18" s="2" t="s">
        <v>294</v>
      </c>
      <c r="AO18" s="135">
        <v>44325</v>
      </c>
      <c r="AP18" s="8" t="s">
        <v>90</v>
      </c>
      <c r="AQ18" s="10" t="s">
        <v>295</v>
      </c>
      <c r="AR18" s="10" t="s">
        <v>296</v>
      </c>
      <c r="AS18" s="10" t="s">
        <v>297</v>
      </c>
      <c r="AT18" s="10" t="s">
        <v>296</v>
      </c>
      <c r="AU18" s="1" t="s">
        <v>298</v>
      </c>
      <c r="AV18" s="1" t="s">
        <v>299</v>
      </c>
      <c r="AW18" s="1" t="s">
        <v>300</v>
      </c>
      <c r="AX18" s="1" t="s">
        <v>184</v>
      </c>
      <c r="AY18" s="1" t="s">
        <v>97</v>
      </c>
      <c r="AZ18" s="12"/>
      <c r="BA18" s="1">
        <v>5120290282</v>
      </c>
      <c r="BB18" s="1">
        <v>5199905666</v>
      </c>
      <c r="BC18" s="1" t="str">
        <f>_xlfn.XLOOKUP(B18,[1]DC!$T$11:$T$2000,[1]DC!$D$11:$D$2000)</f>
        <v>5120290282</v>
      </c>
      <c r="BD18" s="1"/>
      <c r="BE18" s="2">
        <v>8718078818</v>
      </c>
      <c r="BF18" s="1" t="s">
        <v>301</v>
      </c>
      <c r="BG18" s="110" t="s">
        <v>302</v>
      </c>
      <c r="BH18" s="4" t="s">
        <v>303</v>
      </c>
      <c r="BI18" s="1"/>
      <c r="BJ18" s="1"/>
      <c r="BK18" s="1"/>
      <c r="BL18" s="1"/>
      <c r="BM18" s="17" t="s">
        <v>190</v>
      </c>
      <c r="BN18" s="1"/>
      <c r="BO18" s="2"/>
      <c r="BP18" s="14"/>
      <c r="BQ18" s="91"/>
      <c r="BS18">
        <v>158</v>
      </c>
      <c r="BT18">
        <v>17</v>
      </c>
    </row>
    <row r="19" spans="1:72" ht="25.2" customHeight="1">
      <c r="A19" s="5">
        <f>(SUBTOTAL(3,$B$2:B19))</f>
        <v>18</v>
      </c>
      <c r="B19" s="1" t="s">
        <v>304</v>
      </c>
      <c r="C19" s="1" t="s">
        <v>8867</v>
      </c>
      <c r="D19" s="1" t="s">
        <v>305</v>
      </c>
      <c r="E19" s="1">
        <v>0</v>
      </c>
      <c r="F19" s="1"/>
      <c r="G19" s="1"/>
      <c r="H19" s="1" t="s">
        <v>195</v>
      </c>
      <c r="I19" s="1"/>
      <c r="J19" s="1" t="s">
        <v>7378</v>
      </c>
      <c r="K19" s="2" t="s">
        <v>63</v>
      </c>
      <c r="L19" s="2" t="s">
        <v>63</v>
      </c>
      <c r="M19" s="2" t="s">
        <v>196</v>
      </c>
      <c r="N19" s="1"/>
      <c r="O19" s="1">
        <f t="shared" ca="1" si="0"/>
        <v>30</v>
      </c>
      <c r="P19" s="1" t="s">
        <v>197</v>
      </c>
      <c r="Q19" s="2" t="s">
        <v>198</v>
      </c>
      <c r="R19" s="6">
        <v>44543</v>
      </c>
      <c r="S19" s="1">
        <v>1</v>
      </c>
      <c r="T19" s="6">
        <v>44573</v>
      </c>
      <c r="U19" s="7">
        <v>44574</v>
      </c>
      <c r="V19" s="1">
        <v>12</v>
      </c>
      <c r="W19" s="7">
        <v>44938</v>
      </c>
      <c r="X19" s="7">
        <f t="shared" si="4"/>
        <v>44939</v>
      </c>
      <c r="Y19" s="1">
        <v>36</v>
      </c>
      <c r="Z19" s="7">
        <v>46034</v>
      </c>
      <c r="AA19" s="7"/>
      <c r="AB19" s="1"/>
      <c r="AC19" s="11">
        <f t="shared" ca="1" si="1"/>
        <v>28</v>
      </c>
      <c r="AD19" s="18" t="s">
        <v>306</v>
      </c>
      <c r="AE19" s="1" t="s">
        <v>57</v>
      </c>
      <c r="AF19" s="2" t="s">
        <v>49</v>
      </c>
      <c r="AG19" s="135">
        <v>34413</v>
      </c>
      <c r="AH19" s="19" t="s">
        <v>307</v>
      </c>
      <c r="AI19" s="135">
        <v>44535</v>
      </c>
      <c r="AJ19" s="10" t="s">
        <v>90</v>
      </c>
      <c r="AK19" s="2">
        <v>212764039</v>
      </c>
      <c r="AL19" s="9">
        <v>40358</v>
      </c>
      <c r="AM19" s="8" t="s">
        <v>57</v>
      </c>
      <c r="AN19" s="19" t="s">
        <v>307</v>
      </c>
      <c r="AO19" s="135">
        <v>44535</v>
      </c>
      <c r="AP19" s="10" t="s">
        <v>90</v>
      </c>
      <c r="AQ19" s="10" t="s">
        <v>308</v>
      </c>
      <c r="AR19" s="10" t="s">
        <v>309</v>
      </c>
      <c r="AS19" s="10" t="s">
        <v>310</v>
      </c>
      <c r="AT19" s="10" t="s">
        <v>311</v>
      </c>
      <c r="AU19" s="1" t="s">
        <v>312</v>
      </c>
      <c r="AV19" s="1" t="s">
        <v>313</v>
      </c>
      <c r="AW19" s="1" t="s">
        <v>286</v>
      </c>
      <c r="AX19" s="1" t="s">
        <v>155</v>
      </c>
      <c r="AY19" s="1" t="s">
        <v>97</v>
      </c>
      <c r="AZ19" s="12"/>
      <c r="BA19" s="1">
        <v>7916114483</v>
      </c>
      <c r="BB19" s="1">
        <v>5199868721</v>
      </c>
      <c r="BC19" s="1" t="e">
        <f>_xlfn.XLOOKUP(B19,[1]DC!$T$11:$T$2000,[1]DC!$D$11:$D$2000)</f>
        <v>#N/A</v>
      </c>
      <c r="BD19" s="1"/>
      <c r="BE19" s="1" t="s">
        <v>314</v>
      </c>
      <c r="BF19" s="1" t="s">
        <v>315</v>
      </c>
      <c r="BG19" s="21" t="s">
        <v>316</v>
      </c>
      <c r="BH19" s="4" t="s">
        <v>317</v>
      </c>
      <c r="BI19" s="1"/>
      <c r="BJ19" s="1"/>
      <c r="BK19" s="1"/>
      <c r="BL19" s="1"/>
      <c r="BM19" s="4" t="s">
        <v>78</v>
      </c>
      <c r="BN19" s="1" t="s">
        <v>318</v>
      </c>
      <c r="BO19" s="2" t="s">
        <v>319</v>
      </c>
      <c r="BP19" s="14"/>
      <c r="BQ19" s="91"/>
      <c r="BT19">
        <v>18</v>
      </c>
    </row>
    <row r="20" spans="1:72" ht="25.2" customHeight="1">
      <c r="A20" s="5">
        <f>(SUBTOTAL(3,$B$2:B20))</f>
        <v>19</v>
      </c>
      <c r="B20" s="11" t="s">
        <v>320</v>
      </c>
      <c r="C20" s="1" t="s">
        <v>8867</v>
      </c>
      <c r="D20" s="11" t="s">
        <v>321</v>
      </c>
      <c r="E20" s="11">
        <v>1</v>
      </c>
      <c r="F20" s="11"/>
      <c r="G20" s="11"/>
      <c r="H20" s="11" t="s">
        <v>195</v>
      </c>
      <c r="I20" s="1" t="s">
        <v>196</v>
      </c>
      <c r="J20" s="1" t="s">
        <v>7378</v>
      </c>
      <c r="K20" s="15" t="s">
        <v>63</v>
      </c>
      <c r="L20" s="15" t="s">
        <v>63</v>
      </c>
      <c r="M20" s="15" t="s">
        <v>196</v>
      </c>
      <c r="N20" s="11"/>
      <c r="O20" s="1">
        <f t="shared" ca="1" si="0"/>
        <v>38</v>
      </c>
      <c r="P20" s="11" t="s">
        <v>197</v>
      </c>
      <c r="Q20" s="15" t="s">
        <v>198</v>
      </c>
      <c r="R20" s="23">
        <v>44543</v>
      </c>
      <c r="S20" s="1">
        <v>1</v>
      </c>
      <c r="T20" s="23">
        <v>44573</v>
      </c>
      <c r="U20" s="24">
        <v>44574</v>
      </c>
      <c r="V20" s="1">
        <v>12</v>
      </c>
      <c r="W20" s="24">
        <v>44938</v>
      </c>
      <c r="X20" s="7">
        <f t="shared" si="4"/>
        <v>44939</v>
      </c>
      <c r="Y20" s="1">
        <v>36</v>
      </c>
      <c r="Z20" s="24">
        <v>46034</v>
      </c>
      <c r="AA20" s="1">
        <f t="shared" ref="AA20:AA25" si="5">Z20-X20</f>
        <v>1095</v>
      </c>
      <c r="AB20" s="11"/>
      <c r="AC20" s="11">
        <f t="shared" ca="1" si="1"/>
        <v>28</v>
      </c>
      <c r="AD20" s="25" t="s">
        <v>322</v>
      </c>
      <c r="AE20" s="11" t="s">
        <v>88</v>
      </c>
      <c r="AF20" s="15" t="s">
        <v>49</v>
      </c>
      <c r="AG20" s="136">
        <v>31755</v>
      </c>
      <c r="AH20" s="34" t="s">
        <v>323</v>
      </c>
      <c r="AI20" s="136">
        <v>44286</v>
      </c>
      <c r="AJ20" s="28" t="s">
        <v>90</v>
      </c>
      <c r="AK20" s="15">
        <v>212606204</v>
      </c>
      <c r="AL20" s="27">
        <v>44140</v>
      </c>
      <c r="AM20" s="26" t="s">
        <v>57</v>
      </c>
      <c r="AN20" s="34" t="s">
        <v>323</v>
      </c>
      <c r="AO20" s="136">
        <v>44286</v>
      </c>
      <c r="AP20" s="28" t="s">
        <v>90</v>
      </c>
      <c r="AQ20" s="28" t="s">
        <v>324</v>
      </c>
      <c r="AR20" s="28" t="s">
        <v>325</v>
      </c>
      <c r="AS20" s="28" t="s">
        <v>260</v>
      </c>
      <c r="AT20" s="28" t="s">
        <v>325</v>
      </c>
      <c r="AU20" s="11"/>
      <c r="AV20" s="11" t="s">
        <v>326</v>
      </c>
      <c r="AW20" s="11" t="s">
        <v>327</v>
      </c>
      <c r="AX20" s="11" t="s">
        <v>96</v>
      </c>
      <c r="AY20" s="11" t="s">
        <v>97</v>
      </c>
      <c r="AZ20" s="29"/>
      <c r="BA20" s="11">
        <v>5112012442</v>
      </c>
      <c r="BB20" s="11">
        <v>5199626154</v>
      </c>
      <c r="BC20" s="1" t="str">
        <f>_xlfn.XLOOKUP(B20,[1]DC!$T$11:$T$2000,[1]DC!$D$11:$D$2000)</f>
        <v>5112012442</v>
      </c>
      <c r="BD20" s="11"/>
      <c r="BE20" s="11" t="s">
        <v>328</v>
      </c>
      <c r="BF20" s="11" t="s">
        <v>329</v>
      </c>
      <c r="BG20" s="30" t="s">
        <v>330</v>
      </c>
      <c r="BH20" s="35" t="s">
        <v>331</v>
      </c>
      <c r="BI20" s="11"/>
      <c r="BJ20" s="11"/>
      <c r="BK20" s="11"/>
      <c r="BL20" s="11"/>
      <c r="BM20" s="31" t="s">
        <v>190</v>
      </c>
      <c r="BN20" s="32"/>
      <c r="BO20" s="15"/>
      <c r="BP20" s="33"/>
      <c r="BQ20" s="91"/>
      <c r="BS20">
        <v>21</v>
      </c>
      <c r="BT20">
        <v>19</v>
      </c>
    </row>
    <row r="21" spans="1:72" ht="25.2" customHeight="1">
      <c r="A21" s="5">
        <f>(SUBTOTAL(3,$B$2:B21))</f>
        <v>20</v>
      </c>
      <c r="B21" s="1" t="s">
        <v>332</v>
      </c>
      <c r="C21" s="1" t="s">
        <v>8875</v>
      </c>
      <c r="D21" s="1" t="s">
        <v>333</v>
      </c>
      <c r="E21" s="1">
        <v>1</v>
      </c>
      <c r="F21" s="1"/>
      <c r="G21" s="1"/>
      <c r="H21" s="1" t="s">
        <v>195</v>
      </c>
      <c r="I21" s="1" t="s">
        <v>196</v>
      </c>
      <c r="J21" s="2" t="s">
        <v>7376</v>
      </c>
      <c r="K21" s="2" t="s">
        <v>63</v>
      </c>
      <c r="L21" s="2" t="s">
        <v>63</v>
      </c>
      <c r="M21" s="2" t="s">
        <v>196</v>
      </c>
      <c r="N21" s="1"/>
      <c r="O21" s="1">
        <f t="shared" ca="1" si="0"/>
        <v>36</v>
      </c>
      <c r="P21" s="1" t="s">
        <v>249</v>
      </c>
      <c r="Q21" s="2" t="s">
        <v>144</v>
      </c>
      <c r="R21" s="6">
        <v>44543</v>
      </c>
      <c r="S21" s="1">
        <v>1</v>
      </c>
      <c r="T21" s="6">
        <v>44573</v>
      </c>
      <c r="U21" s="7">
        <v>44574</v>
      </c>
      <c r="V21" s="1">
        <v>12</v>
      </c>
      <c r="W21" s="7">
        <v>44938</v>
      </c>
      <c r="X21" s="7">
        <f t="shared" si="4"/>
        <v>44939</v>
      </c>
      <c r="Y21" s="1">
        <v>36</v>
      </c>
      <c r="Z21" s="7">
        <v>46034</v>
      </c>
      <c r="AA21" s="1">
        <f t="shared" si="5"/>
        <v>1095</v>
      </c>
      <c r="AB21" s="1"/>
      <c r="AC21" s="11">
        <f t="shared" ca="1" si="1"/>
        <v>28</v>
      </c>
      <c r="AD21" s="18">
        <v>1025403633</v>
      </c>
      <c r="AE21" s="1" t="s">
        <v>57</v>
      </c>
      <c r="AF21" s="2" t="s">
        <v>49</v>
      </c>
      <c r="AG21" s="135">
        <v>32327</v>
      </c>
      <c r="AH21" s="2" t="s">
        <v>334</v>
      </c>
      <c r="AI21" s="135">
        <v>44320</v>
      </c>
      <c r="AJ21" s="8" t="s">
        <v>90</v>
      </c>
      <c r="AK21" s="2"/>
      <c r="AL21" s="8"/>
      <c r="AM21" s="10"/>
      <c r="AN21" s="2" t="s">
        <v>334</v>
      </c>
      <c r="AO21" s="135">
        <v>44320</v>
      </c>
      <c r="AP21" s="8" t="s">
        <v>90</v>
      </c>
      <c r="AQ21" s="10"/>
      <c r="AR21" s="10" t="s">
        <v>335</v>
      </c>
      <c r="AS21" s="10" t="s">
        <v>336</v>
      </c>
      <c r="AT21" s="10" t="s">
        <v>335</v>
      </c>
      <c r="AU21" s="1" t="s">
        <v>337</v>
      </c>
      <c r="AV21" s="1" t="s">
        <v>338</v>
      </c>
      <c r="AW21" s="1" t="s">
        <v>339</v>
      </c>
      <c r="AX21" s="1" t="s">
        <v>184</v>
      </c>
      <c r="AY21" s="1" t="s">
        <v>97</v>
      </c>
      <c r="AZ21" s="12"/>
      <c r="BA21" s="1">
        <v>5110004535</v>
      </c>
      <c r="BB21" s="1">
        <v>5199993588</v>
      </c>
      <c r="BC21" s="1" t="str">
        <f>_xlfn.XLOOKUP(B21,[1]DC!$T$11:$T$2000,[1]DC!$D$11:$D$2000)</f>
        <v>5110004535</v>
      </c>
      <c r="BD21" s="1"/>
      <c r="BE21" s="1">
        <v>8308443337</v>
      </c>
      <c r="BF21" s="20" t="s">
        <v>340</v>
      </c>
      <c r="BG21" s="1"/>
      <c r="BH21" s="4" t="s">
        <v>341</v>
      </c>
      <c r="BI21" s="1"/>
      <c r="BJ21" s="1"/>
      <c r="BK21" s="1"/>
      <c r="BL21" s="1"/>
      <c r="BM21" s="17" t="s">
        <v>209</v>
      </c>
      <c r="BN21" s="13"/>
      <c r="BO21" s="2"/>
      <c r="BP21" s="14"/>
      <c r="BQ21" s="91"/>
      <c r="BS21">
        <v>22</v>
      </c>
      <c r="BT21">
        <v>20</v>
      </c>
    </row>
    <row r="22" spans="1:72" ht="25.2" customHeight="1">
      <c r="A22" s="5">
        <f>(SUBTOTAL(3,$B$2:B22))</f>
        <v>21</v>
      </c>
      <c r="B22" s="1" t="s">
        <v>342</v>
      </c>
      <c r="C22" s="1" t="s">
        <v>8867</v>
      </c>
      <c r="D22" s="1" t="s">
        <v>343</v>
      </c>
      <c r="E22" s="1">
        <v>0</v>
      </c>
      <c r="F22" s="1"/>
      <c r="G22" s="1"/>
      <c r="H22" s="1" t="s">
        <v>195</v>
      </c>
      <c r="I22" s="1"/>
      <c r="J22" s="1" t="s">
        <v>7378</v>
      </c>
      <c r="K22" s="2" t="s">
        <v>63</v>
      </c>
      <c r="L22" s="2" t="s">
        <v>63</v>
      </c>
      <c r="M22" s="2" t="s">
        <v>196</v>
      </c>
      <c r="N22" s="1"/>
      <c r="O22" s="1">
        <f t="shared" ca="1" si="0"/>
        <v>29</v>
      </c>
      <c r="P22" s="1" t="s">
        <v>197</v>
      </c>
      <c r="Q22" s="2" t="s">
        <v>198</v>
      </c>
      <c r="R22" s="6">
        <v>44543</v>
      </c>
      <c r="S22" s="1">
        <v>1</v>
      </c>
      <c r="T22" s="6">
        <v>44573</v>
      </c>
      <c r="U22" s="7">
        <v>44574</v>
      </c>
      <c r="V22" s="1">
        <v>12</v>
      </c>
      <c r="W22" s="7">
        <v>44938</v>
      </c>
      <c r="X22" s="7">
        <f t="shared" si="4"/>
        <v>44939</v>
      </c>
      <c r="Y22" s="1">
        <v>36</v>
      </c>
      <c r="Z22" s="7">
        <v>46034</v>
      </c>
      <c r="AA22" s="1">
        <f t="shared" si="5"/>
        <v>1095</v>
      </c>
      <c r="AB22" s="1"/>
      <c r="AC22" s="11">
        <f t="shared" ca="1" si="1"/>
        <v>28</v>
      </c>
      <c r="AD22" s="18" t="s">
        <v>344</v>
      </c>
      <c r="AE22" s="1" t="s">
        <v>57</v>
      </c>
      <c r="AF22" s="2" t="s">
        <v>49</v>
      </c>
      <c r="AG22" s="135">
        <v>34760</v>
      </c>
      <c r="AH22" s="2" t="s">
        <v>345</v>
      </c>
      <c r="AI22" s="135">
        <v>44420</v>
      </c>
      <c r="AJ22" s="8" t="s">
        <v>346</v>
      </c>
      <c r="AK22" s="2"/>
      <c r="AL22" s="8"/>
      <c r="AM22" s="10"/>
      <c r="AN22" s="2" t="s">
        <v>345</v>
      </c>
      <c r="AO22" s="135">
        <v>44420</v>
      </c>
      <c r="AP22" s="8" t="s">
        <v>346</v>
      </c>
      <c r="AQ22" s="10" t="s">
        <v>347</v>
      </c>
      <c r="AR22" s="10" t="s">
        <v>348</v>
      </c>
      <c r="AS22" s="10" t="s">
        <v>349</v>
      </c>
      <c r="AT22" s="10" t="s">
        <v>348</v>
      </c>
      <c r="AU22" s="1"/>
      <c r="AV22" s="1"/>
      <c r="AW22" s="1" t="s">
        <v>350</v>
      </c>
      <c r="AX22" s="1" t="s">
        <v>155</v>
      </c>
      <c r="AY22" s="1" t="s">
        <v>97</v>
      </c>
      <c r="AZ22" s="12"/>
      <c r="BA22" s="1">
        <v>7415156109</v>
      </c>
      <c r="BB22" s="1">
        <v>490104347</v>
      </c>
      <c r="BC22" s="1" t="str">
        <f>_xlfn.XLOOKUP(B22,[1]DC!$T$11:$T$2000,[1]DC!$D$11:$D$2000)</f>
        <v>7415156109</v>
      </c>
      <c r="BD22" s="1"/>
      <c r="BE22" s="1">
        <v>8125858260</v>
      </c>
      <c r="BF22" s="1" t="s">
        <v>351</v>
      </c>
      <c r="BG22" s="1"/>
      <c r="BH22" s="4" t="s">
        <v>352</v>
      </c>
      <c r="BI22" s="1"/>
      <c r="BJ22" s="1"/>
      <c r="BK22" s="1"/>
      <c r="BL22" s="1"/>
      <c r="BM22" s="17" t="s">
        <v>209</v>
      </c>
      <c r="BN22" s="1"/>
      <c r="BO22" s="2"/>
      <c r="BP22" s="14"/>
      <c r="BQ22" s="91"/>
      <c r="BT22">
        <v>21</v>
      </c>
    </row>
    <row r="23" spans="1:72" ht="25.2" customHeight="1">
      <c r="A23" s="5">
        <f>(SUBTOTAL(3,$B$2:B23))</f>
        <v>22</v>
      </c>
      <c r="B23" s="1" t="s">
        <v>353</v>
      </c>
      <c r="C23" s="1" t="s">
        <v>223</v>
      </c>
      <c r="D23" s="1" t="s">
        <v>354</v>
      </c>
      <c r="E23" s="1">
        <v>1</v>
      </c>
      <c r="F23" s="1"/>
      <c r="G23" s="1"/>
      <c r="H23" s="1" t="s">
        <v>195</v>
      </c>
      <c r="I23" s="1" t="s">
        <v>196</v>
      </c>
      <c r="J23" s="1" t="s">
        <v>7378</v>
      </c>
      <c r="K23" s="2" t="s">
        <v>63</v>
      </c>
      <c r="L23" s="1" t="s">
        <v>225</v>
      </c>
      <c r="M23" s="2" t="s">
        <v>223</v>
      </c>
      <c r="N23" s="1"/>
      <c r="O23" s="1">
        <f t="shared" ca="1" si="0"/>
        <v>29</v>
      </c>
      <c r="P23" s="1" t="s">
        <v>355</v>
      </c>
      <c r="Q23" s="2" t="s">
        <v>356</v>
      </c>
      <c r="R23" s="6">
        <v>44543</v>
      </c>
      <c r="S23" s="1">
        <v>1</v>
      </c>
      <c r="T23" s="6">
        <v>44573</v>
      </c>
      <c r="U23" s="7">
        <v>44574</v>
      </c>
      <c r="V23" s="1">
        <v>12</v>
      </c>
      <c r="W23" s="7">
        <v>44938</v>
      </c>
      <c r="X23" s="7">
        <f t="shared" si="4"/>
        <v>44939</v>
      </c>
      <c r="Y23" s="1">
        <v>36</v>
      </c>
      <c r="Z23" s="7">
        <v>46034</v>
      </c>
      <c r="AA23" s="1">
        <f t="shared" si="5"/>
        <v>1095</v>
      </c>
      <c r="AB23" s="1"/>
      <c r="AC23" s="11">
        <f t="shared" ca="1" si="1"/>
        <v>28</v>
      </c>
      <c r="AD23" s="18" t="s">
        <v>357</v>
      </c>
      <c r="AE23" s="1" t="s">
        <v>88</v>
      </c>
      <c r="AF23" s="2" t="s">
        <v>49</v>
      </c>
      <c r="AG23" s="135">
        <v>34728</v>
      </c>
      <c r="AH23" s="19" t="s">
        <v>358</v>
      </c>
      <c r="AI23" s="135">
        <v>44424</v>
      </c>
      <c r="AJ23" s="8" t="s">
        <v>90</v>
      </c>
      <c r="AK23" s="2">
        <v>212668284</v>
      </c>
      <c r="AL23" s="9">
        <v>41009</v>
      </c>
      <c r="AM23" s="8" t="s">
        <v>57</v>
      </c>
      <c r="AN23" s="19" t="s">
        <v>358</v>
      </c>
      <c r="AO23" s="135">
        <v>44424</v>
      </c>
      <c r="AP23" s="8" t="s">
        <v>90</v>
      </c>
      <c r="AQ23" s="10" t="s">
        <v>359</v>
      </c>
      <c r="AR23" s="10" t="s">
        <v>360</v>
      </c>
      <c r="AS23" s="10" t="s">
        <v>361</v>
      </c>
      <c r="AT23" s="10" t="s">
        <v>360</v>
      </c>
      <c r="AU23" s="1" t="s">
        <v>362</v>
      </c>
      <c r="AV23" s="1" t="s">
        <v>363</v>
      </c>
      <c r="AW23" s="1" t="s">
        <v>364</v>
      </c>
      <c r="AX23" s="1" t="s">
        <v>115</v>
      </c>
      <c r="AY23" s="1" t="s">
        <v>97</v>
      </c>
      <c r="AZ23" s="12"/>
      <c r="BA23" s="1">
        <v>5114000877</v>
      </c>
      <c r="BB23" s="1">
        <v>490099800</v>
      </c>
      <c r="BC23" s="1" t="str">
        <f>_xlfn.XLOOKUP(B23,[1]DC!$T$11:$T$2000,[1]DC!$D$11:$D$2000)</f>
        <v>5114000877</v>
      </c>
      <c r="BD23" s="1"/>
      <c r="BE23" s="1">
        <v>8359960767</v>
      </c>
      <c r="BF23" s="1" t="s">
        <v>365</v>
      </c>
      <c r="BG23" s="1"/>
      <c r="BH23" s="4" t="s">
        <v>366</v>
      </c>
      <c r="BI23" s="1"/>
      <c r="BJ23" s="1"/>
      <c r="BK23" s="1"/>
      <c r="BL23" s="1"/>
      <c r="BM23" s="17" t="s">
        <v>209</v>
      </c>
      <c r="BN23" s="1"/>
      <c r="BO23" s="2"/>
      <c r="BP23" s="14"/>
      <c r="BQ23" s="91"/>
      <c r="BS23">
        <v>24</v>
      </c>
      <c r="BT23">
        <v>22</v>
      </c>
    </row>
    <row r="24" spans="1:72" ht="25.2" customHeight="1">
      <c r="A24" s="5">
        <f>(SUBTOTAL(3,$B$2:B24))</f>
        <v>23</v>
      </c>
      <c r="B24" s="1" t="s">
        <v>367</v>
      </c>
      <c r="C24" s="1" t="s">
        <v>223</v>
      </c>
      <c r="D24" s="1" t="s">
        <v>368</v>
      </c>
      <c r="E24" s="1">
        <v>1</v>
      </c>
      <c r="F24" s="1"/>
      <c r="G24" s="1"/>
      <c r="H24" s="1" t="s">
        <v>195</v>
      </c>
      <c r="I24" s="1" t="s">
        <v>196</v>
      </c>
      <c r="J24" s="2" t="s">
        <v>269</v>
      </c>
      <c r="K24" s="2" t="s">
        <v>63</v>
      </c>
      <c r="L24" s="2" t="s">
        <v>225</v>
      </c>
      <c r="M24" s="2" t="s">
        <v>223</v>
      </c>
      <c r="N24" s="1"/>
      <c r="O24" s="1">
        <f t="shared" ca="1" si="0"/>
        <v>34</v>
      </c>
      <c r="P24" s="1" t="s">
        <v>292</v>
      </c>
      <c r="Q24" s="2" t="s">
        <v>293</v>
      </c>
      <c r="R24" s="6">
        <v>44543</v>
      </c>
      <c r="S24" s="1">
        <v>1</v>
      </c>
      <c r="T24" s="6">
        <v>44573</v>
      </c>
      <c r="U24" s="7">
        <v>44574</v>
      </c>
      <c r="V24" s="1">
        <v>12</v>
      </c>
      <c r="W24" s="7">
        <v>44938</v>
      </c>
      <c r="X24" s="7">
        <f t="shared" si="4"/>
        <v>44939</v>
      </c>
      <c r="Y24" s="1">
        <v>36</v>
      </c>
      <c r="Z24" s="7">
        <v>46034</v>
      </c>
      <c r="AA24" s="1">
        <f t="shared" si="5"/>
        <v>1095</v>
      </c>
      <c r="AB24" s="1"/>
      <c r="AC24" s="11">
        <f t="shared" ca="1" si="1"/>
        <v>28</v>
      </c>
      <c r="AD24" s="18" t="s">
        <v>369</v>
      </c>
      <c r="AE24" s="1" t="s">
        <v>88</v>
      </c>
      <c r="AF24" s="2" t="s">
        <v>49</v>
      </c>
      <c r="AG24" s="135">
        <v>33126</v>
      </c>
      <c r="AH24" s="19" t="s">
        <v>370</v>
      </c>
      <c r="AI24" s="135">
        <v>44375</v>
      </c>
      <c r="AJ24" s="8" t="s">
        <v>90</v>
      </c>
      <c r="AK24" s="2">
        <v>212667070</v>
      </c>
      <c r="AL24" s="9">
        <v>43367</v>
      </c>
      <c r="AM24" s="8" t="s">
        <v>57</v>
      </c>
      <c r="AN24" s="19" t="s">
        <v>370</v>
      </c>
      <c r="AO24" s="135">
        <v>44375</v>
      </c>
      <c r="AP24" s="8" t="s">
        <v>90</v>
      </c>
      <c r="AQ24" s="10" t="s">
        <v>371</v>
      </c>
      <c r="AR24" s="10" t="s">
        <v>372</v>
      </c>
      <c r="AS24" s="10" t="s">
        <v>373</v>
      </c>
      <c r="AT24" s="10" t="s">
        <v>374</v>
      </c>
      <c r="AU24" s="1" t="s">
        <v>375</v>
      </c>
      <c r="AV24" s="1" t="s">
        <v>169</v>
      </c>
      <c r="AW24" s="1" t="s">
        <v>376</v>
      </c>
      <c r="AX24" s="1" t="s">
        <v>184</v>
      </c>
      <c r="AY24" s="1" t="s">
        <v>97</v>
      </c>
      <c r="AZ24" s="12"/>
      <c r="BA24" s="1">
        <v>5113011176</v>
      </c>
      <c r="BB24" s="1">
        <v>490152872</v>
      </c>
      <c r="BC24" s="1" t="str">
        <f>_xlfn.XLOOKUP(B24,[1]DC!$T$11:$T$2000,[1]DC!$D$11:$D$2000)</f>
        <v>5113011176</v>
      </c>
      <c r="BD24" s="1"/>
      <c r="BE24" s="1" t="s">
        <v>377</v>
      </c>
      <c r="BF24" s="1" t="s">
        <v>378</v>
      </c>
      <c r="BG24" s="1"/>
      <c r="BH24" s="17" t="s">
        <v>379</v>
      </c>
      <c r="BI24" s="1"/>
      <c r="BJ24" s="1"/>
      <c r="BK24" s="1"/>
      <c r="BL24" s="1"/>
      <c r="BM24" s="17" t="s">
        <v>209</v>
      </c>
      <c r="BN24" s="1" t="s">
        <v>380</v>
      </c>
      <c r="BO24" s="2" t="s">
        <v>381</v>
      </c>
      <c r="BP24" s="14"/>
      <c r="BQ24" s="91"/>
      <c r="BS24">
        <v>33</v>
      </c>
      <c r="BT24">
        <v>23</v>
      </c>
    </row>
    <row r="25" spans="1:72" ht="25.2" customHeight="1">
      <c r="A25" s="5">
        <f>(SUBTOTAL(3,$B$2:B25))</f>
        <v>24</v>
      </c>
      <c r="B25" s="1" t="s">
        <v>382</v>
      </c>
      <c r="C25" s="1" t="s">
        <v>8867</v>
      </c>
      <c r="D25" s="1" t="s">
        <v>383</v>
      </c>
      <c r="E25" s="1">
        <v>1</v>
      </c>
      <c r="F25" s="1"/>
      <c r="G25" s="1"/>
      <c r="H25" s="1" t="s">
        <v>195</v>
      </c>
      <c r="I25" s="1" t="s">
        <v>196</v>
      </c>
      <c r="J25" s="1" t="s">
        <v>7378</v>
      </c>
      <c r="K25" s="2" t="s">
        <v>63</v>
      </c>
      <c r="L25" s="2" t="s">
        <v>63</v>
      </c>
      <c r="M25" s="2" t="s">
        <v>196</v>
      </c>
      <c r="N25" s="1"/>
      <c r="O25" s="1">
        <f t="shared" ca="1" si="0"/>
        <v>36</v>
      </c>
      <c r="P25" s="1" t="s">
        <v>197</v>
      </c>
      <c r="Q25" s="2" t="s">
        <v>198</v>
      </c>
      <c r="R25" s="6">
        <v>44543</v>
      </c>
      <c r="S25" s="1">
        <v>1</v>
      </c>
      <c r="T25" s="6">
        <v>44573</v>
      </c>
      <c r="U25" s="7">
        <v>44574</v>
      </c>
      <c r="V25" s="1">
        <v>12</v>
      </c>
      <c r="W25" s="7">
        <v>44938</v>
      </c>
      <c r="X25" s="7">
        <f t="shared" si="4"/>
        <v>44939</v>
      </c>
      <c r="Y25" s="1">
        <v>36</v>
      </c>
      <c r="Z25" s="7">
        <v>46034</v>
      </c>
      <c r="AA25" s="1">
        <f t="shared" si="5"/>
        <v>1095</v>
      </c>
      <c r="AB25" s="1"/>
      <c r="AC25" s="11">
        <f t="shared" ca="1" si="1"/>
        <v>28</v>
      </c>
      <c r="AD25" s="18">
        <v>1025403482</v>
      </c>
      <c r="AE25" s="1" t="s">
        <v>57</v>
      </c>
      <c r="AF25" s="2" t="s">
        <v>49</v>
      </c>
      <c r="AG25" s="135">
        <v>32396</v>
      </c>
      <c r="AH25" s="19" t="s">
        <v>384</v>
      </c>
      <c r="AI25" s="135">
        <v>44326</v>
      </c>
      <c r="AJ25" s="10" t="s">
        <v>90</v>
      </c>
      <c r="AK25" s="2">
        <v>212642247</v>
      </c>
      <c r="AL25" s="9">
        <v>42307</v>
      </c>
      <c r="AM25" s="8" t="s">
        <v>57</v>
      </c>
      <c r="AN25" s="19" t="s">
        <v>384</v>
      </c>
      <c r="AO25" s="135">
        <v>44326</v>
      </c>
      <c r="AP25" s="10" t="s">
        <v>90</v>
      </c>
      <c r="AQ25" s="10" t="s">
        <v>385</v>
      </c>
      <c r="AR25" s="10" t="s">
        <v>386</v>
      </c>
      <c r="AS25" s="10" t="s">
        <v>387</v>
      </c>
      <c r="AT25" s="10" t="s">
        <v>386</v>
      </c>
      <c r="AU25" s="1" t="s">
        <v>375</v>
      </c>
      <c r="AV25" s="1" t="s">
        <v>388</v>
      </c>
      <c r="AW25" s="1" t="s">
        <v>389</v>
      </c>
      <c r="AX25" s="1" t="s">
        <v>115</v>
      </c>
      <c r="AY25" s="1" t="s">
        <v>97</v>
      </c>
      <c r="AZ25" s="12"/>
      <c r="BA25" s="1">
        <v>5112010671</v>
      </c>
      <c r="BB25" s="1">
        <v>490173309</v>
      </c>
      <c r="BC25" s="1" t="str">
        <f>_xlfn.XLOOKUP(B25,[1]DC!$T$11:$T$2000,[1]DC!$D$11:$D$2000)</f>
        <v>5112010671</v>
      </c>
      <c r="BD25" s="1"/>
      <c r="BE25" s="1" t="s">
        <v>390</v>
      </c>
      <c r="BF25" s="1" t="s">
        <v>391</v>
      </c>
      <c r="BG25" s="1"/>
      <c r="BH25" s="4" t="s">
        <v>392</v>
      </c>
      <c r="BI25" s="1"/>
      <c r="BJ25" s="1"/>
      <c r="BK25" s="1"/>
      <c r="BL25" s="1"/>
      <c r="BM25" s="17" t="s">
        <v>209</v>
      </c>
      <c r="BN25" s="1"/>
      <c r="BO25" s="2"/>
      <c r="BP25" s="14"/>
      <c r="BQ25" s="91"/>
      <c r="BS25">
        <v>32</v>
      </c>
      <c r="BT25">
        <v>24</v>
      </c>
    </row>
    <row r="26" spans="1:72" ht="25.2" customHeight="1">
      <c r="A26" s="5">
        <f>(SUBTOTAL(3,$B$2:B26))</f>
        <v>25</v>
      </c>
      <c r="B26" s="1" t="s">
        <v>393</v>
      </c>
      <c r="C26" s="1" t="s">
        <v>8870</v>
      </c>
      <c r="D26" s="1" t="s">
        <v>394</v>
      </c>
      <c r="E26" s="1">
        <v>0</v>
      </c>
      <c r="F26" s="1"/>
      <c r="G26" s="1"/>
      <c r="H26" s="1" t="s">
        <v>195</v>
      </c>
      <c r="I26" s="1"/>
      <c r="J26" s="1" t="s">
        <v>7378</v>
      </c>
      <c r="K26" s="2" t="s">
        <v>63</v>
      </c>
      <c r="L26" s="2" t="s">
        <v>63</v>
      </c>
      <c r="M26" s="2" t="s">
        <v>196</v>
      </c>
      <c r="N26" s="1"/>
      <c r="O26" s="1">
        <f t="shared" ca="1" si="0"/>
        <v>33</v>
      </c>
      <c r="P26" s="1" t="s">
        <v>197</v>
      </c>
      <c r="Q26" s="2" t="s">
        <v>198</v>
      </c>
      <c r="R26" s="6">
        <v>44543</v>
      </c>
      <c r="S26" s="1">
        <v>1</v>
      </c>
      <c r="T26" s="6">
        <v>44573</v>
      </c>
      <c r="U26" s="7">
        <v>44574</v>
      </c>
      <c r="V26" s="1">
        <v>12</v>
      </c>
      <c r="W26" s="7"/>
      <c r="X26" s="7"/>
      <c r="Y26" s="7"/>
      <c r="Z26" s="7"/>
      <c r="AA26" s="7"/>
      <c r="AB26" s="1"/>
      <c r="AC26" s="11">
        <f t="shared" ca="1" si="1"/>
        <v>28</v>
      </c>
      <c r="AD26" s="18" t="s">
        <v>395</v>
      </c>
      <c r="AE26" s="1" t="s">
        <v>88</v>
      </c>
      <c r="AF26" s="2" t="s">
        <v>49</v>
      </c>
      <c r="AG26" s="135">
        <v>33521</v>
      </c>
      <c r="AH26" s="2">
        <v>212751913</v>
      </c>
      <c r="AI26" s="135">
        <v>41688</v>
      </c>
      <c r="AJ26" s="8" t="s">
        <v>57</v>
      </c>
      <c r="AK26" s="2"/>
      <c r="AL26" s="8"/>
      <c r="AM26" s="10"/>
      <c r="AN26" s="2"/>
      <c r="AO26" s="135"/>
      <c r="AP26" s="10"/>
      <c r="AQ26" s="10" t="s">
        <v>396</v>
      </c>
      <c r="AR26" s="10" t="s">
        <v>397</v>
      </c>
      <c r="AS26" s="10" t="s">
        <v>398</v>
      </c>
      <c r="AT26" s="10" t="s">
        <v>397</v>
      </c>
      <c r="AU26" s="1" t="s">
        <v>203</v>
      </c>
      <c r="AV26" s="1" t="s">
        <v>399</v>
      </c>
      <c r="AW26" s="1" t="s">
        <v>400</v>
      </c>
      <c r="AX26" s="1" t="s">
        <v>56</v>
      </c>
      <c r="AY26" s="1" t="s">
        <v>57</v>
      </c>
      <c r="AZ26" s="12"/>
      <c r="BA26" s="1">
        <v>5115002422</v>
      </c>
      <c r="BB26" s="1">
        <v>490270367</v>
      </c>
      <c r="BC26" s="1" t="e">
        <f>_xlfn.XLOOKUP(B26,[1]DC!$T$11:$T$2000,[1]DC!$D$11:$D$2000)</f>
        <v>#N/A</v>
      </c>
      <c r="BD26" s="1"/>
      <c r="BE26" s="1" t="s">
        <v>401</v>
      </c>
      <c r="BF26" s="1" t="s">
        <v>402</v>
      </c>
      <c r="BG26" s="109"/>
      <c r="BH26" s="4" t="s">
        <v>403</v>
      </c>
      <c r="BI26" s="1"/>
      <c r="BJ26" s="1"/>
      <c r="BK26" s="1"/>
      <c r="BL26" s="1"/>
      <c r="BM26" s="1"/>
      <c r="BN26" s="1"/>
      <c r="BO26" s="2"/>
      <c r="BP26" s="14"/>
      <c r="BQ26" s="91"/>
      <c r="BT26">
        <v>25</v>
      </c>
    </row>
    <row r="27" spans="1:72" ht="25.2" customHeight="1">
      <c r="A27" s="5">
        <f>(SUBTOTAL(3,$B$2:B27))</f>
        <v>26</v>
      </c>
      <c r="B27" s="11" t="s">
        <v>404</v>
      </c>
      <c r="C27" s="1" t="s">
        <v>8867</v>
      </c>
      <c r="D27" s="11" t="s">
        <v>405</v>
      </c>
      <c r="E27" s="11">
        <v>0</v>
      </c>
      <c r="F27" s="11"/>
      <c r="G27" s="11"/>
      <c r="H27" s="11" t="s">
        <v>195</v>
      </c>
      <c r="I27" s="11"/>
      <c r="J27" s="1" t="s">
        <v>7378</v>
      </c>
      <c r="K27" s="15" t="s">
        <v>63</v>
      </c>
      <c r="L27" s="15" t="s">
        <v>63</v>
      </c>
      <c r="M27" s="15" t="s">
        <v>196</v>
      </c>
      <c r="N27" s="11"/>
      <c r="O27" s="1">
        <f t="shared" ca="1" si="0"/>
        <v>42</v>
      </c>
      <c r="P27" s="11" t="s">
        <v>197</v>
      </c>
      <c r="Q27" s="15" t="s">
        <v>198</v>
      </c>
      <c r="R27" s="23">
        <v>44543</v>
      </c>
      <c r="S27" s="1">
        <v>1</v>
      </c>
      <c r="T27" s="23">
        <v>44573</v>
      </c>
      <c r="U27" s="24">
        <v>44574</v>
      </c>
      <c r="V27" s="1">
        <v>12</v>
      </c>
      <c r="W27" s="24"/>
      <c r="X27" s="7"/>
      <c r="Y27" s="24"/>
      <c r="Z27" s="24"/>
      <c r="AA27" s="24"/>
      <c r="AB27" s="11"/>
      <c r="AC27" s="11">
        <f t="shared" ca="1" si="1"/>
        <v>28</v>
      </c>
      <c r="AD27" s="25" t="s">
        <v>406</v>
      </c>
      <c r="AE27" s="11" t="s">
        <v>88</v>
      </c>
      <c r="AF27" s="15" t="s">
        <v>49</v>
      </c>
      <c r="AG27" s="136">
        <v>30073</v>
      </c>
      <c r="AH27" s="15">
        <v>212187684</v>
      </c>
      <c r="AI27" s="136">
        <v>43026</v>
      </c>
      <c r="AJ27" s="26" t="s">
        <v>57</v>
      </c>
      <c r="AK27" s="15"/>
      <c r="AL27" s="26"/>
      <c r="AM27" s="28"/>
      <c r="AN27" s="15"/>
      <c r="AO27" s="136"/>
      <c r="AP27" s="28"/>
      <c r="AQ27" s="28" t="s">
        <v>407</v>
      </c>
      <c r="AR27" s="28" t="s">
        <v>408</v>
      </c>
      <c r="AS27" s="28" t="s">
        <v>409</v>
      </c>
      <c r="AT27" s="28" t="s">
        <v>408</v>
      </c>
      <c r="AU27" s="11"/>
      <c r="AV27" s="11" t="s">
        <v>410</v>
      </c>
      <c r="AW27" s="11" t="s">
        <v>411</v>
      </c>
      <c r="AX27" s="11" t="s">
        <v>243</v>
      </c>
      <c r="AY27" s="11" t="s">
        <v>57</v>
      </c>
      <c r="AZ27" s="29"/>
      <c r="BA27" s="11">
        <v>5121330140</v>
      </c>
      <c r="BB27" s="11">
        <v>490222363</v>
      </c>
      <c r="BC27" s="1" t="e">
        <f>_xlfn.XLOOKUP(B27,[1]DC!$T$11:$T$2000,[1]DC!$D$11:$D$2000)</f>
        <v>#N/A</v>
      </c>
      <c r="BD27" s="11"/>
      <c r="BE27" s="11" t="s">
        <v>412</v>
      </c>
      <c r="BF27" s="11" t="s">
        <v>413</v>
      </c>
      <c r="BG27" s="11"/>
      <c r="BH27" s="35" t="s">
        <v>414</v>
      </c>
      <c r="BI27" s="11"/>
      <c r="BJ27" s="11"/>
      <c r="BK27" s="11"/>
      <c r="BL27" s="11"/>
      <c r="BM27" s="11"/>
      <c r="BN27" s="32"/>
      <c r="BO27" s="15"/>
      <c r="BP27" s="33"/>
      <c r="BQ27" s="91"/>
      <c r="BT27">
        <v>26</v>
      </c>
    </row>
    <row r="28" spans="1:72" ht="25.2" customHeight="1">
      <c r="A28" s="5">
        <f>(SUBTOTAL(3,$B$2:B28))</f>
        <v>27</v>
      </c>
      <c r="B28" s="1" t="s">
        <v>415</v>
      </c>
      <c r="C28" s="1" t="s">
        <v>8867</v>
      </c>
      <c r="D28" s="1" t="s">
        <v>416</v>
      </c>
      <c r="E28" s="1">
        <v>1</v>
      </c>
      <c r="F28" s="1"/>
      <c r="G28" s="1"/>
      <c r="H28" s="1" t="s">
        <v>195</v>
      </c>
      <c r="I28" s="1" t="s">
        <v>196</v>
      </c>
      <c r="J28" s="1" t="s">
        <v>7378</v>
      </c>
      <c r="K28" s="2" t="s">
        <v>63</v>
      </c>
      <c r="L28" s="2" t="s">
        <v>63</v>
      </c>
      <c r="M28" s="2" t="s">
        <v>196</v>
      </c>
      <c r="N28" s="1"/>
      <c r="O28" s="1">
        <f t="shared" ca="1" si="0"/>
        <v>25</v>
      </c>
      <c r="P28" s="1" t="s">
        <v>197</v>
      </c>
      <c r="Q28" s="2" t="s">
        <v>198</v>
      </c>
      <c r="R28" s="6">
        <v>44543</v>
      </c>
      <c r="S28" s="1">
        <v>1</v>
      </c>
      <c r="T28" s="6">
        <v>44573</v>
      </c>
      <c r="U28" s="7">
        <v>44574</v>
      </c>
      <c r="V28" s="1">
        <v>12</v>
      </c>
      <c r="W28" s="7">
        <v>44938</v>
      </c>
      <c r="X28" s="7">
        <f>W28+1</f>
        <v>44939</v>
      </c>
      <c r="Y28" s="1">
        <v>36</v>
      </c>
      <c r="Z28" s="7">
        <v>46034</v>
      </c>
      <c r="AA28" s="1">
        <f>Z28-X28</f>
        <v>1095</v>
      </c>
      <c r="AB28" s="1"/>
      <c r="AC28" s="11">
        <f t="shared" ca="1" si="1"/>
        <v>28</v>
      </c>
      <c r="AD28" s="18" t="s">
        <v>417</v>
      </c>
      <c r="AE28" s="1" t="s">
        <v>88</v>
      </c>
      <c r="AF28" s="2" t="s">
        <v>49</v>
      </c>
      <c r="AG28" s="135">
        <v>36486</v>
      </c>
      <c r="AH28" s="2" t="s">
        <v>418</v>
      </c>
      <c r="AI28" s="135">
        <v>44302</v>
      </c>
      <c r="AJ28" s="8" t="s">
        <v>346</v>
      </c>
      <c r="AK28" s="2"/>
      <c r="AL28" s="8"/>
      <c r="AM28" s="10"/>
      <c r="AN28" s="2" t="s">
        <v>418</v>
      </c>
      <c r="AO28" s="135">
        <v>44302</v>
      </c>
      <c r="AP28" s="8" t="s">
        <v>346</v>
      </c>
      <c r="AQ28" s="10" t="s">
        <v>419</v>
      </c>
      <c r="AR28" s="10" t="s">
        <v>420</v>
      </c>
      <c r="AS28" s="10" t="s">
        <v>421</v>
      </c>
      <c r="AT28" s="10" t="s">
        <v>420</v>
      </c>
      <c r="AU28" s="1" t="s">
        <v>422</v>
      </c>
      <c r="AV28" s="1" t="s">
        <v>423</v>
      </c>
      <c r="AW28" s="1" t="s">
        <v>424</v>
      </c>
      <c r="AX28" s="1" t="s">
        <v>155</v>
      </c>
      <c r="AY28" s="1" t="s">
        <v>97</v>
      </c>
      <c r="AZ28" s="12"/>
      <c r="BA28" s="1">
        <v>5120015683</v>
      </c>
      <c r="BB28" s="1">
        <v>490326537</v>
      </c>
      <c r="BC28" s="1" t="str">
        <f>_xlfn.XLOOKUP(B28,[1]DC!$T$11:$T$2000,[1]DC!$D$11:$D$2000)</f>
        <v>5120015683</v>
      </c>
      <c r="BD28" s="1"/>
      <c r="BE28" s="1">
        <v>8629347635</v>
      </c>
      <c r="BF28" s="1" t="s">
        <v>425</v>
      </c>
      <c r="BG28" s="110" t="s">
        <v>426</v>
      </c>
      <c r="BH28" s="4" t="s">
        <v>427</v>
      </c>
      <c r="BI28" s="1"/>
      <c r="BJ28" s="1"/>
      <c r="BK28" s="1"/>
      <c r="BL28" s="1"/>
      <c r="BM28" s="17" t="s">
        <v>209</v>
      </c>
      <c r="BN28" s="1"/>
      <c r="BO28" s="2"/>
      <c r="BP28" s="14"/>
      <c r="BQ28" s="91"/>
      <c r="BS28">
        <v>35</v>
      </c>
      <c r="BT28">
        <v>27</v>
      </c>
    </row>
    <row r="29" spans="1:72" ht="25.2" customHeight="1">
      <c r="A29" s="5">
        <f>(SUBTOTAL(3,$B$2:B29))</f>
        <v>28</v>
      </c>
      <c r="B29" s="1" t="s">
        <v>428</v>
      </c>
      <c r="C29" s="1"/>
      <c r="D29" s="1" t="s">
        <v>429</v>
      </c>
      <c r="E29" s="1">
        <v>0</v>
      </c>
      <c r="F29" s="1"/>
      <c r="G29" s="1"/>
      <c r="H29" s="1" t="s">
        <v>195</v>
      </c>
      <c r="I29" s="1"/>
      <c r="J29" s="1" t="s">
        <v>7378</v>
      </c>
      <c r="K29" s="2" t="s">
        <v>63</v>
      </c>
      <c r="L29" s="2" t="s">
        <v>63</v>
      </c>
      <c r="M29" s="2" t="s">
        <v>196</v>
      </c>
      <c r="N29" s="1"/>
      <c r="O29" s="1">
        <f t="shared" ca="1" si="0"/>
        <v>32</v>
      </c>
      <c r="P29" s="1" t="s">
        <v>197</v>
      </c>
      <c r="Q29" s="2" t="s">
        <v>198</v>
      </c>
      <c r="R29" s="6">
        <v>44543</v>
      </c>
      <c r="S29" s="1">
        <v>1</v>
      </c>
      <c r="T29" s="6">
        <v>44573</v>
      </c>
      <c r="U29" s="7">
        <v>44574</v>
      </c>
      <c r="V29" s="1">
        <v>12</v>
      </c>
      <c r="W29" s="7"/>
      <c r="X29" s="7"/>
      <c r="Y29" s="7"/>
      <c r="Z29" s="7"/>
      <c r="AA29" s="7"/>
      <c r="AB29" s="12"/>
      <c r="AC29" s="11">
        <f t="shared" ca="1" si="1"/>
        <v>28</v>
      </c>
      <c r="AD29" s="18" t="s">
        <v>430</v>
      </c>
      <c r="AE29" s="1" t="s">
        <v>56</v>
      </c>
      <c r="AF29" s="2" t="s">
        <v>64</v>
      </c>
      <c r="AG29" s="135">
        <v>33832</v>
      </c>
      <c r="AH29" s="2">
        <v>212710815</v>
      </c>
      <c r="AI29" s="135">
        <v>41012</v>
      </c>
      <c r="AJ29" s="8" t="s">
        <v>57</v>
      </c>
      <c r="AK29" s="2"/>
      <c r="AL29" s="8"/>
      <c r="AM29" s="10"/>
      <c r="AN29" s="2"/>
      <c r="AO29" s="135"/>
      <c r="AP29" s="10"/>
      <c r="AQ29" s="10"/>
      <c r="AR29" s="10" t="s">
        <v>431</v>
      </c>
      <c r="AS29" s="10" t="s">
        <v>432</v>
      </c>
      <c r="AT29" s="10" t="s">
        <v>431</v>
      </c>
      <c r="AU29" s="1" t="s">
        <v>433</v>
      </c>
      <c r="AV29" s="1" t="s">
        <v>434</v>
      </c>
      <c r="AW29" s="1" t="s">
        <v>435</v>
      </c>
      <c r="AX29" s="1" t="s">
        <v>232</v>
      </c>
      <c r="AY29" s="1" t="s">
        <v>57</v>
      </c>
      <c r="AZ29" s="12"/>
      <c r="BA29" s="1">
        <v>7913035761</v>
      </c>
      <c r="BB29" s="1">
        <v>5199618138</v>
      </c>
      <c r="BC29" s="1" t="e">
        <f>_xlfn.XLOOKUP(B29,[1]DC!$T$11:$T$2000,[1]DC!$D$11:$D$2000)</f>
        <v>#N/A</v>
      </c>
      <c r="BD29" s="1"/>
      <c r="BE29" s="1" t="s">
        <v>436</v>
      </c>
      <c r="BF29" s="1" t="s">
        <v>437</v>
      </c>
      <c r="BG29" s="1"/>
      <c r="BH29" s="4" t="s">
        <v>438</v>
      </c>
      <c r="BI29" s="1"/>
      <c r="BJ29" s="1"/>
      <c r="BK29" s="1"/>
      <c r="BL29" s="1"/>
      <c r="BM29" s="1"/>
      <c r="BN29" s="1"/>
      <c r="BO29" s="2"/>
      <c r="BP29" s="14"/>
      <c r="BQ29" s="91"/>
      <c r="BT29">
        <v>28</v>
      </c>
    </row>
    <row r="30" spans="1:72" ht="25.2" customHeight="1">
      <c r="A30" s="5">
        <f>(SUBTOTAL(3,$B$2:B30))</f>
        <v>29</v>
      </c>
      <c r="B30" s="1" t="s">
        <v>439</v>
      </c>
      <c r="C30" s="1" t="s">
        <v>223</v>
      </c>
      <c r="D30" s="1" t="s">
        <v>440</v>
      </c>
      <c r="E30" s="1">
        <v>0</v>
      </c>
      <c r="F30" s="1"/>
      <c r="G30" s="1"/>
      <c r="H30" s="1" t="s">
        <v>195</v>
      </c>
      <c r="I30" s="1" t="s">
        <v>196</v>
      </c>
      <c r="J30" s="1" t="s">
        <v>7378</v>
      </c>
      <c r="K30" s="2" t="s">
        <v>63</v>
      </c>
      <c r="L30" s="2" t="s">
        <v>225</v>
      </c>
      <c r="M30" s="2" t="s">
        <v>223</v>
      </c>
      <c r="N30" s="1"/>
      <c r="O30" s="1">
        <f t="shared" ca="1" si="0"/>
        <v>24</v>
      </c>
      <c r="P30" s="1" t="s">
        <v>355</v>
      </c>
      <c r="Q30" s="2" t="s">
        <v>356</v>
      </c>
      <c r="R30" s="6">
        <v>44543</v>
      </c>
      <c r="S30" s="1">
        <v>1</v>
      </c>
      <c r="T30" s="6">
        <v>44573</v>
      </c>
      <c r="U30" s="7">
        <v>44574</v>
      </c>
      <c r="V30" s="1">
        <v>12</v>
      </c>
      <c r="W30" s="7">
        <v>44938</v>
      </c>
      <c r="X30" s="7">
        <f>W30+1</f>
        <v>44939</v>
      </c>
      <c r="Y30" s="1">
        <v>36</v>
      </c>
      <c r="Z30" s="7">
        <v>46034</v>
      </c>
      <c r="AA30" s="1">
        <f>Z30-X30</f>
        <v>1095</v>
      </c>
      <c r="AB30" s="1"/>
      <c r="AC30" s="11">
        <f t="shared" ca="1" si="1"/>
        <v>28</v>
      </c>
      <c r="AD30" s="18" t="s">
        <v>441</v>
      </c>
      <c r="AE30" s="1" t="s">
        <v>88</v>
      </c>
      <c r="AF30" s="2" t="s">
        <v>49</v>
      </c>
      <c r="AG30" s="135">
        <v>36762</v>
      </c>
      <c r="AH30" s="19" t="s">
        <v>442</v>
      </c>
      <c r="AI30" s="135">
        <v>44418</v>
      </c>
      <c r="AJ30" s="8" t="s">
        <v>90</v>
      </c>
      <c r="AK30" s="2">
        <v>212589705</v>
      </c>
      <c r="AL30" s="9">
        <v>42933</v>
      </c>
      <c r="AM30" s="8" t="s">
        <v>57</v>
      </c>
      <c r="AN30" s="19" t="s">
        <v>442</v>
      </c>
      <c r="AO30" s="135">
        <v>44418</v>
      </c>
      <c r="AP30" s="8" t="s">
        <v>90</v>
      </c>
      <c r="AQ30" s="10" t="s">
        <v>443</v>
      </c>
      <c r="AR30" s="10" t="s">
        <v>444</v>
      </c>
      <c r="AS30" s="10" t="s">
        <v>445</v>
      </c>
      <c r="AT30" s="10" t="s">
        <v>446</v>
      </c>
      <c r="AU30" s="1" t="s">
        <v>447</v>
      </c>
      <c r="AV30" s="1" t="s">
        <v>448</v>
      </c>
      <c r="AW30" s="1" t="s">
        <v>449</v>
      </c>
      <c r="AX30" s="1" t="s">
        <v>155</v>
      </c>
      <c r="AY30" s="1" t="s">
        <v>97</v>
      </c>
      <c r="AZ30" s="12"/>
      <c r="BA30" s="1">
        <v>5120208533</v>
      </c>
      <c r="BB30" s="1">
        <v>490261032</v>
      </c>
      <c r="BC30" s="1" t="str">
        <f>_xlfn.XLOOKUP(B30,[1]DC!$T$11:$T$2000,[1]DC!$D$11:$D$2000)</f>
        <v>5120208533</v>
      </c>
      <c r="BD30" s="1"/>
      <c r="BE30" s="1" t="s">
        <v>450</v>
      </c>
      <c r="BF30" s="1" t="s">
        <v>451</v>
      </c>
      <c r="BG30" s="110" t="s">
        <v>452</v>
      </c>
      <c r="BH30" s="4" t="s">
        <v>453</v>
      </c>
      <c r="BI30" s="1"/>
      <c r="BJ30" s="1"/>
      <c r="BK30" s="1"/>
      <c r="BL30" s="1"/>
      <c r="BM30" s="4" t="s">
        <v>78</v>
      </c>
      <c r="BN30" s="1" t="s">
        <v>380</v>
      </c>
      <c r="BO30" s="2" t="s">
        <v>454</v>
      </c>
      <c r="BP30" s="14"/>
      <c r="BQ30" s="91"/>
      <c r="BS30">
        <v>36</v>
      </c>
      <c r="BT30">
        <v>29</v>
      </c>
    </row>
    <row r="31" spans="1:72" ht="25.2" customHeight="1">
      <c r="A31" s="5">
        <f>(SUBTOTAL(3,$B$2:B31))</f>
        <v>30</v>
      </c>
      <c r="B31" s="1" t="s">
        <v>455</v>
      </c>
      <c r="C31" s="1" t="s">
        <v>8868</v>
      </c>
      <c r="D31" s="1" t="s">
        <v>456</v>
      </c>
      <c r="E31" s="1">
        <v>0</v>
      </c>
      <c r="F31" s="1"/>
      <c r="G31" s="1"/>
      <c r="H31" s="1" t="s">
        <v>195</v>
      </c>
      <c r="I31" s="1"/>
      <c r="J31" s="2" t="s">
        <v>269</v>
      </c>
      <c r="K31" s="2" t="s">
        <v>63</v>
      </c>
      <c r="L31" s="2" t="s">
        <v>63</v>
      </c>
      <c r="M31" s="2" t="s">
        <v>196</v>
      </c>
      <c r="N31" s="1"/>
      <c r="O31" s="1">
        <f t="shared" ca="1" si="0"/>
        <v>31</v>
      </c>
      <c r="P31" s="1" t="s">
        <v>269</v>
      </c>
      <c r="Q31" s="2" t="s">
        <v>270</v>
      </c>
      <c r="R31" s="6">
        <v>44543</v>
      </c>
      <c r="S31" s="1">
        <v>1</v>
      </c>
      <c r="T31" s="6">
        <v>44573</v>
      </c>
      <c r="U31" s="7">
        <v>44574</v>
      </c>
      <c r="V31" s="1">
        <v>12</v>
      </c>
      <c r="W31" s="7"/>
      <c r="X31" s="7"/>
      <c r="Y31" s="7"/>
      <c r="Z31" s="7"/>
      <c r="AA31" s="7"/>
      <c r="AB31" s="1"/>
      <c r="AC31" s="11">
        <f t="shared" ca="1" si="1"/>
        <v>28</v>
      </c>
      <c r="AD31" s="18">
        <v>1025403697</v>
      </c>
      <c r="AE31" s="1" t="s">
        <v>457</v>
      </c>
      <c r="AF31" s="2" t="s">
        <v>64</v>
      </c>
      <c r="AG31" s="135">
        <v>34197</v>
      </c>
      <c r="AH31" s="2">
        <v>212759981</v>
      </c>
      <c r="AI31" s="135">
        <v>42776</v>
      </c>
      <c r="AJ31" s="8" t="s">
        <v>57</v>
      </c>
      <c r="AK31" s="2"/>
      <c r="AL31" s="8"/>
      <c r="AM31" s="8"/>
      <c r="AN31" s="2"/>
      <c r="AO31" s="135"/>
      <c r="AP31" s="10"/>
      <c r="AQ31" s="10" t="s">
        <v>458</v>
      </c>
      <c r="AR31" s="10" t="s">
        <v>459</v>
      </c>
      <c r="AS31" s="10" t="s">
        <v>460</v>
      </c>
      <c r="AT31" s="10" t="s">
        <v>459</v>
      </c>
      <c r="AU31" s="1" t="s">
        <v>461</v>
      </c>
      <c r="AV31" s="1" t="s">
        <v>462</v>
      </c>
      <c r="AW31" s="1" t="s">
        <v>463</v>
      </c>
      <c r="AX31" s="1" t="s">
        <v>155</v>
      </c>
      <c r="AY31" s="1" t="s">
        <v>97</v>
      </c>
      <c r="AZ31" s="12"/>
      <c r="BA31" s="1">
        <v>5120094049</v>
      </c>
      <c r="BB31" s="1">
        <v>1982</v>
      </c>
      <c r="BC31" s="1" t="e">
        <f>_xlfn.XLOOKUP(B31,[1]DC!$T$11:$T$2000,[1]DC!$D$11:$D$2000)</f>
        <v>#N/A</v>
      </c>
      <c r="BD31" s="1"/>
      <c r="BE31" s="1" t="s">
        <v>464</v>
      </c>
      <c r="BF31" s="1">
        <v>981423060</v>
      </c>
      <c r="BG31" s="109"/>
      <c r="BH31" s="4" t="s">
        <v>465</v>
      </c>
      <c r="BI31" s="1"/>
      <c r="BJ31" s="1"/>
      <c r="BK31" s="1"/>
      <c r="BL31" s="1"/>
      <c r="BM31" s="1"/>
      <c r="BN31" s="1"/>
      <c r="BO31" s="2"/>
      <c r="BP31" s="14"/>
      <c r="BQ31" s="91"/>
      <c r="BT31">
        <v>30</v>
      </c>
    </row>
    <row r="32" spans="1:72" ht="25.2" customHeight="1">
      <c r="A32" s="5">
        <f>(SUBTOTAL(3,$B$2:B32))</f>
        <v>31</v>
      </c>
      <c r="B32" s="1" t="s">
        <v>466</v>
      </c>
      <c r="C32" s="1" t="s">
        <v>8872</v>
      </c>
      <c r="D32" s="1" t="s">
        <v>467</v>
      </c>
      <c r="E32" s="1">
        <v>1</v>
      </c>
      <c r="F32" s="1"/>
      <c r="G32" s="1"/>
      <c r="H32" s="1" t="s">
        <v>195</v>
      </c>
      <c r="I32" s="1" t="s">
        <v>196</v>
      </c>
      <c r="J32" s="2" t="s">
        <v>269</v>
      </c>
      <c r="K32" s="2" t="s">
        <v>63</v>
      </c>
      <c r="L32" s="2" t="s">
        <v>63</v>
      </c>
      <c r="M32" s="2" t="s">
        <v>196</v>
      </c>
      <c r="N32" s="1"/>
      <c r="O32" s="1">
        <f t="shared" ca="1" si="0"/>
        <v>28</v>
      </c>
      <c r="P32" s="1" t="s">
        <v>269</v>
      </c>
      <c r="Q32" s="2" t="s">
        <v>270</v>
      </c>
      <c r="R32" s="6">
        <v>44543</v>
      </c>
      <c r="S32" s="1">
        <v>1</v>
      </c>
      <c r="T32" s="6">
        <v>44573</v>
      </c>
      <c r="U32" s="7">
        <v>44574</v>
      </c>
      <c r="V32" s="1">
        <v>12</v>
      </c>
      <c r="W32" s="7">
        <v>44938</v>
      </c>
      <c r="X32" s="7">
        <f>W32+1</f>
        <v>44939</v>
      </c>
      <c r="Y32" s="1">
        <v>12</v>
      </c>
      <c r="Z32" s="7">
        <v>45303</v>
      </c>
      <c r="AA32" s="1">
        <f>Z32-X32</f>
        <v>364</v>
      </c>
      <c r="AB32" s="12">
        <v>45304</v>
      </c>
      <c r="AC32" s="11">
        <f t="shared" ca="1" si="1"/>
        <v>28</v>
      </c>
      <c r="AD32" s="18" t="s">
        <v>468</v>
      </c>
      <c r="AE32" s="1" t="s">
        <v>88</v>
      </c>
      <c r="AF32" s="2" t="s">
        <v>49</v>
      </c>
      <c r="AG32" s="135">
        <v>35338</v>
      </c>
      <c r="AH32" s="19" t="s">
        <v>469</v>
      </c>
      <c r="AI32" s="135">
        <v>44440</v>
      </c>
      <c r="AJ32" s="8" t="s">
        <v>90</v>
      </c>
      <c r="AK32" s="2">
        <v>212820853</v>
      </c>
      <c r="AL32" s="9">
        <v>40939</v>
      </c>
      <c r="AM32" s="8" t="s">
        <v>57</v>
      </c>
      <c r="AN32" s="19" t="s">
        <v>469</v>
      </c>
      <c r="AO32" s="135">
        <v>44440</v>
      </c>
      <c r="AP32" s="8" t="s">
        <v>90</v>
      </c>
      <c r="AQ32" s="10" t="s">
        <v>470</v>
      </c>
      <c r="AR32" s="10" t="s">
        <v>471</v>
      </c>
      <c r="AS32" s="10" t="s">
        <v>472</v>
      </c>
      <c r="AT32" s="10" t="s">
        <v>471</v>
      </c>
      <c r="AU32" s="1" t="s">
        <v>473</v>
      </c>
      <c r="AV32" s="1" t="s">
        <v>474</v>
      </c>
      <c r="AW32" s="1" t="s">
        <v>475</v>
      </c>
      <c r="AX32" s="1" t="s">
        <v>184</v>
      </c>
      <c r="AY32" s="1" t="s">
        <v>97</v>
      </c>
      <c r="AZ32" s="12"/>
      <c r="BA32" s="1">
        <v>5120340431</v>
      </c>
      <c r="BB32" s="1">
        <v>490312261</v>
      </c>
      <c r="BC32" s="1" t="str">
        <f>_xlfn.XLOOKUP(B32,[1]DC!$T$11:$T$2000,[1]DC!$D$11:$D$2000)</f>
        <v>5120340431</v>
      </c>
      <c r="BD32" s="1"/>
      <c r="BE32" s="1" t="s">
        <v>476</v>
      </c>
      <c r="BF32" s="20" t="s">
        <v>477</v>
      </c>
      <c r="BG32" s="110" t="s">
        <v>478</v>
      </c>
      <c r="BH32" s="4" t="s">
        <v>479</v>
      </c>
      <c r="BI32" s="1"/>
      <c r="BJ32" s="1"/>
      <c r="BK32" s="1"/>
      <c r="BL32" s="1"/>
      <c r="BM32" s="17" t="s">
        <v>190</v>
      </c>
      <c r="BN32" s="1"/>
      <c r="BO32" s="2"/>
      <c r="BP32" s="14"/>
      <c r="BQ32" s="91"/>
      <c r="BS32">
        <v>38</v>
      </c>
      <c r="BT32">
        <v>31</v>
      </c>
    </row>
    <row r="33" spans="1:72" ht="25.2" customHeight="1">
      <c r="A33" s="5">
        <f>(SUBTOTAL(3,$B$2:B33))</f>
        <v>32</v>
      </c>
      <c r="B33" s="1" t="s">
        <v>480</v>
      </c>
      <c r="C33" s="1"/>
      <c r="D33" s="1" t="s">
        <v>481</v>
      </c>
      <c r="E33" s="1">
        <v>0</v>
      </c>
      <c r="F33" s="1"/>
      <c r="G33" s="1"/>
      <c r="H33" s="1" t="s">
        <v>195</v>
      </c>
      <c r="I33" s="1"/>
      <c r="J33" s="1" t="s">
        <v>7378</v>
      </c>
      <c r="K33" s="2" t="s">
        <v>63</v>
      </c>
      <c r="L33" s="2" t="s">
        <v>63</v>
      </c>
      <c r="M33" s="2" t="s">
        <v>196</v>
      </c>
      <c r="N33" s="1"/>
      <c r="O33" s="1">
        <f t="shared" ca="1" si="0"/>
        <v>26</v>
      </c>
      <c r="P33" s="1" t="s">
        <v>197</v>
      </c>
      <c r="Q33" s="2" t="s">
        <v>198</v>
      </c>
      <c r="R33" s="6">
        <v>44543</v>
      </c>
      <c r="S33" s="1">
        <v>1</v>
      </c>
      <c r="T33" s="6">
        <v>44573</v>
      </c>
      <c r="U33" s="7">
        <v>44574</v>
      </c>
      <c r="V33" s="1">
        <v>12</v>
      </c>
      <c r="W33" s="7"/>
      <c r="X33" s="7"/>
      <c r="Y33" s="7"/>
      <c r="Z33" s="7"/>
      <c r="AA33" s="7"/>
      <c r="AB33" s="12"/>
      <c r="AC33" s="11">
        <f t="shared" ca="1" si="1"/>
        <v>28</v>
      </c>
      <c r="AD33" s="18" t="s">
        <v>482</v>
      </c>
      <c r="AE33" s="1" t="s">
        <v>88</v>
      </c>
      <c r="AF33" s="2" t="s">
        <v>49</v>
      </c>
      <c r="AG33" s="135">
        <v>35883</v>
      </c>
      <c r="AH33" s="2">
        <v>212593497</v>
      </c>
      <c r="AI33" s="135">
        <v>42503</v>
      </c>
      <c r="AJ33" s="8" t="s">
        <v>57</v>
      </c>
      <c r="AK33" s="2"/>
      <c r="AL33" s="8"/>
      <c r="AM33" s="10"/>
      <c r="AN33" s="2"/>
      <c r="AO33" s="135"/>
      <c r="AP33" s="10"/>
      <c r="AQ33" s="10"/>
      <c r="AR33" s="10" t="s">
        <v>483</v>
      </c>
      <c r="AS33" s="10" t="s">
        <v>297</v>
      </c>
      <c r="AT33" s="10" t="s">
        <v>483</v>
      </c>
      <c r="AU33" s="1"/>
      <c r="AV33" s="1" t="s">
        <v>299</v>
      </c>
      <c r="AW33" s="1" t="s">
        <v>484</v>
      </c>
      <c r="AX33" s="1" t="s">
        <v>232</v>
      </c>
      <c r="AY33" s="1" t="s">
        <v>57</v>
      </c>
      <c r="AZ33" s="12"/>
      <c r="BA33" s="1">
        <v>5113011050</v>
      </c>
      <c r="BB33" s="1">
        <v>5199536193</v>
      </c>
      <c r="BC33" s="1" t="e">
        <f>_xlfn.XLOOKUP(B33,[1]DC!$T$11:$T$2000,[1]DC!$D$11:$D$2000)</f>
        <v>#N/A</v>
      </c>
      <c r="BD33" s="1"/>
      <c r="BE33" s="1" t="s">
        <v>485</v>
      </c>
      <c r="BF33" s="1" t="s">
        <v>486</v>
      </c>
      <c r="BG33" s="110" t="s">
        <v>487</v>
      </c>
      <c r="BH33" s="4" t="s">
        <v>488</v>
      </c>
      <c r="BI33" s="1"/>
      <c r="BJ33" s="1"/>
      <c r="BK33" s="1"/>
      <c r="BL33" s="1"/>
      <c r="BM33" s="1"/>
      <c r="BN33" s="1"/>
      <c r="BO33" s="2"/>
      <c r="BP33" s="14"/>
      <c r="BQ33" s="91"/>
      <c r="BT33">
        <v>32</v>
      </c>
    </row>
    <row r="34" spans="1:72" ht="25.2" customHeight="1">
      <c r="A34" s="5">
        <f>(SUBTOTAL(3,$B$2:B34))</f>
        <v>33</v>
      </c>
      <c r="B34" s="1" t="s">
        <v>489</v>
      </c>
      <c r="C34" s="1" t="s">
        <v>8867</v>
      </c>
      <c r="D34" s="1" t="s">
        <v>490</v>
      </c>
      <c r="E34" s="1">
        <v>1</v>
      </c>
      <c r="F34" s="1"/>
      <c r="G34" s="1"/>
      <c r="H34" s="1" t="s">
        <v>195</v>
      </c>
      <c r="I34" s="1" t="s">
        <v>196</v>
      </c>
      <c r="J34" s="1" t="s">
        <v>7378</v>
      </c>
      <c r="K34" s="2" t="s">
        <v>63</v>
      </c>
      <c r="L34" s="2" t="s">
        <v>63</v>
      </c>
      <c r="M34" s="2" t="s">
        <v>196</v>
      </c>
      <c r="N34" s="1"/>
      <c r="O34" s="1">
        <f t="shared" ref="O34:O52" ca="1" si="6">YEAR(TODAY())-YEAR(AG34)</f>
        <v>29</v>
      </c>
      <c r="P34" s="1" t="s">
        <v>197</v>
      </c>
      <c r="Q34" s="2" t="s">
        <v>198</v>
      </c>
      <c r="R34" s="6">
        <v>44543</v>
      </c>
      <c r="S34" s="1">
        <v>1</v>
      </c>
      <c r="T34" s="6">
        <v>44573</v>
      </c>
      <c r="U34" s="7">
        <v>44574</v>
      </c>
      <c r="V34" s="1">
        <v>12</v>
      </c>
      <c r="W34" s="7">
        <v>44938</v>
      </c>
      <c r="X34" s="7">
        <f t="shared" ref="X34:X47" si="7">W34+1</f>
        <v>44939</v>
      </c>
      <c r="Y34" s="1">
        <v>36</v>
      </c>
      <c r="Z34" s="7">
        <v>46034</v>
      </c>
      <c r="AA34" s="1">
        <f t="shared" ref="AA34:AA43" si="8">Z34-X34</f>
        <v>1095</v>
      </c>
      <c r="AB34" s="1"/>
      <c r="AC34" s="11">
        <f t="shared" ref="AC34:AC52" ca="1" si="9">DATEDIF(R34,TODAY(),"m")</f>
        <v>28</v>
      </c>
      <c r="AD34" s="18">
        <v>1025395517</v>
      </c>
      <c r="AE34" s="1" t="s">
        <v>57</v>
      </c>
      <c r="AF34" s="2" t="s">
        <v>49</v>
      </c>
      <c r="AG34" s="135">
        <v>34861</v>
      </c>
      <c r="AH34" s="19" t="s">
        <v>491</v>
      </c>
      <c r="AI34" s="135">
        <v>44420</v>
      </c>
      <c r="AJ34" s="10" t="s">
        <v>90</v>
      </c>
      <c r="AK34" s="2">
        <v>212329827</v>
      </c>
      <c r="AL34" s="9">
        <v>42513</v>
      </c>
      <c r="AM34" s="8" t="s">
        <v>57</v>
      </c>
      <c r="AN34" s="19" t="s">
        <v>491</v>
      </c>
      <c r="AO34" s="135">
        <v>44420</v>
      </c>
      <c r="AP34" s="10" t="s">
        <v>90</v>
      </c>
      <c r="AQ34" s="10" t="s">
        <v>492</v>
      </c>
      <c r="AR34" s="10" t="s">
        <v>493</v>
      </c>
      <c r="AS34" s="10" t="s">
        <v>494</v>
      </c>
      <c r="AT34" s="10" t="s">
        <v>495</v>
      </c>
      <c r="AU34" s="1"/>
      <c r="AV34" s="1" t="s">
        <v>496</v>
      </c>
      <c r="AW34" s="1" t="s">
        <v>497</v>
      </c>
      <c r="AX34" s="1" t="s">
        <v>184</v>
      </c>
      <c r="AY34" s="1" t="s">
        <v>97</v>
      </c>
      <c r="AZ34" s="12"/>
      <c r="BA34" s="1">
        <v>5113008299</v>
      </c>
      <c r="BB34" s="1">
        <v>1164</v>
      </c>
      <c r="BC34" s="1" t="str">
        <f>_xlfn.XLOOKUP(B34,[1]DC!$T$11:$T$2000,[1]DC!$D$11:$D$2000)</f>
        <v>5113008299</v>
      </c>
      <c r="BD34" s="1"/>
      <c r="BE34" s="1">
        <v>8326770739</v>
      </c>
      <c r="BF34" s="1" t="s">
        <v>498</v>
      </c>
      <c r="BG34" s="21" t="s">
        <v>499</v>
      </c>
      <c r="BH34" s="4" t="s">
        <v>500</v>
      </c>
      <c r="BI34" s="1"/>
      <c r="BJ34" s="1"/>
      <c r="BK34" s="1"/>
      <c r="BL34" s="1"/>
      <c r="BM34" s="4" t="s">
        <v>501</v>
      </c>
      <c r="BN34" s="1" t="s">
        <v>502</v>
      </c>
      <c r="BO34" s="2" t="s">
        <v>503</v>
      </c>
      <c r="BP34" s="14"/>
      <c r="BQ34" s="91"/>
      <c r="BS34">
        <v>40</v>
      </c>
      <c r="BT34">
        <v>33</v>
      </c>
    </row>
    <row r="35" spans="1:72" ht="25.2" customHeight="1">
      <c r="A35" s="5">
        <f>(SUBTOTAL(3,$B$2:B35))</f>
        <v>34</v>
      </c>
      <c r="B35" s="1" t="s">
        <v>504</v>
      </c>
      <c r="C35" s="1" t="s">
        <v>8867</v>
      </c>
      <c r="D35" s="1" t="s">
        <v>505</v>
      </c>
      <c r="E35" s="1">
        <v>1</v>
      </c>
      <c r="F35" s="1"/>
      <c r="G35" s="1"/>
      <c r="H35" s="1" t="s">
        <v>195</v>
      </c>
      <c r="I35" s="1" t="s">
        <v>196</v>
      </c>
      <c r="J35" s="1" t="s">
        <v>7378</v>
      </c>
      <c r="K35" s="2" t="s">
        <v>63</v>
      </c>
      <c r="L35" s="2" t="s">
        <v>63</v>
      </c>
      <c r="M35" s="2" t="s">
        <v>196</v>
      </c>
      <c r="N35" s="1"/>
      <c r="O35" s="1">
        <f t="shared" ca="1" si="6"/>
        <v>29</v>
      </c>
      <c r="P35" s="1" t="s">
        <v>197</v>
      </c>
      <c r="Q35" s="2" t="s">
        <v>198</v>
      </c>
      <c r="R35" s="6">
        <v>44543</v>
      </c>
      <c r="S35" s="1">
        <v>1</v>
      </c>
      <c r="T35" s="6">
        <v>44573</v>
      </c>
      <c r="U35" s="7">
        <v>44574</v>
      </c>
      <c r="V35" s="1">
        <v>12</v>
      </c>
      <c r="W35" s="7">
        <v>44938</v>
      </c>
      <c r="X35" s="7">
        <f t="shared" si="7"/>
        <v>44939</v>
      </c>
      <c r="Y35" s="1">
        <v>36</v>
      </c>
      <c r="Z35" s="7">
        <v>46034</v>
      </c>
      <c r="AA35" s="1">
        <f t="shared" si="8"/>
        <v>1095</v>
      </c>
      <c r="AB35" s="1"/>
      <c r="AC35" s="11">
        <f t="shared" ca="1" si="9"/>
        <v>28</v>
      </c>
      <c r="AD35" s="18">
        <v>1016952165</v>
      </c>
      <c r="AE35" s="1" t="s">
        <v>199</v>
      </c>
      <c r="AF35" s="2" t="s">
        <v>49</v>
      </c>
      <c r="AG35" s="135">
        <v>35059</v>
      </c>
      <c r="AH35" s="19" t="s">
        <v>506</v>
      </c>
      <c r="AI35" s="135">
        <v>44535</v>
      </c>
      <c r="AJ35" s="8" t="s">
        <v>90</v>
      </c>
      <c r="AK35" s="2">
        <v>212710815</v>
      </c>
      <c r="AL35" s="9">
        <v>40693</v>
      </c>
      <c r="AM35" s="8" t="s">
        <v>57</v>
      </c>
      <c r="AN35" s="19" t="s">
        <v>506</v>
      </c>
      <c r="AO35" s="135">
        <v>44535</v>
      </c>
      <c r="AP35" s="8" t="s">
        <v>90</v>
      </c>
      <c r="AQ35" s="10" t="s">
        <v>507</v>
      </c>
      <c r="AR35" s="10" t="s">
        <v>508</v>
      </c>
      <c r="AS35" s="10" t="s">
        <v>509</v>
      </c>
      <c r="AT35" s="10" t="s">
        <v>510</v>
      </c>
      <c r="AU35" s="1"/>
      <c r="AV35" s="1" t="s">
        <v>511</v>
      </c>
      <c r="AW35" s="1" t="s">
        <v>512</v>
      </c>
      <c r="AX35" s="1" t="s">
        <v>513</v>
      </c>
      <c r="AY35" s="1" t="s">
        <v>97</v>
      </c>
      <c r="AZ35" s="12"/>
      <c r="BA35" s="1">
        <v>5121035646</v>
      </c>
      <c r="BB35" s="1">
        <v>490148160</v>
      </c>
      <c r="BC35" s="1" t="str">
        <f>_xlfn.XLOOKUP(B35,[1]DC!$T$11:$T$2000,[1]DC!$D$11:$D$2000)</f>
        <v>5121035646</v>
      </c>
      <c r="BD35" s="1"/>
      <c r="BE35" s="1" t="s">
        <v>514</v>
      </c>
      <c r="BF35" s="1">
        <v>983491643</v>
      </c>
      <c r="BG35" s="21" t="s">
        <v>515</v>
      </c>
      <c r="BH35" s="4" t="s">
        <v>516</v>
      </c>
      <c r="BI35" s="1"/>
      <c r="BJ35" s="1"/>
      <c r="BK35" s="1"/>
      <c r="BL35" s="1"/>
      <c r="BM35" s="17" t="s">
        <v>209</v>
      </c>
      <c r="BN35" s="1"/>
      <c r="BO35" s="2"/>
      <c r="BP35" s="14"/>
      <c r="BQ35" s="91"/>
      <c r="BS35">
        <v>27</v>
      </c>
      <c r="BT35">
        <v>34</v>
      </c>
    </row>
    <row r="36" spans="1:72" ht="25.2" customHeight="1">
      <c r="A36" s="5">
        <f>(SUBTOTAL(3,$B$2:B36))</f>
        <v>35</v>
      </c>
      <c r="B36" s="11" t="s">
        <v>517</v>
      </c>
      <c r="C36" s="11" t="s">
        <v>8731</v>
      </c>
      <c r="D36" s="11" t="s">
        <v>518</v>
      </c>
      <c r="E36" s="11">
        <v>1</v>
      </c>
      <c r="F36" s="11"/>
      <c r="G36" s="11"/>
      <c r="H36" s="11" t="s">
        <v>195</v>
      </c>
      <c r="I36" s="1" t="s">
        <v>196</v>
      </c>
      <c r="J36" s="1" t="s">
        <v>269</v>
      </c>
      <c r="K36" s="15" t="s">
        <v>63</v>
      </c>
      <c r="L36" s="15" t="s">
        <v>63</v>
      </c>
      <c r="M36" s="15" t="s">
        <v>196</v>
      </c>
      <c r="N36" s="11"/>
      <c r="O36" s="1">
        <f t="shared" ca="1" si="6"/>
        <v>35</v>
      </c>
      <c r="P36" s="11" t="s">
        <v>269</v>
      </c>
      <c r="Q36" s="15" t="s">
        <v>270</v>
      </c>
      <c r="R36" s="23">
        <v>44543</v>
      </c>
      <c r="S36" s="1">
        <v>1</v>
      </c>
      <c r="T36" s="23">
        <v>44573</v>
      </c>
      <c r="U36" s="24">
        <v>44574</v>
      </c>
      <c r="V36" s="1">
        <v>12</v>
      </c>
      <c r="W36" s="24">
        <v>44938</v>
      </c>
      <c r="X36" s="7">
        <f t="shared" si="7"/>
        <v>44939</v>
      </c>
      <c r="Y36" s="1">
        <v>36</v>
      </c>
      <c r="Z36" s="24">
        <v>46034</v>
      </c>
      <c r="AA36" s="1">
        <f t="shared" si="8"/>
        <v>1095</v>
      </c>
      <c r="AB36" s="11"/>
      <c r="AC36" s="11">
        <f t="shared" ca="1" si="9"/>
        <v>28</v>
      </c>
      <c r="AD36" s="25" t="s">
        <v>519</v>
      </c>
      <c r="AE36" s="11" t="s">
        <v>199</v>
      </c>
      <c r="AF36" s="15" t="s">
        <v>49</v>
      </c>
      <c r="AG36" s="136">
        <v>32673</v>
      </c>
      <c r="AH36" s="34" t="s">
        <v>520</v>
      </c>
      <c r="AI36" s="136">
        <v>44420</v>
      </c>
      <c r="AJ36" s="28" t="s">
        <v>90</v>
      </c>
      <c r="AK36" s="15">
        <v>212734213</v>
      </c>
      <c r="AL36" s="27">
        <v>43230</v>
      </c>
      <c r="AM36" s="26" t="s">
        <v>57</v>
      </c>
      <c r="AN36" s="34" t="s">
        <v>520</v>
      </c>
      <c r="AO36" s="136">
        <v>44420</v>
      </c>
      <c r="AP36" s="28" t="s">
        <v>90</v>
      </c>
      <c r="AQ36" s="28" t="s">
        <v>396</v>
      </c>
      <c r="AR36" s="28" t="s">
        <v>521</v>
      </c>
      <c r="AS36" s="28" t="s">
        <v>522</v>
      </c>
      <c r="AT36" s="28" t="s">
        <v>521</v>
      </c>
      <c r="AU36" s="11" t="s">
        <v>523</v>
      </c>
      <c r="AV36" s="11" t="s">
        <v>524</v>
      </c>
      <c r="AW36" s="11" t="s">
        <v>525</v>
      </c>
      <c r="AX36" s="11" t="s">
        <v>96</v>
      </c>
      <c r="AY36" s="11" t="s">
        <v>97</v>
      </c>
      <c r="AZ36" s="29"/>
      <c r="BA36" s="11">
        <v>7411088760</v>
      </c>
      <c r="BB36" s="11">
        <v>490231364</v>
      </c>
      <c r="BC36" s="1" t="str">
        <f>_xlfn.XLOOKUP(B36,[1]DC!$T$11:$T$2000,[1]DC!$D$11:$D$2000)</f>
        <v>7411088760</v>
      </c>
      <c r="BD36" s="11"/>
      <c r="BE36" s="11" t="s">
        <v>526</v>
      </c>
      <c r="BF36" s="11" t="s">
        <v>527</v>
      </c>
      <c r="BG36" s="11"/>
      <c r="BH36" s="35" t="s">
        <v>528</v>
      </c>
      <c r="BI36" s="11"/>
      <c r="BJ36" s="11"/>
      <c r="BK36" s="11"/>
      <c r="BL36" s="11"/>
      <c r="BM36" s="35" t="s">
        <v>78</v>
      </c>
      <c r="BN36" s="32" t="s">
        <v>529</v>
      </c>
      <c r="BO36" s="15" t="s">
        <v>530</v>
      </c>
      <c r="BP36" s="33"/>
      <c r="BQ36" s="91"/>
      <c r="BS36">
        <v>26</v>
      </c>
      <c r="BT36">
        <v>35</v>
      </c>
    </row>
    <row r="37" spans="1:72" ht="25.2" customHeight="1">
      <c r="A37" s="5">
        <f>(SUBTOTAL(3,$B$2:B37))</f>
        <v>36</v>
      </c>
      <c r="B37" s="1" t="s">
        <v>531</v>
      </c>
      <c r="C37" s="1" t="s">
        <v>8867</v>
      </c>
      <c r="D37" s="1" t="s">
        <v>532</v>
      </c>
      <c r="E37" s="1">
        <v>1</v>
      </c>
      <c r="F37" s="1"/>
      <c r="G37" s="1"/>
      <c r="H37" s="1" t="s">
        <v>195</v>
      </c>
      <c r="I37" s="1" t="s">
        <v>196</v>
      </c>
      <c r="J37" s="1" t="s">
        <v>7378</v>
      </c>
      <c r="K37" s="2" t="s">
        <v>63</v>
      </c>
      <c r="L37" s="2" t="s">
        <v>63</v>
      </c>
      <c r="M37" s="2" t="s">
        <v>196</v>
      </c>
      <c r="N37" s="1"/>
      <c r="O37" s="1">
        <f t="shared" ca="1" si="6"/>
        <v>39</v>
      </c>
      <c r="P37" s="1" t="s">
        <v>197</v>
      </c>
      <c r="Q37" s="2" t="s">
        <v>198</v>
      </c>
      <c r="R37" s="6">
        <v>44543</v>
      </c>
      <c r="S37" s="1">
        <v>1</v>
      </c>
      <c r="T37" s="6">
        <v>44573</v>
      </c>
      <c r="U37" s="7">
        <v>44574</v>
      </c>
      <c r="V37" s="1">
        <v>12</v>
      </c>
      <c r="W37" s="7">
        <v>44938</v>
      </c>
      <c r="X37" s="7">
        <f t="shared" si="7"/>
        <v>44939</v>
      </c>
      <c r="Y37" s="1">
        <v>36</v>
      </c>
      <c r="Z37" s="7">
        <v>46034</v>
      </c>
      <c r="AA37" s="1">
        <f t="shared" si="8"/>
        <v>1095</v>
      </c>
      <c r="AB37" s="1"/>
      <c r="AC37" s="11">
        <f t="shared" ca="1" si="9"/>
        <v>28</v>
      </c>
      <c r="AD37" s="18">
        <v>1025158842</v>
      </c>
      <c r="AE37" s="1" t="s">
        <v>88</v>
      </c>
      <c r="AF37" s="2" t="s">
        <v>49</v>
      </c>
      <c r="AG37" s="135">
        <v>31124</v>
      </c>
      <c r="AH37" s="2" t="s">
        <v>533</v>
      </c>
      <c r="AI37" s="135">
        <v>44428</v>
      </c>
      <c r="AJ37" s="8" t="s">
        <v>90</v>
      </c>
      <c r="AK37" s="2"/>
      <c r="AL37" s="8"/>
      <c r="AM37" s="10"/>
      <c r="AN37" s="2" t="s">
        <v>533</v>
      </c>
      <c r="AO37" s="135">
        <v>44428</v>
      </c>
      <c r="AP37" s="8" t="s">
        <v>90</v>
      </c>
      <c r="AQ37" s="10" t="s">
        <v>534</v>
      </c>
      <c r="AR37" s="10" t="s">
        <v>535</v>
      </c>
      <c r="AS37" s="10" t="s">
        <v>536</v>
      </c>
      <c r="AT37" s="10" t="s">
        <v>535</v>
      </c>
      <c r="AU37" s="1" t="s">
        <v>447</v>
      </c>
      <c r="AV37" s="1" t="s">
        <v>537</v>
      </c>
      <c r="AW37" s="1" t="s">
        <v>204</v>
      </c>
      <c r="AX37" s="1" t="s">
        <v>96</v>
      </c>
      <c r="AY37" s="1" t="s">
        <v>97</v>
      </c>
      <c r="AZ37" s="12"/>
      <c r="BA37" s="1">
        <v>5116015915</v>
      </c>
      <c r="BB37" s="1">
        <v>490281571</v>
      </c>
      <c r="BC37" s="1" t="str">
        <f>_xlfn.XLOOKUP(B37,[1]DC!$T$11:$T$2000,[1]DC!$D$11:$D$2000)</f>
        <v>5116015915</v>
      </c>
      <c r="BD37" s="1"/>
      <c r="BE37" s="1">
        <v>8491277051</v>
      </c>
      <c r="BF37" s="1" t="s">
        <v>538</v>
      </c>
      <c r="BG37" s="1"/>
      <c r="BH37" s="4" t="s">
        <v>539</v>
      </c>
      <c r="BI37" s="1"/>
      <c r="BJ37" s="1"/>
      <c r="BK37" s="1"/>
      <c r="BL37" s="1"/>
      <c r="BM37" s="4" t="s">
        <v>501</v>
      </c>
      <c r="BN37" s="13" t="s">
        <v>502</v>
      </c>
      <c r="BO37" s="2" t="s">
        <v>540</v>
      </c>
      <c r="BP37" s="14"/>
      <c r="BQ37" s="91"/>
      <c r="BS37">
        <v>42</v>
      </c>
      <c r="BT37">
        <v>36</v>
      </c>
    </row>
    <row r="38" spans="1:72" ht="25.2" customHeight="1">
      <c r="A38" s="5">
        <f>(SUBTOTAL(3,$B$2:B38))</f>
        <v>37</v>
      </c>
      <c r="B38" s="1" t="s">
        <v>541</v>
      </c>
      <c r="C38" s="1" t="s">
        <v>280</v>
      </c>
      <c r="D38" s="1" t="s">
        <v>542</v>
      </c>
      <c r="E38" s="1">
        <v>1</v>
      </c>
      <c r="F38" s="1"/>
      <c r="G38" s="1"/>
      <c r="H38" s="1" t="s">
        <v>195</v>
      </c>
      <c r="I38" s="1" t="s">
        <v>196</v>
      </c>
      <c r="J38" s="2" t="s">
        <v>7376</v>
      </c>
      <c r="K38" s="2" t="s">
        <v>63</v>
      </c>
      <c r="L38" s="2" t="s">
        <v>63</v>
      </c>
      <c r="M38" s="2" t="s">
        <v>65</v>
      </c>
      <c r="N38" s="1"/>
      <c r="O38" s="1">
        <f t="shared" ca="1" si="6"/>
        <v>27</v>
      </c>
      <c r="P38" s="1" t="s">
        <v>543</v>
      </c>
      <c r="Q38" s="2" t="s">
        <v>544</v>
      </c>
      <c r="R38" s="6">
        <v>44543</v>
      </c>
      <c r="S38" s="1">
        <v>1</v>
      </c>
      <c r="T38" s="6">
        <v>44573</v>
      </c>
      <c r="U38" s="7">
        <v>44574</v>
      </c>
      <c r="V38" s="1">
        <v>12</v>
      </c>
      <c r="W38" s="7">
        <v>44938</v>
      </c>
      <c r="X38" s="7">
        <f t="shared" si="7"/>
        <v>44939</v>
      </c>
      <c r="Y38" s="1">
        <v>36</v>
      </c>
      <c r="Z38" s="7">
        <v>46034</v>
      </c>
      <c r="AA38" s="1">
        <f t="shared" si="8"/>
        <v>1095</v>
      </c>
      <c r="AB38" s="1"/>
      <c r="AC38" s="11">
        <f t="shared" ca="1" si="9"/>
        <v>28</v>
      </c>
      <c r="AD38" s="18" t="s">
        <v>545</v>
      </c>
      <c r="AE38" s="1" t="s">
        <v>57</v>
      </c>
      <c r="AF38" s="2" t="s">
        <v>49</v>
      </c>
      <c r="AG38" s="135">
        <v>35770</v>
      </c>
      <c r="AH38" s="19" t="s">
        <v>546</v>
      </c>
      <c r="AI38" s="135">
        <v>44572</v>
      </c>
      <c r="AJ38" s="8" t="s">
        <v>90</v>
      </c>
      <c r="AK38" s="2">
        <v>212672001</v>
      </c>
      <c r="AL38" s="8">
        <v>41310</v>
      </c>
      <c r="AM38" s="8" t="s">
        <v>57</v>
      </c>
      <c r="AN38" s="19" t="s">
        <v>546</v>
      </c>
      <c r="AO38" s="135">
        <v>44572</v>
      </c>
      <c r="AP38" s="8" t="s">
        <v>90</v>
      </c>
      <c r="AQ38" s="10" t="s">
        <v>385</v>
      </c>
      <c r="AR38" s="10" t="s">
        <v>547</v>
      </c>
      <c r="AS38" s="10" t="s">
        <v>548</v>
      </c>
      <c r="AT38" s="10" t="s">
        <v>547</v>
      </c>
      <c r="AU38" s="1" t="s">
        <v>549</v>
      </c>
      <c r="AV38" s="1" t="s">
        <v>550</v>
      </c>
      <c r="AW38" s="1" t="s">
        <v>551</v>
      </c>
      <c r="AX38" s="1" t="s">
        <v>184</v>
      </c>
      <c r="AY38" s="1" t="s">
        <v>97</v>
      </c>
      <c r="AZ38" s="12"/>
      <c r="BA38" s="1">
        <v>7916143423</v>
      </c>
      <c r="BB38" s="1">
        <v>4900331177</v>
      </c>
      <c r="BC38" s="1" t="str">
        <f>_xlfn.XLOOKUP(B38,[1]DC!$T$11:$T$2000,[1]DC!$D$11:$D$2000)</f>
        <v>7916143423</v>
      </c>
      <c r="BD38" s="1"/>
      <c r="BE38" s="1" t="s">
        <v>552</v>
      </c>
      <c r="BF38" s="1" t="s">
        <v>553</v>
      </c>
      <c r="BG38" s="109"/>
      <c r="BH38" s="4" t="s">
        <v>554</v>
      </c>
      <c r="BI38" s="1"/>
      <c r="BJ38" s="1"/>
      <c r="BK38" s="1"/>
      <c r="BL38" s="1"/>
      <c r="BM38" s="20" t="s">
        <v>190</v>
      </c>
      <c r="BN38" s="2"/>
      <c r="BO38" s="2"/>
      <c r="BP38" s="14"/>
      <c r="BQ38" s="91"/>
      <c r="BS38">
        <v>46</v>
      </c>
      <c r="BT38">
        <v>37</v>
      </c>
    </row>
    <row r="39" spans="1:72" ht="25.2" customHeight="1">
      <c r="A39" s="5">
        <f>(SUBTOTAL(3,$B$2:B39))</f>
        <v>38</v>
      </c>
      <c r="B39" s="1" t="s">
        <v>555</v>
      </c>
      <c r="C39" s="1" t="s">
        <v>223</v>
      </c>
      <c r="D39" s="1" t="s">
        <v>556</v>
      </c>
      <c r="E39" s="1">
        <v>1</v>
      </c>
      <c r="F39" s="1"/>
      <c r="G39" s="1"/>
      <c r="H39" s="1" t="s">
        <v>195</v>
      </c>
      <c r="I39" s="1" t="s">
        <v>196</v>
      </c>
      <c r="J39" s="2" t="s">
        <v>7376</v>
      </c>
      <c r="K39" s="2" t="s">
        <v>63</v>
      </c>
      <c r="L39" s="2" t="s">
        <v>225</v>
      </c>
      <c r="M39" s="2" t="s">
        <v>223</v>
      </c>
      <c r="N39" s="1"/>
      <c r="O39" s="1">
        <f t="shared" ca="1" si="6"/>
        <v>39</v>
      </c>
      <c r="P39" s="1" t="s">
        <v>557</v>
      </c>
      <c r="Q39" s="2" t="s">
        <v>144</v>
      </c>
      <c r="R39" s="6">
        <v>44543</v>
      </c>
      <c r="S39" s="1">
        <v>1</v>
      </c>
      <c r="T39" s="6">
        <v>44573</v>
      </c>
      <c r="U39" s="7">
        <v>44574</v>
      </c>
      <c r="V39" s="1">
        <v>12</v>
      </c>
      <c r="W39" s="7">
        <v>44938</v>
      </c>
      <c r="X39" s="7">
        <f t="shared" si="7"/>
        <v>44939</v>
      </c>
      <c r="Y39" s="1">
        <v>36</v>
      </c>
      <c r="Z39" s="7">
        <v>46034</v>
      </c>
      <c r="AA39" s="1">
        <f t="shared" si="8"/>
        <v>1095</v>
      </c>
      <c r="AB39" s="1"/>
      <c r="AC39" s="11">
        <f t="shared" ca="1" si="9"/>
        <v>28</v>
      </c>
      <c r="AD39" s="18" t="s">
        <v>558</v>
      </c>
      <c r="AE39" s="1" t="s">
        <v>559</v>
      </c>
      <c r="AF39" s="2" t="s">
        <v>49</v>
      </c>
      <c r="AG39" s="135">
        <v>31147</v>
      </c>
      <c r="AH39" s="19" t="s">
        <v>560</v>
      </c>
      <c r="AI39" s="135">
        <v>44325</v>
      </c>
      <c r="AJ39" s="8" t="s">
        <v>90</v>
      </c>
      <c r="AK39" s="2" t="s">
        <v>561</v>
      </c>
      <c r="AL39" s="9">
        <v>43619</v>
      </c>
      <c r="AM39" s="8" t="s">
        <v>57</v>
      </c>
      <c r="AN39" s="19" t="s">
        <v>560</v>
      </c>
      <c r="AO39" s="135">
        <v>44325</v>
      </c>
      <c r="AP39" s="8" t="s">
        <v>90</v>
      </c>
      <c r="AQ39" s="10" t="s">
        <v>562</v>
      </c>
      <c r="AR39" s="10" t="s">
        <v>563</v>
      </c>
      <c r="AS39" s="10" t="s">
        <v>297</v>
      </c>
      <c r="AT39" s="10" t="s">
        <v>564</v>
      </c>
      <c r="AU39" s="1"/>
      <c r="AV39" s="1" t="s">
        <v>565</v>
      </c>
      <c r="AW39" s="1" t="s">
        <v>300</v>
      </c>
      <c r="AX39" s="1" t="s">
        <v>184</v>
      </c>
      <c r="AY39" s="1" t="s">
        <v>97</v>
      </c>
      <c r="AZ39" s="12"/>
      <c r="BA39" s="1">
        <v>5109004798</v>
      </c>
      <c r="BB39" s="1">
        <v>490305621</v>
      </c>
      <c r="BC39" s="1" t="str">
        <f>_xlfn.XLOOKUP(B39,[1]DC!$T$11:$T$2000,[1]DC!$D$11:$D$2000)</f>
        <v>5109004798</v>
      </c>
      <c r="BD39" s="1"/>
      <c r="BE39" s="1">
        <v>8054702722</v>
      </c>
      <c r="BF39" s="20" t="s">
        <v>566</v>
      </c>
      <c r="BG39" s="1"/>
      <c r="BH39" s="4" t="s">
        <v>567</v>
      </c>
      <c r="BI39" s="1"/>
      <c r="BJ39" s="1"/>
      <c r="BK39" s="1"/>
      <c r="BL39" s="1"/>
      <c r="BM39" s="4" t="s">
        <v>501</v>
      </c>
      <c r="BN39" s="1" t="s">
        <v>568</v>
      </c>
      <c r="BO39" s="2" t="s">
        <v>569</v>
      </c>
      <c r="BP39" s="14"/>
      <c r="BQ39" s="91"/>
      <c r="BS39">
        <v>39</v>
      </c>
      <c r="BT39">
        <v>38</v>
      </c>
    </row>
    <row r="40" spans="1:72" ht="25.2" customHeight="1">
      <c r="A40" s="5">
        <f>(SUBTOTAL(3,$B$2:B40))</f>
        <v>39</v>
      </c>
      <c r="B40" s="1" t="s">
        <v>570</v>
      </c>
      <c r="C40" s="1"/>
      <c r="D40" s="2" t="s">
        <v>571</v>
      </c>
      <c r="E40" s="1">
        <v>1</v>
      </c>
      <c r="F40" s="2"/>
      <c r="G40" s="1"/>
      <c r="H40" s="1" t="s">
        <v>106</v>
      </c>
      <c r="I40" s="1" t="s">
        <v>106</v>
      </c>
      <c r="J40" s="2" t="s">
        <v>7379</v>
      </c>
      <c r="K40" s="2" t="s">
        <v>83</v>
      </c>
      <c r="L40" s="6" t="s">
        <v>7383</v>
      </c>
      <c r="M40" s="6" t="s">
        <v>7383</v>
      </c>
      <c r="N40" s="2"/>
      <c r="O40" s="1">
        <f t="shared" ca="1" si="6"/>
        <v>33</v>
      </c>
      <c r="P40" s="2" t="s">
        <v>572</v>
      </c>
      <c r="Q40" s="2" t="s">
        <v>573</v>
      </c>
      <c r="R40" s="6">
        <v>44550</v>
      </c>
      <c r="S40" s="1">
        <v>2</v>
      </c>
      <c r="T40" s="6">
        <v>44611</v>
      </c>
      <c r="U40" s="7">
        <v>44612</v>
      </c>
      <c r="V40" s="1">
        <v>12</v>
      </c>
      <c r="W40" s="7">
        <v>44976</v>
      </c>
      <c r="X40" s="7">
        <f t="shared" si="7"/>
        <v>44977</v>
      </c>
      <c r="Y40" s="1">
        <v>36</v>
      </c>
      <c r="Z40" s="7">
        <v>46072</v>
      </c>
      <c r="AA40" s="1">
        <f t="shared" si="8"/>
        <v>1095</v>
      </c>
      <c r="AB40" s="1"/>
      <c r="AC40" s="11">
        <f t="shared" ca="1" si="9"/>
        <v>28</v>
      </c>
      <c r="AD40" s="18" t="s">
        <v>574</v>
      </c>
      <c r="AE40" s="1" t="s">
        <v>575</v>
      </c>
      <c r="AF40" s="2" t="s">
        <v>49</v>
      </c>
      <c r="AG40" s="135">
        <v>33562</v>
      </c>
      <c r="AH40" s="19" t="s">
        <v>576</v>
      </c>
      <c r="AI40" s="135">
        <v>44516</v>
      </c>
      <c r="AJ40" s="8" t="s">
        <v>90</v>
      </c>
      <c r="AK40" s="2">
        <v>212593497</v>
      </c>
      <c r="AL40" s="9">
        <v>40941</v>
      </c>
      <c r="AM40" s="8" t="s">
        <v>57</v>
      </c>
      <c r="AN40" s="19" t="s">
        <v>576</v>
      </c>
      <c r="AO40" s="135">
        <v>44516</v>
      </c>
      <c r="AP40" s="8" t="s">
        <v>90</v>
      </c>
      <c r="AQ40" s="10"/>
      <c r="AR40" s="10" t="s">
        <v>577</v>
      </c>
      <c r="AS40" s="10" t="s">
        <v>578</v>
      </c>
      <c r="AT40" s="10" t="s">
        <v>577</v>
      </c>
      <c r="AU40" s="1"/>
      <c r="AV40" s="1" t="s">
        <v>579</v>
      </c>
      <c r="AW40" s="1" t="s">
        <v>580</v>
      </c>
      <c r="AX40" s="1" t="s">
        <v>115</v>
      </c>
      <c r="AY40" s="1" t="s">
        <v>97</v>
      </c>
      <c r="AZ40" s="12"/>
      <c r="BA40" s="2">
        <v>7913169186</v>
      </c>
      <c r="BB40" s="1">
        <v>5199536193</v>
      </c>
      <c r="BC40" s="1" t="str">
        <f>_xlfn.XLOOKUP(B40,[1]DC!$T$11:$T$2000,[1]DC!$D$11:$D$2000)</f>
        <v>7913169186</v>
      </c>
      <c r="BD40" s="1"/>
      <c r="BE40" s="1">
        <v>8297858880</v>
      </c>
      <c r="BF40" s="1" t="s">
        <v>581</v>
      </c>
      <c r="BG40" s="110" t="s">
        <v>582</v>
      </c>
      <c r="BH40" s="4" t="s">
        <v>583</v>
      </c>
      <c r="BI40" s="1"/>
      <c r="BJ40" s="1"/>
      <c r="BK40" s="1"/>
      <c r="BL40" s="1"/>
      <c r="BM40" s="4" t="s">
        <v>584</v>
      </c>
      <c r="BN40" s="1" t="s">
        <v>585</v>
      </c>
      <c r="BO40" s="2" t="s">
        <v>586</v>
      </c>
      <c r="BP40" s="14"/>
      <c r="BQ40" s="91"/>
      <c r="BS40">
        <v>2</v>
      </c>
      <c r="BT40">
        <v>39</v>
      </c>
    </row>
    <row r="41" spans="1:72" ht="25.2" customHeight="1">
      <c r="A41" s="5">
        <f>(SUBTOTAL(3,$B$2:B41))</f>
        <v>40</v>
      </c>
      <c r="B41" s="11" t="s">
        <v>587</v>
      </c>
      <c r="C41" s="1" t="s">
        <v>8872</v>
      </c>
      <c r="D41" s="11" t="s">
        <v>588</v>
      </c>
      <c r="E41" s="11">
        <v>1</v>
      </c>
      <c r="F41" s="11"/>
      <c r="G41" s="11"/>
      <c r="H41" s="11" t="s">
        <v>195</v>
      </c>
      <c r="I41" s="1" t="s">
        <v>196</v>
      </c>
      <c r="J41" s="2" t="s">
        <v>7376</v>
      </c>
      <c r="K41" s="15" t="s">
        <v>63</v>
      </c>
      <c r="L41" s="15" t="s">
        <v>63</v>
      </c>
      <c r="M41" s="15" t="s">
        <v>196</v>
      </c>
      <c r="N41" s="11"/>
      <c r="O41" s="1">
        <f t="shared" ca="1" si="6"/>
        <v>36</v>
      </c>
      <c r="P41" s="11" t="s">
        <v>249</v>
      </c>
      <c r="Q41" s="15" t="s">
        <v>144</v>
      </c>
      <c r="R41" s="23">
        <v>44550</v>
      </c>
      <c r="S41" s="1">
        <v>1</v>
      </c>
      <c r="T41" s="23">
        <v>44580</v>
      </c>
      <c r="U41" s="24">
        <v>44581</v>
      </c>
      <c r="V41" s="1">
        <v>12</v>
      </c>
      <c r="W41" s="24">
        <v>44945</v>
      </c>
      <c r="X41" s="7">
        <f t="shared" si="7"/>
        <v>44946</v>
      </c>
      <c r="Y41" s="1">
        <v>36</v>
      </c>
      <c r="Z41" s="24">
        <v>46041</v>
      </c>
      <c r="AA41" s="1">
        <f t="shared" si="8"/>
        <v>1095</v>
      </c>
      <c r="AB41" s="11"/>
      <c r="AC41" s="11">
        <f t="shared" ca="1" si="9"/>
        <v>28</v>
      </c>
      <c r="AD41" s="11">
        <v>1027751411</v>
      </c>
      <c r="AE41" s="11" t="s">
        <v>88</v>
      </c>
      <c r="AF41" s="15" t="s">
        <v>49</v>
      </c>
      <c r="AG41" s="136">
        <v>32351</v>
      </c>
      <c r="AH41" s="15" t="s">
        <v>589</v>
      </c>
      <c r="AI41" s="136">
        <v>44417</v>
      </c>
      <c r="AJ41" s="26" t="s">
        <v>346</v>
      </c>
      <c r="AK41" s="15"/>
      <c r="AL41" s="26"/>
      <c r="AM41" s="27"/>
      <c r="AN41" s="15" t="s">
        <v>589</v>
      </c>
      <c r="AO41" s="136" t="s">
        <v>590</v>
      </c>
      <c r="AP41" s="26" t="s">
        <v>591</v>
      </c>
      <c r="AQ41" s="28" t="s">
        <v>592</v>
      </c>
      <c r="AR41" s="28" t="s">
        <v>592</v>
      </c>
      <c r="AS41" s="28" t="s">
        <v>593</v>
      </c>
      <c r="AT41" s="28" t="s">
        <v>594</v>
      </c>
      <c r="AU41" s="11"/>
      <c r="AV41" s="11" t="s">
        <v>595</v>
      </c>
      <c r="AW41" s="11" t="s">
        <v>596</v>
      </c>
      <c r="AX41" s="11" t="s">
        <v>155</v>
      </c>
      <c r="AY41" s="11" t="s">
        <v>97</v>
      </c>
      <c r="AZ41" s="29"/>
      <c r="BA41" s="11">
        <v>7910154756</v>
      </c>
      <c r="BB41" s="11">
        <v>490268535</v>
      </c>
      <c r="BC41" s="1" t="str">
        <f>_xlfn.XLOOKUP(B41,[1]DC!$T$11:$T$2000,[1]DC!$D$11:$D$2000)</f>
        <v>7910154756</v>
      </c>
      <c r="BD41" s="11"/>
      <c r="BE41" s="11">
        <v>8067355184</v>
      </c>
      <c r="BF41" s="5" t="s">
        <v>597</v>
      </c>
      <c r="BG41" s="30" t="s">
        <v>598</v>
      </c>
      <c r="BH41" s="35" t="s">
        <v>599</v>
      </c>
      <c r="BI41" s="11"/>
      <c r="BJ41" s="11"/>
      <c r="BK41" s="11"/>
      <c r="BL41" s="11"/>
      <c r="BM41" s="31" t="s">
        <v>190</v>
      </c>
      <c r="BN41" s="32"/>
      <c r="BO41" s="15"/>
      <c r="BP41" s="33"/>
      <c r="BQ41" s="91"/>
      <c r="BS41">
        <v>43</v>
      </c>
      <c r="BT41">
        <v>40</v>
      </c>
    </row>
    <row r="42" spans="1:72" ht="25.2" customHeight="1">
      <c r="A42" s="5">
        <f>(SUBTOTAL(3,$B$2:B42))</f>
        <v>41</v>
      </c>
      <c r="B42" s="1" t="s">
        <v>600</v>
      </c>
      <c r="C42" s="1" t="s">
        <v>8867</v>
      </c>
      <c r="D42" s="8" t="s">
        <v>601</v>
      </c>
      <c r="E42" s="1">
        <v>0</v>
      </c>
      <c r="F42" s="1"/>
      <c r="G42" s="1"/>
      <c r="H42" s="1" t="s">
        <v>195</v>
      </c>
      <c r="I42" s="1" t="s">
        <v>196</v>
      </c>
      <c r="J42" s="1" t="s">
        <v>7378</v>
      </c>
      <c r="K42" s="2" t="s">
        <v>63</v>
      </c>
      <c r="L42" s="2" t="s">
        <v>63</v>
      </c>
      <c r="M42" s="2" t="s">
        <v>196</v>
      </c>
      <c r="N42" s="1"/>
      <c r="O42" s="1">
        <f t="shared" ca="1" si="6"/>
        <v>38</v>
      </c>
      <c r="P42" s="1" t="s">
        <v>197</v>
      </c>
      <c r="Q42" s="2" t="s">
        <v>198</v>
      </c>
      <c r="R42" s="6">
        <v>44553</v>
      </c>
      <c r="S42" s="1">
        <v>1</v>
      </c>
      <c r="T42" s="6">
        <v>44583</v>
      </c>
      <c r="U42" s="7">
        <v>44584</v>
      </c>
      <c r="V42" s="1">
        <v>12</v>
      </c>
      <c r="W42" s="7">
        <v>44948</v>
      </c>
      <c r="X42" s="7">
        <f t="shared" si="7"/>
        <v>44949</v>
      </c>
      <c r="Y42" s="1">
        <v>36</v>
      </c>
      <c r="Z42" s="7">
        <v>46044</v>
      </c>
      <c r="AA42" s="1">
        <f t="shared" si="8"/>
        <v>1095</v>
      </c>
      <c r="AB42" s="7"/>
      <c r="AC42" s="11">
        <f t="shared" ca="1" si="9"/>
        <v>28</v>
      </c>
      <c r="AD42" s="18">
        <v>1025399530</v>
      </c>
      <c r="AE42" s="1" t="s">
        <v>88</v>
      </c>
      <c r="AF42" s="2" t="s">
        <v>49</v>
      </c>
      <c r="AG42" s="135">
        <v>31577</v>
      </c>
      <c r="AH42" s="2" t="s">
        <v>602</v>
      </c>
      <c r="AI42" s="135">
        <v>44308</v>
      </c>
      <c r="AJ42" s="8" t="s">
        <v>346</v>
      </c>
      <c r="AK42" s="2"/>
      <c r="AL42" s="8"/>
      <c r="AM42" s="10"/>
      <c r="AN42" s="2" t="s">
        <v>602</v>
      </c>
      <c r="AO42" s="135">
        <v>44308</v>
      </c>
      <c r="AP42" s="8" t="s">
        <v>346</v>
      </c>
      <c r="AQ42" s="10" t="s">
        <v>603</v>
      </c>
      <c r="AR42" s="10" t="s">
        <v>604</v>
      </c>
      <c r="AS42" s="10" t="s">
        <v>605</v>
      </c>
      <c r="AT42" s="10" t="s">
        <v>604</v>
      </c>
      <c r="AU42" s="1"/>
      <c r="AV42" s="1" t="s">
        <v>606</v>
      </c>
      <c r="AW42" s="1" t="s">
        <v>607</v>
      </c>
      <c r="AX42" s="1" t="s">
        <v>96</v>
      </c>
      <c r="AY42" s="1" t="s">
        <v>97</v>
      </c>
      <c r="AZ42" s="12"/>
      <c r="BA42" s="1">
        <v>5115008520</v>
      </c>
      <c r="BB42" s="1">
        <v>490218171</v>
      </c>
      <c r="BC42" s="1" t="str">
        <f>_xlfn.XLOOKUP(B42,[1]DC!$T$11:$T$2000,[1]DC!$D$11:$D$2000)</f>
        <v>5115008520</v>
      </c>
      <c r="BD42" s="1"/>
      <c r="BE42" s="1">
        <v>8743120012</v>
      </c>
      <c r="BF42" s="2" t="s">
        <v>608</v>
      </c>
      <c r="BG42" s="1"/>
      <c r="BH42" s="17" t="s">
        <v>609</v>
      </c>
      <c r="BI42" s="1"/>
      <c r="BJ42" s="1"/>
      <c r="BK42" s="1"/>
      <c r="BL42" s="1"/>
      <c r="BM42" s="4" t="s">
        <v>610</v>
      </c>
      <c r="BN42" s="13"/>
      <c r="BO42" s="2"/>
      <c r="BP42" s="14" t="s">
        <v>611</v>
      </c>
      <c r="BQ42" s="91"/>
      <c r="BS42">
        <v>47</v>
      </c>
      <c r="BT42">
        <v>41</v>
      </c>
    </row>
    <row r="43" spans="1:72" ht="25.2" customHeight="1">
      <c r="A43" s="5">
        <f>(SUBTOTAL(3,$B$2:B43))</f>
        <v>42</v>
      </c>
      <c r="B43" s="1" t="s">
        <v>612</v>
      </c>
      <c r="C43" s="1" t="s">
        <v>223</v>
      </c>
      <c r="D43" s="1" t="s">
        <v>613</v>
      </c>
      <c r="E43" s="1">
        <v>1</v>
      </c>
      <c r="F43" s="1"/>
      <c r="G43" s="1"/>
      <c r="H43" s="1" t="s">
        <v>195</v>
      </c>
      <c r="I43" s="1" t="s">
        <v>196</v>
      </c>
      <c r="J43" s="1" t="s">
        <v>7378</v>
      </c>
      <c r="K43" s="2" t="s">
        <v>63</v>
      </c>
      <c r="L43" s="2" t="s">
        <v>225</v>
      </c>
      <c r="M43" s="2" t="s">
        <v>223</v>
      </c>
      <c r="N43" s="1"/>
      <c r="O43" s="1">
        <f t="shared" ca="1" si="6"/>
        <v>42</v>
      </c>
      <c r="P43" s="1" t="s">
        <v>355</v>
      </c>
      <c r="Q43" s="2" t="s">
        <v>356</v>
      </c>
      <c r="R43" s="6">
        <v>44557</v>
      </c>
      <c r="S43" s="1">
        <v>1</v>
      </c>
      <c r="T43" s="6">
        <v>44587</v>
      </c>
      <c r="U43" s="7">
        <v>44588</v>
      </c>
      <c r="V43" s="1">
        <v>12</v>
      </c>
      <c r="W43" s="7">
        <v>44952</v>
      </c>
      <c r="X43" s="7">
        <f t="shared" si="7"/>
        <v>44953</v>
      </c>
      <c r="Y43" s="1">
        <v>36</v>
      </c>
      <c r="Z43" s="7">
        <v>46048</v>
      </c>
      <c r="AA43" s="1">
        <f t="shared" si="8"/>
        <v>1095</v>
      </c>
      <c r="AB43" s="1"/>
      <c r="AC43" s="11">
        <f t="shared" ca="1" si="9"/>
        <v>27</v>
      </c>
      <c r="AD43" s="18" t="s">
        <v>614</v>
      </c>
      <c r="AE43" s="1" t="s">
        <v>88</v>
      </c>
      <c r="AF43" s="2" t="s">
        <v>49</v>
      </c>
      <c r="AG43" s="135">
        <v>30108</v>
      </c>
      <c r="AH43" s="19" t="s">
        <v>615</v>
      </c>
      <c r="AI43" s="135">
        <v>44308</v>
      </c>
      <c r="AJ43" s="10" t="s">
        <v>90</v>
      </c>
      <c r="AK43" s="2">
        <v>212205128</v>
      </c>
      <c r="AL43" s="9">
        <v>42030</v>
      </c>
      <c r="AM43" s="8" t="s">
        <v>57</v>
      </c>
      <c r="AN43" s="19" t="s">
        <v>615</v>
      </c>
      <c r="AO43" s="135">
        <v>44308</v>
      </c>
      <c r="AP43" s="10" t="s">
        <v>90</v>
      </c>
      <c r="AQ43" s="10" t="s">
        <v>616</v>
      </c>
      <c r="AR43" s="10" t="s">
        <v>617</v>
      </c>
      <c r="AS43" s="10" t="s">
        <v>618</v>
      </c>
      <c r="AT43" s="10" t="s">
        <v>619</v>
      </c>
      <c r="AU43" s="1" t="s">
        <v>620</v>
      </c>
      <c r="AV43" s="1"/>
      <c r="AW43" s="1" t="s">
        <v>621</v>
      </c>
      <c r="AX43" s="1" t="s">
        <v>155</v>
      </c>
      <c r="AY43" s="1" t="s">
        <v>97</v>
      </c>
      <c r="AZ43" s="12"/>
      <c r="BA43" s="1">
        <v>5109001150</v>
      </c>
      <c r="BB43" s="1">
        <v>3076</v>
      </c>
      <c r="BC43" s="1" t="str">
        <f>_xlfn.XLOOKUP(B43,[1]DC!$T$11:$T$2000,[1]DC!$D$11:$D$2000)</f>
        <v>5109001150</v>
      </c>
      <c r="BD43" s="1"/>
      <c r="BE43" s="1">
        <v>8450009166</v>
      </c>
      <c r="BF43" s="1" t="s">
        <v>622</v>
      </c>
      <c r="BG43" s="109"/>
      <c r="BH43" s="4" t="s">
        <v>623</v>
      </c>
      <c r="BI43" s="1"/>
      <c r="BJ43" s="1"/>
      <c r="BK43" s="1"/>
      <c r="BL43" s="1"/>
      <c r="BM43" s="4" t="s">
        <v>610</v>
      </c>
      <c r="BN43" s="13"/>
      <c r="BO43" s="2"/>
      <c r="BP43" s="14"/>
      <c r="BQ43" s="91"/>
      <c r="BS43">
        <v>31</v>
      </c>
      <c r="BT43">
        <v>42</v>
      </c>
    </row>
    <row r="44" spans="1:72" ht="25.2" customHeight="1">
      <c r="A44" s="5">
        <f>(SUBTOTAL(3,$B$2:B44))</f>
        <v>43</v>
      </c>
      <c r="B44" s="1" t="s">
        <v>624</v>
      </c>
      <c r="C44" s="1"/>
      <c r="D44" s="1" t="s">
        <v>625</v>
      </c>
      <c r="E44" s="1">
        <v>0</v>
      </c>
      <c r="F44" s="2"/>
      <c r="G44" s="2"/>
      <c r="H44" s="1" t="s">
        <v>62</v>
      </c>
      <c r="I44" s="1"/>
      <c r="J44" s="2" t="s">
        <v>7379</v>
      </c>
      <c r="K44" s="2" t="s">
        <v>63</v>
      </c>
      <c r="L44" s="2" t="s">
        <v>63</v>
      </c>
      <c r="M44" s="2" t="s">
        <v>196</v>
      </c>
      <c r="N44" s="1"/>
      <c r="O44" s="1">
        <f t="shared" ca="1" si="6"/>
        <v>29</v>
      </c>
      <c r="P44" s="2" t="s">
        <v>626</v>
      </c>
      <c r="Q44" s="2" t="s">
        <v>627</v>
      </c>
      <c r="R44" s="6">
        <v>44557</v>
      </c>
      <c r="S44" s="1">
        <v>2</v>
      </c>
      <c r="T44" s="6">
        <v>44618</v>
      </c>
      <c r="U44" s="7">
        <v>44619</v>
      </c>
      <c r="V44" s="1">
        <v>12</v>
      </c>
      <c r="W44" s="7">
        <v>44983</v>
      </c>
      <c r="X44" s="7">
        <f t="shared" si="7"/>
        <v>44984</v>
      </c>
      <c r="Y44" s="1">
        <v>36</v>
      </c>
      <c r="Z44" s="7">
        <v>46079</v>
      </c>
      <c r="AA44" s="7"/>
      <c r="AB44" s="1"/>
      <c r="AC44" s="11">
        <f t="shared" ca="1" si="9"/>
        <v>27</v>
      </c>
      <c r="AD44" s="18" t="s">
        <v>628</v>
      </c>
      <c r="AE44" s="1" t="s">
        <v>629</v>
      </c>
      <c r="AF44" s="2" t="s">
        <v>49</v>
      </c>
      <c r="AG44" s="135">
        <v>34824</v>
      </c>
      <c r="AH44" s="19" t="s">
        <v>630</v>
      </c>
      <c r="AI44" s="135">
        <v>44790</v>
      </c>
      <c r="AJ44" s="8" t="s">
        <v>90</v>
      </c>
      <c r="AK44" s="2">
        <v>212821916</v>
      </c>
      <c r="AL44" s="9">
        <v>41012</v>
      </c>
      <c r="AM44" s="8" t="s">
        <v>57</v>
      </c>
      <c r="AN44" s="19" t="s">
        <v>630</v>
      </c>
      <c r="AO44" s="135">
        <v>44790</v>
      </c>
      <c r="AP44" s="8" t="s">
        <v>90</v>
      </c>
      <c r="AQ44" s="10"/>
      <c r="AR44" s="2" t="s">
        <v>631</v>
      </c>
      <c r="AS44" s="10" t="s">
        <v>632</v>
      </c>
      <c r="AT44" s="2" t="s">
        <v>631</v>
      </c>
      <c r="AU44" s="1" t="s">
        <v>633</v>
      </c>
      <c r="AV44" s="1"/>
      <c r="AW44" s="1" t="s">
        <v>634</v>
      </c>
      <c r="AX44" s="1" t="s">
        <v>184</v>
      </c>
      <c r="AY44" s="1" t="s">
        <v>97</v>
      </c>
      <c r="AZ44" s="12"/>
      <c r="BA44" s="1">
        <v>5120301828</v>
      </c>
      <c r="BB44" s="1">
        <v>5199676992</v>
      </c>
      <c r="BC44" s="1" t="e">
        <f>_xlfn.XLOOKUP(B44,[1]DC!$T$11:$T$2000,[1]DC!$D$11:$D$2000)</f>
        <v>#N/A</v>
      </c>
      <c r="BD44" s="1" t="s">
        <v>635</v>
      </c>
      <c r="BE44" s="1" t="s">
        <v>636</v>
      </c>
      <c r="BF44" s="1" t="s">
        <v>637</v>
      </c>
      <c r="BG44" s="21" t="s">
        <v>638</v>
      </c>
      <c r="BH44" s="4" t="s">
        <v>639</v>
      </c>
      <c r="BI44" s="1"/>
      <c r="BJ44" s="1"/>
      <c r="BK44" s="1"/>
      <c r="BL44" s="1"/>
      <c r="BM44" s="4" t="s">
        <v>120</v>
      </c>
      <c r="BN44" s="13" t="s">
        <v>640</v>
      </c>
      <c r="BO44" s="2" t="s">
        <v>641</v>
      </c>
      <c r="BP44" s="14"/>
      <c r="BQ44" s="91"/>
      <c r="BT44">
        <v>43</v>
      </c>
    </row>
    <row r="45" spans="1:72" ht="25.2" customHeight="1">
      <c r="A45" s="5">
        <f>(SUBTOTAL(3,$B$2:B45))</f>
        <v>44</v>
      </c>
      <c r="B45" s="1" t="s">
        <v>642</v>
      </c>
      <c r="C45" s="1"/>
      <c r="D45" s="2" t="s">
        <v>643</v>
      </c>
      <c r="E45" s="1">
        <v>1</v>
      </c>
      <c r="F45" s="2">
        <v>1</v>
      </c>
      <c r="G45" s="2"/>
      <c r="H45" s="1" t="s">
        <v>106</v>
      </c>
      <c r="I45" s="1" t="s">
        <v>106</v>
      </c>
      <c r="J45" s="2" t="s">
        <v>7375</v>
      </c>
      <c r="K45" s="2" t="s">
        <v>83</v>
      </c>
      <c r="L45" s="2" t="s">
        <v>644</v>
      </c>
      <c r="M45" s="2" t="s">
        <v>644</v>
      </c>
      <c r="N45" s="1"/>
      <c r="O45" s="1">
        <f t="shared" ca="1" si="6"/>
        <v>33</v>
      </c>
      <c r="P45" s="2" t="s">
        <v>645</v>
      </c>
      <c r="Q45" s="2" t="s">
        <v>646</v>
      </c>
      <c r="R45" s="6">
        <v>44564</v>
      </c>
      <c r="S45" s="1">
        <v>2</v>
      </c>
      <c r="T45" s="6">
        <v>44622</v>
      </c>
      <c r="U45" s="7">
        <v>44623</v>
      </c>
      <c r="V45" s="1">
        <v>12</v>
      </c>
      <c r="W45" s="7">
        <v>44987</v>
      </c>
      <c r="X45" s="7">
        <f t="shared" si="7"/>
        <v>44988</v>
      </c>
      <c r="Y45" s="1">
        <v>36</v>
      </c>
      <c r="Z45" s="7">
        <v>46083</v>
      </c>
      <c r="AA45" s="1">
        <f>Z45-X45</f>
        <v>1095</v>
      </c>
      <c r="AB45" s="1"/>
      <c r="AC45" s="11">
        <f t="shared" ca="1" si="9"/>
        <v>27</v>
      </c>
      <c r="AD45" s="18" t="s">
        <v>647</v>
      </c>
      <c r="AE45" s="1" t="s">
        <v>88</v>
      </c>
      <c r="AF45" s="2" t="s">
        <v>49</v>
      </c>
      <c r="AG45" s="135">
        <v>33475</v>
      </c>
      <c r="AH45" s="19" t="s">
        <v>648</v>
      </c>
      <c r="AI45" s="135">
        <v>44838</v>
      </c>
      <c r="AJ45" s="8" t="s">
        <v>90</v>
      </c>
      <c r="AK45" s="2">
        <v>212561572</v>
      </c>
      <c r="AL45" s="9">
        <v>42231</v>
      </c>
      <c r="AM45" s="8" t="s">
        <v>57</v>
      </c>
      <c r="AN45" s="19" t="s">
        <v>648</v>
      </c>
      <c r="AO45" s="135">
        <v>44838</v>
      </c>
      <c r="AP45" s="8" t="s">
        <v>90</v>
      </c>
      <c r="AQ45" s="10" t="s">
        <v>649</v>
      </c>
      <c r="AR45" s="10" t="s">
        <v>650</v>
      </c>
      <c r="AS45" s="10" t="s">
        <v>651</v>
      </c>
      <c r="AT45" s="10" t="s">
        <v>650</v>
      </c>
      <c r="AU45" s="1"/>
      <c r="AV45" s="1"/>
      <c r="AW45" s="1" t="s">
        <v>652</v>
      </c>
      <c r="AX45" s="1" t="s">
        <v>184</v>
      </c>
      <c r="AY45" s="1" t="s">
        <v>97</v>
      </c>
      <c r="AZ45" s="12"/>
      <c r="BA45" s="1" t="s">
        <v>653</v>
      </c>
      <c r="BB45" s="1">
        <v>5199640977</v>
      </c>
      <c r="BC45" s="1" t="str">
        <f>_xlfn.XLOOKUP(B45,[1]DC!$T$11:$T$2000,[1]DC!$D$11:$D$2000)</f>
        <v>0114121454</v>
      </c>
      <c r="BD45" s="1"/>
      <c r="BE45" s="1">
        <v>8313290950</v>
      </c>
      <c r="BF45" s="1" t="s">
        <v>654</v>
      </c>
      <c r="BG45" s="109" t="s">
        <v>655</v>
      </c>
      <c r="BH45" s="4" t="s">
        <v>656</v>
      </c>
      <c r="BI45" s="1"/>
      <c r="BJ45" s="1"/>
      <c r="BK45" s="1"/>
      <c r="BL45" s="1"/>
      <c r="BM45" s="4" t="s">
        <v>120</v>
      </c>
      <c r="BN45" s="13" t="s">
        <v>585</v>
      </c>
      <c r="BO45" s="2" t="s">
        <v>657</v>
      </c>
      <c r="BP45" s="14"/>
      <c r="BQ45" s="91"/>
      <c r="BS45">
        <v>11</v>
      </c>
      <c r="BT45">
        <v>44</v>
      </c>
    </row>
    <row r="46" spans="1:72" ht="25.2" customHeight="1">
      <c r="A46" s="5">
        <f>(SUBTOTAL(3,$B$2:B46))</f>
        <v>45</v>
      </c>
      <c r="B46" s="1" t="s">
        <v>658</v>
      </c>
      <c r="C46" s="1"/>
      <c r="D46" s="2" t="s">
        <v>659</v>
      </c>
      <c r="E46" s="1">
        <v>1</v>
      </c>
      <c r="F46" s="2"/>
      <c r="G46" s="2"/>
      <c r="H46" s="1" t="s">
        <v>62</v>
      </c>
      <c r="I46" s="1" t="s">
        <v>7914</v>
      </c>
      <c r="J46" s="15" t="s">
        <v>7379</v>
      </c>
      <c r="K46" s="2" t="s">
        <v>63</v>
      </c>
      <c r="L46" s="2" t="s">
        <v>63</v>
      </c>
      <c r="M46" s="2" t="s">
        <v>145</v>
      </c>
      <c r="N46" s="1"/>
      <c r="O46" s="1">
        <f t="shared" ca="1" si="6"/>
        <v>42</v>
      </c>
      <c r="P46" s="2" t="s">
        <v>660</v>
      </c>
      <c r="Q46" s="2" t="s">
        <v>661</v>
      </c>
      <c r="R46" s="6">
        <v>44564</v>
      </c>
      <c r="S46" s="1">
        <v>1</v>
      </c>
      <c r="T46" s="6">
        <v>44622</v>
      </c>
      <c r="U46" s="7">
        <v>44623</v>
      </c>
      <c r="V46" s="1">
        <v>12</v>
      </c>
      <c r="W46" s="7">
        <v>44987</v>
      </c>
      <c r="X46" s="7">
        <f t="shared" si="7"/>
        <v>44988</v>
      </c>
      <c r="Y46" s="1">
        <v>36</v>
      </c>
      <c r="Z46" s="7">
        <v>46083</v>
      </c>
      <c r="AA46" s="1">
        <f>Z46-X46</f>
        <v>1095</v>
      </c>
      <c r="AB46" s="1"/>
      <c r="AC46" s="11">
        <f t="shared" ca="1" si="9"/>
        <v>27</v>
      </c>
      <c r="AD46" s="18">
        <v>1025630406</v>
      </c>
      <c r="AE46" s="1" t="s">
        <v>88</v>
      </c>
      <c r="AF46" s="2" t="s">
        <v>64</v>
      </c>
      <c r="AG46" s="135">
        <v>30315</v>
      </c>
      <c r="AH46" s="19" t="s">
        <v>662</v>
      </c>
      <c r="AI46" s="135">
        <v>44460</v>
      </c>
      <c r="AJ46" s="8" t="s">
        <v>90</v>
      </c>
      <c r="AK46" s="2">
        <v>212213265</v>
      </c>
      <c r="AL46" s="9">
        <v>41746</v>
      </c>
      <c r="AM46" s="8" t="s">
        <v>57</v>
      </c>
      <c r="AN46" s="19" t="s">
        <v>662</v>
      </c>
      <c r="AO46" s="135">
        <v>44460</v>
      </c>
      <c r="AP46" s="8" t="s">
        <v>90</v>
      </c>
      <c r="AQ46" s="10" t="s">
        <v>663</v>
      </c>
      <c r="AR46" s="10" t="s">
        <v>664</v>
      </c>
      <c r="AS46" s="10" t="s">
        <v>665</v>
      </c>
      <c r="AT46" s="10" t="s">
        <v>664</v>
      </c>
      <c r="AU46" s="1" t="s">
        <v>666</v>
      </c>
      <c r="AV46" s="1" t="s">
        <v>667</v>
      </c>
      <c r="AW46" s="1" t="s">
        <v>218</v>
      </c>
      <c r="AX46" s="1" t="s">
        <v>96</v>
      </c>
      <c r="AY46" s="1" t="s">
        <v>97</v>
      </c>
      <c r="AZ46" s="12"/>
      <c r="BA46" s="1">
        <v>5110010258</v>
      </c>
      <c r="BB46" s="1">
        <v>5199613740</v>
      </c>
      <c r="BC46" s="1" t="str">
        <f>_xlfn.XLOOKUP(B46,[1]DC!$T$11:$T$2000,[1]DC!$D$11:$D$2000)</f>
        <v>5110010258</v>
      </c>
      <c r="BD46" s="1"/>
      <c r="BE46" s="1" t="s">
        <v>668</v>
      </c>
      <c r="BF46" s="1" t="s">
        <v>669</v>
      </c>
      <c r="BG46" s="110" t="s">
        <v>670</v>
      </c>
      <c r="BH46" s="17" t="s">
        <v>671</v>
      </c>
      <c r="BI46" s="1"/>
      <c r="BJ46" s="1"/>
      <c r="BK46" s="1"/>
      <c r="BL46" s="1"/>
      <c r="BM46" s="4" t="s">
        <v>120</v>
      </c>
      <c r="BN46" s="13" t="s">
        <v>672</v>
      </c>
      <c r="BO46" s="2" t="s">
        <v>673</v>
      </c>
      <c r="BP46" s="14"/>
      <c r="BQ46" s="91"/>
      <c r="BS46">
        <v>157</v>
      </c>
      <c r="BT46">
        <v>45</v>
      </c>
    </row>
    <row r="47" spans="1:72" ht="25.2" customHeight="1">
      <c r="A47" s="5">
        <f>(SUBTOTAL(3,$B$2:B47))</f>
        <v>46</v>
      </c>
      <c r="B47" s="1" t="s">
        <v>674</v>
      </c>
      <c r="C47" s="1"/>
      <c r="D47" s="2" t="s">
        <v>675</v>
      </c>
      <c r="E47" s="1">
        <v>0</v>
      </c>
      <c r="F47" s="2"/>
      <c r="G47" s="2"/>
      <c r="H47" s="1" t="s">
        <v>106</v>
      </c>
      <c r="I47" s="1"/>
      <c r="J47" s="2" t="s">
        <v>7379</v>
      </c>
      <c r="K47" s="1" t="s">
        <v>83</v>
      </c>
      <c r="L47" s="1" t="s">
        <v>84</v>
      </c>
      <c r="M47" s="2" t="s">
        <v>676</v>
      </c>
      <c r="N47" s="1"/>
      <c r="O47" s="1">
        <f t="shared" ca="1" si="6"/>
        <v>30</v>
      </c>
      <c r="P47" s="2" t="s">
        <v>677</v>
      </c>
      <c r="Q47" s="2" t="s">
        <v>678</v>
      </c>
      <c r="R47" s="6">
        <v>44564</v>
      </c>
      <c r="S47" s="1">
        <v>2</v>
      </c>
      <c r="T47" s="6">
        <v>44622</v>
      </c>
      <c r="U47" s="7">
        <v>44623</v>
      </c>
      <c r="V47" s="1">
        <v>12</v>
      </c>
      <c r="W47" s="7">
        <v>44987</v>
      </c>
      <c r="X47" s="7">
        <f t="shared" si="7"/>
        <v>44988</v>
      </c>
      <c r="Y47" s="1">
        <v>36</v>
      </c>
      <c r="Z47" s="7">
        <v>46083</v>
      </c>
      <c r="AA47" s="7"/>
      <c r="AB47" s="1"/>
      <c r="AC47" s="11">
        <f t="shared" ca="1" si="9"/>
        <v>27</v>
      </c>
      <c r="AD47" s="18">
        <v>1025702539</v>
      </c>
      <c r="AE47" s="1" t="s">
        <v>679</v>
      </c>
      <c r="AF47" s="2" t="s">
        <v>49</v>
      </c>
      <c r="AG47" s="135">
        <v>34665</v>
      </c>
      <c r="AH47" s="2" t="s">
        <v>680</v>
      </c>
      <c r="AI47" s="135">
        <v>39742</v>
      </c>
      <c r="AJ47" s="8" t="s">
        <v>127</v>
      </c>
      <c r="AK47" s="2"/>
      <c r="AL47" s="8"/>
      <c r="AM47" s="10"/>
      <c r="AN47" s="2"/>
      <c r="AO47" s="135"/>
      <c r="AP47" s="10"/>
      <c r="AQ47" s="10"/>
      <c r="AR47" s="10" t="s">
        <v>681</v>
      </c>
      <c r="AS47" s="10" t="s">
        <v>682</v>
      </c>
      <c r="AT47" s="10" t="s">
        <v>55</v>
      </c>
      <c r="AU47" s="1"/>
      <c r="AV47" s="1" t="s">
        <v>131</v>
      </c>
      <c r="AW47" s="1" t="s">
        <v>132</v>
      </c>
      <c r="AX47" s="1" t="s">
        <v>133</v>
      </c>
      <c r="AY47" s="1" t="s">
        <v>134</v>
      </c>
      <c r="AZ47" s="12"/>
      <c r="BA47" s="1" t="s">
        <v>683</v>
      </c>
      <c r="BB47" s="1">
        <v>198308166</v>
      </c>
      <c r="BC47" s="1" t="e">
        <f>_xlfn.XLOOKUP(B47,[1]DC!$T$11:$T$2000,[1]DC!$D$11:$D$2000)</f>
        <v>#N/A</v>
      </c>
      <c r="BD47" s="1"/>
      <c r="BE47" s="1" t="s">
        <v>684</v>
      </c>
      <c r="BF47" s="1" t="s">
        <v>685</v>
      </c>
      <c r="BG47" s="21" t="s">
        <v>686</v>
      </c>
      <c r="BH47" s="17" t="s">
        <v>687</v>
      </c>
      <c r="BI47" s="1"/>
      <c r="BJ47" s="1"/>
      <c r="BK47" s="1"/>
      <c r="BL47" s="1"/>
      <c r="BM47" s="4" t="s">
        <v>120</v>
      </c>
      <c r="BN47" s="13" t="s">
        <v>688</v>
      </c>
      <c r="BO47" s="2" t="s">
        <v>689</v>
      </c>
      <c r="BP47" s="14"/>
      <c r="BQ47" s="91"/>
      <c r="BT47">
        <v>46</v>
      </c>
    </row>
    <row r="48" spans="1:72" ht="25.2" customHeight="1">
      <c r="A48" s="5">
        <f>(SUBTOTAL(3,$B$2:B48))</f>
        <v>47</v>
      </c>
      <c r="B48" s="1" t="s">
        <v>690</v>
      </c>
      <c r="C48" s="1"/>
      <c r="D48" s="1" t="s">
        <v>691</v>
      </c>
      <c r="E48" s="1">
        <v>1</v>
      </c>
      <c r="F48" s="1"/>
      <c r="G48" s="2"/>
      <c r="H48" s="1" t="s">
        <v>62</v>
      </c>
      <c r="I48" s="1" t="s">
        <v>7914</v>
      </c>
      <c r="J48" s="2" t="s">
        <v>7376</v>
      </c>
      <c r="K48" s="2" t="s">
        <v>63</v>
      </c>
      <c r="L48" s="2" t="s">
        <v>692</v>
      </c>
      <c r="M48" s="2" t="s">
        <v>692</v>
      </c>
      <c r="N48" s="1"/>
      <c r="O48" s="1">
        <f t="shared" ca="1" si="6"/>
        <v>27</v>
      </c>
      <c r="P48" s="1" t="s">
        <v>4506</v>
      </c>
      <c r="Q48" s="2" t="s">
        <v>8736</v>
      </c>
      <c r="R48" s="6">
        <v>44566</v>
      </c>
      <c r="S48" s="1">
        <v>1</v>
      </c>
      <c r="T48" s="6">
        <v>44596</v>
      </c>
      <c r="U48" s="7">
        <v>44597</v>
      </c>
      <c r="V48" s="1">
        <v>12</v>
      </c>
      <c r="W48" s="7">
        <v>44961</v>
      </c>
      <c r="X48" s="7">
        <v>44964</v>
      </c>
      <c r="Y48" s="1">
        <v>36</v>
      </c>
      <c r="Z48" s="7">
        <v>46059</v>
      </c>
      <c r="AA48" s="1">
        <f>Z48-X48</f>
        <v>1095</v>
      </c>
      <c r="AB48" s="1"/>
      <c r="AC48" s="11">
        <f t="shared" ca="1" si="9"/>
        <v>27</v>
      </c>
      <c r="AD48" s="18" t="s">
        <v>694</v>
      </c>
      <c r="AE48" s="1" t="s">
        <v>57</v>
      </c>
      <c r="AF48" s="2" t="s">
        <v>64</v>
      </c>
      <c r="AG48" s="135">
        <v>35513</v>
      </c>
      <c r="AH48" s="19" t="s">
        <v>695</v>
      </c>
      <c r="AI48" s="135">
        <v>44302</v>
      </c>
      <c r="AJ48" s="8" t="s">
        <v>90</v>
      </c>
      <c r="AK48" s="2">
        <v>212474653</v>
      </c>
      <c r="AL48" s="9">
        <v>42310</v>
      </c>
      <c r="AM48" s="8" t="s">
        <v>57</v>
      </c>
      <c r="AN48" s="19" t="s">
        <v>695</v>
      </c>
      <c r="AO48" s="135">
        <v>44302</v>
      </c>
      <c r="AP48" s="8" t="s">
        <v>90</v>
      </c>
      <c r="AQ48" s="10" t="s">
        <v>696</v>
      </c>
      <c r="AR48" s="10" t="s">
        <v>696</v>
      </c>
      <c r="AS48" s="10" t="s">
        <v>697</v>
      </c>
      <c r="AT48" s="10" t="s">
        <v>696</v>
      </c>
      <c r="AU48" s="1" t="s">
        <v>698</v>
      </c>
      <c r="AV48" s="1" t="s">
        <v>699</v>
      </c>
      <c r="AW48" s="1" t="s">
        <v>700</v>
      </c>
      <c r="AX48" s="1" t="s">
        <v>96</v>
      </c>
      <c r="AY48" s="1" t="s">
        <v>97</v>
      </c>
      <c r="AZ48" s="10"/>
      <c r="BA48" s="1">
        <v>7916380764</v>
      </c>
      <c r="BB48" s="1">
        <v>5199615878</v>
      </c>
      <c r="BC48" s="1" t="str">
        <f>_xlfn.XLOOKUP(B48,[1]DC!$T$11:$T$2000,[1]DC!$D$11:$D$2000)</f>
        <v>7916380764</v>
      </c>
      <c r="BD48" s="1"/>
      <c r="BE48" s="1" t="s">
        <v>701</v>
      </c>
      <c r="BF48" s="1" t="s">
        <v>702</v>
      </c>
      <c r="BG48" s="1"/>
      <c r="BH48" s="4" t="s">
        <v>703</v>
      </c>
      <c r="BI48" s="1"/>
      <c r="BJ48" s="1"/>
      <c r="BK48" s="1"/>
      <c r="BL48" s="1"/>
      <c r="BM48" s="4" t="s">
        <v>209</v>
      </c>
      <c r="BN48" s="13"/>
      <c r="BO48" s="2"/>
      <c r="BP48" s="14"/>
      <c r="BQ48" s="91"/>
      <c r="BS48">
        <v>48</v>
      </c>
      <c r="BT48">
        <v>47</v>
      </c>
    </row>
    <row r="49" spans="1:72" ht="25.2" customHeight="1">
      <c r="A49" s="5">
        <f>(SUBTOTAL(3,$B$2:B49))</f>
        <v>48</v>
      </c>
      <c r="B49" s="1" t="s">
        <v>704</v>
      </c>
      <c r="C49" s="1"/>
      <c r="D49" s="1" t="s">
        <v>705</v>
      </c>
      <c r="E49" s="1">
        <v>0</v>
      </c>
      <c r="F49" s="1"/>
      <c r="G49" s="1"/>
      <c r="H49" s="1" t="s">
        <v>62</v>
      </c>
      <c r="I49" s="1" t="s">
        <v>7914</v>
      </c>
      <c r="J49" s="2" t="s">
        <v>7379</v>
      </c>
      <c r="K49" s="2" t="s">
        <v>63</v>
      </c>
      <c r="L49" s="2" t="s">
        <v>706</v>
      </c>
      <c r="M49" s="2" t="s">
        <v>707</v>
      </c>
      <c r="N49" s="1"/>
      <c r="O49" s="1">
        <f t="shared" ca="1" si="6"/>
        <v>33</v>
      </c>
      <c r="P49" s="1" t="s">
        <v>708</v>
      </c>
      <c r="Q49" s="2" t="s">
        <v>709</v>
      </c>
      <c r="R49" s="6">
        <v>44571</v>
      </c>
      <c r="S49" s="1">
        <v>2</v>
      </c>
      <c r="T49" s="6">
        <v>44629</v>
      </c>
      <c r="U49" s="7">
        <v>44630</v>
      </c>
      <c r="V49" s="1">
        <v>12</v>
      </c>
      <c r="W49" s="7">
        <v>44994</v>
      </c>
      <c r="X49" s="7">
        <f>W49+1</f>
        <v>44995</v>
      </c>
      <c r="Y49" s="1">
        <v>36</v>
      </c>
      <c r="Z49" s="7">
        <v>46090</v>
      </c>
      <c r="AA49" s="1">
        <f>Z49-X49</f>
        <v>1095</v>
      </c>
      <c r="AB49" s="1"/>
      <c r="AC49" s="11">
        <f t="shared" ca="1" si="9"/>
        <v>27</v>
      </c>
      <c r="AD49" s="18">
        <v>1022171980</v>
      </c>
      <c r="AE49" s="1"/>
      <c r="AF49" s="2" t="s">
        <v>49</v>
      </c>
      <c r="AG49" s="135">
        <v>33270</v>
      </c>
      <c r="AH49" s="19" t="s">
        <v>710</v>
      </c>
      <c r="AI49" s="135">
        <v>44535</v>
      </c>
      <c r="AJ49" s="8" t="s">
        <v>90</v>
      </c>
      <c r="AK49" s="2">
        <v>212277501</v>
      </c>
      <c r="AL49" s="9">
        <v>40572</v>
      </c>
      <c r="AM49" s="8" t="s">
        <v>57</v>
      </c>
      <c r="AN49" s="19" t="s">
        <v>710</v>
      </c>
      <c r="AO49" s="135">
        <v>44535</v>
      </c>
      <c r="AP49" s="8" t="s">
        <v>90</v>
      </c>
      <c r="AQ49" s="10"/>
      <c r="AR49" s="10" t="s">
        <v>711</v>
      </c>
      <c r="AS49" s="10" t="s">
        <v>712</v>
      </c>
      <c r="AT49" s="10" t="s">
        <v>711</v>
      </c>
      <c r="AU49" s="1"/>
      <c r="AV49" s="1" t="s">
        <v>713</v>
      </c>
      <c r="AW49" s="1" t="s">
        <v>154</v>
      </c>
      <c r="AX49" s="1" t="s">
        <v>155</v>
      </c>
      <c r="AY49" s="1" t="s">
        <v>97</v>
      </c>
      <c r="AZ49" s="10"/>
      <c r="BA49" s="1">
        <v>5120018779</v>
      </c>
      <c r="BB49" s="1">
        <v>5199524930</v>
      </c>
      <c r="BC49" s="1" t="str">
        <f>_xlfn.XLOOKUP(B49,[1]DC!$T$11:$T$2000,[1]DC!$D$11:$D$2000)</f>
        <v>5114007216</v>
      </c>
      <c r="BD49" s="1"/>
      <c r="BE49" s="1" t="s">
        <v>714</v>
      </c>
      <c r="BF49" s="1" t="s">
        <v>715</v>
      </c>
      <c r="BG49" s="110" t="s">
        <v>716</v>
      </c>
      <c r="BH49" s="4" t="s">
        <v>717</v>
      </c>
      <c r="BI49" s="1"/>
      <c r="BJ49" s="1"/>
      <c r="BK49" s="1"/>
      <c r="BL49" s="1"/>
      <c r="BM49" s="4" t="s">
        <v>120</v>
      </c>
      <c r="BN49" s="1" t="s">
        <v>718</v>
      </c>
      <c r="BO49" s="2" t="s">
        <v>673</v>
      </c>
      <c r="BP49" s="14"/>
      <c r="BQ49" s="91"/>
      <c r="BT49">
        <v>48</v>
      </c>
    </row>
    <row r="50" spans="1:72" ht="25.2" customHeight="1">
      <c r="A50" s="5">
        <f>(SUBTOTAL(3,$B$2:B50))</f>
        <v>49</v>
      </c>
      <c r="B50" s="1" t="s">
        <v>719</v>
      </c>
      <c r="C50" s="1"/>
      <c r="D50" s="1" t="s">
        <v>720</v>
      </c>
      <c r="E50" s="1">
        <v>0</v>
      </c>
      <c r="F50" s="1"/>
      <c r="G50" s="2"/>
      <c r="H50" s="1" t="s">
        <v>62</v>
      </c>
      <c r="I50" s="1"/>
      <c r="J50" s="1" t="s">
        <v>7378</v>
      </c>
      <c r="K50" s="2" t="s">
        <v>721</v>
      </c>
      <c r="L50" s="2" t="s">
        <v>63</v>
      </c>
      <c r="M50" s="2" t="s">
        <v>196</v>
      </c>
      <c r="N50" s="1"/>
      <c r="O50" s="1">
        <f t="shared" ca="1" si="6"/>
        <v>26</v>
      </c>
      <c r="P50" s="1" t="s">
        <v>722</v>
      </c>
      <c r="Q50" s="2" t="s">
        <v>723</v>
      </c>
      <c r="R50" s="6">
        <v>44599</v>
      </c>
      <c r="S50" s="1">
        <v>0</v>
      </c>
      <c r="T50" s="6">
        <v>44626</v>
      </c>
      <c r="U50" s="7"/>
      <c r="V50" s="1"/>
      <c r="W50" s="7"/>
      <c r="X50" s="7"/>
      <c r="Y50" s="7"/>
      <c r="Z50" s="7"/>
      <c r="AA50" s="7"/>
      <c r="AB50" s="12"/>
      <c r="AC50" s="11">
        <f t="shared" ca="1" si="9"/>
        <v>26</v>
      </c>
      <c r="AD50" s="18"/>
      <c r="AE50" s="1" t="s">
        <v>57</v>
      </c>
      <c r="AF50" s="2" t="s">
        <v>64</v>
      </c>
      <c r="AG50" s="135">
        <v>36133</v>
      </c>
      <c r="AH50" s="2">
        <v>212553470</v>
      </c>
      <c r="AI50" s="135">
        <v>40311</v>
      </c>
      <c r="AJ50" s="8" t="s">
        <v>57</v>
      </c>
      <c r="AK50" s="2"/>
      <c r="AL50" s="8"/>
      <c r="AM50" s="10"/>
      <c r="AN50" s="2"/>
      <c r="AO50" s="135"/>
      <c r="AP50" s="10"/>
      <c r="AQ50" s="10"/>
      <c r="AR50" s="10" t="s">
        <v>724</v>
      </c>
      <c r="AS50" s="10" t="e">
        <v>#REF!</v>
      </c>
      <c r="AT50" s="10" t="s">
        <v>724</v>
      </c>
      <c r="AU50" s="1" t="s">
        <v>725</v>
      </c>
      <c r="AV50" s="1" t="s">
        <v>726</v>
      </c>
      <c r="AW50" s="1" t="s">
        <v>727</v>
      </c>
      <c r="AX50" s="1" t="s">
        <v>728</v>
      </c>
      <c r="AY50" s="1" t="s">
        <v>729</v>
      </c>
      <c r="AZ50" s="12"/>
      <c r="BA50" s="1"/>
      <c r="BB50" s="1"/>
      <c r="BC50" s="1" t="e">
        <f>_xlfn.XLOOKUP(B50,[1]DC!$T$11:$T$2000,[1]DC!$D$11:$D$2000)</f>
        <v>#N/A</v>
      </c>
      <c r="BD50" s="1"/>
      <c r="BE50" s="1"/>
      <c r="BF50" s="1" t="s">
        <v>730</v>
      </c>
      <c r="BG50" s="1"/>
      <c r="BH50" s="4"/>
      <c r="BI50" s="1"/>
      <c r="BJ50" s="1"/>
      <c r="BK50" s="1"/>
      <c r="BL50" s="1"/>
      <c r="BM50" s="1"/>
      <c r="BN50" s="1"/>
      <c r="BO50" s="2"/>
      <c r="BP50" s="14"/>
      <c r="BQ50" s="91"/>
      <c r="BT50">
        <v>49</v>
      </c>
    </row>
    <row r="51" spans="1:72" ht="25.2" customHeight="1">
      <c r="A51" s="5">
        <f>(SUBTOTAL(3,$B$2:B51))</f>
        <v>50</v>
      </c>
      <c r="B51" s="1" t="s">
        <v>731</v>
      </c>
      <c r="C51" s="1"/>
      <c r="D51" s="1" t="s">
        <v>732</v>
      </c>
      <c r="E51" s="1">
        <v>1</v>
      </c>
      <c r="F51" s="1"/>
      <c r="G51" s="2"/>
      <c r="H51" s="1" t="s">
        <v>62</v>
      </c>
      <c r="I51" s="1" t="s">
        <v>7914</v>
      </c>
      <c r="J51" s="2" t="s">
        <v>269</v>
      </c>
      <c r="K51" s="2" t="s">
        <v>63</v>
      </c>
      <c r="L51" s="2" t="s">
        <v>692</v>
      </c>
      <c r="M51" s="2" t="s">
        <v>692</v>
      </c>
      <c r="N51" s="1"/>
      <c r="O51" s="1">
        <f t="shared" ca="1" si="6"/>
        <v>38</v>
      </c>
      <c r="P51" s="1" t="s">
        <v>269</v>
      </c>
      <c r="Q51" s="2" t="s">
        <v>693</v>
      </c>
      <c r="R51" s="6">
        <v>44599</v>
      </c>
      <c r="S51" s="1">
        <v>1</v>
      </c>
      <c r="T51" s="6">
        <v>44626</v>
      </c>
      <c r="U51" s="7">
        <v>44627</v>
      </c>
      <c r="V51" s="1">
        <v>12</v>
      </c>
      <c r="W51" s="7">
        <v>44991</v>
      </c>
      <c r="X51" s="7">
        <f>W51+1</f>
        <v>44992</v>
      </c>
      <c r="Y51" s="1">
        <v>36</v>
      </c>
      <c r="Z51" s="7">
        <v>46087</v>
      </c>
      <c r="AA51" s="1">
        <f>Z51-X51</f>
        <v>1095</v>
      </c>
      <c r="AB51" s="1"/>
      <c r="AC51" s="11">
        <f t="shared" ca="1" si="9"/>
        <v>26</v>
      </c>
      <c r="AD51" s="18">
        <v>1026548252</v>
      </c>
      <c r="AE51" s="1" t="s">
        <v>57</v>
      </c>
      <c r="AF51" s="2" t="s">
        <v>64</v>
      </c>
      <c r="AG51" s="135">
        <v>31522</v>
      </c>
      <c r="AH51" s="19" t="s">
        <v>733</v>
      </c>
      <c r="AI51" s="135">
        <v>44571</v>
      </c>
      <c r="AJ51" s="8" t="s">
        <v>90</v>
      </c>
      <c r="AK51" s="2">
        <v>212297184</v>
      </c>
      <c r="AL51" s="9">
        <v>43508</v>
      </c>
      <c r="AM51" s="8" t="s">
        <v>57</v>
      </c>
      <c r="AN51" s="19" t="s">
        <v>733</v>
      </c>
      <c r="AO51" s="135">
        <v>44571</v>
      </c>
      <c r="AP51" s="8" t="s">
        <v>90</v>
      </c>
      <c r="AQ51" s="10"/>
      <c r="AR51" s="10" t="s">
        <v>734</v>
      </c>
      <c r="AS51" s="10" t="s">
        <v>735</v>
      </c>
      <c r="AT51" s="10" t="s">
        <v>734</v>
      </c>
      <c r="AU51" s="1"/>
      <c r="AV51" s="1" t="s">
        <v>736</v>
      </c>
      <c r="AW51" s="1" t="s">
        <v>737</v>
      </c>
      <c r="AX51" s="1" t="s">
        <v>184</v>
      </c>
      <c r="AY51" s="1" t="s">
        <v>97</v>
      </c>
      <c r="AZ51" s="12"/>
      <c r="BA51" s="1">
        <v>5116016972</v>
      </c>
      <c r="BB51" s="1"/>
      <c r="BC51" s="1" t="str">
        <f>_xlfn.XLOOKUP(B51,[1]DC!$T$11:$T$2000,[1]DC!$D$11:$D$2000)</f>
        <v>5116016972</v>
      </c>
      <c r="BD51" s="1"/>
      <c r="BE51" s="2">
        <v>8608109742</v>
      </c>
      <c r="BF51" s="1" t="s">
        <v>738</v>
      </c>
      <c r="BG51" s="1"/>
      <c r="BH51" s="4" t="s">
        <v>739</v>
      </c>
      <c r="BI51" s="1"/>
      <c r="BJ51" s="1"/>
      <c r="BK51" s="1"/>
      <c r="BL51" s="1"/>
      <c r="BM51" s="4" t="s">
        <v>209</v>
      </c>
      <c r="BN51" s="1"/>
      <c r="BO51" s="2"/>
      <c r="BP51" s="14"/>
      <c r="BQ51" s="91"/>
      <c r="BS51">
        <v>53</v>
      </c>
      <c r="BT51">
        <v>50</v>
      </c>
    </row>
    <row r="52" spans="1:72" ht="25.2" customHeight="1">
      <c r="A52" s="5">
        <f>(SUBTOTAL(3,$B$2:B52))</f>
        <v>51</v>
      </c>
      <c r="B52" s="11" t="s">
        <v>740</v>
      </c>
      <c r="C52" s="11"/>
      <c r="D52" s="11" t="s">
        <v>741</v>
      </c>
      <c r="E52" s="11">
        <v>0</v>
      </c>
      <c r="F52" s="11"/>
      <c r="G52" s="15"/>
      <c r="H52" s="11" t="s">
        <v>195</v>
      </c>
      <c r="I52" s="11"/>
      <c r="J52" s="1" t="s">
        <v>7378</v>
      </c>
      <c r="K52" s="15" t="s">
        <v>63</v>
      </c>
      <c r="L52" s="15" t="s">
        <v>63</v>
      </c>
      <c r="M52" s="15" t="s">
        <v>196</v>
      </c>
      <c r="N52" s="11"/>
      <c r="O52" s="1">
        <f t="shared" ca="1" si="6"/>
        <v>35</v>
      </c>
      <c r="P52" s="11" t="s">
        <v>197</v>
      </c>
      <c r="Q52" s="15" t="s">
        <v>198</v>
      </c>
      <c r="R52" s="23">
        <v>44607</v>
      </c>
      <c r="S52" s="1">
        <v>1</v>
      </c>
      <c r="T52" s="23">
        <v>44634</v>
      </c>
      <c r="U52" s="24">
        <v>44635</v>
      </c>
      <c r="V52" s="1">
        <v>12</v>
      </c>
      <c r="W52" s="24"/>
      <c r="X52" s="7"/>
      <c r="Y52" s="7"/>
      <c r="Z52" s="7"/>
      <c r="AA52" s="24"/>
      <c r="AB52" s="11"/>
      <c r="AC52" s="11">
        <f t="shared" ca="1" si="9"/>
        <v>26</v>
      </c>
      <c r="AD52" s="25" t="s">
        <v>742</v>
      </c>
      <c r="AE52" s="11"/>
      <c r="AF52" s="15" t="s">
        <v>49</v>
      </c>
      <c r="AG52" s="136">
        <v>32509</v>
      </c>
      <c r="AH52" s="15">
        <v>0</v>
      </c>
      <c r="AI52" s="136">
        <v>40679</v>
      </c>
      <c r="AJ52" s="26" t="s">
        <v>57</v>
      </c>
      <c r="AK52" s="15"/>
      <c r="AL52" s="26"/>
      <c r="AM52" s="28"/>
      <c r="AN52" s="15"/>
      <c r="AO52" s="136"/>
      <c r="AP52" s="28"/>
      <c r="AQ52" s="28"/>
      <c r="AR52" s="28" t="e">
        <v>#REF!</v>
      </c>
      <c r="AS52" s="28" t="e">
        <v>#REF!</v>
      </c>
      <c r="AT52" s="28" t="e">
        <v>#REF!</v>
      </c>
      <c r="AU52" s="11"/>
      <c r="AV52" s="11"/>
      <c r="AW52" s="11"/>
      <c r="AX52" s="11"/>
      <c r="AY52" s="11"/>
      <c r="AZ52" s="29"/>
      <c r="BA52" s="11"/>
      <c r="BB52" s="11"/>
      <c r="BC52" s="1" t="e">
        <f>_xlfn.XLOOKUP(B52,[1]DC!$T$11:$T$2000,[1]DC!$D$11:$D$2000)</f>
        <v>#N/A</v>
      </c>
      <c r="BD52" s="11"/>
      <c r="BE52" s="117">
        <v>8495518212</v>
      </c>
      <c r="BF52" s="11" t="s">
        <v>743</v>
      </c>
      <c r="BG52" s="11"/>
      <c r="BH52" s="35" t="s">
        <v>744</v>
      </c>
      <c r="BI52" s="11"/>
      <c r="BJ52" s="11"/>
      <c r="BK52" s="11"/>
      <c r="BL52" s="11"/>
      <c r="BM52" s="11"/>
      <c r="BN52" s="32"/>
      <c r="BO52" s="15"/>
      <c r="BP52" s="33"/>
      <c r="BQ52" s="91"/>
      <c r="BT52">
        <v>51</v>
      </c>
    </row>
    <row r="53" spans="1:72" ht="25.2" customHeight="1">
      <c r="A53" s="5">
        <f>(SUBTOTAL(3,$B$2:B53))</f>
        <v>52</v>
      </c>
      <c r="B53" s="1" t="s">
        <v>745</v>
      </c>
      <c r="C53" s="1"/>
      <c r="D53" s="1" t="s">
        <v>746</v>
      </c>
      <c r="E53" s="1">
        <v>0</v>
      </c>
      <c r="F53" s="1"/>
      <c r="G53" s="2"/>
      <c r="H53" s="1" t="s">
        <v>195</v>
      </c>
      <c r="I53" s="1"/>
      <c r="J53" s="1" t="s">
        <v>7378</v>
      </c>
      <c r="K53" s="2" t="s">
        <v>63</v>
      </c>
      <c r="L53" s="2" t="s">
        <v>63</v>
      </c>
      <c r="M53" s="2" t="s">
        <v>196</v>
      </c>
      <c r="N53" s="1"/>
      <c r="O53" s="1"/>
      <c r="P53" s="1" t="s">
        <v>355</v>
      </c>
      <c r="Q53" s="2" t="s">
        <v>747</v>
      </c>
      <c r="R53" s="6">
        <v>1</v>
      </c>
      <c r="S53" s="1"/>
      <c r="T53" s="6"/>
      <c r="U53" s="7"/>
      <c r="V53" s="1"/>
      <c r="W53" s="7"/>
      <c r="X53" s="7"/>
      <c r="Y53" s="7"/>
      <c r="Z53" s="7"/>
      <c r="AA53" s="7"/>
      <c r="AB53" s="1"/>
      <c r="AC53" s="11" t="s">
        <v>7382</v>
      </c>
      <c r="AD53" s="18"/>
      <c r="AE53" s="1"/>
      <c r="AF53" s="2" t="s">
        <v>49</v>
      </c>
      <c r="AG53" s="135">
        <v>34719</v>
      </c>
      <c r="AH53" s="2">
        <v>0</v>
      </c>
      <c r="AI53" s="135">
        <v>42675</v>
      </c>
      <c r="AJ53" s="8" t="s">
        <v>57</v>
      </c>
      <c r="AK53" s="2"/>
      <c r="AL53" s="8"/>
      <c r="AM53" s="10"/>
      <c r="AN53" s="2"/>
      <c r="AO53" s="135"/>
      <c r="AP53" s="10"/>
      <c r="AQ53" s="10"/>
      <c r="AR53" s="10"/>
      <c r="AS53" s="10"/>
      <c r="AT53" s="10"/>
      <c r="AU53" s="1"/>
      <c r="AV53" s="1"/>
      <c r="AW53" s="1"/>
      <c r="AX53" s="1"/>
      <c r="AY53" s="1"/>
      <c r="AZ53" s="12"/>
      <c r="BA53" s="1"/>
      <c r="BB53" s="1"/>
      <c r="BC53" s="1" t="e">
        <f>_xlfn.XLOOKUP(B53,[1]DC!$T$11:$T$2000,[1]DC!$D$11:$D$2000)</f>
        <v>#N/A</v>
      </c>
      <c r="BD53" s="1"/>
      <c r="BE53" s="1"/>
      <c r="BF53" s="1" t="s">
        <v>748</v>
      </c>
      <c r="BG53" s="1"/>
      <c r="BH53" s="4"/>
      <c r="BI53" s="1"/>
      <c r="BJ53" s="1"/>
      <c r="BK53" s="1"/>
      <c r="BL53" s="1"/>
      <c r="BM53" s="1"/>
      <c r="BN53" s="1"/>
      <c r="BO53" s="2"/>
      <c r="BP53" s="14"/>
      <c r="BQ53" s="91"/>
      <c r="BT53">
        <v>52</v>
      </c>
    </row>
    <row r="54" spans="1:72" ht="25.2" customHeight="1">
      <c r="A54" s="5">
        <f>(SUBTOTAL(3,$B$2:B54))</f>
        <v>53</v>
      </c>
      <c r="B54" s="1" t="s">
        <v>749</v>
      </c>
      <c r="C54" s="1"/>
      <c r="D54" s="1" t="s">
        <v>750</v>
      </c>
      <c r="E54" s="1">
        <v>0</v>
      </c>
      <c r="F54" s="1"/>
      <c r="G54" s="2"/>
      <c r="H54" s="1" t="s">
        <v>195</v>
      </c>
      <c r="I54" s="1"/>
      <c r="J54" s="1" t="s">
        <v>7378</v>
      </c>
      <c r="K54" s="2" t="s">
        <v>63</v>
      </c>
      <c r="L54" s="2" t="s">
        <v>63</v>
      </c>
      <c r="M54" s="2" t="s">
        <v>196</v>
      </c>
      <c r="N54" s="1"/>
      <c r="O54" s="1"/>
      <c r="P54" s="1" t="s">
        <v>197</v>
      </c>
      <c r="Q54" s="2" t="s">
        <v>198</v>
      </c>
      <c r="R54" s="6">
        <v>1</v>
      </c>
      <c r="S54" s="1"/>
      <c r="T54" s="6"/>
      <c r="U54" s="7"/>
      <c r="V54" s="1"/>
      <c r="W54" s="7"/>
      <c r="X54" s="7"/>
      <c r="Y54" s="7"/>
      <c r="Z54" s="7"/>
      <c r="AA54" s="7"/>
      <c r="AB54" s="7"/>
      <c r="AC54" s="11" t="s">
        <v>7382</v>
      </c>
      <c r="AD54" s="18"/>
      <c r="AE54" s="1"/>
      <c r="AF54" s="2" t="s">
        <v>49</v>
      </c>
      <c r="AG54" s="135">
        <v>32193</v>
      </c>
      <c r="AH54" s="2">
        <v>212774570</v>
      </c>
      <c r="AI54" s="135">
        <v>43861</v>
      </c>
      <c r="AJ54" s="8" t="s">
        <v>57</v>
      </c>
      <c r="AK54" s="2"/>
      <c r="AL54" s="8"/>
      <c r="AM54" s="10"/>
      <c r="AN54" s="2"/>
      <c r="AO54" s="135"/>
      <c r="AP54" s="10"/>
      <c r="AQ54" s="10"/>
      <c r="AR54" s="10"/>
      <c r="AS54" s="10"/>
      <c r="AT54" s="10"/>
      <c r="AU54" s="1"/>
      <c r="AV54" s="1"/>
      <c r="AW54" s="1"/>
      <c r="AX54" s="1"/>
      <c r="AY54" s="1"/>
      <c r="AZ54" s="12"/>
      <c r="BA54" s="1"/>
      <c r="BB54" s="1"/>
      <c r="BC54" s="1" t="e">
        <f>_xlfn.XLOOKUP(B54,[1]DC!$T$11:$T$2000,[1]DC!$D$11:$D$2000)</f>
        <v>#N/A</v>
      </c>
      <c r="BD54" s="1"/>
      <c r="BE54" s="1"/>
      <c r="BF54" s="1" t="s">
        <v>751</v>
      </c>
      <c r="BG54" s="1"/>
      <c r="BH54" s="4"/>
      <c r="BI54" s="1"/>
      <c r="BJ54" s="1"/>
      <c r="BK54" s="1"/>
      <c r="BL54" s="1"/>
      <c r="BM54" s="1"/>
      <c r="BN54" s="1"/>
      <c r="BO54" s="2"/>
      <c r="BP54" s="14"/>
      <c r="BQ54" s="91"/>
      <c r="BT54">
        <v>53</v>
      </c>
    </row>
    <row r="55" spans="1:72" ht="25.2" customHeight="1">
      <c r="A55" s="5">
        <f>(SUBTOTAL(3,$B$2:B55))</f>
        <v>54</v>
      </c>
      <c r="B55" s="1" t="s">
        <v>752</v>
      </c>
      <c r="C55" s="1" t="s">
        <v>8868</v>
      </c>
      <c r="D55" s="1" t="s">
        <v>753</v>
      </c>
      <c r="E55" s="1">
        <v>1</v>
      </c>
      <c r="F55" s="1"/>
      <c r="G55" s="2"/>
      <c r="H55" s="1" t="s">
        <v>195</v>
      </c>
      <c r="I55" s="1" t="s">
        <v>196</v>
      </c>
      <c r="J55" s="2" t="s">
        <v>7376</v>
      </c>
      <c r="K55" s="2" t="s">
        <v>63</v>
      </c>
      <c r="L55" s="2" t="s">
        <v>63</v>
      </c>
      <c r="M55" s="2" t="s">
        <v>196</v>
      </c>
      <c r="N55" s="1"/>
      <c r="O55" s="1">
        <f t="shared" ref="O55:O62" ca="1" si="10">YEAR(TODAY())-YEAR(AG55)</f>
        <v>34</v>
      </c>
      <c r="P55" s="1" t="s">
        <v>249</v>
      </c>
      <c r="Q55" s="2" t="s">
        <v>144</v>
      </c>
      <c r="R55" s="6">
        <v>44607</v>
      </c>
      <c r="S55" s="1">
        <v>1</v>
      </c>
      <c r="T55" s="6">
        <v>44634</v>
      </c>
      <c r="U55" s="7">
        <v>44635</v>
      </c>
      <c r="V55" s="1">
        <v>12</v>
      </c>
      <c r="W55" s="7">
        <v>44999</v>
      </c>
      <c r="X55" s="7">
        <f>W55+1</f>
        <v>45000</v>
      </c>
      <c r="Y55" s="1">
        <v>36</v>
      </c>
      <c r="Z55" s="7">
        <v>46095</v>
      </c>
      <c r="AA55" s="1">
        <f>Z55-X55</f>
        <v>1095</v>
      </c>
      <c r="AB55" s="1"/>
      <c r="AC55" s="11">
        <f t="shared" ref="AC55:AC62" ca="1" si="11">DATEDIF(R55,TODAY(),"m")</f>
        <v>26</v>
      </c>
      <c r="AD55" s="18" t="s">
        <v>754</v>
      </c>
      <c r="AE55" s="1" t="s">
        <v>88</v>
      </c>
      <c r="AF55" s="2" t="s">
        <v>49</v>
      </c>
      <c r="AG55" s="135">
        <v>33010</v>
      </c>
      <c r="AH55" s="19" t="s">
        <v>755</v>
      </c>
      <c r="AI55" s="135">
        <v>44375</v>
      </c>
      <c r="AJ55" s="8" t="s">
        <v>90</v>
      </c>
      <c r="AK55" s="2">
        <v>212561572</v>
      </c>
      <c r="AL55" s="9">
        <v>41876</v>
      </c>
      <c r="AM55" s="8" t="s">
        <v>57</v>
      </c>
      <c r="AN55" s="19" t="s">
        <v>755</v>
      </c>
      <c r="AO55" s="135">
        <v>44375</v>
      </c>
      <c r="AP55" s="8" t="s">
        <v>90</v>
      </c>
      <c r="AQ55" s="10" t="s">
        <v>756</v>
      </c>
      <c r="AR55" s="10" t="s">
        <v>756</v>
      </c>
      <c r="AS55" s="10" t="s">
        <v>757</v>
      </c>
      <c r="AT55" s="10" t="s">
        <v>758</v>
      </c>
      <c r="AU55" s="1" t="s">
        <v>759</v>
      </c>
      <c r="AV55" s="1"/>
      <c r="AW55" s="1" t="s">
        <v>760</v>
      </c>
      <c r="AX55" s="1" t="s">
        <v>155</v>
      </c>
      <c r="AY55" s="1" t="s">
        <v>97</v>
      </c>
      <c r="AZ55" s="12"/>
      <c r="BA55" s="1">
        <v>5121661069</v>
      </c>
      <c r="BB55" s="1">
        <v>490075571</v>
      </c>
      <c r="BC55" s="1" t="str">
        <f>_xlfn.XLOOKUP(B55,[1]DC!$T$11:$T$2000,[1]DC!$D$11:$D$2000)</f>
        <v>5121661069</v>
      </c>
      <c r="BD55" s="1"/>
      <c r="BE55" s="1">
        <v>8627902989</v>
      </c>
      <c r="BF55" s="1">
        <v>937240159</v>
      </c>
      <c r="BG55" s="1"/>
      <c r="BH55" s="4" t="s">
        <v>761</v>
      </c>
      <c r="BI55" s="1"/>
      <c r="BJ55" s="1"/>
      <c r="BK55" s="1"/>
      <c r="BL55" s="1"/>
      <c r="BM55" s="4" t="s">
        <v>209</v>
      </c>
      <c r="BN55" s="1"/>
      <c r="BO55" s="2"/>
      <c r="BP55" s="14"/>
      <c r="BQ55" s="91"/>
      <c r="BS55">
        <v>64</v>
      </c>
      <c r="BT55">
        <v>54</v>
      </c>
    </row>
    <row r="56" spans="1:72" ht="25.2" customHeight="1">
      <c r="A56" s="5">
        <f>(SUBTOTAL(3,$B$2:B56))</f>
        <v>55</v>
      </c>
      <c r="B56" s="1" t="s">
        <v>762</v>
      </c>
      <c r="C56" s="1" t="s">
        <v>8731</v>
      </c>
      <c r="D56" s="1" t="s">
        <v>763</v>
      </c>
      <c r="E56" s="1">
        <v>1</v>
      </c>
      <c r="F56" s="1"/>
      <c r="G56" s="2"/>
      <c r="H56" s="1" t="s">
        <v>195</v>
      </c>
      <c r="I56" s="1" t="s">
        <v>196</v>
      </c>
      <c r="J56" s="2" t="s">
        <v>7376</v>
      </c>
      <c r="K56" s="2" t="s">
        <v>63</v>
      </c>
      <c r="L56" s="2" t="s">
        <v>63</v>
      </c>
      <c r="M56" s="2" t="s">
        <v>196</v>
      </c>
      <c r="N56" s="1"/>
      <c r="O56" s="1">
        <f t="shared" ca="1" si="10"/>
        <v>32</v>
      </c>
      <c r="P56" s="1" t="s">
        <v>249</v>
      </c>
      <c r="Q56" s="2" t="s">
        <v>144</v>
      </c>
      <c r="R56" s="6">
        <v>44607</v>
      </c>
      <c r="S56" s="1">
        <v>1</v>
      </c>
      <c r="T56" s="6">
        <v>44634</v>
      </c>
      <c r="U56" s="7">
        <v>44635</v>
      </c>
      <c r="V56" s="1">
        <v>12</v>
      </c>
      <c r="W56" s="7">
        <v>44999</v>
      </c>
      <c r="X56" s="7">
        <f>W56+1</f>
        <v>45000</v>
      </c>
      <c r="Y56" s="1">
        <v>36</v>
      </c>
      <c r="Z56" s="7">
        <v>46095</v>
      </c>
      <c r="AA56" s="1">
        <f>Z56-X56</f>
        <v>1095</v>
      </c>
      <c r="AB56" s="1"/>
      <c r="AC56" s="11">
        <f t="shared" ca="1" si="11"/>
        <v>26</v>
      </c>
      <c r="AD56" s="18" t="s">
        <v>764</v>
      </c>
      <c r="AE56" s="1" t="s">
        <v>57</v>
      </c>
      <c r="AF56" s="2" t="s">
        <v>49</v>
      </c>
      <c r="AG56" s="135">
        <v>33837</v>
      </c>
      <c r="AH56" s="19" t="s">
        <v>765</v>
      </c>
      <c r="AI56" s="135">
        <v>44715</v>
      </c>
      <c r="AJ56" s="8" t="s">
        <v>90</v>
      </c>
      <c r="AK56" s="2" t="s">
        <v>766</v>
      </c>
      <c r="AL56" s="9">
        <v>39259</v>
      </c>
      <c r="AM56" s="8" t="s">
        <v>57</v>
      </c>
      <c r="AN56" s="19" t="s">
        <v>765</v>
      </c>
      <c r="AO56" s="135">
        <v>44715</v>
      </c>
      <c r="AP56" s="8" t="s">
        <v>90</v>
      </c>
      <c r="AQ56" s="10" t="s">
        <v>767</v>
      </c>
      <c r="AR56" s="10" t="s">
        <v>768</v>
      </c>
      <c r="AS56" s="10" t="s">
        <v>769</v>
      </c>
      <c r="AT56" s="10" t="s">
        <v>768</v>
      </c>
      <c r="AU56" s="1"/>
      <c r="AV56" s="1" t="s">
        <v>770</v>
      </c>
      <c r="AW56" s="1" t="s">
        <v>771</v>
      </c>
      <c r="AX56" s="1" t="s">
        <v>184</v>
      </c>
      <c r="AY56" s="1" t="s">
        <v>97</v>
      </c>
      <c r="AZ56" s="12"/>
      <c r="BA56" s="1">
        <v>5116031429</v>
      </c>
      <c r="BB56" s="1">
        <v>490311071</v>
      </c>
      <c r="BC56" s="1" t="str">
        <f>_xlfn.XLOOKUP(B56,[1]DC!$T$11:$T$2000,[1]DC!$D$11:$D$2000)</f>
        <v>5116031429</v>
      </c>
      <c r="BD56" s="1"/>
      <c r="BE56" s="1">
        <v>8056292616</v>
      </c>
      <c r="BF56" s="1" t="s">
        <v>772</v>
      </c>
      <c r="BG56" s="1"/>
      <c r="BH56" s="4" t="s">
        <v>773</v>
      </c>
      <c r="BI56" s="1"/>
      <c r="BJ56" s="1"/>
      <c r="BK56" s="1"/>
      <c r="BL56" s="1"/>
      <c r="BM56" s="4" t="s">
        <v>610</v>
      </c>
      <c r="BN56" s="1"/>
      <c r="BO56" s="2"/>
      <c r="BP56" s="14"/>
      <c r="BQ56" s="91"/>
      <c r="BS56">
        <v>65</v>
      </c>
      <c r="BT56">
        <v>55</v>
      </c>
    </row>
    <row r="57" spans="1:72" ht="25.2" customHeight="1">
      <c r="A57" s="5">
        <f>(SUBTOTAL(3,$B$2:B57))</f>
        <v>56</v>
      </c>
      <c r="B57" s="1" t="s">
        <v>774</v>
      </c>
      <c r="C57" s="1" t="s">
        <v>775</v>
      </c>
      <c r="D57" s="1" t="s">
        <v>776</v>
      </c>
      <c r="E57" s="1">
        <v>1</v>
      </c>
      <c r="F57" s="1"/>
      <c r="G57" s="2"/>
      <c r="H57" s="1" t="s">
        <v>195</v>
      </c>
      <c r="I57" s="1" t="s">
        <v>196</v>
      </c>
      <c r="J57" s="2" t="s">
        <v>7376</v>
      </c>
      <c r="K57" s="2" t="s">
        <v>63</v>
      </c>
      <c r="L57" s="2" t="s">
        <v>63</v>
      </c>
      <c r="M57" s="2" t="s">
        <v>65</v>
      </c>
      <c r="N57" s="1"/>
      <c r="O57" s="1">
        <f t="shared" ca="1" si="10"/>
        <v>45</v>
      </c>
      <c r="P57" s="1" t="s">
        <v>775</v>
      </c>
      <c r="Q57" s="2" t="s">
        <v>777</v>
      </c>
      <c r="R57" s="6">
        <v>44607</v>
      </c>
      <c r="S57" s="1">
        <v>1</v>
      </c>
      <c r="T57" s="6">
        <v>44634</v>
      </c>
      <c r="U57" s="7">
        <v>44635</v>
      </c>
      <c r="V57" s="1">
        <v>12</v>
      </c>
      <c r="W57" s="7">
        <v>44999</v>
      </c>
      <c r="X57" s="7">
        <f>W57+1</f>
        <v>45000</v>
      </c>
      <c r="Y57" s="1">
        <v>36</v>
      </c>
      <c r="Z57" s="7">
        <v>46095</v>
      </c>
      <c r="AA57" s="1">
        <f>Z57-X57</f>
        <v>1095</v>
      </c>
      <c r="AB57" s="1"/>
      <c r="AC57" s="11">
        <f t="shared" ca="1" si="11"/>
        <v>26</v>
      </c>
      <c r="AD57" s="18" t="s">
        <v>778</v>
      </c>
      <c r="AE57" s="1" t="s">
        <v>88</v>
      </c>
      <c r="AF57" s="2" t="s">
        <v>49</v>
      </c>
      <c r="AG57" s="135">
        <v>29144</v>
      </c>
      <c r="AH57" s="19" t="s">
        <v>779</v>
      </c>
      <c r="AI57" s="135">
        <v>44455</v>
      </c>
      <c r="AJ57" s="8" t="s">
        <v>90</v>
      </c>
      <c r="AK57" s="2" t="s">
        <v>780</v>
      </c>
      <c r="AL57" s="9">
        <v>43249</v>
      </c>
      <c r="AM57" s="8" t="s">
        <v>57</v>
      </c>
      <c r="AN57" s="19" t="s">
        <v>779</v>
      </c>
      <c r="AO57" s="135">
        <v>44455</v>
      </c>
      <c r="AP57" s="8" t="s">
        <v>90</v>
      </c>
      <c r="AQ57" s="10" t="s">
        <v>781</v>
      </c>
      <c r="AR57" s="10" t="s">
        <v>782</v>
      </c>
      <c r="AS57" s="10" t="s">
        <v>783</v>
      </c>
      <c r="AT57" s="10" t="s">
        <v>784</v>
      </c>
      <c r="AU57" s="1"/>
      <c r="AV57" s="1" t="s">
        <v>785</v>
      </c>
      <c r="AW57" s="1" t="s">
        <v>786</v>
      </c>
      <c r="AX57" s="1" t="s">
        <v>155</v>
      </c>
      <c r="AY57" s="1" t="s">
        <v>97</v>
      </c>
      <c r="AZ57" s="12"/>
      <c r="BA57" s="1">
        <v>5116016369</v>
      </c>
      <c r="BB57" s="1">
        <v>490093504</v>
      </c>
      <c r="BC57" s="1" t="str">
        <f>_xlfn.XLOOKUP(B57,[1]DC!$T$11:$T$2000,[1]DC!$D$11:$D$2000)</f>
        <v>5116016369</v>
      </c>
      <c r="BD57" s="1"/>
      <c r="BE57" s="1">
        <v>8479730902</v>
      </c>
      <c r="BF57" s="1" t="s">
        <v>787</v>
      </c>
      <c r="BG57" s="1"/>
      <c r="BH57" s="4" t="s">
        <v>788</v>
      </c>
      <c r="BI57" s="1"/>
      <c r="BJ57" s="1"/>
      <c r="BK57" s="1"/>
      <c r="BL57" s="1"/>
      <c r="BM57" s="4" t="s">
        <v>610</v>
      </c>
      <c r="BN57" s="1"/>
      <c r="BO57" s="2"/>
      <c r="BP57" s="14"/>
      <c r="BQ57" s="91"/>
      <c r="BS57">
        <v>66</v>
      </c>
      <c r="BT57">
        <v>56</v>
      </c>
    </row>
    <row r="58" spans="1:72" ht="25.2" customHeight="1">
      <c r="A58" s="5">
        <f>(SUBTOTAL(3,$B$2:B58))</f>
        <v>57</v>
      </c>
      <c r="B58" s="1" t="s">
        <v>789</v>
      </c>
      <c r="C58" s="1" t="s">
        <v>8867</v>
      </c>
      <c r="D58" s="1" t="s">
        <v>790</v>
      </c>
      <c r="E58" s="1">
        <v>1</v>
      </c>
      <c r="F58" s="1"/>
      <c r="G58" s="2"/>
      <c r="H58" s="1" t="s">
        <v>195</v>
      </c>
      <c r="I58" s="1" t="s">
        <v>196</v>
      </c>
      <c r="J58" s="2" t="s">
        <v>269</v>
      </c>
      <c r="K58" s="2" t="s">
        <v>63</v>
      </c>
      <c r="L58" s="2" t="s">
        <v>63</v>
      </c>
      <c r="M58" s="2" t="s">
        <v>196</v>
      </c>
      <c r="N58" s="1"/>
      <c r="O58" s="1">
        <f t="shared" ca="1" si="10"/>
        <v>33</v>
      </c>
      <c r="P58" s="1" t="s">
        <v>269</v>
      </c>
      <c r="Q58" s="2" t="s">
        <v>270</v>
      </c>
      <c r="R58" s="6">
        <v>44607</v>
      </c>
      <c r="S58" s="1">
        <v>1</v>
      </c>
      <c r="T58" s="6">
        <v>44634</v>
      </c>
      <c r="U58" s="7">
        <v>44635</v>
      </c>
      <c r="V58" s="1">
        <v>12</v>
      </c>
      <c r="W58" s="7">
        <v>44999</v>
      </c>
      <c r="X58" s="7">
        <f>W58+1</f>
        <v>45000</v>
      </c>
      <c r="Y58" s="1">
        <v>36</v>
      </c>
      <c r="Z58" s="7">
        <v>46095</v>
      </c>
      <c r="AA58" s="1">
        <f>Z58-X58</f>
        <v>1095</v>
      </c>
      <c r="AB58" s="1"/>
      <c r="AC58" s="11">
        <f t="shared" ca="1" si="11"/>
        <v>26</v>
      </c>
      <c r="AD58" s="18">
        <v>1026545339</v>
      </c>
      <c r="AE58" s="1"/>
      <c r="AF58" s="2" t="s">
        <v>64</v>
      </c>
      <c r="AG58" s="135">
        <v>33295</v>
      </c>
      <c r="AH58" s="2" t="s">
        <v>791</v>
      </c>
      <c r="AI58" s="135">
        <v>44418</v>
      </c>
      <c r="AJ58" s="8" t="s">
        <v>346</v>
      </c>
      <c r="AK58" s="2"/>
      <c r="AL58" s="8"/>
      <c r="AM58" s="10"/>
      <c r="AN58" s="2"/>
      <c r="AO58" s="135"/>
      <c r="AP58" s="8"/>
      <c r="AQ58" s="10" t="s">
        <v>792</v>
      </c>
      <c r="AR58" s="10" t="s">
        <v>793</v>
      </c>
      <c r="AS58" s="10" t="s">
        <v>794</v>
      </c>
      <c r="AT58" s="10" t="s">
        <v>795</v>
      </c>
      <c r="AU58" s="1"/>
      <c r="AV58" s="1" t="s">
        <v>796</v>
      </c>
      <c r="AW58" s="1" t="s">
        <v>797</v>
      </c>
      <c r="AX58" s="1" t="s">
        <v>184</v>
      </c>
      <c r="AY58" s="1" t="s">
        <v>97</v>
      </c>
      <c r="AZ58" s="12"/>
      <c r="BA58" s="1">
        <v>7911197586</v>
      </c>
      <c r="BB58" s="1">
        <v>490304758</v>
      </c>
      <c r="BC58" s="1" t="str">
        <f>_xlfn.XLOOKUP(B58,[1]DC!$T$11:$T$2000,[1]DC!$D$11:$D$2000)</f>
        <v>7911197586</v>
      </c>
      <c r="BD58" s="1"/>
      <c r="BE58" s="1">
        <v>8122332818</v>
      </c>
      <c r="BF58" s="1" t="s">
        <v>798</v>
      </c>
      <c r="BG58" s="1"/>
      <c r="BH58" s="4" t="s">
        <v>799</v>
      </c>
      <c r="BI58" s="1"/>
      <c r="BJ58" s="1"/>
      <c r="BK58" s="1"/>
      <c r="BL58" s="1"/>
      <c r="BM58" s="4" t="s">
        <v>256</v>
      </c>
      <c r="BN58" s="1"/>
      <c r="BO58" s="2"/>
      <c r="BP58" s="14"/>
      <c r="BQ58" s="91"/>
      <c r="BS58">
        <v>67</v>
      </c>
      <c r="BT58">
        <v>57</v>
      </c>
    </row>
    <row r="59" spans="1:72" ht="25.2" customHeight="1">
      <c r="A59" s="5">
        <f>(SUBTOTAL(3,$B$2:B59))</f>
        <v>58</v>
      </c>
      <c r="B59" s="1" t="s">
        <v>800</v>
      </c>
      <c r="C59" s="1"/>
      <c r="D59" s="1" t="s">
        <v>801</v>
      </c>
      <c r="E59" s="1">
        <v>0</v>
      </c>
      <c r="F59" s="1"/>
      <c r="G59" s="2"/>
      <c r="H59" s="1" t="s">
        <v>195</v>
      </c>
      <c r="I59" s="1"/>
      <c r="J59" s="1" t="s">
        <v>7378</v>
      </c>
      <c r="K59" s="2" t="s">
        <v>63</v>
      </c>
      <c r="L59" s="2" t="s">
        <v>63</v>
      </c>
      <c r="M59" s="2" t="s">
        <v>196</v>
      </c>
      <c r="N59" s="1"/>
      <c r="O59" s="1">
        <f t="shared" ca="1" si="10"/>
        <v>35</v>
      </c>
      <c r="P59" s="1" t="s">
        <v>197</v>
      </c>
      <c r="Q59" s="2" t="s">
        <v>198</v>
      </c>
      <c r="R59" s="6">
        <v>44607</v>
      </c>
      <c r="S59" s="1">
        <v>1</v>
      </c>
      <c r="T59" s="6">
        <v>44634</v>
      </c>
      <c r="U59" s="7">
        <v>44635</v>
      </c>
      <c r="V59" s="1">
        <v>12</v>
      </c>
      <c r="W59" s="7"/>
      <c r="X59" s="7"/>
      <c r="Y59" s="7"/>
      <c r="Z59" s="7"/>
      <c r="AA59" s="7"/>
      <c r="AB59" s="12"/>
      <c r="AC59" s="11">
        <f t="shared" ca="1" si="11"/>
        <v>26</v>
      </c>
      <c r="AD59" s="18"/>
      <c r="AE59" s="1" t="s">
        <v>679</v>
      </c>
      <c r="AF59" s="2" t="s">
        <v>49</v>
      </c>
      <c r="AG59" s="135">
        <v>32852</v>
      </c>
      <c r="AH59" s="2">
        <v>212313992</v>
      </c>
      <c r="AI59" s="135">
        <v>41100</v>
      </c>
      <c r="AJ59" s="8" t="s">
        <v>57</v>
      </c>
      <c r="AK59" s="2"/>
      <c r="AL59" s="8"/>
      <c r="AM59" s="10"/>
      <c r="AN59" s="10"/>
      <c r="AO59" s="135"/>
      <c r="AP59" s="10"/>
      <c r="AQ59" s="10"/>
      <c r="AR59" s="10" t="e">
        <v>#REF!</v>
      </c>
      <c r="AS59" s="10" t="e">
        <v>#REF!</v>
      </c>
      <c r="AT59" s="10" t="e">
        <v>#REF!</v>
      </c>
      <c r="AU59" s="1"/>
      <c r="AV59" s="1"/>
      <c r="AW59" s="1"/>
      <c r="AX59" s="1"/>
      <c r="AY59" s="1"/>
      <c r="AZ59" s="12"/>
      <c r="BA59" s="1"/>
      <c r="BB59" s="1"/>
      <c r="BC59" s="1" t="e">
        <f>_xlfn.XLOOKUP(B59,[1]DC!$T$11:$T$2000,[1]DC!$D$11:$D$2000)</f>
        <v>#N/A</v>
      </c>
      <c r="BD59" s="1"/>
      <c r="BE59" s="1"/>
      <c r="BF59" s="1" t="s">
        <v>802</v>
      </c>
      <c r="BG59" s="1"/>
      <c r="BH59" s="4"/>
      <c r="BI59" s="1"/>
      <c r="BJ59" s="1"/>
      <c r="BK59" s="1"/>
      <c r="BL59" s="1"/>
      <c r="BM59" s="1"/>
      <c r="BN59" s="1"/>
      <c r="BO59" s="2"/>
      <c r="BP59" s="14"/>
      <c r="BQ59" s="91"/>
      <c r="BT59">
        <v>58</v>
      </c>
    </row>
    <row r="60" spans="1:72" ht="25.2" customHeight="1">
      <c r="A60" s="5">
        <f>(SUBTOTAL(3,$B$2:B60))</f>
        <v>59</v>
      </c>
      <c r="B60" s="1" t="s">
        <v>803</v>
      </c>
      <c r="C60" s="1"/>
      <c r="D60" s="1" t="s">
        <v>804</v>
      </c>
      <c r="E60" s="1">
        <v>0</v>
      </c>
      <c r="F60" s="1"/>
      <c r="G60" s="2"/>
      <c r="H60" s="1" t="s">
        <v>195</v>
      </c>
      <c r="I60" s="1"/>
      <c r="J60" s="1" t="s">
        <v>7378</v>
      </c>
      <c r="K60" s="2" t="s">
        <v>63</v>
      </c>
      <c r="L60" s="2" t="s">
        <v>63</v>
      </c>
      <c r="M60" s="2" t="s">
        <v>196</v>
      </c>
      <c r="N60" s="1"/>
      <c r="O60" s="1">
        <f t="shared" ca="1" si="10"/>
        <v>28</v>
      </c>
      <c r="P60" s="1" t="s">
        <v>197</v>
      </c>
      <c r="Q60" s="2" t="s">
        <v>198</v>
      </c>
      <c r="R60" s="6">
        <v>44607</v>
      </c>
      <c r="S60" s="1">
        <v>1</v>
      </c>
      <c r="T60" s="6">
        <v>44634</v>
      </c>
      <c r="U60" s="7">
        <v>44635</v>
      </c>
      <c r="V60" s="1">
        <v>12</v>
      </c>
      <c r="W60" s="7"/>
      <c r="X60" s="7"/>
      <c r="Y60" s="7"/>
      <c r="Z60" s="7"/>
      <c r="AA60" s="7"/>
      <c r="AB60" s="12"/>
      <c r="AC60" s="11">
        <f t="shared" ca="1" si="11"/>
        <v>26</v>
      </c>
      <c r="AD60" s="18" t="s">
        <v>805</v>
      </c>
      <c r="AE60" s="1" t="s">
        <v>57</v>
      </c>
      <c r="AF60" s="2" t="s">
        <v>64</v>
      </c>
      <c r="AG60" s="135">
        <v>35417</v>
      </c>
      <c r="AH60" s="2">
        <v>212323031</v>
      </c>
      <c r="AI60" s="135">
        <v>42426</v>
      </c>
      <c r="AJ60" s="8" t="s">
        <v>57</v>
      </c>
      <c r="AK60" s="2"/>
      <c r="AL60" s="8"/>
      <c r="AM60" s="10"/>
      <c r="AN60" s="10"/>
      <c r="AO60" s="135"/>
      <c r="AP60" s="10"/>
      <c r="AQ60" s="10"/>
      <c r="AR60" s="10" t="e">
        <v>#REF!</v>
      </c>
      <c r="AS60" s="10" t="e">
        <v>#REF!</v>
      </c>
      <c r="AT60" s="10" t="e">
        <v>#REF!</v>
      </c>
      <c r="AU60" s="1"/>
      <c r="AV60" s="1"/>
      <c r="AW60" s="1"/>
      <c r="AX60" s="1"/>
      <c r="AY60" s="1"/>
      <c r="AZ60" s="12"/>
      <c r="BA60" s="1"/>
      <c r="BB60" s="1"/>
      <c r="BC60" s="1" t="e">
        <f>_xlfn.XLOOKUP(B60,[1]DC!$T$11:$T$2000,[1]DC!$D$11:$D$2000)</f>
        <v>#N/A</v>
      </c>
      <c r="BD60" s="1"/>
      <c r="BE60" s="1"/>
      <c r="BF60" s="1" t="s">
        <v>806</v>
      </c>
      <c r="BG60" s="1"/>
      <c r="BH60" s="4"/>
      <c r="BI60" s="1"/>
      <c r="BJ60" s="1"/>
      <c r="BK60" s="1"/>
      <c r="BL60" s="1"/>
      <c r="BM60" s="1"/>
      <c r="BN60" s="1"/>
      <c r="BO60" s="2"/>
      <c r="BP60" s="14"/>
      <c r="BQ60" s="91"/>
      <c r="BT60">
        <v>59</v>
      </c>
    </row>
    <row r="61" spans="1:72" ht="25.2" customHeight="1">
      <c r="A61" s="5">
        <f>(SUBTOTAL(3,$B$2:B61))</f>
        <v>60</v>
      </c>
      <c r="B61" s="1" t="s">
        <v>807</v>
      </c>
      <c r="C61" s="1" t="s">
        <v>8868</v>
      </c>
      <c r="D61" s="2" t="s">
        <v>808</v>
      </c>
      <c r="E61" s="1">
        <v>0</v>
      </c>
      <c r="F61" s="1"/>
      <c r="G61" s="2"/>
      <c r="H61" s="1" t="s">
        <v>195</v>
      </c>
      <c r="I61" s="1"/>
      <c r="J61" s="1" t="s">
        <v>7378</v>
      </c>
      <c r="K61" s="2" t="s">
        <v>63</v>
      </c>
      <c r="L61" s="2" t="s">
        <v>63</v>
      </c>
      <c r="M61" s="2" t="s">
        <v>196</v>
      </c>
      <c r="N61" s="1"/>
      <c r="O61" s="1">
        <f t="shared" ca="1" si="10"/>
        <v>37</v>
      </c>
      <c r="P61" s="1" t="s">
        <v>197</v>
      </c>
      <c r="Q61" s="2" t="s">
        <v>198</v>
      </c>
      <c r="R61" s="6">
        <v>44607</v>
      </c>
      <c r="S61" s="1">
        <v>1</v>
      </c>
      <c r="T61" s="6">
        <v>44634</v>
      </c>
      <c r="U61" s="7">
        <v>44635</v>
      </c>
      <c r="V61" s="1">
        <v>12</v>
      </c>
      <c r="W61" s="7"/>
      <c r="X61" s="7"/>
      <c r="Y61" s="7"/>
      <c r="Z61" s="7"/>
      <c r="AA61" s="7"/>
      <c r="AB61" s="1"/>
      <c r="AC61" s="11">
        <f t="shared" ca="1" si="11"/>
        <v>26</v>
      </c>
      <c r="AD61" s="18" t="s">
        <v>809</v>
      </c>
      <c r="AE61" s="1" t="s">
        <v>57</v>
      </c>
      <c r="AF61" s="2" t="s">
        <v>64</v>
      </c>
      <c r="AG61" s="135">
        <v>32116</v>
      </c>
      <c r="AH61" s="2">
        <v>212553470</v>
      </c>
      <c r="AI61" s="135">
        <v>40387</v>
      </c>
      <c r="AJ61" s="8" t="s">
        <v>57</v>
      </c>
      <c r="AK61" s="2"/>
      <c r="AL61" s="9"/>
      <c r="AM61" s="8"/>
      <c r="AN61" s="10"/>
      <c r="AO61" s="135"/>
      <c r="AP61" s="10"/>
      <c r="AQ61" s="10" t="s">
        <v>810</v>
      </c>
      <c r="AR61" s="10" t="s">
        <v>811</v>
      </c>
      <c r="AS61" s="10" t="s">
        <v>421</v>
      </c>
      <c r="AT61" s="10" t="s">
        <v>812</v>
      </c>
      <c r="AU61" s="1"/>
      <c r="AV61" s="1" t="s">
        <v>813</v>
      </c>
      <c r="AW61" s="1" t="s">
        <v>814</v>
      </c>
      <c r="AX61" s="1" t="s">
        <v>56</v>
      </c>
      <c r="AY61" s="1" t="s">
        <v>57</v>
      </c>
      <c r="AZ61" s="12"/>
      <c r="BA61" s="1">
        <v>5116014565</v>
      </c>
      <c r="BB61" s="1">
        <v>490041386</v>
      </c>
      <c r="BC61" s="1" t="e">
        <f>_xlfn.XLOOKUP(B61,[1]DC!$T$11:$T$2000,[1]DC!$D$11:$D$2000)</f>
        <v>#N/A</v>
      </c>
      <c r="BD61" s="1"/>
      <c r="BE61" s="1">
        <v>8488173944</v>
      </c>
      <c r="BF61" s="1" t="s">
        <v>815</v>
      </c>
      <c r="BG61" s="1"/>
      <c r="BH61" s="4" t="s">
        <v>816</v>
      </c>
      <c r="BI61" s="1"/>
      <c r="BJ61" s="1"/>
      <c r="BK61" s="1"/>
      <c r="BL61" s="1"/>
      <c r="BM61" s="1"/>
      <c r="BN61" s="1"/>
      <c r="BO61" s="2"/>
      <c r="BP61" s="14"/>
      <c r="BQ61" s="91"/>
      <c r="BT61">
        <v>60</v>
      </c>
    </row>
    <row r="62" spans="1:72" ht="25.2" customHeight="1">
      <c r="A62" s="5">
        <f>(SUBTOTAL(3,$B$2:B62))</f>
        <v>61</v>
      </c>
      <c r="B62" s="11" t="s">
        <v>817</v>
      </c>
      <c r="C62" s="1" t="s">
        <v>8869</v>
      </c>
      <c r="D62" s="11" t="s">
        <v>818</v>
      </c>
      <c r="E62" s="11">
        <v>1</v>
      </c>
      <c r="F62" s="11"/>
      <c r="G62" s="15"/>
      <c r="H62" s="11" t="s">
        <v>195</v>
      </c>
      <c r="I62" s="1" t="s">
        <v>196</v>
      </c>
      <c r="J62" s="1" t="s">
        <v>7378</v>
      </c>
      <c r="K62" s="15" t="s">
        <v>63</v>
      </c>
      <c r="L62" s="15" t="s">
        <v>63</v>
      </c>
      <c r="M62" s="15" t="s">
        <v>196</v>
      </c>
      <c r="N62" s="11"/>
      <c r="O62" s="1">
        <f t="shared" ca="1" si="10"/>
        <v>37</v>
      </c>
      <c r="P62" s="11" t="s">
        <v>197</v>
      </c>
      <c r="Q62" s="15" t="s">
        <v>198</v>
      </c>
      <c r="R62" s="23">
        <v>44607</v>
      </c>
      <c r="S62" s="1">
        <v>1</v>
      </c>
      <c r="T62" s="23">
        <v>44634</v>
      </c>
      <c r="U62" s="24">
        <v>44635</v>
      </c>
      <c r="V62" s="1">
        <v>12</v>
      </c>
      <c r="W62" s="24">
        <v>44999</v>
      </c>
      <c r="X62" s="7">
        <f>W62+1</f>
        <v>45000</v>
      </c>
      <c r="Y62" s="1">
        <v>36</v>
      </c>
      <c r="Z62" s="24">
        <v>46095</v>
      </c>
      <c r="AA62" s="1">
        <f>Z62-X62</f>
        <v>1095</v>
      </c>
      <c r="AB62" s="11"/>
      <c r="AC62" s="11">
        <f t="shared" ca="1" si="11"/>
        <v>26</v>
      </c>
      <c r="AD62" s="25">
        <v>1025219808</v>
      </c>
      <c r="AE62" s="11"/>
      <c r="AF62" s="15" t="s">
        <v>49</v>
      </c>
      <c r="AG62" s="136">
        <v>31931</v>
      </c>
      <c r="AH62" s="34" t="s">
        <v>819</v>
      </c>
      <c r="AI62" s="136">
        <v>44433</v>
      </c>
      <c r="AJ62" s="26" t="s">
        <v>90</v>
      </c>
      <c r="AK62" s="15">
        <v>212723100</v>
      </c>
      <c r="AL62" s="27">
        <v>43620</v>
      </c>
      <c r="AM62" s="26" t="s">
        <v>57</v>
      </c>
      <c r="AN62" s="34" t="s">
        <v>819</v>
      </c>
      <c r="AO62" s="136">
        <v>44433</v>
      </c>
      <c r="AP62" s="26" t="s">
        <v>90</v>
      </c>
      <c r="AQ62" s="28" t="s">
        <v>820</v>
      </c>
      <c r="AR62" s="28" t="s">
        <v>821</v>
      </c>
      <c r="AS62" s="28" t="s">
        <v>822</v>
      </c>
      <c r="AT62" s="28" t="s">
        <v>821</v>
      </c>
      <c r="AU62" s="11"/>
      <c r="AV62" s="11"/>
      <c r="AW62" s="11" t="s">
        <v>823</v>
      </c>
      <c r="AX62" s="11" t="s">
        <v>155</v>
      </c>
      <c r="AY62" s="11" t="s">
        <v>97</v>
      </c>
      <c r="AZ62" s="29"/>
      <c r="BA62" s="11">
        <v>207070802</v>
      </c>
      <c r="BB62" s="11"/>
      <c r="BC62" s="1" t="str">
        <f>_xlfn.XLOOKUP(B62,[1]DC!$T$11:$T$2000,[1]DC!$D$11:$D$2000)</f>
        <v>0207070802</v>
      </c>
      <c r="BD62" s="11"/>
      <c r="BE62" s="11">
        <v>8088766587</v>
      </c>
      <c r="BF62" s="11" t="s">
        <v>824</v>
      </c>
      <c r="BG62" s="11"/>
      <c r="BH62" s="35" t="s">
        <v>825</v>
      </c>
      <c r="BI62" s="11"/>
      <c r="BJ62" s="11"/>
      <c r="BK62" s="11"/>
      <c r="BL62" s="11"/>
      <c r="BM62" s="35" t="s">
        <v>610</v>
      </c>
      <c r="BN62" s="32"/>
      <c r="BO62" s="15"/>
      <c r="BP62" s="33"/>
      <c r="BQ62" s="91"/>
      <c r="BS62">
        <v>121</v>
      </c>
      <c r="BT62">
        <v>61</v>
      </c>
    </row>
    <row r="63" spans="1:72" ht="25.2" customHeight="1">
      <c r="A63" s="5">
        <f>(SUBTOTAL(3,$B$2:B63))</f>
        <v>62</v>
      </c>
      <c r="B63" s="1" t="s">
        <v>826</v>
      </c>
      <c r="C63" s="1"/>
      <c r="D63" s="1" t="s">
        <v>827</v>
      </c>
      <c r="E63" s="1">
        <v>0</v>
      </c>
      <c r="F63" s="1"/>
      <c r="G63" s="2"/>
      <c r="H63" s="1" t="s">
        <v>195</v>
      </c>
      <c r="I63" s="1"/>
      <c r="J63" s="1" t="s">
        <v>7378</v>
      </c>
      <c r="K63" s="2" t="s">
        <v>63</v>
      </c>
      <c r="L63" s="2" t="s">
        <v>63</v>
      </c>
      <c r="M63" s="2" t="s">
        <v>196</v>
      </c>
      <c r="N63" s="1"/>
      <c r="O63" s="1"/>
      <c r="P63" s="1" t="s">
        <v>197</v>
      </c>
      <c r="Q63" s="2" t="s">
        <v>198</v>
      </c>
      <c r="R63" s="6">
        <v>1</v>
      </c>
      <c r="S63" s="1"/>
      <c r="T63" s="6"/>
      <c r="U63" s="7"/>
      <c r="V63" s="1"/>
      <c r="W63" s="7"/>
      <c r="X63" s="7"/>
      <c r="Y63" s="7"/>
      <c r="Z63" s="7"/>
      <c r="AA63" s="7"/>
      <c r="AB63" s="1"/>
      <c r="AC63" s="11" t="s">
        <v>7382</v>
      </c>
      <c r="AD63" s="18"/>
      <c r="AE63" s="1"/>
      <c r="AF63" s="2" t="s">
        <v>49</v>
      </c>
      <c r="AG63" s="6">
        <v>1</v>
      </c>
      <c r="AH63" s="2">
        <v>212274600</v>
      </c>
      <c r="AI63" s="135">
        <v>42839</v>
      </c>
      <c r="AJ63" s="8" t="s">
        <v>57</v>
      </c>
      <c r="AK63" s="2"/>
      <c r="AL63" s="8"/>
      <c r="AM63" s="10"/>
      <c r="AN63" s="10"/>
      <c r="AO63" s="135"/>
      <c r="AP63" s="10"/>
      <c r="AQ63" s="10"/>
      <c r="AR63" s="10" t="e">
        <v>#REF!</v>
      </c>
      <c r="AS63" s="10" t="e">
        <v>#REF!</v>
      </c>
      <c r="AT63" s="10" t="e">
        <v>#REF!</v>
      </c>
      <c r="AU63" s="1"/>
      <c r="AV63" s="1"/>
      <c r="AW63" s="1"/>
      <c r="AX63" s="1"/>
      <c r="AY63" s="1"/>
      <c r="AZ63" s="12"/>
      <c r="BA63" s="1"/>
      <c r="BB63" s="1"/>
      <c r="BC63" s="1" t="e">
        <f>_xlfn.XLOOKUP(B63,[1]DC!$T$11:$T$2000,[1]DC!$D$11:$D$2000)</f>
        <v>#N/A</v>
      </c>
      <c r="BD63" s="1"/>
      <c r="BE63" s="1"/>
      <c r="BF63" s="1" t="s">
        <v>828</v>
      </c>
      <c r="BG63" s="1"/>
      <c r="BH63" s="4"/>
      <c r="BI63" s="1"/>
      <c r="BJ63" s="1"/>
      <c r="BK63" s="1"/>
      <c r="BL63" s="1"/>
      <c r="BM63" s="1"/>
      <c r="BN63" s="1"/>
      <c r="BO63" s="2"/>
      <c r="BP63" s="14"/>
      <c r="BQ63" s="91"/>
      <c r="BT63">
        <v>62</v>
      </c>
    </row>
    <row r="64" spans="1:72" ht="25.2" customHeight="1">
      <c r="A64" s="5">
        <f>(SUBTOTAL(3,$B$2:B64))</f>
        <v>63</v>
      </c>
      <c r="B64" s="1" t="s">
        <v>829</v>
      </c>
      <c r="C64" s="1" t="s">
        <v>8869</v>
      </c>
      <c r="D64" s="1" t="s">
        <v>830</v>
      </c>
      <c r="E64" s="1">
        <v>1</v>
      </c>
      <c r="F64" s="1"/>
      <c r="G64" s="2"/>
      <c r="H64" s="1" t="s">
        <v>195</v>
      </c>
      <c r="I64" s="1" t="s">
        <v>196</v>
      </c>
      <c r="J64" s="1" t="s">
        <v>7378</v>
      </c>
      <c r="K64" s="2" t="s">
        <v>63</v>
      </c>
      <c r="L64" s="2" t="s">
        <v>63</v>
      </c>
      <c r="M64" s="2" t="s">
        <v>196</v>
      </c>
      <c r="N64" s="1"/>
      <c r="O64" s="1">
        <f ca="1">YEAR(TODAY())-YEAR(AG64)</f>
        <v>35</v>
      </c>
      <c r="P64" s="1" t="s">
        <v>197</v>
      </c>
      <c r="Q64" s="2" t="s">
        <v>198</v>
      </c>
      <c r="R64" s="6">
        <v>44607</v>
      </c>
      <c r="S64" s="1">
        <v>1</v>
      </c>
      <c r="T64" s="6">
        <v>44634</v>
      </c>
      <c r="U64" s="7">
        <v>44635</v>
      </c>
      <c r="V64" s="1">
        <v>12</v>
      </c>
      <c r="W64" s="7">
        <v>44999</v>
      </c>
      <c r="X64" s="7">
        <f>W64+1</f>
        <v>45000</v>
      </c>
      <c r="Y64" s="1">
        <v>36</v>
      </c>
      <c r="Z64" s="7">
        <v>46095</v>
      </c>
      <c r="AA64" s="1">
        <f>Z64-X64</f>
        <v>1095</v>
      </c>
      <c r="AB64" s="1"/>
      <c r="AC64" s="11">
        <f ca="1">DATEDIF(R64,TODAY(),"m")</f>
        <v>26</v>
      </c>
      <c r="AD64" s="18" t="s">
        <v>831</v>
      </c>
      <c r="AE64" s="1"/>
      <c r="AF64" s="2" t="s">
        <v>49</v>
      </c>
      <c r="AG64" s="135">
        <v>32777</v>
      </c>
      <c r="AH64" s="2" t="s">
        <v>832</v>
      </c>
      <c r="AI64" s="135">
        <v>44299</v>
      </c>
      <c r="AJ64" s="8" t="s">
        <v>90</v>
      </c>
      <c r="AK64" s="2"/>
      <c r="AL64" s="8"/>
      <c r="AM64" s="10"/>
      <c r="AN64" s="2"/>
      <c r="AO64" s="135"/>
      <c r="AP64" s="10"/>
      <c r="AQ64" s="10" t="s">
        <v>833</v>
      </c>
      <c r="AR64" s="10" t="s">
        <v>834</v>
      </c>
      <c r="AS64" s="10" t="s">
        <v>835</v>
      </c>
      <c r="AT64" s="10" t="s">
        <v>834</v>
      </c>
      <c r="AU64" s="1" t="s">
        <v>836</v>
      </c>
      <c r="AV64" s="1" t="s">
        <v>837</v>
      </c>
      <c r="AW64" s="1" t="s">
        <v>327</v>
      </c>
      <c r="AX64" s="1" t="s">
        <v>96</v>
      </c>
      <c r="AY64" s="1" t="s">
        <v>97</v>
      </c>
      <c r="AZ64" s="12"/>
      <c r="BA64" s="1">
        <v>7929603453</v>
      </c>
      <c r="BB64" s="1">
        <v>5199644645</v>
      </c>
      <c r="BC64" s="1" t="str">
        <f>_xlfn.XLOOKUP(B64,[1]DC!$T$11:$T$2000,[1]DC!$D$11:$D$2000)</f>
        <v>7929603453</v>
      </c>
      <c r="BD64" s="1"/>
      <c r="BE64" s="1">
        <v>8088766587</v>
      </c>
      <c r="BF64" s="1" t="s">
        <v>838</v>
      </c>
      <c r="BG64" s="1"/>
      <c r="BH64" s="4" t="s">
        <v>839</v>
      </c>
      <c r="BI64" s="1"/>
      <c r="BJ64" s="1"/>
      <c r="BK64" s="1"/>
      <c r="BL64" s="1"/>
      <c r="BM64" s="4" t="s">
        <v>209</v>
      </c>
      <c r="BN64" s="1"/>
      <c r="BO64" s="2"/>
      <c r="BP64" s="14"/>
      <c r="BQ64" s="91"/>
      <c r="BS64">
        <v>73</v>
      </c>
      <c r="BT64">
        <v>63</v>
      </c>
    </row>
    <row r="65" spans="1:72" ht="25.2" customHeight="1">
      <c r="A65" s="5">
        <f>(SUBTOTAL(3,$B$2:B65))</f>
        <v>64</v>
      </c>
      <c r="B65" s="1" t="s">
        <v>840</v>
      </c>
      <c r="C65" s="1"/>
      <c r="D65" s="1" t="s">
        <v>7374</v>
      </c>
      <c r="E65" s="1"/>
      <c r="F65" s="1"/>
      <c r="G65" s="2"/>
      <c r="H65" s="1"/>
      <c r="I65" s="1"/>
      <c r="J65" s="1"/>
      <c r="K65" s="2"/>
      <c r="L65" s="2"/>
      <c r="M65" s="2"/>
      <c r="N65" s="1"/>
      <c r="O65" s="1">
        <f ca="1">YEAR(TODAY())-YEAR(AG65)</f>
        <v>124</v>
      </c>
      <c r="P65" s="1"/>
      <c r="Q65" s="2"/>
      <c r="R65" s="6">
        <v>1</v>
      </c>
      <c r="S65" s="1"/>
      <c r="T65" s="6"/>
      <c r="U65" s="7"/>
      <c r="V65" s="1"/>
      <c r="W65" s="7"/>
      <c r="X65" s="7"/>
      <c r="Y65" s="7"/>
      <c r="Z65" s="7"/>
      <c r="AA65" s="7"/>
      <c r="AB65" s="1"/>
      <c r="AC65" s="11" t="s">
        <v>7382</v>
      </c>
      <c r="AD65" s="18"/>
      <c r="AE65" s="1"/>
      <c r="AF65" s="2"/>
      <c r="AG65" s="135">
        <v>1</v>
      </c>
      <c r="AH65" s="2"/>
      <c r="AI65" s="135"/>
      <c r="AJ65" s="8"/>
      <c r="AK65" s="2"/>
      <c r="AL65" s="8"/>
      <c r="AM65" s="10"/>
      <c r="AN65" s="10"/>
      <c r="AO65" s="135"/>
      <c r="AP65" s="10"/>
      <c r="AQ65" s="10"/>
      <c r="AR65" s="10"/>
      <c r="AS65" s="10"/>
      <c r="AT65" s="10"/>
      <c r="AU65" s="1"/>
      <c r="AV65" s="1"/>
      <c r="AW65" s="1"/>
      <c r="AX65" s="1"/>
      <c r="AY65" s="1"/>
      <c r="AZ65" s="12"/>
      <c r="BA65" s="1"/>
      <c r="BB65" s="1"/>
      <c r="BC65" s="1" t="e">
        <f>_xlfn.XLOOKUP(B65,[1]DC!$T$11:$T$2000,[1]DC!$D$11:$D$2000)</f>
        <v>#N/A</v>
      </c>
      <c r="BD65" s="1"/>
      <c r="BE65" s="1"/>
      <c r="BF65" s="1"/>
      <c r="BG65" s="1"/>
      <c r="BH65" s="4"/>
      <c r="BI65" s="1"/>
      <c r="BJ65" s="1"/>
      <c r="BK65" s="1"/>
      <c r="BL65" s="1"/>
      <c r="BM65" s="1"/>
      <c r="BN65" s="1"/>
      <c r="BO65" s="2"/>
      <c r="BP65" s="14"/>
      <c r="BQ65" s="91"/>
      <c r="BT65">
        <v>64</v>
      </c>
    </row>
    <row r="66" spans="1:72" ht="25.2" customHeight="1">
      <c r="A66" s="5">
        <f>(SUBTOTAL(3,$B$2:B66))</f>
        <v>65</v>
      </c>
      <c r="B66" s="1" t="s">
        <v>841</v>
      </c>
      <c r="C66" s="1" t="s">
        <v>8869</v>
      </c>
      <c r="D66" s="1" t="s">
        <v>842</v>
      </c>
      <c r="E66" s="1">
        <v>0</v>
      </c>
      <c r="F66" s="1"/>
      <c r="G66" s="2"/>
      <c r="H66" s="1" t="s">
        <v>195</v>
      </c>
      <c r="I66" s="1"/>
      <c r="J66" s="1" t="s">
        <v>7378</v>
      </c>
      <c r="K66" s="2" t="s">
        <v>63</v>
      </c>
      <c r="L66" s="2" t="s">
        <v>63</v>
      </c>
      <c r="M66" s="2" t="s">
        <v>196</v>
      </c>
      <c r="N66" s="2"/>
      <c r="O66" s="1">
        <f t="shared" ref="O66:O77" ca="1" si="12">YEAR(TODAY())-YEAR(AG66)</f>
        <v>27</v>
      </c>
      <c r="P66" s="1" t="s">
        <v>197</v>
      </c>
      <c r="Q66" s="2" t="s">
        <v>198</v>
      </c>
      <c r="R66" s="6">
        <v>44607</v>
      </c>
      <c r="S66" s="1">
        <v>1</v>
      </c>
      <c r="T66" s="6">
        <v>44634</v>
      </c>
      <c r="U66" s="7">
        <v>44635</v>
      </c>
      <c r="V66" s="1">
        <v>12</v>
      </c>
      <c r="W66" s="7"/>
      <c r="X66" s="7"/>
      <c r="Y66" s="7"/>
      <c r="Z66" s="7"/>
      <c r="AA66" s="7"/>
      <c r="AB66" s="12"/>
      <c r="AC66" s="11">
        <f t="shared" ref="AC66:AC77" ca="1" si="13">DATEDIF(R66,TODAY(),"m")</f>
        <v>26</v>
      </c>
      <c r="AD66" s="2">
        <v>1026625899</v>
      </c>
      <c r="AE66" s="1" t="s">
        <v>88</v>
      </c>
      <c r="AF66" s="2" t="s">
        <v>49</v>
      </c>
      <c r="AG66" s="135">
        <v>35710</v>
      </c>
      <c r="AH66" s="2">
        <v>212675185</v>
      </c>
      <c r="AI66" s="135">
        <v>43188</v>
      </c>
      <c r="AJ66" s="8" t="s">
        <v>57</v>
      </c>
      <c r="AK66" s="2"/>
      <c r="AL66" s="8"/>
      <c r="AM66" s="10"/>
      <c r="AN66" s="10"/>
      <c r="AO66" s="135"/>
      <c r="AP66" s="10"/>
      <c r="AQ66" s="10" t="s">
        <v>843</v>
      </c>
      <c r="AR66" s="10" t="e">
        <v>#REF!</v>
      </c>
      <c r="AS66" s="10" t="e">
        <v>#REF!</v>
      </c>
      <c r="AT66" s="10" t="e">
        <v>#REF!</v>
      </c>
      <c r="AU66" s="1"/>
      <c r="AV66" s="1"/>
      <c r="AW66" s="1"/>
      <c r="AX66" s="1"/>
      <c r="AY66" s="1"/>
      <c r="AZ66" s="12"/>
      <c r="BA66" s="1">
        <v>7415183326</v>
      </c>
      <c r="BB66" s="1"/>
      <c r="BC66" s="1" t="e">
        <f>_xlfn.XLOOKUP(B66,[1]DC!$T$11:$T$2000,[1]DC!$D$11:$D$2000)</f>
        <v>#N/A</v>
      </c>
      <c r="BD66" s="1"/>
      <c r="BE66" s="1">
        <v>8407722074</v>
      </c>
      <c r="BF66" s="1" t="s">
        <v>844</v>
      </c>
      <c r="BG66" s="1"/>
      <c r="BH66" s="4" t="s">
        <v>845</v>
      </c>
      <c r="BI66" s="1"/>
      <c r="BJ66" s="1"/>
      <c r="BK66" s="1"/>
      <c r="BL66" s="1"/>
      <c r="BM66" s="1"/>
      <c r="BN66" s="1"/>
      <c r="BO66" s="2"/>
      <c r="BP66" s="14"/>
      <c r="BQ66" s="91"/>
      <c r="BT66">
        <v>65</v>
      </c>
    </row>
    <row r="67" spans="1:72" ht="25.2" customHeight="1">
      <c r="A67" s="5">
        <f>(SUBTOTAL(3,$B$2:B67))</f>
        <v>66</v>
      </c>
      <c r="B67" s="1" t="s">
        <v>846</v>
      </c>
      <c r="C67" s="1" t="s">
        <v>8870</v>
      </c>
      <c r="D67" s="1" t="s">
        <v>847</v>
      </c>
      <c r="E67" s="1">
        <v>1</v>
      </c>
      <c r="F67" s="1"/>
      <c r="G67" s="2"/>
      <c r="H67" s="1" t="s">
        <v>195</v>
      </c>
      <c r="I67" s="1" t="s">
        <v>196</v>
      </c>
      <c r="J67" s="1" t="s">
        <v>7378</v>
      </c>
      <c r="K67" s="2" t="s">
        <v>63</v>
      </c>
      <c r="L67" s="2" t="s">
        <v>63</v>
      </c>
      <c r="M67" s="2" t="s">
        <v>196</v>
      </c>
      <c r="N67" s="1"/>
      <c r="O67" s="1">
        <f t="shared" ca="1" si="12"/>
        <v>41</v>
      </c>
      <c r="P67" s="1" t="s">
        <v>197</v>
      </c>
      <c r="Q67" s="2" t="s">
        <v>198</v>
      </c>
      <c r="R67" s="6">
        <v>44607</v>
      </c>
      <c r="S67" s="1">
        <v>1</v>
      </c>
      <c r="T67" s="6">
        <v>44634</v>
      </c>
      <c r="U67" s="7">
        <v>44635</v>
      </c>
      <c r="V67" s="1">
        <v>12</v>
      </c>
      <c r="W67" s="7">
        <v>44999</v>
      </c>
      <c r="X67" s="7">
        <f>W67+1</f>
        <v>45000</v>
      </c>
      <c r="Y67" s="1">
        <v>36</v>
      </c>
      <c r="Z67" s="7">
        <v>46095</v>
      </c>
      <c r="AA67" s="1">
        <f>Z67-X67</f>
        <v>1095</v>
      </c>
      <c r="AB67" s="1"/>
      <c r="AC67" s="11">
        <f t="shared" ca="1" si="13"/>
        <v>26</v>
      </c>
      <c r="AD67" s="18">
        <v>1026799916</v>
      </c>
      <c r="AE67" s="1" t="s">
        <v>57</v>
      </c>
      <c r="AF67" s="2" t="s">
        <v>49</v>
      </c>
      <c r="AG67" s="135">
        <v>30513</v>
      </c>
      <c r="AH67" s="2">
        <v>51183001591</v>
      </c>
      <c r="AI67" s="135">
        <v>44299</v>
      </c>
      <c r="AJ67" s="8" t="s">
        <v>90</v>
      </c>
      <c r="AK67" s="2"/>
      <c r="AL67" s="8"/>
      <c r="AM67" s="10"/>
      <c r="AN67" s="10"/>
      <c r="AO67" s="135"/>
      <c r="AP67" s="10"/>
      <c r="AQ67" s="10" t="s">
        <v>833</v>
      </c>
      <c r="AR67" s="10" t="s">
        <v>848</v>
      </c>
      <c r="AS67" s="10" t="s">
        <v>849</v>
      </c>
      <c r="AT67" s="10" t="s">
        <v>848</v>
      </c>
      <c r="AU67" s="1"/>
      <c r="AV67" s="1"/>
      <c r="AW67" s="1" t="s">
        <v>327</v>
      </c>
      <c r="AX67" s="1" t="s">
        <v>96</v>
      </c>
      <c r="AY67" s="1" t="s">
        <v>97</v>
      </c>
      <c r="AZ67" s="12"/>
      <c r="BA67" s="1">
        <v>5120537852</v>
      </c>
      <c r="BB67" s="1">
        <v>5199732095</v>
      </c>
      <c r="BC67" s="1" t="str">
        <f>_xlfn.XLOOKUP(B67,[1]DC!$T$11:$T$2000,[1]DC!$D$11:$D$2000)</f>
        <v>5120537852</v>
      </c>
      <c r="BD67" s="1"/>
      <c r="BE67" s="1">
        <v>8717996163</v>
      </c>
      <c r="BF67" s="1" t="s">
        <v>850</v>
      </c>
      <c r="BG67" s="1"/>
      <c r="BH67" s="4" t="s">
        <v>851</v>
      </c>
      <c r="BI67" s="1"/>
      <c r="BJ67" s="1"/>
      <c r="BK67" s="1"/>
      <c r="BL67" s="1"/>
      <c r="BM67" s="4" t="s">
        <v>209</v>
      </c>
      <c r="BN67" s="1"/>
      <c r="BO67" s="2"/>
      <c r="BP67" s="14"/>
      <c r="BQ67" s="91"/>
      <c r="BS67">
        <v>76</v>
      </c>
      <c r="BT67">
        <v>66</v>
      </c>
    </row>
    <row r="68" spans="1:72" ht="25.2" customHeight="1">
      <c r="A68" s="5">
        <f>(SUBTOTAL(3,$B$2:B68))</f>
        <v>67</v>
      </c>
      <c r="B68" s="1" t="s">
        <v>852</v>
      </c>
      <c r="C68" s="1" t="s">
        <v>8868</v>
      </c>
      <c r="D68" s="1" t="s">
        <v>853</v>
      </c>
      <c r="E68" s="1">
        <v>1</v>
      </c>
      <c r="F68" s="1"/>
      <c r="G68" s="2"/>
      <c r="H68" s="1" t="s">
        <v>195</v>
      </c>
      <c r="I68" s="1" t="s">
        <v>196</v>
      </c>
      <c r="J68" s="1" t="s">
        <v>7378</v>
      </c>
      <c r="K68" s="2" t="s">
        <v>63</v>
      </c>
      <c r="L68" s="2" t="s">
        <v>63</v>
      </c>
      <c r="M68" s="2" t="s">
        <v>196</v>
      </c>
      <c r="N68" s="1"/>
      <c r="O68" s="1">
        <f t="shared" ca="1" si="12"/>
        <v>38</v>
      </c>
      <c r="P68" s="1" t="s">
        <v>197</v>
      </c>
      <c r="Q68" s="2" t="s">
        <v>198</v>
      </c>
      <c r="R68" s="6">
        <v>44608</v>
      </c>
      <c r="S68" s="1">
        <v>1</v>
      </c>
      <c r="T68" s="6">
        <v>44635</v>
      </c>
      <c r="U68" s="7">
        <v>44636</v>
      </c>
      <c r="V68" s="1">
        <v>12</v>
      </c>
      <c r="W68" s="7">
        <v>45000</v>
      </c>
      <c r="X68" s="7">
        <f>W68+1</f>
        <v>45001</v>
      </c>
      <c r="Y68" s="1">
        <v>36</v>
      </c>
      <c r="Z68" s="7">
        <v>46096</v>
      </c>
      <c r="AA68" s="1">
        <f>Z68-X68</f>
        <v>1095</v>
      </c>
      <c r="AB68" s="1"/>
      <c r="AC68" s="11">
        <f t="shared" ca="1" si="13"/>
        <v>26</v>
      </c>
      <c r="AD68" s="18" t="s">
        <v>854</v>
      </c>
      <c r="AE68" s="1" t="s">
        <v>57</v>
      </c>
      <c r="AF68" s="2" t="s">
        <v>49</v>
      </c>
      <c r="AG68" s="135">
        <v>31532</v>
      </c>
      <c r="AH68" s="19" t="s">
        <v>855</v>
      </c>
      <c r="AI68" s="135">
        <v>44375</v>
      </c>
      <c r="AJ68" s="8" t="s">
        <v>90</v>
      </c>
      <c r="AK68" s="2">
        <v>212774570</v>
      </c>
      <c r="AL68" s="9">
        <v>42962</v>
      </c>
      <c r="AM68" s="8" t="s">
        <v>57</v>
      </c>
      <c r="AN68" s="19" t="s">
        <v>855</v>
      </c>
      <c r="AO68" s="135">
        <v>44375</v>
      </c>
      <c r="AP68" s="8" t="s">
        <v>90</v>
      </c>
      <c r="AQ68" s="10" t="s">
        <v>856</v>
      </c>
      <c r="AR68" s="10" t="s">
        <v>857</v>
      </c>
      <c r="AS68" s="10" t="s">
        <v>858</v>
      </c>
      <c r="AT68" s="10" t="s">
        <v>857</v>
      </c>
      <c r="AU68" s="1"/>
      <c r="AV68" s="1"/>
      <c r="AW68" s="1" t="s">
        <v>859</v>
      </c>
      <c r="AX68" s="1" t="s">
        <v>184</v>
      </c>
      <c r="AY68" s="1" t="s">
        <v>97</v>
      </c>
      <c r="AZ68" s="12"/>
      <c r="BA68" s="1">
        <v>5112001883</v>
      </c>
      <c r="BB68" s="1"/>
      <c r="BC68" s="1" t="str">
        <f>_xlfn.XLOOKUP(B68,[1]DC!$T$11:$T$2000,[1]DC!$D$11:$D$2000)</f>
        <v>5112001883</v>
      </c>
      <c r="BD68" s="1"/>
      <c r="BE68" s="1">
        <v>8027678608</v>
      </c>
      <c r="BF68" s="1" t="s">
        <v>860</v>
      </c>
      <c r="BG68" s="1"/>
      <c r="BH68" s="4" t="s">
        <v>861</v>
      </c>
      <c r="BI68" s="1"/>
      <c r="BJ68" s="1"/>
      <c r="BK68" s="1"/>
      <c r="BL68" s="1"/>
      <c r="BM68" s="17" t="s">
        <v>209</v>
      </c>
      <c r="BN68" s="1"/>
      <c r="BO68" s="2"/>
      <c r="BP68" s="14"/>
      <c r="BQ68" s="91"/>
      <c r="BS68">
        <v>156</v>
      </c>
      <c r="BT68">
        <v>67</v>
      </c>
    </row>
    <row r="69" spans="1:72" ht="25.2" customHeight="1">
      <c r="A69" s="5">
        <f>(SUBTOTAL(3,$B$2:B69))</f>
        <v>68</v>
      </c>
      <c r="B69" s="1" t="s">
        <v>862</v>
      </c>
      <c r="C69" s="1" t="s">
        <v>8731</v>
      </c>
      <c r="D69" s="1" t="s">
        <v>863</v>
      </c>
      <c r="E69" s="1">
        <v>1</v>
      </c>
      <c r="F69" s="1"/>
      <c r="G69" s="2"/>
      <c r="H69" s="1" t="s">
        <v>195</v>
      </c>
      <c r="I69" s="1" t="s">
        <v>196</v>
      </c>
      <c r="J69" s="2" t="s">
        <v>269</v>
      </c>
      <c r="K69" s="2" t="s">
        <v>63</v>
      </c>
      <c r="L69" s="2" t="s">
        <v>63</v>
      </c>
      <c r="M69" s="2" t="s">
        <v>196</v>
      </c>
      <c r="N69" s="1"/>
      <c r="O69" s="1">
        <f t="shared" ca="1" si="12"/>
        <v>39</v>
      </c>
      <c r="P69" s="1" t="s">
        <v>269</v>
      </c>
      <c r="Q69" s="2" t="s">
        <v>270</v>
      </c>
      <c r="R69" s="6">
        <v>44607</v>
      </c>
      <c r="S69" s="1">
        <v>1</v>
      </c>
      <c r="T69" s="6">
        <v>44634</v>
      </c>
      <c r="U69" s="7">
        <v>44635</v>
      </c>
      <c r="V69" s="1">
        <v>12</v>
      </c>
      <c r="W69" s="7">
        <v>44999</v>
      </c>
      <c r="X69" s="7">
        <f>W69+1</f>
        <v>45000</v>
      </c>
      <c r="Y69" s="1">
        <v>36</v>
      </c>
      <c r="Z69" s="7">
        <v>46095</v>
      </c>
      <c r="AA69" s="1">
        <f>Z69-X69</f>
        <v>1095</v>
      </c>
      <c r="AB69" s="1"/>
      <c r="AC69" s="11">
        <f t="shared" ca="1" si="13"/>
        <v>26</v>
      </c>
      <c r="AD69" s="18">
        <v>1024754811</v>
      </c>
      <c r="AE69" s="1" t="s">
        <v>88</v>
      </c>
      <c r="AF69" s="2" t="s">
        <v>49</v>
      </c>
      <c r="AG69" s="135">
        <v>31289</v>
      </c>
      <c r="AH69" s="2">
        <v>51185009265</v>
      </c>
      <c r="AI69" s="135">
        <v>44420</v>
      </c>
      <c r="AJ69" s="8" t="s">
        <v>90</v>
      </c>
      <c r="AK69" s="2"/>
      <c r="AL69" s="8"/>
      <c r="AM69" s="10"/>
      <c r="AN69" s="10"/>
      <c r="AO69" s="135"/>
      <c r="AP69" s="10"/>
      <c r="AQ69" s="10" t="s">
        <v>864</v>
      </c>
      <c r="AR69" s="10" t="s">
        <v>865</v>
      </c>
      <c r="AS69" s="10" t="s">
        <v>866</v>
      </c>
      <c r="AT69" s="10" t="s">
        <v>865</v>
      </c>
      <c r="AU69" s="1"/>
      <c r="AV69" s="1"/>
      <c r="AW69" s="1" t="s">
        <v>218</v>
      </c>
      <c r="AX69" s="1" t="s">
        <v>96</v>
      </c>
      <c r="AY69" s="1" t="s">
        <v>97</v>
      </c>
      <c r="AZ69" s="12"/>
      <c r="BA69" s="1">
        <v>5120537724</v>
      </c>
      <c r="BB69" s="1"/>
      <c r="BC69" s="1" t="str">
        <f>_xlfn.XLOOKUP(B69,[1]DC!$T$11:$T$2000,[1]DC!$D$11:$D$2000)</f>
        <v>5120537724</v>
      </c>
      <c r="BD69" s="1"/>
      <c r="BE69" s="2">
        <v>8690356607</v>
      </c>
      <c r="BF69" s="1" t="s">
        <v>867</v>
      </c>
      <c r="BG69" s="1"/>
      <c r="BH69" s="4" t="s">
        <v>868</v>
      </c>
      <c r="BI69" s="1"/>
      <c r="BJ69" s="1"/>
      <c r="BK69" s="1"/>
      <c r="BL69" s="1"/>
      <c r="BM69" s="17" t="s">
        <v>209</v>
      </c>
      <c r="BN69" s="1"/>
      <c r="BO69" s="2"/>
      <c r="BP69" s="14"/>
      <c r="BQ69" s="91"/>
      <c r="BS69">
        <v>78</v>
      </c>
      <c r="BT69">
        <v>68</v>
      </c>
    </row>
    <row r="70" spans="1:72" ht="25.2" customHeight="1">
      <c r="A70" s="5">
        <f>(SUBTOTAL(3,$B$2:B70))</f>
        <v>69</v>
      </c>
      <c r="B70" s="1" t="s">
        <v>869</v>
      </c>
      <c r="C70" s="1" t="s">
        <v>8869</v>
      </c>
      <c r="D70" s="1" t="s">
        <v>870</v>
      </c>
      <c r="E70" s="1">
        <v>0</v>
      </c>
      <c r="F70" s="1"/>
      <c r="G70" s="2"/>
      <c r="H70" s="1" t="s">
        <v>195</v>
      </c>
      <c r="I70" s="1"/>
      <c r="J70" s="1" t="s">
        <v>7378</v>
      </c>
      <c r="K70" s="2" t="s">
        <v>63</v>
      </c>
      <c r="L70" s="2" t="s">
        <v>63</v>
      </c>
      <c r="M70" s="2" t="s">
        <v>196</v>
      </c>
      <c r="N70" s="1"/>
      <c r="O70" s="1">
        <f t="shared" ca="1" si="12"/>
        <v>39</v>
      </c>
      <c r="P70" s="1" t="s">
        <v>197</v>
      </c>
      <c r="Q70" s="2" t="s">
        <v>198</v>
      </c>
      <c r="R70" s="6">
        <v>44607</v>
      </c>
      <c r="S70" s="1">
        <v>1</v>
      </c>
      <c r="T70" s="6">
        <v>44634</v>
      </c>
      <c r="U70" s="7">
        <v>44635</v>
      </c>
      <c r="V70" s="1">
        <v>12</v>
      </c>
      <c r="W70" s="7"/>
      <c r="X70" s="7"/>
      <c r="Y70" s="7"/>
      <c r="Z70" s="7"/>
      <c r="AA70" s="7"/>
      <c r="AB70" s="1"/>
      <c r="AC70" s="11">
        <f t="shared" ca="1" si="13"/>
        <v>26</v>
      </c>
      <c r="AD70" s="18" t="s">
        <v>871</v>
      </c>
      <c r="AE70" s="1" t="s">
        <v>57</v>
      </c>
      <c r="AF70" s="2" t="s">
        <v>49</v>
      </c>
      <c r="AG70" s="135">
        <v>31111</v>
      </c>
      <c r="AH70" s="2">
        <v>272623952</v>
      </c>
      <c r="AI70" s="135">
        <v>43180</v>
      </c>
      <c r="AJ70" s="8" t="s">
        <v>872</v>
      </c>
      <c r="AK70" s="2"/>
      <c r="AL70" s="8"/>
      <c r="AM70" s="10"/>
      <c r="AN70" s="10"/>
      <c r="AO70" s="135"/>
      <c r="AP70" s="10"/>
      <c r="AQ70" s="10" t="s">
        <v>873</v>
      </c>
      <c r="AR70" s="10" t="s">
        <v>874</v>
      </c>
      <c r="AS70" s="10" t="s">
        <v>875</v>
      </c>
      <c r="AT70" s="10" t="s">
        <v>874</v>
      </c>
      <c r="AU70" s="1"/>
      <c r="AV70" s="1"/>
      <c r="AW70" s="1"/>
      <c r="AX70" s="1" t="s">
        <v>243</v>
      </c>
      <c r="AY70" s="1"/>
      <c r="AZ70" s="12"/>
      <c r="BA70" s="1">
        <v>4706088302</v>
      </c>
      <c r="BB70" s="1"/>
      <c r="BC70" s="1" t="e">
        <f>_xlfn.XLOOKUP(B70,[1]DC!$T$11:$T$2000,[1]DC!$D$11:$D$2000)</f>
        <v>#N/A</v>
      </c>
      <c r="BD70" s="1"/>
      <c r="BE70" s="1">
        <v>8467487523</v>
      </c>
      <c r="BF70" s="1" t="s">
        <v>876</v>
      </c>
      <c r="BG70" s="1"/>
      <c r="BH70" s="4" t="s">
        <v>877</v>
      </c>
      <c r="BI70" s="1"/>
      <c r="BJ70" s="1"/>
      <c r="BK70" s="1"/>
      <c r="BL70" s="1"/>
      <c r="BM70" s="1"/>
      <c r="BN70" s="1"/>
      <c r="BO70" s="2"/>
      <c r="BP70" s="14"/>
      <c r="BQ70" s="91"/>
      <c r="BT70">
        <v>69</v>
      </c>
    </row>
    <row r="71" spans="1:72" ht="25.2" customHeight="1">
      <c r="A71" s="5">
        <f>(SUBTOTAL(3,$B$2:B71))</f>
        <v>70</v>
      </c>
      <c r="B71" s="1" t="s">
        <v>878</v>
      </c>
      <c r="C71" s="1" t="s">
        <v>8869</v>
      </c>
      <c r="D71" s="1" t="s">
        <v>879</v>
      </c>
      <c r="E71" s="1">
        <v>1</v>
      </c>
      <c r="F71" s="1"/>
      <c r="G71" s="2"/>
      <c r="H71" s="1" t="s">
        <v>195</v>
      </c>
      <c r="I71" s="1" t="s">
        <v>196</v>
      </c>
      <c r="J71" s="1" t="s">
        <v>7378</v>
      </c>
      <c r="K71" s="2" t="s">
        <v>63</v>
      </c>
      <c r="L71" s="2" t="s">
        <v>63</v>
      </c>
      <c r="M71" s="2" t="s">
        <v>196</v>
      </c>
      <c r="N71" s="1"/>
      <c r="O71" s="1">
        <f t="shared" ca="1" si="12"/>
        <v>32</v>
      </c>
      <c r="P71" s="1" t="s">
        <v>197</v>
      </c>
      <c r="Q71" s="2" t="s">
        <v>198</v>
      </c>
      <c r="R71" s="6">
        <v>44607</v>
      </c>
      <c r="S71" s="1">
        <v>1</v>
      </c>
      <c r="T71" s="6">
        <v>44634</v>
      </c>
      <c r="U71" s="7">
        <v>44635</v>
      </c>
      <c r="V71" s="1">
        <v>12</v>
      </c>
      <c r="W71" s="7">
        <v>44999</v>
      </c>
      <c r="X71" s="7">
        <f>W71+1</f>
        <v>45000</v>
      </c>
      <c r="Y71" s="1">
        <v>36</v>
      </c>
      <c r="Z71" s="7">
        <v>46095</v>
      </c>
      <c r="AA71" s="1">
        <f>Z71-X71</f>
        <v>1095</v>
      </c>
      <c r="AB71" s="1"/>
      <c r="AC71" s="11">
        <f t="shared" ca="1" si="13"/>
        <v>26</v>
      </c>
      <c r="AD71" s="18">
        <v>1016548412</v>
      </c>
      <c r="AE71" s="1" t="s">
        <v>88</v>
      </c>
      <c r="AF71" s="2" t="s">
        <v>49</v>
      </c>
      <c r="AG71" s="135">
        <v>33786</v>
      </c>
      <c r="AH71" s="2" t="s">
        <v>880</v>
      </c>
      <c r="AI71" s="135">
        <v>44308</v>
      </c>
      <c r="AJ71" s="8" t="s">
        <v>90</v>
      </c>
      <c r="AK71" s="2"/>
      <c r="AL71" s="8"/>
      <c r="AM71" s="10"/>
      <c r="AN71" s="2" t="s">
        <v>880</v>
      </c>
      <c r="AO71" s="135">
        <v>44308</v>
      </c>
      <c r="AP71" s="8" t="s">
        <v>90</v>
      </c>
      <c r="AQ71" s="10" t="s">
        <v>833</v>
      </c>
      <c r="AR71" s="10" t="s">
        <v>881</v>
      </c>
      <c r="AS71" s="10" t="s">
        <v>882</v>
      </c>
      <c r="AT71" s="10" t="s">
        <v>881</v>
      </c>
      <c r="AU71" s="1"/>
      <c r="AV71" s="1"/>
      <c r="AW71" s="1" t="s">
        <v>327</v>
      </c>
      <c r="AX71" s="1" t="s">
        <v>96</v>
      </c>
      <c r="AY71" s="1" t="s">
        <v>97</v>
      </c>
      <c r="AZ71" s="12"/>
      <c r="BA71" s="1">
        <v>5114004096</v>
      </c>
      <c r="BB71" s="1"/>
      <c r="BC71" s="1" t="str">
        <f>_xlfn.XLOOKUP(B71,[1]DC!$T$11:$T$2000,[1]DC!$D$11:$D$2000)</f>
        <v>5114004096</v>
      </c>
      <c r="BD71" s="1"/>
      <c r="BE71" s="1">
        <v>8345887186</v>
      </c>
      <c r="BF71" s="1" t="s">
        <v>883</v>
      </c>
      <c r="BG71" s="1"/>
      <c r="BH71" s="4" t="s">
        <v>884</v>
      </c>
      <c r="BI71" s="1"/>
      <c r="BJ71" s="1"/>
      <c r="BK71" s="1"/>
      <c r="BL71" s="1"/>
      <c r="BM71" s="17" t="s">
        <v>209</v>
      </c>
      <c r="BN71" s="1" t="s">
        <v>885</v>
      </c>
      <c r="BO71" s="2"/>
      <c r="BP71" s="14"/>
      <c r="BQ71" s="91"/>
      <c r="BS71">
        <v>81</v>
      </c>
      <c r="BT71">
        <v>70</v>
      </c>
    </row>
    <row r="72" spans="1:72" ht="25.2" customHeight="1">
      <c r="A72" s="5">
        <f>(SUBTOTAL(3,$B$2:B72))</f>
        <v>71</v>
      </c>
      <c r="B72" s="1" t="s">
        <v>886</v>
      </c>
      <c r="C72" s="1" t="s">
        <v>8868</v>
      </c>
      <c r="D72" s="1" t="s">
        <v>887</v>
      </c>
      <c r="E72" s="1">
        <v>0</v>
      </c>
      <c r="F72" s="1"/>
      <c r="G72" s="2"/>
      <c r="H72" s="1" t="s">
        <v>195</v>
      </c>
      <c r="I72" s="1"/>
      <c r="J72" s="1" t="s">
        <v>7378</v>
      </c>
      <c r="K72" s="2" t="s">
        <v>63</v>
      </c>
      <c r="L72" s="2" t="s">
        <v>63</v>
      </c>
      <c r="M72" s="2" t="s">
        <v>196</v>
      </c>
      <c r="N72" s="1"/>
      <c r="O72" s="1">
        <f t="shared" ca="1" si="12"/>
        <v>25</v>
      </c>
      <c r="P72" s="1" t="s">
        <v>197</v>
      </c>
      <c r="Q72" s="2" t="s">
        <v>198</v>
      </c>
      <c r="R72" s="6">
        <v>44607</v>
      </c>
      <c r="S72" s="1">
        <v>1</v>
      </c>
      <c r="T72" s="6">
        <v>44634</v>
      </c>
      <c r="U72" s="7">
        <v>44635</v>
      </c>
      <c r="V72" s="1">
        <v>12</v>
      </c>
      <c r="W72" s="7">
        <v>44999</v>
      </c>
      <c r="X72" s="7">
        <f>W72+1</f>
        <v>45000</v>
      </c>
      <c r="Y72" s="1">
        <v>36</v>
      </c>
      <c r="Z72" s="7">
        <v>46095</v>
      </c>
      <c r="AA72" s="7"/>
      <c r="AB72" s="1"/>
      <c r="AC72" s="11">
        <f t="shared" ca="1" si="13"/>
        <v>26</v>
      </c>
      <c r="AD72" s="18" t="s">
        <v>888</v>
      </c>
      <c r="AE72" s="1" t="s">
        <v>57</v>
      </c>
      <c r="AF72" s="2" t="s">
        <v>49</v>
      </c>
      <c r="AG72" s="135">
        <v>36486</v>
      </c>
      <c r="AH72" s="19" t="s">
        <v>889</v>
      </c>
      <c r="AI72" s="135">
        <v>44375</v>
      </c>
      <c r="AJ72" s="8" t="s">
        <v>90</v>
      </c>
      <c r="AK72" s="2">
        <v>212581987</v>
      </c>
      <c r="AL72" s="9">
        <v>42231</v>
      </c>
      <c r="AM72" s="8" t="s">
        <v>57</v>
      </c>
      <c r="AN72" s="19" t="s">
        <v>889</v>
      </c>
      <c r="AO72" s="135">
        <v>44375</v>
      </c>
      <c r="AP72" s="8" t="s">
        <v>90</v>
      </c>
      <c r="AQ72" s="10" t="s">
        <v>890</v>
      </c>
      <c r="AR72" s="10" t="s">
        <v>891</v>
      </c>
      <c r="AS72" s="10" t="s">
        <v>892</v>
      </c>
      <c r="AT72" s="10" t="s">
        <v>167</v>
      </c>
      <c r="AU72" s="1"/>
      <c r="AV72" s="1"/>
      <c r="AW72" s="1" t="s">
        <v>170</v>
      </c>
      <c r="AX72" s="1" t="s">
        <v>155</v>
      </c>
      <c r="AY72" s="1" t="s">
        <v>97</v>
      </c>
      <c r="AZ72" s="12"/>
      <c r="BA72" s="1">
        <v>5121446924</v>
      </c>
      <c r="BB72" s="1">
        <v>5199714173</v>
      </c>
      <c r="BC72" s="1" t="e">
        <f>_xlfn.XLOOKUP(B72,[1]DC!$T$11:$T$2000,[1]DC!$D$11:$D$2000)</f>
        <v>#N/A</v>
      </c>
      <c r="BD72" s="1"/>
      <c r="BE72" s="1">
        <v>8566743432</v>
      </c>
      <c r="BF72" s="1" t="s">
        <v>893</v>
      </c>
      <c r="BG72" s="1"/>
      <c r="BH72" s="17" t="s">
        <v>894</v>
      </c>
      <c r="BI72" s="1"/>
      <c r="BJ72" s="1"/>
      <c r="BK72" s="1"/>
      <c r="BL72" s="1"/>
      <c r="BM72" s="17" t="s">
        <v>895</v>
      </c>
      <c r="BN72" s="1"/>
      <c r="BO72" s="2"/>
      <c r="BP72" s="14"/>
      <c r="BQ72" s="91"/>
      <c r="BT72">
        <v>71</v>
      </c>
    </row>
    <row r="73" spans="1:72" ht="25.2" customHeight="1">
      <c r="A73" s="5">
        <f>(SUBTOTAL(3,$B$2:B73))</f>
        <v>72</v>
      </c>
      <c r="B73" s="1" t="s">
        <v>896</v>
      </c>
      <c r="C73" s="1" t="s">
        <v>8868</v>
      </c>
      <c r="D73" s="1" t="s">
        <v>897</v>
      </c>
      <c r="E73" s="1">
        <v>0</v>
      </c>
      <c r="F73" s="1"/>
      <c r="G73" s="2"/>
      <c r="H73" s="1" t="s">
        <v>195</v>
      </c>
      <c r="I73" s="1"/>
      <c r="J73" s="1" t="s">
        <v>7378</v>
      </c>
      <c r="K73" s="2" t="s">
        <v>63</v>
      </c>
      <c r="L73" s="2" t="s">
        <v>63</v>
      </c>
      <c r="M73" s="2" t="s">
        <v>196</v>
      </c>
      <c r="N73" s="1"/>
      <c r="O73" s="1">
        <f t="shared" ca="1" si="12"/>
        <v>32</v>
      </c>
      <c r="P73" s="1" t="s">
        <v>197</v>
      </c>
      <c r="Q73" s="2" t="s">
        <v>198</v>
      </c>
      <c r="R73" s="6">
        <v>44607</v>
      </c>
      <c r="S73" s="1">
        <v>1</v>
      </c>
      <c r="T73" s="6">
        <v>44634</v>
      </c>
      <c r="U73" s="7">
        <v>44837</v>
      </c>
      <c r="V73" s="1">
        <v>12</v>
      </c>
      <c r="W73" s="7">
        <v>45201</v>
      </c>
      <c r="X73" s="7">
        <f>W73+1</f>
        <v>45202</v>
      </c>
      <c r="Y73" s="1">
        <v>36</v>
      </c>
      <c r="Z73" s="7">
        <v>45202</v>
      </c>
      <c r="AA73" s="7"/>
      <c r="AB73" s="1"/>
      <c r="AC73" s="11">
        <f t="shared" ca="1" si="13"/>
        <v>26</v>
      </c>
      <c r="AD73" s="18">
        <v>1021698582</v>
      </c>
      <c r="AE73" s="1" t="s">
        <v>57</v>
      </c>
      <c r="AF73" s="2" t="s">
        <v>49</v>
      </c>
      <c r="AG73" s="135">
        <v>33759</v>
      </c>
      <c r="AH73" s="2">
        <v>241290243</v>
      </c>
      <c r="AI73" s="135">
        <v>42865</v>
      </c>
      <c r="AJ73" s="8" t="s">
        <v>898</v>
      </c>
      <c r="AK73" s="2"/>
      <c r="AL73" s="8"/>
      <c r="AM73" s="10"/>
      <c r="AN73" s="10"/>
      <c r="AO73" s="135"/>
      <c r="AP73" s="10"/>
      <c r="AQ73" s="10" t="s">
        <v>899</v>
      </c>
      <c r="AR73" s="10" t="s">
        <v>900</v>
      </c>
      <c r="AS73" s="10" t="s">
        <v>901</v>
      </c>
      <c r="AT73" s="10" t="s">
        <v>899</v>
      </c>
      <c r="AU73" s="1"/>
      <c r="AV73" s="1"/>
      <c r="AW73" s="1" t="s">
        <v>902</v>
      </c>
      <c r="AX73" s="1"/>
      <c r="AY73" s="1" t="s">
        <v>903</v>
      </c>
      <c r="AZ73" s="12"/>
      <c r="BA73" s="1">
        <v>6623947926</v>
      </c>
      <c r="BB73" s="1"/>
      <c r="BC73" s="1" t="e">
        <f>_xlfn.XLOOKUP(B73,[1]DC!$T$11:$T$2000,[1]DC!$D$11:$D$2000)</f>
        <v>#N/A</v>
      </c>
      <c r="BD73" s="1"/>
      <c r="BE73" s="1">
        <v>8548642914</v>
      </c>
      <c r="BF73" s="1" t="s">
        <v>904</v>
      </c>
      <c r="BG73" s="109"/>
      <c r="BH73" s="4" t="s">
        <v>905</v>
      </c>
      <c r="BI73" s="1"/>
      <c r="BJ73" s="1"/>
      <c r="BK73" s="1"/>
      <c r="BL73" s="1"/>
      <c r="BM73" s="17" t="s">
        <v>209</v>
      </c>
      <c r="BN73" s="1"/>
      <c r="BO73" s="2"/>
      <c r="BP73" s="14"/>
      <c r="BQ73" s="91"/>
      <c r="BT73">
        <v>72</v>
      </c>
    </row>
    <row r="74" spans="1:72" ht="25.2" customHeight="1">
      <c r="A74" s="5">
        <f>(SUBTOTAL(3,$B$2:B74))</f>
        <v>73</v>
      </c>
      <c r="B74" s="1" t="s">
        <v>906</v>
      </c>
      <c r="C74" s="1" t="s">
        <v>8869</v>
      </c>
      <c r="D74" s="1" t="s">
        <v>907</v>
      </c>
      <c r="E74" s="1">
        <v>0</v>
      </c>
      <c r="F74" s="1"/>
      <c r="G74" s="2"/>
      <c r="H74" s="1" t="s">
        <v>195</v>
      </c>
      <c r="I74" s="1"/>
      <c r="J74" s="1" t="s">
        <v>7378</v>
      </c>
      <c r="K74" s="2" t="s">
        <v>63</v>
      </c>
      <c r="L74" s="2" t="s">
        <v>63</v>
      </c>
      <c r="M74" s="2" t="s">
        <v>196</v>
      </c>
      <c r="N74" s="1"/>
      <c r="O74" s="1">
        <f t="shared" ca="1" si="12"/>
        <v>27</v>
      </c>
      <c r="P74" s="1" t="s">
        <v>197</v>
      </c>
      <c r="Q74" s="2" t="s">
        <v>198</v>
      </c>
      <c r="R74" s="6">
        <v>44607</v>
      </c>
      <c r="S74" s="1">
        <v>1</v>
      </c>
      <c r="T74" s="6">
        <v>44634</v>
      </c>
      <c r="U74" s="7">
        <v>44635</v>
      </c>
      <c r="V74" s="1">
        <v>12</v>
      </c>
      <c r="W74" s="7">
        <v>44999</v>
      </c>
      <c r="X74" s="7">
        <f>W74+1</f>
        <v>45000</v>
      </c>
      <c r="Y74" s="1">
        <v>36</v>
      </c>
      <c r="Z74" s="7">
        <v>45000</v>
      </c>
      <c r="AA74" s="7"/>
      <c r="AB74" s="1"/>
      <c r="AC74" s="11">
        <f t="shared" ca="1" si="13"/>
        <v>26</v>
      </c>
      <c r="AD74" s="18" t="s">
        <v>908</v>
      </c>
      <c r="AE74" s="1" t="s">
        <v>57</v>
      </c>
      <c r="AF74" s="2" t="s">
        <v>49</v>
      </c>
      <c r="AG74" s="135">
        <v>35566</v>
      </c>
      <c r="AH74" s="2">
        <v>212669588</v>
      </c>
      <c r="AI74" s="135">
        <v>44018</v>
      </c>
      <c r="AJ74" s="8" t="s">
        <v>57</v>
      </c>
      <c r="AK74" s="2"/>
      <c r="AL74" s="8"/>
      <c r="AM74" s="10"/>
      <c r="AN74" s="10"/>
      <c r="AO74" s="135"/>
      <c r="AP74" s="10"/>
      <c r="AQ74" s="10" t="s">
        <v>385</v>
      </c>
      <c r="AR74" s="10" t="s">
        <v>909</v>
      </c>
      <c r="AS74" s="10" t="s">
        <v>910</v>
      </c>
      <c r="AT74" s="10" t="s">
        <v>909</v>
      </c>
      <c r="AU74" s="1"/>
      <c r="AV74" s="1" t="s">
        <v>911</v>
      </c>
      <c r="AW74" s="1" t="s">
        <v>389</v>
      </c>
      <c r="AX74" s="1" t="s">
        <v>115</v>
      </c>
      <c r="AY74" s="1" t="s">
        <v>97</v>
      </c>
      <c r="AZ74" s="12"/>
      <c r="BA74" s="1">
        <v>5120593915</v>
      </c>
      <c r="BB74" s="1">
        <v>5199858741</v>
      </c>
      <c r="BC74" s="1" t="e">
        <f>_xlfn.XLOOKUP(B74,[1]DC!$T$11:$T$2000,[1]DC!$D$11:$D$2000)</f>
        <v>#N/A</v>
      </c>
      <c r="BD74" s="1"/>
      <c r="BE74" s="1">
        <v>8558224828</v>
      </c>
      <c r="BF74" s="1" t="s">
        <v>912</v>
      </c>
      <c r="BG74" s="110" t="s">
        <v>913</v>
      </c>
      <c r="BH74" s="4" t="s">
        <v>914</v>
      </c>
      <c r="BI74" s="1"/>
      <c r="BJ74" s="1"/>
      <c r="BK74" s="1"/>
      <c r="BL74" s="1"/>
      <c r="BM74" s="17" t="s">
        <v>256</v>
      </c>
      <c r="BN74" s="1"/>
      <c r="BO74" s="2"/>
      <c r="BP74" s="14"/>
      <c r="BQ74" s="91"/>
      <c r="BT74">
        <v>73</v>
      </c>
    </row>
    <row r="75" spans="1:72" ht="25.2" customHeight="1">
      <c r="A75" s="5">
        <f>(SUBTOTAL(3,$B$2:B75))</f>
        <v>74</v>
      </c>
      <c r="B75" s="1" t="s">
        <v>915</v>
      </c>
      <c r="C75" s="1" t="s">
        <v>8870</v>
      </c>
      <c r="D75" s="1" t="s">
        <v>916</v>
      </c>
      <c r="E75" s="1">
        <v>0</v>
      </c>
      <c r="F75" s="1"/>
      <c r="G75" s="2"/>
      <c r="H75" s="1" t="s">
        <v>195</v>
      </c>
      <c r="I75" s="1"/>
      <c r="J75" s="2" t="s">
        <v>269</v>
      </c>
      <c r="K75" s="2" t="s">
        <v>63</v>
      </c>
      <c r="L75" s="2" t="s">
        <v>63</v>
      </c>
      <c r="M75" s="2" t="s">
        <v>196</v>
      </c>
      <c r="N75" s="1"/>
      <c r="O75" s="1">
        <f t="shared" ca="1" si="12"/>
        <v>29</v>
      </c>
      <c r="P75" s="1" t="s">
        <v>269</v>
      </c>
      <c r="Q75" s="2" t="s">
        <v>270</v>
      </c>
      <c r="R75" s="6">
        <v>44607</v>
      </c>
      <c r="S75" s="1">
        <v>1</v>
      </c>
      <c r="T75" s="6">
        <v>44634</v>
      </c>
      <c r="U75" s="7">
        <v>44635</v>
      </c>
      <c r="V75" s="1">
        <v>12</v>
      </c>
      <c r="W75" s="7"/>
      <c r="X75" s="7"/>
      <c r="Y75" s="7"/>
      <c r="Z75" s="7"/>
      <c r="AA75" s="7"/>
      <c r="AB75" s="1"/>
      <c r="AC75" s="11">
        <f t="shared" ca="1" si="13"/>
        <v>26</v>
      </c>
      <c r="AD75" s="18">
        <v>1020206653</v>
      </c>
      <c r="AE75" s="1" t="s">
        <v>88</v>
      </c>
      <c r="AF75" s="2" t="s">
        <v>49</v>
      </c>
      <c r="AG75" s="135" t="s">
        <v>917</v>
      </c>
      <c r="AH75" s="2">
        <v>212666005</v>
      </c>
      <c r="AI75" s="135">
        <v>40750</v>
      </c>
      <c r="AJ75" s="8" t="s">
        <v>57</v>
      </c>
      <c r="AK75" s="2">
        <v>212666005</v>
      </c>
      <c r="AL75" s="8">
        <v>40750</v>
      </c>
      <c r="AM75" s="10" t="s">
        <v>57</v>
      </c>
      <c r="AN75" s="10"/>
      <c r="AO75" s="135"/>
      <c r="AP75" s="10"/>
      <c r="AQ75" s="10" t="s">
        <v>918</v>
      </c>
      <c r="AR75" s="10" t="s">
        <v>919</v>
      </c>
      <c r="AS75" s="10" t="s">
        <v>920</v>
      </c>
      <c r="AT75" s="10" t="s">
        <v>921</v>
      </c>
      <c r="AU75" s="1" t="s">
        <v>922</v>
      </c>
      <c r="AV75" s="1" t="s">
        <v>923</v>
      </c>
      <c r="AW75" s="1" t="s">
        <v>924</v>
      </c>
      <c r="AX75" s="1" t="s">
        <v>184</v>
      </c>
      <c r="AY75" s="1" t="s">
        <v>97</v>
      </c>
      <c r="AZ75" s="12"/>
      <c r="BA75" s="1">
        <v>5114001133</v>
      </c>
      <c r="BB75" s="1"/>
      <c r="BC75" s="1" t="e">
        <f>_xlfn.XLOOKUP(B75,[1]DC!$T$11:$T$2000,[1]DC!$D$11:$D$2000)</f>
        <v>#N/A</v>
      </c>
      <c r="BD75" s="1"/>
      <c r="BE75" s="1">
        <v>8359961672</v>
      </c>
      <c r="BF75" s="1" t="s">
        <v>925</v>
      </c>
      <c r="BG75" s="21" t="s">
        <v>926</v>
      </c>
      <c r="BH75" s="4" t="s">
        <v>927</v>
      </c>
      <c r="BI75" s="1"/>
      <c r="BJ75" s="1"/>
      <c r="BK75" s="1"/>
      <c r="BL75" s="1"/>
      <c r="BM75" s="1"/>
      <c r="BN75" s="1"/>
      <c r="BO75" s="2"/>
      <c r="BP75" s="14"/>
      <c r="BQ75" s="91"/>
      <c r="BT75">
        <v>74</v>
      </c>
    </row>
    <row r="76" spans="1:72" ht="25.2" customHeight="1">
      <c r="A76" s="5">
        <f>(SUBTOTAL(3,$B$2:B76))</f>
        <v>75</v>
      </c>
      <c r="B76" s="1" t="s">
        <v>928</v>
      </c>
      <c r="C76" s="1" t="s">
        <v>8868</v>
      </c>
      <c r="D76" s="1" t="s">
        <v>929</v>
      </c>
      <c r="E76" s="1">
        <v>0</v>
      </c>
      <c r="F76" s="1"/>
      <c r="G76" s="2"/>
      <c r="H76" s="1" t="s">
        <v>195</v>
      </c>
      <c r="I76" s="1"/>
      <c r="J76" s="1" t="s">
        <v>7378</v>
      </c>
      <c r="K76" s="2" t="s">
        <v>63</v>
      </c>
      <c r="L76" s="2" t="s">
        <v>63</v>
      </c>
      <c r="M76" s="2" t="s">
        <v>196</v>
      </c>
      <c r="N76" s="1"/>
      <c r="O76" s="1">
        <f t="shared" ca="1" si="12"/>
        <v>34</v>
      </c>
      <c r="P76" s="1" t="s">
        <v>197</v>
      </c>
      <c r="Q76" s="2" t="s">
        <v>198</v>
      </c>
      <c r="R76" s="6">
        <v>44607</v>
      </c>
      <c r="S76" s="1">
        <v>1</v>
      </c>
      <c r="T76" s="6">
        <v>44634</v>
      </c>
      <c r="U76" s="7">
        <v>44635</v>
      </c>
      <c r="V76" s="1">
        <v>12</v>
      </c>
      <c r="W76" s="7"/>
      <c r="X76" s="7"/>
      <c r="Y76" s="7"/>
      <c r="Z76" s="7"/>
      <c r="AA76" s="7"/>
      <c r="AB76" s="1"/>
      <c r="AC76" s="11">
        <f t="shared" ca="1" si="13"/>
        <v>26</v>
      </c>
      <c r="AD76" s="18" t="s">
        <v>930</v>
      </c>
      <c r="AE76" s="1" t="s">
        <v>88</v>
      </c>
      <c r="AF76" s="2" t="s">
        <v>49</v>
      </c>
      <c r="AG76" s="135">
        <v>33035</v>
      </c>
      <c r="AH76" s="2">
        <v>231276809</v>
      </c>
      <c r="AI76" s="135">
        <v>43160</v>
      </c>
      <c r="AJ76" s="8" t="s">
        <v>931</v>
      </c>
      <c r="AK76" s="2"/>
      <c r="AL76" s="8"/>
      <c r="AM76" s="10"/>
      <c r="AN76" s="10"/>
      <c r="AO76" s="135"/>
      <c r="AP76" s="10"/>
      <c r="AQ76" s="10" t="s">
        <v>932</v>
      </c>
      <c r="AR76" s="10" t="s">
        <v>933</v>
      </c>
      <c r="AS76" s="10" t="s">
        <v>934</v>
      </c>
      <c r="AT76" s="10" t="s">
        <v>935</v>
      </c>
      <c r="AU76" s="1"/>
      <c r="AV76" s="1"/>
      <c r="AW76" s="1"/>
      <c r="AX76" s="1" t="s">
        <v>232</v>
      </c>
      <c r="AY76" s="1" t="s">
        <v>7862</v>
      </c>
      <c r="AZ76" s="12"/>
      <c r="BA76" s="1">
        <v>6421800362</v>
      </c>
      <c r="BB76" s="1"/>
      <c r="BC76" s="1" t="e">
        <f>_xlfn.XLOOKUP(B76,[1]DC!$T$11:$T$2000,[1]DC!$D$11:$D$2000)</f>
        <v>#N/A</v>
      </c>
      <c r="BD76" s="1"/>
      <c r="BE76" s="1">
        <v>8656701596</v>
      </c>
      <c r="BF76" s="1" t="s">
        <v>936</v>
      </c>
      <c r="BG76" s="1"/>
      <c r="BH76" s="4" t="s">
        <v>937</v>
      </c>
      <c r="BI76" s="1"/>
      <c r="BJ76" s="1"/>
      <c r="BK76" s="1"/>
      <c r="BL76" s="1"/>
      <c r="BM76" s="1"/>
      <c r="BN76" s="1"/>
      <c r="BO76" s="2"/>
      <c r="BP76" s="14"/>
      <c r="BQ76" s="91"/>
      <c r="BT76">
        <v>75</v>
      </c>
    </row>
    <row r="77" spans="1:72" ht="25.2" customHeight="1">
      <c r="A77" s="5">
        <f>(SUBTOTAL(3,$B$2:B77))</f>
        <v>76</v>
      </c>
      <c r="B77" s="1" t="s">
        <v>938</v>
      </c>
      <c r="C77" s="1" t="s">
        <v>8868</v>
      </c>
      <c r="D77" s="1" t="s">
        <v>939</v>
      </c>
      <c r="E77" s="1">
        <v>0</v>
      </c>
      <c r="F77" s="1"/>
      <c r="G77" s="2"/>
      <c r="H77" s="1" t="s">
        <v>195</v>
      </c>
      <c r="I77" s="1" t="s">
        <v>196</v>
      </c>
      <c r="J77" s="1" t="s">
        <v>7378</v>
      </c>
      <c r="K77" s="2" t="s">
        <v>63</v>
      </c>
      <c r="L77" s="2" t="s">
        <v>63</v>
      </c>
      <c r="M77" s="2" t="s">
        <v>196</v>
      </c>
      <c r="N77" s="1"/>
      <c r="O77" s="1">
        <f t="shared" ca="1" si="12"/>
        <v>35</v>
      </c>
      <c r="P77" s="1" t="s">
        <v>197</v>
      </c>
      <c r="Q77" s="2" t="s">
        <v>198</v>
      </c>
      <c r="R77" s="6">
        <v>44613</v>
      </c>
      <c r="S77" s="1">
        <v>1</v>
      </c>
      <c r="T77" s="6">
        <v>44640</v>
      </c>
      <c r="U77" s="7">
        <v>44641</v>
      </c>
      <c r="V77" s="1">
        <v>12</v>
      </c>
      <c r="W77" s="7">
        <v>45005</v>
      </c>
      <c r="X77" s="7">
        <f>W77+1</f>
        <v>45006</v>
      </c>
      <c r="Y77" s="1">
        <v>36</v>
      </c>
      <c r="Z77" s="7">
        <v>46101</v>
      </c>
      <c r="AA77" s="1">
        <f>Z77-X77</f>
        <v>1095</v>
      </c>
      <c r="AB77" s="1"/>
      <c r="AC77" s="11">
        <f t="shared" ca="1" si="13"/>
        <v>26</v>
      </c>
      <c r="AD77" s="18">
        <v>1026601124</v>
      </c>
      <c r="AE77" s="1"/>
      <c r="AF77" s="2" t="s">
        <v>49</v>
      </c>
      <c r="AG77" s="135">
        <v>32679</v>
      </c>
      <c r="AH77" s="19" t="s">
        <v>940</v>
      </c>
      <c r="AI77" s="135">
        <v>44418</v>
      </c>
      <c r="AJ77" s="8" t="s">
        <v>90</v>
      </c>
      <c r="AK77" s="2">
        <v>212313992</v>
      </c>
      <c r="AL77" s="9">
        <v>41746</v>
      </c>
      <c r="AM77" s="8" t="s">
        <v>57</v>
      </c>
      <c r="AN77" s="19" t="s">
        <v>940</v>
      </c>
      <c r="AO77" s="135">
        <v>44418</v>
      </c>
      <c r="AP77" s="8" t="s">
        <v>90</v>
      </c>
      <c r="AQ77" s="10" t="s">
        <v>941</v>
      </c>
      <c r="AR77" s="10" t="s">
        <v>941</v>
      </c>
      <c r="AS77" s="10" t="s">
        <v>942</v>
      </c>
      <c r="AT77" s="10" t="s">
        <v>941</v>
      </c>
      <c r="AU77" s="1"/>
      <c r="AV77" s="1"/>
      <c r="AW77" s="1" t="s">
        <v>797</v>
      </c>
      <c r="AX77" s="1" t="s">
        <v>184</v>
      </c>
      <c r="AY77" s="1" t="s">
        <v>97</v>
      </c>
      <c r="AZ77" s="12"/>
      <c r="BA77" s="1">
        <v>5120274220</v>
      </c>
      <c r="BB77" s="1"/>
      <c r="BC77" s="1" t="str">
        <f>_xlfn.XLOOKUP(B77,[1]DC!$T$11:$T$2000,[1]DC!$D$11:$D$2000)</f>
        <v>5120274220</v>
      </c>
      <c r="BD77" s="1"/>
      <c r="BE77" s="1">
        <v>8623113285</v>
      </c>
      <c r="BF77" s="1">
        <v>384445857</v>
      </c>
      <c r="BG77" s="1"/>
      <c r="BH77" s="4" t="s">
        <v>943</v>
      </c>
      <c r="BI77" s="1"/>
      <c r="BJ77" s="1"/>
      <c r="BK77" s="1"/>
      <c r="BL77" s="1"/>
      <c r="BM77" s="17" t="s">
        <v>610</v>
      </c>
      <c r="BN77" s="1"/>
      <c r="BO77" s="2"/>
      <c r="BP77" s="14"/>
      <c r="BQ77" s="91"/>
      <c r="BT77">
        <v>76</v>
      </c>
    </row>
    <row r="78" spans="1:72" ht="25.2" customHeight="1">
      <c r="A78" s="5">
        <f>(SUBTOTAL(3,$B$2:B78))</f>
        <v>77</v>
      </c>
      <c r="B78" s="1" t="s">
        <v>944</v>
      </c>
      <c r="C78" s="1"/>
      <c r="D78" s="1" t="s">
        <v>945</v>
      </c>
      <c r="E78" s="1">
        <v>0</v>
      </c>
      <c r="F78" s="1"/>
      <c r="G78" s="2"/>
      <c r="H78" s="1" t="s">
        <v>195</v>
      </c>
      <c r="I78" s="1"/>
      <c r="J78" s="1" t="s">
        <v>7378</v>
      </c>
      <c r="K78" s="2" t="s">
        <v>63</v>
      </c>
      <c r="L78" s="2" t="s">
        <v>63</v>
      </c>
      <c r="M78" s="2" t="s">
        <v>196</v>
      </c>
      <c r="N78" s="1"/>
      <c r="O78" s="1"/>
      <c r="P78" s="1" t="s">
        <v>197</v>
      </c>
      <c r="Q78" s="2" t="s">
        <v>198</v>
      </c>
      <c r="R78" s="6">
        <v>1</v>
      </c>
      <c r="S78" s="1"/>
      <c r="T78" s="6"/>
      <c r="U78" s="7"/>
      <c r="V78" s="1"/>
      <c r="W78" s="7"/>
      <c r="X78" s="7"/>
      <c r="Y78" s="7"/>
      <c r="Z78" s="7"/>
      <c r="AA78" s="7"/>
      <c r="AB78" s="1"/>
      <c r="AC78" s="11" t="s">
        <v>7382</v>
      </c>
      <c r="AD78" s="18" t="s">
        <v>946</v>
      </c>
      <c r="AE78" s="1"/>
      <c r="AF78" s="2" t="s">
        <v>64</v>
      </c>
      <c r="AG78" s="135">
        <v>34249</v>
      </c>
      <c r="AH78" s="2">
        <v>212837177</v>
      </c>
      <c r="AI78" s="135">
        <v>44221</v>
      </c>
      <c r="AJ78" s="8" t="s">
        <v>57</v>
      </c>
      <c r="AK78" s="2"/>
      <c r="AL78" s="8"/>
      <c r="AM78" s="10"/>
      <c r="AN78" s="10"/>
      <c r="AO78" s="135"/>
      <c r="AP78" s="10"/>
      <c r="AQ78" s="10"/>
      <c r="AR78" s="10" t="e">
        <v>#REF!</v>
      </c>
      <c r="AS78" s="10" t="e">
        <v>#REF!</v>
      </c>
      <c r="AT78" s="10" t="e">
        <v>#REF!</v>
      </c>
      <c r="AU78" s="1"/>
      <c r="AV78" s="1"/>
      <c r="AW78" s="1"/>
      <c r="AX78" s="1"/>
      <c r="AY78" s="1"/>
      <c r="AZ78" s="12"/>
      <c r="BA78" s="1"/>
      <c r="BB78" s="1"/>
      <c r="BC78" s="1" t="e">
        <f>_xlfn.XLOOKUP(B78,[1]DC!$T$11:$T$2000,[1]DC!$D$11:$D$2000)</f>
        <v>#N/A</v>
      </c>
      <c r="BD78" s="1"/>
      <c r="BE78" s="1"/>
      <c r="BF78" s="1" t="s">
        <v>947</v>
      </c>
      <c r="BG78" s="1"/>
      <c r="BH78" s="4"/>
      <c r="BI78" s="1"/>
      <c r="BJ78" s="1"/>
      <c r="BK78" s="1"/>
      <c r="BL78" s="1"/>
      <c r="BM78" s="1"/>
      <c r="BN78" s="1"/>
      <c r="BO78" s="2"/>
      <c r="BP78" s="14"/>
      <c r="BQ78" s="91"/>
      <c r="BT78">
        <v>77</v>
      </c>
    </row>
    <row r="79" spans="1:72" ht="25.2" customHeight="1">
      <c r="A79" s="5">
        <f>(SUBTOTAL(3,$B$2:B79))</f>
        <v>78</v>
      </c>
      <c r="B79" s="1" t="s">
        <v>948</v>
      </c>
      <c r="C79" s="1" t="s">
        <v>8869</v>
      </c>
      <c r="D79" s="1" t="s">
        <v>949</v>
      </c>
      <c r="E79" s="1">
        <v>1</v>
      </c>
      <c r="F79" s="1"/>
      <c r="G79" s="2"/>
      <c r="H79" s="1" t="s">
        <v>195</v>
      </c>
      <c r="I79" s="1" t="s">
        <v>196</v>
      </c>
      <c r="J79" s="1" t="s">
        <v>269</v>
      </c>
      <c r="K79" s="2" t="s">
        <v>63</v>
      </c>
      <c r="L79" s="2" t="s">
        <v>63</v>
      </c>
      <c r="M79" s="2" t="s">
        <v>196</v>
      </c>
      <c r="N79" s="1"/>
      <c r="O79" s="1">
        <f ca="1">YEAR(TODAY())-YEAR(AG79)</f>
        <v>30</v>
      </c>
      <c r="P79" s="1" t="s">
        <v>269</v>
      </c>
      <c r="Q79" s="2" t="s">
        <v>270</v>
      </c>
      <c r="R79" s="6">
        <v>44607</v>
      </c>
      <c r="S79" s="1">
        <v>1</v>
      </c>
      <c r="T79" s="6">
        <v>44634</v>
      </c>
      <c r="U79" s="7">
        <v>44635</v>
      </c>
      <c r="V79" s="1">
        <v>12</v>
      </c>
      <c r="W79" s="7">
        <v>44999</v>
      </c>
      <c r="X79" s="7">
        <f>W79+1</f>
        <v>45000</v>
      </c>
      <c r="Y79" s="1">
        <v>36</v>
      </c>
      <c r="Z79" s="7">
        <v>46095</v>
      </c>
      <c r="AA79" s="1">
        <f>Z79-X79</f>
        <v>1095</v>
      </c>
      <c r="AB79" s="1"/>
      <c r="AC79" s="11">
        <f ca="1">DATEDIF(R79,TODAY(),"m")</f>
        <v>26</v>
      </c>
      <c r="AD79" s="18" t="s">
        <v>950</v>
      </c>
      <c r="AE79" s="1"/>
      <c r="AF79" s="2" t="s">
        <v>49</v>
      </c>
      <c r="AG79" s="135">
        <v>34399</v>
      </c>
      <c r="AH79" s="19" t="s">
        <v>951</v>
      </c>
      <c r="AI79" s="135">
        <v>44467</v>
      </c>
      <c r="AJ79" s="8" t="s">
        <v>90</v>
      </c>
      <c r="AK79" s="2">
        <v>212363170</v>
      </c>
      <c r="AL79" s="9">
        <v>40311</v>
      </c>
      <c r="AM79" s="8" t="s">
        <v>57</v>
      </c>
      <c r="AN79" s="19" t="s">
        <v>951</v>
      </c>
      <c r="AO79" s="135">
        <v>44467</v>
      </c>
      <c r="AP79" s="8" t="s">
        <v>90</v>
      </c>
      <c r="AQ79" s="10" t="s">
        <v>952</v>
      </c>
      <c r="AR79" s="10" t="s">
        <v>953</v>
      </c>
      <c r="AS79" s="10" t="s">
        <v>954</v>
      </c>
      <c r="AT79" s="10" t="s">
        <v>953</v>
      </c>
      <c r="AU79" s="1"/>
      <c r="AV79" s="1"/>
      <c r="AW79" s="1" t="s">
        <v>955</v>
      </c>
      <c r="AX79" s="1" t="s">
        <v>115</v>
      </c>
      <c r="AY79" s="1" t="s">
        <v>97</v>
      </c>
      <c r="AZ79" s="12"/>
      <c r="BA79" s="1">
        <v>5121331173</v>
      </c>
      <c r="BB79" s="1">
        <v>490194806</v>
      </c>
      <c r="BC79" s="1" t="str">
        <f>_xlfn.XLOOKUP(B79,[1]DC!$T$11:$T$2000,[1]DC!$D$11:$D$2000)</f>
        <v>5121331173</v>
      </c>
      <c r="BD79" s="1"/>
      <c r="BE79" s="1">
        <v>8470265383</v>
      </c>
      <c r="BF79" s="1" t="s">
        <v>956</v>
      </c>
      <c r="BG79" s="1"/>
      <c r="BH79" s="4" t="s">
        <v>957</v>
      </c>
      <c r="BI79" s="1"/>
      <c r="BJ79" s="1"/>
      <c r="BK79" s="1"/>
      <c r="BL79" s="1"/>
      <c r="BM79" s="17" t="s">
        <v>256</v>
      </c>
      <c r="BN79" s="1"/>
      <c r="BO79" s="2"/>
      <c r="BP79" s="14"/>
      <c r="BQ79" s="91"/>
      <c r="BS79">
        <v>89</v>
      </c>
      <c r="BT79">
        <v>78</v>
      </c>
    </row>
    <row r="80" spans="1:72" ht="25.2" customHeight="1">
      <c r="A80" s="5">
        <f>(SUBTOTAL(3,$B$2:B80))</f>
        <v>79</v>
      </c>
      <c r="B80" s="1" t="s">
        <v>958</v>
      </c>
      <c r="C80" s="1"/>
      <c r="D80" s="1" t="s">
        <v>959</v>
      </c>
      <c r="E80" s="1">
        <v>0</v>
      </c>
      <c r="F80" s="1"/>
      <c r="G80" s="2"/>
      <c r="H80" s="1" t="s">
        <v>195</v>
      </c>
      <c r="I80" s="1"/>
      <c r="J80" s="1" t="s">
        <v>7378</v>
      </c>
      <c r="K80" s="2" t="s">
        <v>63</v>
      </c>
      <c r="L80" s="2" t="s">
        <v>63</v>
      </c>
      <c r="M80" s="2" t="s">
        <v>196</v>
      </c>
      <c r="N80" s="1"/>
      <c r="O80" s="1"/>
      <c r="P80" s="1" t="s">
        <v>197</v>
      </c>
      <c r="Q80" s="2" t="s">
        <v>198</v>
      </c>
      <c r="R80" s="6">
        <v>1</v>
      </c>
      <c r="S80" s="1"/>
      <c r="T80" s="6"/>
      <c r="U80" s="7"/>
      <c r="V80" s="1"/>
      <c r="W80" s="7"/>
      <c r="X80" s="7"/>
      <c r="Y80" s="7"/>
      <c r="Z80" s="7"/>
      <c r="AA80" s="7"/>
      <c r="AB80" s="1"/>
      <c r="AC80" s="11" t="s">
        <v>7382</v>
      </c>
      <c r="AD80" s="18"/>
      <c r="AE80" s="1"/>
      <c r="AF80" s="2" t="s">
        <v>49</v>
      </c>
      <c r="AG80" s="135">
        <v>34293</v>
      </c>
      <c r="AH80" s="2">
        <v>212196575</v>
      </c>
      <c r="AI80" s="135">
        <v>42773</v>
      </c>
      <c r="AJ80" s="8" t="s">
        <v>57</v>
      </c>
      <c r="AK80" s="2"/>
      <c r="AL80" s="8"/>
      <c r="AM80" s="10"/>
      <c r="AN80" s="10"/>
      <c r="AO80" s="135"/>
      <c r="AP80" s="10"/>
      <c r="AQ80" s="10"/>
      <c r="AR80" s="10" t="e">
        <v>#REF!</v>
      </c>
      <c r="AS80" s="10" t="e">
        <v>#REF!</v>
      </c>
      <c r="AT80" s="10" t="e">
        <v>#REF!</v>
      </c>
      <c r="AU80" s="1"/>
      <c r="AV80" s="1"/>
      <c r="AW80" s="1"/>
      <c r="AX80" s="1"/>
      <c r="AY80" s="1"/>
      <c r="AZ80" s="12"/>
      <c r="BA80" s="1"/>
      <c r="BB80" s="1"/>
      <c r="BC80" s="1" t="e">
        <f>_xlfn.XLOOKUP(B80,[1]DC!$T$11:$T$2000,[1]DC!$D$11:$D$2000)</f>
        <v>#N/A</v>
      </c>
      <c r="BD80" s="1"/>
      <c r="BE80" s="1"/>
      <c r="BF80" s="1" t="s">
        <v>960</v>
      </c>
      <c r="BG80" s="1"/>
      <c r="BH80" s="4"/>
      <c r="BI80" s="1"/>
      <c r="BJ80" s="1"/>
      <c r="BK80" s="1"/>
      <c r="BL80" s="1"/>
      <c r="BM80" s="1"/>
      <c r="BN80" s="1"/>
      <c r="BO80" s="2"/>
      <c r="BP80" s="14"/>
      <c r="BQ80" s="91"/>
      <c r="BT80">
        <v>79</v>
      </c>
    </row>
    <row r="81" spans="1:72" ht="25.2" customHeight="1">
      <c r="A81" s="5">
        <f>(SUBTOTAL(3,$B$2:B81))</f>
        <v>80</v>
      </c>
      <c r="B81" s="1" t="s">
        <v>961</v>
      </c>
      <c r="C81" s="1" t="s">
        <v>8869</v>
      </c>
      <c r="D81" s="1" t="s">
        <v>962</v>
      </c>
      <c r="E81" s="1">
        <v>1</v>
      </c>
      <c r="F81" s="1"/>
      <c r="G81" s="2"/>
      <c r="H81" s="1" t="s">
        <v>195</v>
      </c>
      <c r="I81" s="1" t="s">
        <v>196</v>
      </c>
      <c r="J81" s="1" t="s">
        <v>7378</v>
      </c>
      <c r="K81" s="2" t="s">
        <v>63</v>
      </c>
      <c r="L81" s="2" t="s">
        <v>63</v>
      </c>
      <c r="M81" s="2" t="s">
        <v>196</v>
      </c>
      <c r="N81" s="1"/>
      <c r="O81" s="1">
        <f t="shared" ref="O81:O86" ca="1" si="14">YEAR(TODAY())-YEAR(AG81)</f>
        <v>29</v>
      </c>
      <c r="P81" s="1" t="s">
        <v>197</v>
      </c>
      <c r="Q81" s="2" t="s">
        <v>198</v>
      </c>
      <c r="R81" s="6">
        <v>44607</v>
      </c>
      <c r="S81" s="1">
        <v>1</v>
      </c>
      <c r="T81" s="6">
        <v>44634</v>
      </c>
      <c r="U81" s="7">
        <v>44635</v>
      </c>
      <c r="V81" s="1">
        <v>12</v>
      </c>
      <c r="W81" s="7">
        <v>44999</v>
      </c>
      <c r="X81" s="7">
        <f>W81+1</f>
        <v>45000</v>
      </c>
      <c r="Y81" s="1">
        <v>36</v>
      </c>
      <c r="Z81" s="7">
        <v>46095</v>
      </c>
      <c r="AA81" s="1">
        <f>Z81-X81</f>
        <v>1095</v>
      </c>
      <c r="AB81" s="1"/>
      <c r="AC81" s="11">
        <f t="shared" ref="AC81:AC86" ca="1" si="15">DATEDIF(R81,TODAY(),"m")</f>
        <v>26</v>
      </c>
      <c r="AD81" s="18" t="s">
        <v>963</v>
      </c>
      <c r="AE81" s="1" t="s">
        <v>57</v>
      </c>
      <c r="AF81" s="2" t="s">
        <v>49</v>
      </c>
      <c r="AG81" s="135">
        <v>35017</v>
      </c>
      <c r="AH81" s="19" t="s">
        <v>964</v>
      </c>
      <c r="AI81" s="135">
        <v>44422</v>
      </c>
      <c r="AJ81" s="8" t="s">
        <v>90</v>
      </c>
      <c r="AK81" s="2">
        <v>212274600</v>
      </c>
      <c r="AL81" s="9">
        <v>40679</v>
      </c>
      <c r="AM81" s="8" t="s">
        <v>57</v>
      </c>
      <c r="AN81" s="19" t="s">
        <v>964</v>
      </c>
      <c r="AO81" s="135">
        <v>44422</v>
      </c>
      <c r="AP81" s="8" t="s">
        <v>90</v>
      </c>
      <c r="AQ81" s="10" t="s">
        <v>965</v>
      </c>
      <c r="AR81" s="10" t="s">
        <v>966</v>
      </c>
      <c r="AS81" s="10" t="s">
        <v>651</v>
      </c>
      <c r="AT81" s="10" t="s">
        <v>966</v>
      </c>
      <c r="AU81" s="1"/>
      <c r="AV81" s="1"/>
      <c r="AW81" s="1" t="s">
        <v>967</v>
      </c>
      <c r="AX81" s="1" t="s">
        <v>184</v>
      </c>
      <c r="AY81" s="1" t="s">
        <v>97</v>
      </c>
      <c r="AZ81" s="12"/>
      <c r="BA81" s="1">
        <v>5114009858</v>
      </c>
      <c r="BB81" s="1"/>
      <c r="BC81" s="1" t="str">
        <f>_xlfn.XLOOKUP(B81,[1]DC!$T$11:$T$2000,[1]DC!$D$11:$D$2000)</f>
        <v>5114009858</v>
      </c>
      <c r="BD81" s="1"/>
      <c r="BE81" s="1">
        <v>8350570025</v>
      </c>
      <c r="BF81" s="1" t="s">
        <v>968</v>
      </c>
      <c r="BG81" s="1"/>
      <c r="BH81" s="4" t="s">
        <v>969</v>
      </c>
      <c r="BI81" s="1"/>
      <c r="BJ81" s="1"/>
      <c r="BK81" s="1"/>
      <c r="BL81" s="1"/>
      <c r="BM81" s="17" t="s">
        <v>610</v>
      </c>
      <c r="BN81" s="1"/>
      <c r="BO81" s="2"/>
      <c r="BP81" s="14"/>
      <c r="BQ81" s="91"/>
      <c r="BS81">
        <v>91</v>
      </c>
      <c r="BT81">
        <v>80</v>
      </c>
    </row>
    <row r="82" spans="1:72" ht="25.2" customHeight="1">
      <c r="A82" s="5">
        <f>(SUBTOTAL(3,$B$2:B82))</f>
        <v>81</v>
      </c>
      <c r="B82" s="1" t="s">
        <v>970</v>
      </c>
      <c r="C82" s="1" t="s">
        <v>8870</v>
      </c>
      <c r="D82" s="1" t="s">
        <v>971</v>
      </c>
      <c r="E82" s="1">
        <v>1</v>
      </c>
      <c r="F82" s="1"/>
      <c r="G82" s="2"/>
      <c r="H82" s="1" t="s">
        <v>195</v>
      </c>
      <c r="I82" s="1" t="s">
        <v>196</v>
      </c>
      <c r="J82" s="2" t="s">
        <v>269</v>
      </c>
      <c r="K82" s="2" t="s">
        <v>63</v>
      </c>
      <c r="L82" s="2" t="s">
        <v>63</v>
      </c>
      <c r="M82" s="2" t="s">
        <v>196</v>
      </c>
      <c r="N82" s="1"/>
      <c r="O82" s="1">
        <f t="shared" ca="1" si="14"/>
        <v>30</v>
      </c>
      <c r="P82" s="1" t="s">
        <v>269</v>
      </c>
      <c r="Q82" s="2" t="s">
        <v>270</v>
      </c>
      <c r="R82" s="6">
        <v>44607</v>
      </c>
      <c r="S82" s="1">
        <v>1</v>
      </c>
      <c r="T82" s="6">
        <v>44634</v>
      </c>
      <c r="U82" s="7">
        <v>44635</v>
      </c>
      <c r="V82" s="1">
        <v>12</v>
      </c>
      <c r="W82" s="7">
        <v>44999</v>
      </c>
      <c r="X82" s="7">
        <f>W82+1</f>
        <v>45000</v>
      </c>
      <c r="Y82" s="1">
        <v>36</v>
      </c>
      <c r="Z82" s="7">
        <v>46095</v>
      </c>
      <c r="AA82" s="1">
        <f>Z82-X82</f>
        <v>1095</v>
      </c>
      <c r="AB82" s="1"/>
      <c r="AC82" s="11">
        <f t="shared" ca="1" si="15"/>
        <v>26</v>
      </c>
      <c r="AD82" s="18">
        <v>1020339656</v>
      </c>
      <c r="AE82" s="1" t="s">
        <v>88</v>
      </c>
      <c r="AF82" s="2" t="s">
        <v>49</v>
      </c>
      <c r="AG82" s="135">
        <v>34375</v>
      </c>
      <c r="AH82" s="2">
        <v>51194001288</v>
      </c>
      <c r="AI82" s="135">
        <v>44296</v>
      </c>
      <c r="AJ82" s="8" t="s">
        <v>90</v>
      </c>
      <c r="AK82" s="2"/>
      <c r="AL82" s="8"/>
      <c r="AM82" s="10"/>
      <c r="AN82" s="10"/>
      <c r="AO82" s="135"/>
      <c r="AP82" s="10"/>
      <c r="AQ82" s="10" t="s">
        <v>972</v>
      </c>
      <c r="AR82" s="10" t="s">
        <v>973</v>
      </c>
      <c r="AS82" s="10" t="s">
        <v>974</v>
      </c>
      <c r="AT82" s="10" t="s">
        <v>975</v>
      </c>
      <c r="AU82" s="1" t="s">
        <v>976</v>
      </c>
      <c r="AV82" s="1" t="s">
        <v>977</v>
      </c>
      <c r="AW82" s="1" t="s">
        <v>978</v>
      </c>
      <c r="AX82" s="1" t="s">
        <v>155</v>
      </c>
      <c r="AY82" s="1" t="s">
        <v>97</v>
      </c>
      <c r="AZ82" s="12"/>
      <c r="BA82" s="1">
        <v>5121286640</v>
      </c>
      <c r="BB82" s="1"/>
      <c r="BC82" s="1" t="str">
        <f>_xlfn.XLOOKUP(B82,[1]DC!$T$11:$T$2000,[1]DC!$D$11:$D$2000)</f>
        <v>5121286640</v>
      </c>
      <c r="BD82" s="1"/>
      <c r="BE82" s="1">
        <v>8400556011</v>
      </c>
      <c r="BF82" s="20" t="s">
        <v>979</v>
      </c>
      <c r="BG82" s="1"/>
      <c r="BH82" s="4" t="s">
        <v>980</v>
      </c>
      <c r="BI82" s="1"/>
      <c r="BJ82" s="1"/>
      <c r="BK82" s="1"/>
      <c r="BL82" s="1"/>
      <c r="BM82" s="17" t="s">
        <v>610</v>
      </c>
      <c r="BN82" s="1"/>
      <c r="BO82" s="2"/>
      <c r="BP82" s="14"/>
      <c r="BQ82" s="91"/>
      <c r="BS82">
        <v>92</v>
      </c>
      <c r="BT82">
        <v>81</v>
      </c>
    </row>
    <row r="83" spans="1:72" ht="25.2" customHeight="1">
      <c r="A83" s="5">
        <f>(SUBTOTAL(3,$B$2:B83))</f>
        <v>82</v>
      </c>
      <c r="B83" s="1" t="s">
        <v>981</v>
      </c>
      <c r="C83" s="1" t="s">
        <v>8868</v>
      </c>
      <c r="D83" s="1" t="s">
        <v>982</v>
      </c>
      <c r="E83" s="1">
        <v>1</v>
      </c>
      <c r="F83" s="1">
        <v>1</v>
      </c>
      <c r="G83" s="2"/>
      <c r="H83" s="1" t="s">
        <v>195</v>
      </c>
      <c r="I83" s="1" t="s">
        <v>196</v>
      </c>
      <c r="J83" s="1" t="s">
        <v>7378</v>
      </c>
      <c r="K83" s="2" t="s">
        <v>63</v>
      </c>
      <c r="L83" s="2" t="s">
        <v>63</v>
      </c>
      <c r="M83" s="2" t="s">
        <v>196</v>
      </c>
      <c r="N83" s="1"/>
      <c r="O83" s="1">
        <f t="shared" ca="1" si="14"/>
        <v>27</v>
      </c>
      <c r="P83" s="1" t="s">
        <v>197</v>
      </c>
      <c r="Q83" s="2" t="s">
        <v>198</v>
      </c>
      <c r="R83" s="6">
        <v>44607</v>
      </c>
      <c r="S83" s="1">
        <v>1</v>
      </c>
      <c r="T83" s="6">
        <v>44634</v>
      </c>
      <c r="U83" s="7">
        <v>44635</v>
      </c>
      <c r="V83" s="1">
        <v>12</v>
      </c>
      <c r="W83" s="7">
        <v>44999</v>
      </c>
      <c r="X83" s="7">
        <f>W83+1</f>
        <v>45000</v>
      </c>
      <c r="Y83" s="1">
        <v>36</v>
      </c>
      <c r="Z83" s="7">
        <v>46095</v>
      </c>
      <c r="AA83" s="1">
        <f>Z83-X83</f>
        <v>1095</v>
      </c>
      <c r="AB83" s="1"/>
      <c r="AC83" s="11">
        <f t="shared" ca="1" si="15"/>
        <v>26</v>
      </c>
      <c r="AD83" s="18" t="s">
        <v>983</v>
      </c>
      <c r="AE83" s="1" t="s">
        <v>232</v>
      </c>
      <c r="AF83" s="2" t="s">
        <v>49</v>
      </c>
      <c r="AG83" s="135">
        <v>35710</v>
      </c>
      <c r="AH83" s="19" t="s">
        <v>984</v>
      </c>
      <c r="AI83" s="135">
        <v>44877</v>
      </c>
      <c r="AJ83" s="8" t="s">
        <v>90</v>
      </c>
      <c r="AK83" s="2">
        <v>212798125</v>
      </c>
      <c r="AL83" s="9">
        <v>41484</v>
      </c>
      <c r="AM83" s="8" t="s">
        <v>57</v>
      </c>
      <c r="AN83" s="19" t="s">
        <v>984</v>
      </c>
      <c r="AO83" s="135">
        <v>44877</v>
      </c>
      <c r="AP83" s="8" t="s">
        <v>90</v>
      </c>
      <c r="AQ83" s="10" t="s">
        <v>985</v>
      </c>
      <c r="AR83" s="10" t="s">
        <v>986</v>
      </c>
      <c r="AS83" s="10" t="s">
        <v>987</v>
      </c>
      <c r="AT83" s="10" t="s">
        <v>986</v>
      </c>
      <c r="AU83" s="1" t="s">
        <v>375</v>
      </c>
      <c r="AV83" s="1" t="s">
        <v>988</v>
      </c>
      <c r="AW83" s="1" t="s">
        <v>771</v>
      </c>
      <c r="AX83" s="1" t="s">
        <v>184</v>
      </c>
      <c r="AY83" s="1" t="s">
        <v>97</v>
      </c>
      <c r="AZ83" s="12"/>
      <c r="BA83" s="1">
        <v>7416070943</v>
      </c>
      <c r="BB83" s="1"/>
      <c r="BC83" s="1" t="str">
        <f>_xlfn.XLOOKUP(B83,[1]DC!$T$11:$T$2000,[1]DC!$D$11:$D$2000)</f>
        <v>7416070943</v>
      </c>
      <c r="BD83" s="1"/>
      <c r="BE83" s="1">
        <v>8422615493</v>
      </c>
      <c r="BF83" s="1" t="s">
        <v>989</v>
      </c>
      <c r="BG83" s="1"/>
      <c r="BH83" s="4" t="s">
        <v>990</v>
      </c>
      <c r="BI83" s="1"/>
      <c r="BJ83" s="1"/>
      <c r="BK83" s="1"/>
      <c r="BL83" s="1"/>
      <c r="BM83" s="17" t="s">
        <v>209</v>
      </c>
      <c r="BN83" s="1"/>
      <c r="BO83" s="2"/>
      <c r="BP83" s="14"/>
      <c r="BQ83" s="91"/>
      <c r="BS83">
        <v>93</v>
      </c>
      <c r="BT83">
        <v>82</v>
      </c>
    </row>
    <row r="84" spans="1:72" ht="25.2" customHeight="1">
      <c r="A84" s="5">
        <f>(SUBTOTAL(3,$B$2:B84))</f>
        <v>83</v>
      </c>
      <c r="B84" s="1" t="s">
        <v>991</v>
      </c>
      <c r="C84" s="1" t="s">
        <v>8869</v>
      </c>
      <c r="D84" s="1" t="s">
        <v>992</v>
      </c>
      <c r="E84" s="1">
        <v>1</v>
      </c>
      <c r="F84" s="1"/>
      <c r="G84" s="2"/>
      <c r="H84" s="1" t="s">
        <v>195</v>
      </c>
      <c r="I84" s="1" t="s">
        <v>196</v>
      </c>
      <c r="J84" s="1" t="s">
        <v>7378</v>
      </c>
      <c r="K84" s="2" t="s">
        <v>63</v>
      </c>
      <c r="L84" s="2" t="s">
        <v>63</v>
      </c>
      <c r="M84" s="2" t="s">
        <v>196</v>
      </c>
      <c r="N84" s="1"/>
      <c r="O84" s="1">
        <f t="shared" ca="1" si="14"/>
        <v>25</v>
      </c>
      <c r="P84" s="1" t="s">
        <v>197</v>
      </c>
      <c r="Q84" s="2" t="s">
        <v>198</v>
      </c>
      <c r="R84" s="6">
        <v>44607</v>
      </c>
      <c r="S84" s="1">
        <v>1</v>
      </c>
      <c r="T84" s="6">
        <v>44634</v>
      </c>
      <c r="U84" s="7">
        <v>44635</v>
      </c>
      <c r="V84" s="1">
        <v>12</v>
      </c>
      <c r="W84" s="7">
        <v>44999</v>
      </c>
      <c r="X84" s="7">
        <f>W84+1</f>
        <v>45000</v>
      </c>
      <c r="Y84" s="1">
        <v>36</v>
      </c>
      <c r="Z84" s="7">
        <v>46095</v>
      </c>
      <c r="AA84" s="1">
        <f>Z84-X84</f>
        <v>1095</v>
      </c>
      <c r="AB84" s="1"/>
      <c r="AC84" s="11">
        <f t="shared" ca="1" si="15"/>
        <v>26</v>
      </c>
      <c r="AD84" s="18">
        <v>1022659974</v>
      </c>
      <c r="AE84" s="1" t="s">
        <v>88</v>
      </c>
      <c r="AF84" s="2" t="s">
        <v>49</v>
      </c>
      <c r="AG84" s="135">
        <v>36213</v>
      </c>
      <c r="AH84" s="19" t="s">
        <v>993</v>
      </c>
      <c r="AI84" s="135">
        <v>44897</v>
      </c>
      <c r="AJ84" s="8" t="s">
        <v>90</v>
      </c>
      <c r="AK84" s="2">
        <v>212839884</v>
      </c>
      <c r="AL84" s="9">
        <v>42675</v>
      </c>
      <c r="AM84" s="8" t="s">
        <v>57</v>
      </c>
      <c r="AN84" s="19" t="s">
        <v>993</v>
      </c>
      <c r="AO84" s="135">
        <v>44897</v>
      </c>
      <c r="AP84" s="8" t="s">
        <v>90</v>
      </c>
      <c r="AQ84" s="10" t="s">
        <v>994</v>
      </c>
      <c r="AR84" s="10" t="s">
        <v>995</v>
      </c>
      <c r="AS84" s="10" t="s">
        <v>996</v>
      </c>
      <c r="AT84" s="10" t="s">
        <v>995</v>
      </c>
      <c r="AU84" s="1"/>
      <c r="AV84" s="1"/>
      <c r="AW84" s="1" t="s">
        <v>997</v>
      </c>
      <c r="AX84" s="1" t="s">
        <v>184</v>
      </c>
      <c r="AY84" s="1" t="s">
        <v>97</v>
      </c>
      <c r="AZ84" s="12"/>
      <c r="BA84" s="1">
        <v>5120403980</v>
      </c>
      <c r="BB84" s="1">
        <v>5199916933</v>
      </c>
      <c r="BC84" s="1" t="str">
        <f>_xlfn.XLOOKUP(B84,[1]DC!$T$11:$T$2000,[1]DC!$D$11:$D$2000)</f>
        <v>5120403980</v>
      </c>
      <c r="BD84" s="1"/>
      <c r="BE84" s="1">
        <v>8651270723</v>
      </c>
      <c r="BF84" s="1" t="s">
        <v>998</v>
      </c>
      <c r="BG84" s="1"/>
      <c r="BH84" s="4" t="s">
        <v>999</v>
      </c>
      <c r="BI84" s="1"/>
      <c r="BJ84" s="1"/>
      <c r="BK84" s="1"/>
      <c r="BL84" s="1"/>
      <c r="BM84" s="4"/>
      <c r="BN84" s="4" t="s">
        <v>1000</v>
      </c>
      <c r="BO84" s="2"/>
      <c r="BP84" s="14"/>
      <c r="BQ84" s="91"/>
      <c r="BS84">
        <v>94</v>
      </c>
      <c r="BT84">
        <v>83</v>
      </c>
    </row>
    <row r="85" spans="1:72" ht="25.2" customHeight="1">
      <c r="A85" s="5">
        <f>(SUBTOTAL(3,$B$2:B85))</f>
        <v>84</v>
      </c>
      <c r="B85" s="1" t="s">
        <v>1001</v>
      </c>
      <c r="C85" s="1"/>
      <c r="D85" s="1" t="s">
        <v>1002</v>
      </c>
      <c r="E85" s="1">
        <v>0</v>
      </c>
      <c r="F85" s="1"/>
      <c r="G85" s="2"/>
      <c r="H85" s="1" t="s">
        <v>195</v>
      </c>
      <c r="I85" s="1"/>
      <c r="J85" s="1" t="s">
        <v>7378</v>
      </c>
      <c r="K85" s="2" t="s">
        <v>63</v>
      </c>
      <c r="L85" s="2" t="s">
        <v>63</v>
      </c>
      <c r="M85" s="2" t="s">
        <v>196</v>
      </c>
      <c r="N85" s="1"/>
      <c r="O85" s="1">
        <f t="shared" ca="1" si="14"/>
        <v>27</v>
      </c>
      <c r="P85" s="1" t="s">
        <v>197</v>
      </c>
      <c r="Q85" s="2" t="s">
        <v>198</v>
      </c>
      <c r="R85" s="6">
        <v>44607</v>
      </c>
      <c r="S85" s="1">
        <v>1</v>
      </c>
      <c r="T85" s="6">
        <v>44634</v>
      </c>
      <c r="U85" s="7">
        <v>44635</v>
      </c>
      <c r="V85" s="1">
        <v>12</v>
      </c>
      <c r="W85" s="7"/>
      <c r="X85" s="7"/>
      <c r="Y85" s="7"/>
      <c r="Z85" s="7"/>
      <c r="AA85" s="7"/>
      <c r="AB85" s="12"/>
      <c r="AC85" s="11">
        <f t="shared" ca="1" si="15"/>
        <v>26</v>
      </c>
      <c r="AD85" s="18" t="s">
        <v>1003</v>
      </c>
      <c r="AE85" s="1" t="s">
        <v>57</v>
      </c>
      <c r="AF85" s="2" t="s">
        <v>49</v>
      </c>
      <c r="AG85" s="135">
        <v>35715</v>
      </c>
      <c r="AH85" s="2">
        <v>212756615</v>
      </c>
      <c r="AI85" s="135">
        <v>42794</v>
      </c>
      <c r="AJ85" s="8" t="s">
        <v>57</v>
      </c>
      <c r="AK85" s="2"/>
      <c r="AL85" s="8"/>
      <c r="AM85" s="10"/>
      <c r="AN85" s="10"/>
      <c r="AO85" s="135"/>
      <c r="AP85" s="10"/>
      <c r="AQ85" s="10"/>
      <c r="AR85" s="10" t="e">
        <v>#REF!</v>
      </c>
      <c r="AS85" s="10" t="e">
        <v>#REF!</v>
      </c>
      <c r="AT85" s="10" t="e">
        <v>#REF!</v>
      </c>
      <c r="AU85" s="1"/>
      <c r="AV85" s="1"/>
      <c r="AW85" s="1"/>
      <c r="AX85" s="1"/>
      <c r="AY85" s="1"/>
      <c r="AZ85" s="12"/>
      <c r="BA85" s="1"/>
      <c r="BB85" s="1"/>
      <c r="BC85" s="1" t="e">
        <f>_xlfn.XLOOKUP(B85,[1]DC!$T$11:$T$2000,[1]DC!$D$11:$D$2000)</f>
        <v>#N/A</v>
      </c>
      <c r="BD85" s="1"/>
      <c r="BE85" s="1"/>
      <c r="BF85" s="1" t="s">
        <v>1004</v>
      </c>
      <c r="BG85" s="1"/>
      <c r="BH85" s="4"/>
      <c r="BI85" s="1"/>
      <c r="BJ85" s="1"/>
      <c r="BK85" s="1"/>
      <c r="BL85" s="1"/>
      <c r="BM85" s="1"/>
      <c r="BN85" s="1"/>
      <c r="BO85" s="2"/>
      <c r="BP85" s="14"/>
      <c r="BQ85" s="91"/>
      <c r="BT85">
        <v>84</v>
      </c>
    </row>
    <row r="86" spans="1:72" ht="25.2" customHeight="1">
      <c r="A86" s="5">
        <f>(SUBTOTAL(3,$B$2:B86))</f>
        <v>85</v>
      </c>
      <c r="B86" s="1" t="s">
        <v>1005</v>
      </c>
      <c r="C86" s="1" t="s">
        <v>8867</v>
      </c>
      <c r="D86" s="1" t="s">
        <v>1006</v>
      </c>
      <c r="E86" s="1">
        <v>0</v>
      </c>
      <c r="F86" s="1"/>
      <c r="G86" s="2"/>
      <c r="H86" s="1" t="s">
        <v>195</v>
      </c>
      <c r="I86" s="1"/>
      <c r="J86" s="1" t="s">
        <v>7378</v>
      </c>
      <c r="K86" s="2" t="s">
        <v>63</v>
      </c>
      <c r="L86" s="2" t="s">
        <v>63</v>
      </c>
      <c r="M86" s="2" t="s">
        <v>196</v>
      </c>
      <c r="N86" s="2"/>
      <c r="O86" s="1">
        <f t="shared" ca="1" si="14"/>
        <v>26</v>
      </c>
      <c r="P86" s="1" t="s">
        <v>197</v>
      </c>
      <c r="Q86" s="2" t="s">
        <v>198</v>
      </c>
      <c r="R86" s="6">
        <v>44607</v>
      </c>
      <c r="S86" s="1">
        <v>1</v>
      </c>
      <c r="T86" s="6">
        <v>44634</v>
      </c>
      <c r="U86" s="7">
        <v>44635</v>
      </c>
      <c r="V86" s="1">
        <v>12</v>
      </c>
      <c r="W86" s="7"/>
      <c r="X86" s="7"/>
      <c r="Y86" s="7"/>
      <c r="Z86" s="7"/>
      <c r="AA86" s="7"/>
      <c r="AB86" s="1"/>
      <c r="AC86" s="11">
        <f t="shared" ca="1" si="15"/>
        <v>26</v>
      </c>
      <c r="AD86" s="18">
        <v>1025190635</v>
      </c>
      <c r="AE86" s="1"/>
      <c r="AF86" s="2" t="s">
        <v>49</v>
      </c>
      <c r="AG86" s="135">
        <v>35800</v>
      </c>
      <c r="AH86" s="2">
        <v>245298961</v>
      </c>
      <c r="AI86" s="135">
        <v>41469</v>
      </c>
      <c r="AJ86" s="8" t="s">
        <v>1007</v>
      </c>
      <c r="AK86" s="2"/>
      <c r="AL86" s="8"/>
      <c r="AM86" s="8"/>
      <c r="AN86" s="10"/>
      <c r="AO86" s="135"/>
      <c r="AP86" s="10"/>
      <c r="AQ86" s="10" t="s">
        <v>649</v>
      </c>
      <c r="AR86" s="10" t="s">
        <v>966</v>
      </c>
      <c r="AS86" s="10" t="s">
        <v>651</v>
      </c>
      <c r="AT86" s="10" t="s">
        <v>966</v>
      </c>
      <c r="AU86" s="1"/>
      <c r="AV86" s="1"/>
      <c r="AW86" s="1" t="s">
        <v>1008</v>
      </c>
      <c r="AX86" s="1" t="s">
        <v>232</v>
      </c>
      <c r="AY86" s="1" t="s">
        <v>57</v>
      </c>
      <c r="AZ86" s="12"/>
      <c r="BA86" s="1">
        <v>67208797656</v>
      </c>
      <c r="BB86" s="1"/>
      <c r="BC86" s="1" t="e">
        <f>_xlfn.XLOOKUP(B86,[1]DC!$T$11:$T$2000,[1]DC!$D$11:$D$2000)</f>
        <v>#N/A</v>
      </c>
      <c r="BD86" s="1"/>
      <c r="BE86" s="1">
        <v>8441116242</v>
      </c>
      <c r="BF86" s="1" t="s">
        <v>1009</v>
      </c>
      <c r="BG86" s="1"/>
      <c r="BH86" s="4" t="s">
        <v>1010</v>
      </c>
      <c r="BI86" s="1"/>
      <c r="BJ86" s="1"/>
      <c r="BK86" s="1"/>
      <c r="BL86" s="1"/>
      <c r="BM86" s="1"/>
      <c r="BN86" s="1"/>
      <c r="BO86" s="2"/>
      <c r="BP86" s="14"/>
      <c r="BQ86" s="91"/>
      <c r="BT86">
        <v>85</v>
      </c>
    </row>
    <row r="87" spans="1:72" ht="25.2" customHeight="1">
      <c r="A87" s="5">
        <f>(SUBTOTAL(3,$B$2:B87))</f>
        <v>86</v>
      </c>
      <c r="B87" s="1" t="s">
        <v>1011</v>
      </c>
      <c r="C87" s="1"/>
      <c r="D87" s="1" t="s">
        <v>1012</v>
      </c>
      <c r="E87" s="1">
        <v>0</v>
      </c>
      <c r="F87" s="1"/>
      <c r="G87" s="2"/>
      <c r="H87" s="1" t="s">
        <v>195</v>
      </c>
      <c r="I87" s="1"/>
      <c r="J87" s="1" t="s">
        <v>7378</v>
      </c>
      <c r="K87" s="2" t="s">
        <v>63</v>
      </c>
      <c r="L87" s="2" t="s">
        <v>63</v>
      </c>
      <c r="M87" s="2" t="s">
        <v>196</v>
      </c>
      <c r="N87" s="1"/>
      <c r="O87" s="1"/>
      <c r="P87" s="1" t="s">
        <v>197</v>
      </c>
      <c r="Q87" s="2" t="s">
        <v>198</v>
      </c>
      <c r="R87" s="6">
        <v>1</v>
      </c>
      <c r="S87" s="1"/>
      <c r="T87" s="6"/>
      <c r="U87" s="7"/>
      <c r="V87" s="1"/>
      <c r="W87" s="7"/>
      <c r="X87" s="7"/>
      <c r="Y87" s="7"/>
      <c r="Z87" s="7"/>
      <c r="AA87" s="7"/>
      <c r="AB87" s="1"/>
      <c r="AC87" s="11" t="s">
        <v>7382</v>
      </c>
      <c r="AD87" s="18"/>
      <c r="AE87" s="1"/>
      <c r="AF87" s="2" t="s">
        <v>49</v>
      </c>
      <c r="AG87" s="135">
        <v>34799</v>
      </c>
      <c r="AH87" s="2">
        <v>212756615</v>
      </c>
      <c r="AI87" s="135">
        <v>39330</v>
      </c>
      <c r="AJ87" s="8" t="s">
        <v>57</v>
      </c>
      <c r="AK87" s="2"/>
      <c r="AL87" s="8"/>
      <c r="AM87" s="10"/>
      <c r="AN87" s="10"/>
      <c r="AO87" s="135"/>
      <c r="AP87" s="10"/>
      <c r="AQ87" s="10"/>
      <c r="AR87" s="10" t="e">
        <v>#REF!</v>
      </c>
      <c r="AS87" s="10" t="e">
        <v>#REF!</v>
      </c>
      <c r="AT87" s="10" t="e">
        <v>#REF!</v>
      </c>
      <c r="AU87" s="1"/>
      <c r="AV87" s="1"/>
      <c r="AW87" s="1"/>
      <c r="AX87" s="1"/>
      <c r="AY87" s="1"/>
      <c r="AZ87" s="12"/>
      <c r="BA87" s="1"/>
      <c r="BB87" s="1"/>
      <c r="BC87" s="1" t="e">
        <f>_xlfn.XLOOKUP(B87,[1]DC!$T$11:$T$2000,[1]DC!$D$11:$D$2000)</f>
        <v>#N/A</v>
      </c>
      <c r="BD87" s="1"/>
      <c r="BE87" s="1"/>
      <c r="BF87" s="1" t="s">
        <v>1013</v>
      </c>
      <c r="BG87" s="1"/>
      <c r="BH87" s="4"/>
      <c r="BI87" s="1"/>
      <c r="BJ87" s="1"/>
      <c r="BK87" s="1"/>
      <c r="BL87" s="1"/>
      <c r="BM87" s="1"/>
      <c r="BN87" s="1"/>
      <c r="BO87" s="2"/>
      <c r="BP87" s="14"/>
      <c r="BQ87" s="91"/>
      <c r="BT87">
        <v>86</v>
      </c>
    </row>
    <row r="88" spans="1:72" ht="25.2" customHeight="1">
      <c r="A88" s="5">
        <f>(SUBTOTAL(3,$B$2:B88))</f>
        <v>87</v>
      </c>
      <c r="B88" s="1" t="s">
        <v>1014</v>
      </c>
      <c r="C88" s="1"/>
      <c r="D88" s="1" t="s">
        <v>1015</v>
      </c>
      <c r="E88" s="1">
        <v>0</v>
      </c>
      <c r="F88" s="1"/>
      <c r="G88" s="2"/>
      <c r="H88" s="1" t="s">
        <v>195</v>
      </c>
      <c r="I88" s="1"/>
      <c r="J88" s="1" t="s">
        <v>7378</v>
      </c>
      <c r="K88" s="2" t="s">
        <v>63</v>
      </c>
      <c r="L88" s="2" t="s">
        <v>63</v>
      </c>
      <c r="M88" s="2" t="s">
        <v>196</v>
      </c>
      <c r="N88" s="1"/>
      <c r="O88" s="1"/>
      <c r="P88" s="1" t="s">
        <v>197</v>
      </c>
      <c r="Q88" s="2" t="s">
        <v>198</v>
      </c>
      <c r="R88" s="6">
        <v>1</v>
      </c>
      <c r="S88" s="1"/>
      <c r="T88" s="6"/>
      <c r="U88" s="7"/>
      <c r="V88" s="1"/>
      <c r="W88" s="7"/>
      <c r="X88" s="7"/>
      <c r="Y88" s="7"/>
      <c r="Z88" s="7"/>
      <c r="AA88" s="7"/>
      <c r="AB88" s="1"/>
      <c r="AC88" s="11" t="s">
        <v>7382</v>
      </c>
      <c r="AD88" s="18"/>
      <c r="AE88" s="1"/>
      <c r="AF88" s="2" t="s">
        <v>49</v>
      </c>
      <c r="AG88" s="135">
        <v>36695</v>
      </c>
      <c r="AH88" s="2">
        <v>212296942</v>
      </c>
      <c r="AI88" s="135">
        <v>38015</v>
      </c>
      <c r="AJ88" s="8" t="s">
        <v>57</v>
      </c>
      <c r="AK88" s="2"/>
      <c r="AL88" s="8"/>
      <c r="AM88" s="10"/>
      <c r="AN88" s="10"/>
      <c r="AO88" s="135"/>
      <c r="AP88" s="10"/>
      <c r="AQ88" s="10"/>
      <c r="AR88" s="10" t="e">
        <v>#REF!</v>
      </c>
      <c r="AS88" s="10" t="e">
        <v>#REF!</v>
      </c>
      <c r="AT88" s="10" t="e">
        <v>#REF!</v>
      </c>
      <c r="AU88" s="1"/>
      <c r="AV88" s="1"/>
      <c r="AW88" s="1"/>
      <c r="AX88" s="1"/>
      <c r="AY88" s="1"/>
      <c r="AZ88" s="12"/>
      <c r="BA88" s="1"/>
      <c r="BB88" s="1"/>
      <c r="BC88" s="1" t="e">
        <f>_xlfn.XLOOKUP(B88,[1]DC!$T$11:$T$2000,[1]DC!$D$11:$D$2000)</f>
        <v>#N/A</v>
      </c>
      <c r="BD88" s="1"/>
      <c r="BE88" s="1"/>
      <c r="BF88" s="1" t="s">
        <v>1016</v>
      </c>
      <c r="BG88" s="1"/>
      <c r="BH88" s="4"/>
      <c r="BI88" s="1"/>
      <c r="BJ88" s="1"/>
      <c r="BK88" s="1"/>
      <c r="BL88" s="1"/>
      <c r="BM88" s="1"/>
      <c r="BN88" s="1"/>
      <c r="BO88" s="2"/>
      <c r="BP88" s="14"/>
      <c r="BQ88" s="91"/>
      <c r="BT88">
        <v>87</v>
      </c>
    </row>
    <row r="89" spans="1:72" ht="25.2" customHeight="1">
      <c r="A89" s="5">
        <f>(SUBTOTAL(3,$B$2:B89))</f>
        <v>88</v>
      </c>
      <c r="B89" s="1" t="s">
        <v>1017</v>
      </c>
      <c r="C89" s="1" t="s">
        <v>8868</v>
      </c>
      <c r="D89" s="1" t="s">
        <v>1018</v>
      </c>
      <c r="E89" s="1">
        <v>1</v>
      </c>
      <c r="F89" s="1"/>
      <c r="G89" s="2"/>
      <c r="H89" s="1" t="s">
        <v>195</v>
      </c>
      <c r="I89" s="1" t="s">
        <v>196</v>
      </c>
      <c r="J89" s="1" t="s">
        <v>7378</v>
      </c>
      <c r="K89" s="2" t="s">
        <v>63</v>
      </c>
      <c r="L89" s="2" t="s">
        <v>63</v>
      </c>
      <c r="M89" s="2" t="s">
        <v>196</v>
      </c>
      <c r="N89" s="2"/>
      <c r="O89" s="1">
        <f t="shared" ref="O89:O95" ca="1" si="16">YEAR(TODAY())-YEAR(AG89)</f>
        <v>22</v>
      </c>
      <c r="P89" s="1" t="s">
        <v>197</v>
      </c>
      <c r="Q89" s="2" t="s">
        <v>198</v>
      </c>
      <c r="R89" s="6">
        <v>44624</v>
      </c>
      <c r="S89" s="1">
        <v>1</v>
      </c>
      <c r="T89" s="6">
        <v>44654</v>
      </c>
      <c r="U89" s="7">
        <v>44655</v>
      </c>
      <c r="V89" s="1">
        <v>12</v>
      </c>
      <c r="W89" s="7">
        <v>45019</v>
      </c>
      <c r="X89" s="7">
        <f t="shared" ref="X89:X94" si="17">W89+1</f>
        <v>45020</v>
      </c>
      <c r="Y89" s="1">
        <v>36</v>
      </c>
      <c r="Z89" s="7">
        <v>46095</v>
      </c>
      <c r="AA89" s="1">
        <f t="shared" ref="AA89:AA94" si="18">Z89-X89</f>
        <v>1075</v>
      </c>
      <c r="AB89" s="1"/>
      <c r="AC89" s="11">
        <f t="shared" ref="AC89:AC95" ca="1" si="19">DATEDIF(R89,TODAY(),"m")</f>
        <v>25</v>
      </c>
      <c r="AD89" s="18">
        <v>1026804436</v>
      </c>
      <c r="AE89" s="1" t="s">
        <v>88</v>
      </c>
      <c r="AF89" s="2" t="s">
        <v>49</v>
      </c>
      <c r="AG89" s="135">
        <v>37337</v>
      </c>
      <c r="AH89" s="19" t="s">
        <v>1019</v>
      </c>
      <c r="AI89" s="135">
        <v>44428</v>
      </c>
      <c r="AJ89" s="8" t="s">
        <v>90</v>
      </c>
      <c r="AK89" s="2">
        <v>212489548</v>
      </c>
      <c r="AL89" s="9">
        <v>42655</v>
      </c>
      <c r="AM89" s="8" t="s">
        <v>57</v>
      </c>
      <c r="AN89" s="19" t="s">
        <v>1019</v>
      </c>
      <c r="AO89" s="135">
        <v>44428</v>
      </c>
      <c r="AP89" s="8" t="s">
        <v>90</v>
      </c>
      <c r="AQ89" s="10" t="s">
        <v>1020</v>
      </c>
      <c r="AR89" s="10" t="s">
        <v>1021</v>
      </c>
      <c r="AS89" s="10" t="s">
        <v>1022</v>
      </c>
      <c r="AT89" s="10" t="s">
        <v>1021</v>
      </c>
      <c r="AU89" s="1"/>
      <c r="AV89" s="1"/>
      <c r="AW89" s="1" t="s">
        <v>204</v>
      </c>
      <c r="AX89" s="1" t="s">
        <v>96</v>
      </c>
      <c r="AY89" s="1" t="s">
        <v>97</v>
      </c>
      <c r="AZ89" s="12"/>
      <c r="BA89" s="1">
        <v>5120550872</v>
      </c>
      <c r="BB89" s="1"/>
      <c r="BC89" s="1" t="str">
        <f>_xlfn.XLOOKUP(B89,[1]DC!$T$11:$T$2000,[1]DC!$D$11:$D$2000)</f>
        <v>5120550872</v>
      </c>
      <c r="BD89" s="1"/>
      <c r="BE89" s="1">
        <v>8657148310</v>
      </c>
      <c r="BF89" s="1" t="s">
        <v>1023</v>
      </c>
      <c r="BG89" s="1"/>
      <c r="BH89" s="4" t="s">
        <v>1024</v>
      </c>
      <c r="BI89" s="1"/>
      <c r="BJ89" s="1"/>
      <c r="BK89" s="1"/>
      <c r="BL89" s="1"/>
      <c r="BM89" s="17" t="s">
        <v>610</v>
      </c>
      <c r="BN89" s="1"/>
      <c r="BO89" s="2"/>
      <c r="BP89" s="14"/>
      <c r="BQ89" s="91"/>
      <c r="BS89">
        <v>99</v>
      </c>
      <c r="BT89">
        <v>88</v>
      </c>
    </row>
    <row r="90" spans="1:72" ht="25.2" customHeight="1">
      <c r="A90" s="5">
        <f>(SUBTOTAL(3,$B$2:B90))</f>
        <v>89</v>
      </c>
      <c r="B90" s="1" t="s">
        <v>1025</v>
      </c>
      <c r="C90" s="1" t="s">
        <v>8869</v>
      </c>
      <c r="D90" s="1" t="s">
        <v>1026</v>
      </c>
      <c r="E90" s="1">
        <v>1</v>
      </c>
      <c r="F90" s="1"/>
      <c r="G90" s="2"/>
      <c r="H90" s="1" t="s">
        <v>195</v>
      </c>
      <c r="I90" s="1" t="s">
        <v>196</v>
      </c>
      <c r="J90" s="1" t="s">
        <v>7378</v>
      </c>
      <c r="K90" s="2" t="s">
        <v>63</v>
      </c>
      <c r="L90" s="2" t="s">
        <v>63</v>
      </c>
      <c r="M90" s="2" t="s">
        <v>196</v>
      </c>
      <c r="N90" s="2"/>
      <c r="O90" s="1">
        <f t="shared" ca="1" si="16"/>
        <v>31</v>
      </c>
      <c r="P90" s="1" t="s">
        <v>197</v>
      </c>
      <c r="Q90" s="2" t="s">
        <v>198</v>
      </c>
      <c r="R90" s="6">
        <v>44607</v>
      </c>
      <c r="S90" s="1">
        <v>1</v>
      </c>
      <c r="T90" s="6">
        <v>44634</v>
      </c>
      <c r="U90" s="7">
        <v>44635</v>
      </c>
      <c r="V90" s="1">
        <v>12</v>
      </c>
      <c r="W90" s="7">
        <v>44999</v>
      </c>
      <c r="X90" s="7">
        <f t="shared" si="17"/>
        <v>45000</v>
      </c>
      <c r="Y90" s="1">
        <v>36</v>
      </c>
      <c r="Z90" s="7">
        <v>46095</v>
      </c>
      <c r="AA90" s="1">
        <f t="shared" si="18"/>
        <v>1095</v>
      </c>
      <c r="AB90" s="1"/>
      <c r="AC90" s="11">
        <f t="shared" ca="1" si="19"/>
        <v>26</v>
      </c>
      <c r="AD90" s="18">
        <v>1026496460</v>
      </c>
      <c r="AE90" s="1" t="s">
        <v>88</v>
      </c>
      <c r="AF90" s="2" t="s">
        <v>49</v>
      </c>
      <c r="AG90" s="135">
        <v>34152</v>
      </c>
      <c r="AH90" s="19" t="s">
        <v>1027</v>
      </c>
      <c r="AI90" s="135">
        <v>44302</v>
      </c>
      <c r="AJ90" s="8" t="s">
        <v>346</v>
      </c>
      <c r="AK90" s="2">
        <v>212445348</v>
      </c>
      <c r="AL90" s="9">
        <v>39673</v>
      </c>
      <c r="AM90" s="8" t="s">
        <v>57</v>
      </c>
      <c r="AN90" s="19" t="s">
        <v>1027</v>
      </c>
      <c r="AO90" s="135">
        <v>44302</v>
      </c>
      <c r="AP90" s="8" t="s">
        <v>346</v>
      </c>
      <c r="AQ90" s="10" t="s">
        <v>1028</v>
      </c>
      <c r="AR90" s="10" t="s">
        <v>1028</v>
      </c>
      <c r="AS90" s="10" t="s">
        <v>1029</v>
      </c>
      <c r="AT90" s="10" t="s">
        <v>1028</v>
      </c>
      <c r="AU90" s="1"/>
      <c r="AV90" s="1"/>
      <c r="AW90" s="1" t="s">
        <v>1030</v>
      </c>
      <c r="AX90" s="1" t="s">
        <v>1031</v>
      </c>
      <c r="AY90" s="1" t="s">
        <v>97</v>
      </c>
      <c r="AZ90" s="12"/>
      <c r="BA90" s="1">
        <v>5120448997</v>
      </c>
      <c r="BB90" s="1"/>
      <c r="BC90" s="1" t="str">
        <f>_xlfn.XLOOKUP(B90,[1]DC!$T$11:$T$2000,[1]DC!$D$11:$D$2000)</f>
        <v>5120448997</v>
      </c>
      <c r="BD90" s="1"/>
      <c r="BE90" s="1">
        <v>8111168757</v>
      </c>
      <c r="BF90" s="1" t="s">
        <v>1032</v>
      </c>
      <c r="BG90" s="1"/>
      <c r="BH90" s="4" t="s">
        <v>1033</v>
      </c>
      <c r="BI90" s="1"/>
      <c r="BJ90" s="1"/>
      <c r="BK90" s="1"/>
      <c r="BL90" s="1"/>
      <c r="BM90" s="17" t="s">
        <v>209</v>
      </c>
      <c r="BN90" s="1"/>
      <c r="BO90" s="2"/>
      <c r="BP90" s="14"/>
      <c r="BQ90" s="91"/>
      <c r="BS90">
        <v>100</v>
      </c>
      <c r="BT90">
        <v>89</v>
      </c>
    </row>
    <row r="91" spans="1:72" ht="25.2" customHeight="1">
      <c r="A91" s="5">
        <f>(SUBTOTAL(3,$B$2:B91))</f>
        <v>90</v>
      </c>
      <c r="B91" s="1" t="s">
        <v>1034</v>
      </c>
      <c r="C91" s="1" t="s">
        <v>8869</v>
      </c>
      <c r="D91" s="1" t="s">
        <v>1035</v>
      </c>
      <c r="E91" s="1">
        <v>1</v>
      </c>
      <c r="F91" s="1"/>
      <c r="G91" s="2"/>
      <c r="H91" s="1" t="s">
        <v>195</v>
      </c>
      <c r="I91" s="1" t="s">
        <v>196</v>
      </c>
      <c r="J91" s="1" t="s">
        <v>7378</v>
      </c>
      <c r="K91" s="2" t="s">
        <v>63</v>
      </c>
      <c r="L91" s="2" t="s">
        <v>63</v>
      </c>
      <c r="M91" s="2" t="s">
        <v>196</v>
      </c>
      <c r="N91" s="2"/>
      <c r="O91" s="1">
        <f t="shared" ca="1" si="16"/>
        <v>27</v>
      </c>
      <c r="P91" s="1" t="s">
        <v>197</v>
      </c>
      <c r="Q91" s="2" t="s">
        <v>198</v>
      </c>
      <c r="R91" s="6">
        <v>44607</v>
      </c>
      <c r="S91" s="1">
        <v>1</v>
      </c>
      <c r="T91" s="6">
        <v>44634</v>
      </c>
      <c r="U91" s="7">
        <v>44635</v>
      </c>
      <c r="V91" s="1">
        <v>12</v>
      </c>
      <c r="W91" s="7">
        <v>44999</v>
      </c>
      <c r="X91" s="7">
        <f t="shared" si="17"/>
        <v>45000</v>
      </c>
      <c r="Y91" s="1">
        <v>36</v>
      </c>
      <c r="Z91" s="7">
        <v>46095</v>
      </c>
      <c r="AA91" s="1">
        <f t="shared" si="18"/>
        <v>1095</v>
      </c>
      <c r="AB91" s="1"/>
      <c r="AC91" s="11">
        <f t="shared" ca="1" si="19"/>
        <v>26</v>
      </c>
      <c r="AD91" s="18" t="s">
        <v>1036</v>
      </c>
      <c r="AE91" s="1" t="s">
        <v>57</v>
      </c>
      <c r="AF91" s="2" t="s">
        <v>49</v>
      </c>
      <c r="AG91" s="135">
        <v>35618</v>
      </c>
      <c r="AH91" s="19" t="s">
        <v>1037</v>
      </c>
      <c r="AI91" s="135">
        <v>44535</v>
      </c>
      <c r="AJ91" s="8" t="s">
        <v>346</v>
      </c>
      <c r="AK91" s="2">
        <v>212482950</v>
      </c>
      <c r="AL91" s="9">
        <v>41610</v>
      </c>
      <c r="AM91" s="8" t="s">
        <v>57</v>
      </c>
      <c r="AN91" s="19" t="s">
        <v>1037</v>
      </c>
      <c r="AO91" s="135">
        <v>44535</v>
      </c>
      <c r="AP91" s="8" t="s">
        <v>346</v>
      </c>
      <c r="AQ91" s="10" t="s">
        <v>1038</v>
      </c>
      <c r="AR91" s="10" t="s">
        <v>1039</v>
      </c>
      <c r="AS91" s="10" t="s">
        <v>1040</v>
      </c>
      <c r="AT91" s="10" t="s">
        <v>1039</v>
      </c>
      <c r="AU91" s="1"/>
      <c r="AV91" s="1" t="s">
        <v>1041</v>
      </c>
      <c r="AW91" s="1" t="s">
        <v>463</v>
      </c>
      <c r="AX91" s="1" t="s">
        <v>155</v>
      </c>
      <c r="AY91" s="1" t="s">
        <v>97</v>
      </c>
      <c r="AZ91" s="12"/>
      <c r="BA91" s="1">
        <v>7916359318</v>
      </c>
      <c r="BB91" s="1">
        <v>490243750</v>
      </c>
      <c r="BC91" s="1" t="str">
        <f>_xlfn.XLOOKUP(B91,[1]DC!$T$11:$T$2000,[1]DC!$D$11:$D$2000)</f>
        <v>7916359318</v>
      </c>
      <c r="BD91" s="1"/>
      <c r="BE91" s="1">
        <v>8475504959</v>
      </c>
      <c r="BF91" s="1" t="s">
        <v>1042</v>
      </c>
      <c r="BG91" s="1"/>
      <c r="BH91" s="4" t="s">
        <v>1043</v>
      </c>
      <c r="BI91" s="1"/>
      <c r="BJ91" s="1"/>
      <c r="BK91" s="1"/>
      <c r="BL91" s="1"/>
      <c r="BM91" s="17" t="s">
        <v>209</v>
      </c>
      <c r="BN91" s="1"/>
      <c r="BO91" s="2"/>
      <c r="BP91" s="14"/>
      <c r="BQ91" s="91"/>
      <c r="BS91">
        <v>101</v>
      </c>
      <c r="BT91">
        <v>90</v>
      </c>
    </row>
    <row r="92" spans="1:72" ht="25.2" customHeight="1">
      <c r="A92" s="5">
        <f>(SUBTOTAL(3,$B$2:B92))</f>
        <v>91</v>
      </c>
      <c r="B92" s="1" t="s">
        <v>1044</v>
      </c>
      <c r="C92" s="1" t="s">
        <v>8868</v>
      </c>
      <c r="D92" s="1" t="s">
        <v>1045</v>
      </c>
      <c r="E92" s="1">
        <v>0</v>
      </c>
      <c r="F92" s="1"/>
      <c r="G92" s="2"/>
      <c r="H92" s="1" t="s">
        <v>195</v>
      </c>
      <c r="I92" s="1" t="s">
        <v>196</v>
      </c>
      <c r="J92" s="1" t="s">
        <v>7378</v>
      </c>
      <c r="K92" s="2" t="s">
        <v>63</v>
      </c>
      <c r="L92" s="2" t="s">
        <v>63</v>
      </c>
      <c r="M92" s="2" t="s">
        <v>196</v>
      </c>
      <c r="N92" s="2"/>
      <c r="O92" s="1">
        <f t="shared" ca="1" si="16"/>
        <v>32</v>
      </c>
      <c r="P92" s="1" t="s">
        <v>197</v>
      </c>
      <c r="Q92" s="2" t="s">
        <v>198</v>
      </c>
      <c r="R92" s="6">
        <v>44607</v>
      </c>
      <c r="S92" s="1">
        <v>1</v>
      </c>
      <c r="T92" s="6">
        <v>44634</v>
      </c>
      <c r="U92" s="7">
        <v>44635</v>
      </c>
      <c r="V92" s="1">
        <v>12</v>
      </c>
      <c r="W92" s="7">
        <v>44999</v>
      </c>
      <c r="X92" s="7">
        <f t="shared" si="17"/>
        <v>45000</v>
      </c>
      <c r="Y92" s="1">
        <v>36</v>
      </c>
      <c r="Z92" s="7">
        <v>46095</v>
      </c>
      <c r="AA92" s="1">
        <f t="shared" si="18"/>
        <v>1095</v>
      </c>
      <c r="AB92" s="1"/>
      <c r="AC92" s="11">
        <f t="shared" ca="1" si="19"/>
        <v>26</v>
      </c>
      <c r="AD92" s="36" t="s">
        <v>1046</v>
      </c>
      <c r="AE92" s="1" t="s">
        <v>57</v>
      </c>
      <c r="AF92" s="2" t="s">
        <v>49</v>
      </c>
      <c r="AG92" s="135">
        <v>33678</v>
      </c>
      <c r="AH92" s="19" t="s">
        <v>7525</v>
      </c>
      <c r="AI92" s="135">
        <v>44455</v>
      </c>
      <c r="AJ92" s="8" t="s">
        <v>346</v>
      </c>
      <c r="AK92" s="2">
        <v>212739720</v>
      </c>
      <c r="AL92" s="9">
        <v>43942</v>
      </c>
      <c r="AM92" s="8" t="s">
        <v>57</v>
      </c>
      <c r="AN92" s="19" t="s">
        <v>7525</v>
      </c>
      <c r="AO92" s="135">
        <v>44455</v>
      </c>
      <c r="AP92" s="8" t="s">
        <v>346</v>
      </c>
      <c r="AQ92" s="10" t="s">
        <v>1020</v>
      </c>
      <c r="AR92" s="10" t="s">
        <v>1047</v>
      </c>
      <c r="AS92" s="10" t="s">
        <v>1048</v>
      </c>
      <c r="AT92" s="10" t="s">
        <v>1047</v>
      </c>
      <c r="AU92" s="1" t="s">
        <v>1049</v>
      </c>
      <c r="AV92" s="1" t="s">
        <v>537</v>
      </c>
      <c r="AW92" s="1" t="s">
        <v>204</v>
      </c>
      <c r="AX92" s="1" t="s">
        <v>96</v>
      </c>
      <c r="AY92" s="1" t="s">
        <v>97</v>
      </c>
      <c r="AZ92" s="12"/>
      <c r="BA92" s="1">
        <v>5115009443</v>
      </c>
      <c r="BB92" s="1">
        <v>490265291</v>
      </c>
      <c r="BC92" s="1" t="str">
        <f>_xlfn.XLOOKUP(B92,[1]DC!$T$11:$T$2000,[1]DC!$D$11:$D$2000)</f>
        <v>5115009443</v>
      </c>
      <c r="BD92" s="1"/>
      <c r="BE92" s="1">
        <v>8406608925</v>
      </c>
      <c r="BF92" s="1" t="s">
        <v>1050</v>
      </c>
      <c r="BG92" s="1"/>
      <c r="BH92" s="4" t="s">
        <v>1051</v>
      </c>
      <c r="BI92" s="1"/>
      <c r="BJ92" s="1"/>
      <c r="BK92" s="1"/>
      <c r="BL92" s="1"/>
      <c r="BM92" s="17" t="s">
        <v>209</v>
      </c>
      <c r="BN92" s="1"/>
      <c r="BO92" s="2"/>
      <c r="BP92" s="14"/>
      <c r="BQ92" s="91"/>
      <c r="BT92">
        <v>91</v>
      </c>
    </row>
    <row r="93" spans="1:72" ht="25.2" customHeight="1">
      <c r="A93" s="5">
        <f>(SUBTOTAL(3,$B$2:B93))</f>
        <v>92</v>
      </c>
      <c r="B93" s="1" t="s">
        <v>1052</v>
      </c>
      <c r="C93" s="1" t="s">
        <v>8871</v>
      </c>
      <c r="D93" s="1" t="s">
        <v>1053</v>
      </c>
      <c r="E93" s="1">
        <v>1</v>
      </c>
      <c r="F93" s="1">
        <v>1</v>
      </c>
      <c r="G93" s="2"/>
      <c r="H93" s="1" t="s">
        <v>195</v>
      </c>
      <c r="I93" s="1" t="s">
        <v>196</v>
      </c>
      <c r="J93" s="1" t="s">
        <v>7378</v>
      </c>
      <c r="K93" s="2" t="s">
        <v>63</v>
      </c>
      <c r="L93" s="2" t="s">
        <v>63</v>
      </c>
      <c r="M93" s="2" t="s">
        <v>196</v>
      </c>
      <c r="N93" s="2"/>
      <c r="O93" s="1">
        <f t="shared" ca="1" si="16"/>
        <v>32</v>
      </c>
      <c r="P93" s="1" t="s">
        <v>197</v>
      </c>
      <c r="Q93" s="2" t="s">
        <v>198</v>
      </c>
      <c r="R93" s="6">
        <v>44607</v>
      </c>
      <c r="S93" s="1">
        <v>1</v>
      </c>
      <c r="T93" s="6">
        <v>44634</v>
      </c>
      <c r="U93" s="7">
        <v>44635</v>
      </c>
      <c r="V93" s="1">
        <v>12</v>
      </c>
      <c r="W93" s="7">
        <v>44999</v>
      </c>
      <c r="X93" s="7">
        <f t="shared" si="17"/>
        <v>45000</v>
      </c>
      <c r="Y93" s="1">
        <v>36</v>
      </c>
      <c r="Z93" s="7">
        <v>46095</v>
      </c>
      <c r="AA93" s="1">
        <f t="shared" si="18"/>
        <v>1095</v>
      </c>
      <c r="AB93" s="1"/>
      <c r="AC93" s="11">
        <f t="shared" ca="1" si="19"/>
        <v>26</v>
      </c>
      <c r="AD93" s="18">
        <v>1020372956</v>
      </c>
      <c r="AE93" s="1" t="s">
        <v>88</v>
      </c>
      <c r="AF93" s="2" t="s">
        <v>49</v>
      </c>
      <c r="AG93" s="135">
        <v>33690</v>
      </c>
      <c r="AH93" s="19" t="s">
        <v>1054</v>
      </c>
      <c r="AI93" s="135">
        <v>44455</v>
      </c>
      <c r="AJ93" s="8" t="s">
        <v>90</v>
      </c>
      <c r="AK93" s="2">
        <v>212750275</v>
      </c>
      <c r="AL93" s="9">
        <v>42231</v>
      </c>
      <c r="AM93" s="8" t="s">
        <v>57</v>
      </c>
      <c r="AN93" s="19" t="s">
        <v>1054</v>
      </c>
      <c r="AO93" s="135">
        <v>44455</v>
      </c>
      <c r="AP93" s="8" t="s">
        <v>90</v>
      </c>
      <c r="AQ93" s="10" t="s">
        <v>1055</v>
      </c>
      <c r="AR93" s="10" t="s">
        <v>1056</v>
      </c>
      <c r="AS93" s="10" t="s">
        <v>1057</v>
      </c>
      <c r="AT93" s="10" t="s">
        <v>1056</v>
      </c>
      <c r="AU93" s="1" t="s">
        <v>1058</v>
      </c>
      <c r="AV93" s="1" t="s">
        <v>1059</v>
      </c>
      <c r="AW93" s="1" t="s">
        <v>204</v>
      </c>
      <c r="AX93" s="1" t="s">
        <v>96</v>
      </c>
      <c r="AY93" s="1" t="s">
        <v>97</v>
      </c>
      <c r="AZ93" s="12"/>
      <c r="BA93" s="1">
        <v>5115008259</v>
      </c>
      <c r="BB93" s="1">
        <v>5199762164</v>
      </c>
      <c r="BC93" s="1" t="str">
        <f>_xlfn.XLOOKUP(B93,[1]DC!$T$11:$T$2000,[1]DC!$D$11:$D$2000)</f>
        <v>5115008259</v>
      </c>
      <c r="BD93" s="1"/>
      <c r="BE93" s="1">
        <v>8428481630</v>
      </c>
      <c r="BF93" s="1" t="s">
        <v>1060</v>
      </c>
      <c r="BG93" s="1"/>
      <c r="BH93" s="4" t="s">
        <v>1061</v>
      </c>
      <c r="BI93" s="1"/>
      <c r="BJ93" s="1"/>
      <c r="BK93" s="1"/>
      <c r="BL93" s="1"/>
      <c r="BM93" s="17" t="s">
        <v>610</v>
      </c>
      <c r="BN93" s="1"/>
      <c r="BO93" s="2"/>
      <c r="BP93" s="14"/>
      <c r="BQ93" s="91"/>
      <c r="BS93">
        <v>103</v>
      </c>
      <c r="BT93">
        <v>92</v>
      </c>
    </row>
    <row r="94" spans="1:72" ht="25.2" customHeight="1">
      <c r="A94" s="5">
        <f>(SUBTOTAL(3,$B$2:B94))</f>
        <v>93</v>
      </c>
      <c r="B94" s="1" t="s">
        <v>1062</v>
      </c>
      <c r="C94" s="1" t="s">
        <v>8868</v>
      </c>
      <c r="D94" s="1" t="s">
        <v>1063</v>
      </c>
      <c r="E94" s="1">
        <v>1</v>
      </c>
      <c r="F94" s="1">
        <v>1</v>
      </c>
      <c r="G94" s="2"/>
      <c r="H94" s="1" t="s">
        <v>195</v>
      </c>
      <c r="I94" s="1" t="s">
        <v>196</v>
      </c>
      <c r="J94" s="1" t="s">
        <v>7378</v>
      </c>
      <c r="K94" s="2" t="s">
        <v>63</v>
      </c>
      <c r="L94" s="2" t="s">
        <v>63</v>
      </c>
      <c r="M94" s="2" t="s">
        <v>196</v>
      </c>
      <c r="N94" s="2"/>
      <c r="O94" s="1">
        <f t="shared" ca="1" si="16"/>
        <v>31</v>
      </c>
      <c r="P94" s="1" t="s">
        <v>197</v>
      </c>
      <c r="Q94" s="2" t="s">
        <v>198</v>
      </c>
      <c r="R94" s="6">
        <v>44607</v>
      </c>
      <c r="S94" s="1">
        <v>1</v>
      </c>
      <c r="T94" s="6">
        <v>44634</v>
      </c>
      <c r="U94" s="7">
        <v>44635</v>
      </c>
      <c r="V94" s="1">
        <v>12</v>
      </c>
      <c r="W94" s="7">
        <v>44999</v>
      </c>
      <c r="X94" s="7">
        <f t="shared" si="17"/>
        <v>45000</v>
      </c>
      <c r="Y94" s="1">
        <v>36</v>
      </c>
      <c r="Z94" s="7">
        <v>46095</v>
      </c>
      <c r="AA94" s="1">
        <f t="shared" si="18"/>
        <v>1095</v>
      </c>
      <c r="AB94" s="1"/>
      <c r="AC94" s="11">
        <f t="shared" ca="1" si="19"/>
        <v>26</v>
      </c>
      <c r="AD94" s="18" t="s">
        <v>1064</v>
      </c>
      <c r="AE94" s="1" t="s">
        <v>88</v>
      </c>
      <c r="AF94" s="2" t="s">
        <v>49</v>
      </c>
      <c r="AG94" s="135">
        <v>34269</v>
      </c>
      <c r="AH94" s="19" t="s">
        <v>1065</v>
      </c>
      <c r="AI94" s="135">
        <v>44575</v>
      </c>
      <c r="AJ94" s="8" t="s">
        <v>90</v>
      </c>
      <c r="AK94" s="2">
        <v>212820208</v>
      </c>
      <c r="AL94" s="9">
        <v>43655</v>
      </c>
      <c r="AM94" s="8" t="s">
        <v>57</v>
      </c>
      <c r="AN94" s="19" t="s">
        <v>1065</v>
      </c>
      <c r="AO94" s="135">
        <v>44575</v>
      </c>
      <c r="AP94" s="8" t="s">
        <v>90</v>
      </c>
      <c r="AQ94" s="10" t="s">
        <v>562</v>
      </c>
      <c r="AR94" s="10" t="s">
        <v>296</v>
      </c>
      <c r="AS94" s="10" t="s">
        <v>1066</v>
      </c>
      <c r="AT94" s="10" t="s">
        <v>296</v>
      </c>
      <c r="AU94" s="1"/>
      <c r="AV94" s="1"/>
      <c r="AW94" s="1" t="s">
        <v>300</v>
      </c>
      <c r="AX94" s="1" t="s">
        <v>184</v>
      </c>
      <c r="AY94" s="1" t="s">
        <v>97</v>
      </c>
      <c r="AZ94" s="12"/>
      <c r="BA94" s="1">
        <v>5115008966</v>
      </c>
      <c r="BB94" s="1"/>
      <c r="BC94" s="1" t="str">
        <f>_xlfn.XLOOKUP(B94,[1]DC!$T$11:$T$2000,[1]DC!$D$11:$D$2000)</f>
        <v>5115008966</v>
      </c>
      <c r="BD94" s="1"/>
      <c r="BE94" s="1">
        <v>8406607784</v>
      </c>
      <c r="BF94" s="1" t="s">
        <v>1067</v>
      </c>
      <c r="BG94" s="1"/>
      <c r="BH94" s="4" t="s">
        <v>1068</v>
      </c>
      <c r="BI94" s="1"/>
      <c r="BJ94" s="1"/>
      <c r="BK94" s="1"/>
      <c r="BL94" s="1"/>
      <c r="BM94" s="17" t="s">
        <v>610</v>
      </c>
      <c r="BN94" s="1"/>
      <c r="BO94" s="2"/>
      <c r="BP94" s="14"/>
      <c r="BQ94" s="91"/>
      <c r="BS94">
        <v>104</v>
      </c>
      <c r="BT94">
        <v>93</v>
      </c>
    </row>
    <row r="95" spans="1:72" ht="25.2" customHeight="1">
      <c r="A95" s="5">
        <f>(SUBTOTAL(3,$B$2:B95))</f>
        <v>94</v>
      </c>
      <c r="B95" s="1" t="s">
        <v>1069</v>
      </c>
      <c r="C95" s="1" t="s">
        <v>8869</v>
      </c>
      <c r="D95" s="1" t="s">
        <v>1070</v>
      </c>
      <c r="E95" s="1">
        <v>0</v>
      </c>
      <c r="F95" s="1"/>
      <c r="G95" s="2"/>
      <c r="H95" s="1" t="s">
        <v>195</v>
      </c>
      <c r="I95" s="1"/>
      <c r="J95" s="1" t="s">
        <v>7378</v>
      </c>
      <c r="K95" s="2" t="s">
        <v>63</v>
      </c>
      <c r="L95" s="2" t="s">
        <v>63</v>
      </c>
      <c r="M95" s="2" t="s">
        <v>196</v>
      </c>
      <c r="N95" s="1"/>
      <c r="O95" s="1">
        <f t="shared" ca="1" si="16"/>
        <v>30</v>
      </c>
      <c r="P95" s="1" t="s">
        <v>197</v>
      </c>
      <c r="Q95" s="2" t="s">
        <v>198</v>
      </c>
      <c r="R95" s="6">
        <v>44607</v>
      </c>
      <c r="S95" s="1">
        <v>1</v>
      </c>
      <c r="T95" s="6">
        <v>44634</v>
      </c>
      <c r="U95" s="7">
        <v>44635</v>
      </c>
      <c r="V95" s="1">
        <v>12</v>
      </c>
      <c r="W95" s="7"/>
      <c r="X95" s="7"/>
      <c r="Y95" s="7"/>
      <c r="Z95" s="7"/>
      <c r="AA95" s="7"/>
      <c r="AB95" s="1"/>
      <c r="AC95" s="11">
        <f t="shared" ca="1" si="19"/>
        <v>26</v>
      </c>
      <c r="AD95" s="18" t="s">
        <v>1071</v>
      </c>
      <c r="AE95" s="1" t="s">
        <v>88</v>
      </c>
      <c r="AF95" s="2" t="s">
        <v>49</v>
      </c>
      <c r="AG95" s="135">
        <v>34680</v>
      </c>
      <c r="AH95" s="2">
        <v>212479187</v>
      </c>
      <c r="AI95" s="135">
        <v>41338</v>
      </c>
      <c r="AJ95" s="8" t="s">
        <v>57</v>
      </c>
      <c r="AK95" s="2"/>
      <c r="AL95" s="8"/>
      <c r="AM95" s="10"/>
      <c r="AN95" s="10"/>
      <c r="AO95" s="135"/>
      <c r="AP95" s="10"/>
      <c r="AQ95" s="10" t="s">
        <v>1072</v>
      </c>
      <c r="AR95" s="10" t="s">
        <v>1073</v>
      </c>
      <c r="AS95" s="10" t="s">
        <v>1074</v>
      </c>
      <c r="AT95" s="10" t="s">
        <v>1073</v>
      </c>
      <c r="AU95" s="1"/>
      <c r="AV95" s="1"/>
      <c r="AW95" s="1"/>
      <c r="AX95" s="1" t="s">
        <v>56</v>
      </c>
      <c r="AY95" s="1" t="s">
        <v>57</v>
      </c>
      <c r="AZ95" s="12"/>
      <c r="BA95" s="1">
        <v>7915095908</v>
      </c>
      <c r="BB95" s="1"/>
      <c r="BC95" s="1" t="e">
        <f>_xlfn.XLOOKUP(B95,[1]DC!$T$11:$T$2000,[1]DC!$D$11:$D$2000)</f>
        <v>#N/A</v>
      </c>
      <c r="BD95" s="1"/>
      <c r="BE95" s="1">
        <v>8396742407</v>
      </c>
      <c r="BF95" s="1" t="s">
        <v>1075</v>
      </c>
      <c r="BG95" s="1"/>
      <c r="BH95" s="4" t="s">
        <v>1076</v>
      </c>
      <c r="BI95" s="1"/>
      <c r="BJ95" s="1"/>
      <c r="BK95" s="1"/>
      <c r="BL95" s="1"/>
      <c r="BM95" s="1"/>
      <c r="BN95" s="1"/>
      <c r="BO95" s="2"/>
      <c r="BP95" s="14"/>
      <c r="BQ95" s="91"/>
      <c r="BT95">
        <v>94</v>
      </c>
    </row>
    <row r="96" spans="1:72" ht="25.2" customHeight="1">
      <c r="A96" s="5">
        <f>(SUBTOTAL(3,$B$2:B96))</f>
        <v>95</v>
      </c>
      <c r="B96" s="1" t="s">
        <v>1077</v>
      </c>
      <c r="C96" s="1"/>
      <c r="D96" s="1" t="s">
        <v>1078</v>
      </c>
      <c r="E96" s="1">
        <v>0</v>
      </c>
      <c r="F96" s="1"/>
      <c r="G96" s="2"/>
      <c r="H96" s="1" t="s">
        <v>195</v>
      </c>
      <c r="I96" s="1"/>
      <c r="J96" s="1" t="s">
        <v>7378</v>
      </c>
      <c r="K96" s="2" t="s">
        <v>63</v>
      </c>
      <c r="L96" s="2" t="s">
        <v>63</v>
      </c>
      <c r="M96" s="2" t="s">
        <v>196</v>
      </c>
      <c r="N96" s="1"/>
      <c r="O96" s="1"/>
      <c r="P96" s="1" t="s">
        <v>197</v>
      </c>
      <c r="Q96" s="2" t="s">
        <v>198</v>
      </c>
      <c r="R96" s="6">
        <v>1</v>
      </c>
      <c r="S96" s="1"/>
      <c r="T96" s="6"/>
      <c r="U96" s="7"/>
      <c r="V96" s="1"/>
      <c r="W96" s="7"/>
      <c r="X96" s="7"/>
      <c r="Y96" s="7"/>
      <c r="Z96" s="7"/>
      <c r="AA96" s="7"/>
      <c r="AB96" s="1"/>
      <c r="AC96" s="11" t="s">
        <v>7382</v>
      </c>
      <c r="AD96" s="18"/>
      <c r="AE96" s="1"/>
      <c r="AF96" s="2" t="s">
        <v>49</v>
      </c>
      <c r="AG96" s="135">
        <v>35238</v>
      </c>
      <c r="AH96" s="2">
        <v>212578053</v>
      </c>
      <c r="AI96" s="135" t="s">
        <v>1079</v>
      </c>
      <c r="AJ96" s="8" t="s">
        <v>1080</v>
      </c>
      <c r="AK96" s="2"/>
      <c r="AL96" s="8"/>
      <c r="AM96" s="10"/>
      <c r="AN96" s="10"/>
      <c r="AO96" s="135"/>
      <c r="AP96" s="10"/>
      <c r="AQ96" s="10"/>
      <c r="AR96" s="10" t="e">
        <v>#REF!</v>
      </c>
      <c r="AS96" s="10" t="e">
        <v>#REF!</v>
      </c>
      <c r="AT96" s="10" t="e">
        <v>#REF!</v>
      </c>
      <c r="AU96" s="1"/>
      <c r="AV96" s="1"/>
      <c r="AW96" s="1"/>
      <c r="AX96" s="1"/>
      <c r="AY96" s="1"/>
      <c r="AZ96" s="12"/>
      <c r="BA96" s="1"/>
      <c r="BB96" s="1"/>
      <c r="BC96" s="1" t="e">
        <f>_xlfn.XLOOKUP(B96,[1]DC!$T$11:$T$2000,[1]DC!$D$11:$D$2000)</f>
        <v>#N/A</v>
      </c>
      <c r="BD96" s="1"/>
      <c r="BE96" s="1"/>
      <c r="BF96" s="1" t="s">
        <v>1081</v>
      </c>
      <c r="BG96" s="1"/>
      <c r="BH96" s="4"/>
      <c r="BI96" s="1"/>
      <c r="BJ96" s="1"/>
      <c r="BK96" s="1"/>
      <c r="BL96" s="1"/>
      <c r="BM96" s="1"/>
      <c r="BN96" s="1"/>
      <c r="BO96" s="2"/>
      <c r="BP96" s="14"/>
      <c r="BQ96" s="91"/>
      <c r="BT96">
        <v>95</v>
      </c>
    </row>
    <row r="97" spans="1:72" ht="25.2" customHeight="1">
      <c r="A97" s="5">
        <f>(SUBTOTAL(3,$B$2:B97))</f>
        <v>96</v>
      </c>
      <c r="B97" s="1" t="s">
        <v>1082</v>
      </c>
      <c r="C97" s="1" t="s">
        <v>8868</v>
      </c>
      <c r="D97" s="1" t="s">
        <v>1083</v>
      </c>
      <c r="E97" s="1">
        <v>1</v>
      </c>
      <c r="F97" s="1"/>
      <c r="G97" s="2"/>
      <c r="H97" s="1" t="s">
        <v>195</v>
      </c>
      <c r="I97" s="1" t="s">
        <v>196</v>
      </c>
      <c r="J97" s="1" t="s">
        <v>7378</v>
      </c>
      <c r="K97" s="2" t="s">
        <v>63</v>
      </c>
      <c r="L97" s="2" t="s">
        <v>63</v>
      </c>
      <c r="M97" s="2" t="s">
        <v>196</v>
      </c>
      <c r="N97" s="1"/>
      <c r="O97" s="1">
        <f t="shared" ref="O97:O106" ca="1" si="20">YEAR(TODAY())-YEAR(AG97)</f>
        <v>28</v>
      </c>
      <c r="P97" s="1" t="s">
        <v>197</v>
      </c>
      <c r="Q97" s="2" t="s">
        <v>198</v>
      </c>
      <c r="R97" s="6">
        <v>44607</v>
      </c>
      <c r="S97" s="1">
        <v>1</v>
      </c>
      <c r="T97" s="6">
        <v>44634</v>
      </c>
      <c r="U97" s="7">
        <v>44635</v>
      </c>
      <c r="V97" s="1">
        <v>12</v>
      </c>
      <c r="W97" s="7">
        <v>44999</v>
      </c>
      <c r="X97" s="7">
        <f>W97+1</f>
        <v>45000</v>
      </c>
      <c r="Y97" s="1">
        <v>36</v>
      </c>
      <c r="Z97" s="7">
        <v>46095</v>
      </c>
      <c r="AA97" s="1">
        <f>Z97-X97</f>
        <v>1095</v>
      </c>
      <c r="AB97" s="1"/>
      <c r="AC97" s="11">
        <f t="shared" ref="AC97:AC106" ca="1" si="21">DATEDIF(R97,TODAY(),"m")</f>
        <v>26</v>
      </c>
      <c r="AD97" s="18" t="s">
        <v>1084</v>
      </c>
      <c r="AE97" s="1" t="s">
        <v>232</v>
      </c>
      <c r="AF97" s="2" t="s">
        <v>49</v>
      </c>
      <c r="AG97" s="135" t="s">
        <v>1085</v>
      </c>
      <c r="AH97" s="19" t="s">
        <v>1086</v>
      </c>
      <c r="AI97" s="135">
        <v>44422</v>
      </c>
      <c r="AJ97" s="8" t="s">
        <v>90</v>
      </c>
      <c r="AK97" s="2">
        <v>212822903</v>
      </c>
      <c r="AL97" s="9">
        <v>40369</v>
      </c>
      <c r="AM97" s="8" t="s">
        <v>57</v>
      </c>
      <c r="AN97" s="19" t="s">
        <v>1086</v>
      </c>
      <c r="AO97" s="135">
        <v>44422</v>
      </c>
      <c r="AP97" s="8" t="s">
        <v>90</v>
      </c>
      <c r="AQ97" s="10" t="s">
        <v>649</v>
      </c>
      <c r="AR97" s="10" t="s">
        <v>966</v>
      </c>
      <c r="AS97" s="10" t="s">
        <v>651</v>
      </c>
      <c r="AT97" s="10" t="s">
        <v>966</v>
      </c>
      <c r="AU97" s="1"/>
      <c r="AV97" s="1"/>
      <c r="AW97" s="1" t="s">
        <v>652</v>
      </c>
      <c r="AX97" s="1" t="s">
        <v>184</v>
      </c>
      <c r="AY97" s="1" t="s">
        <v>97</v>
      </c>
      <c r="AZ97" s="12"/>
      <c r="BA97" s="1">
        <v>7916060318</v>
      </c>
      <c r="BB97" s="1">
        <v>5199534598</v>
      </c>
      <c r="BC97" s="1" t="str">
        <f>_xlfn.XLOOKUP(B97,[1]DC!$T$11:$T$2000,[1]DC!$D$11:$D$2000)</f>
        <v>7916060318</v>
      </c>
      <c r="BD97" s="1"/>
      <c r="BE97" s="1">
        <v>8374682680</v>
      </c>
      <c r="BF97" s="1" t="s">
        <v>1087</v>
      </c>
      <c r="BG97" s="1"/>
      <c r="BH97" s="4" t="s">
        <v>1088</v>
      </c>
      <c r="BI97" s="1"/>
      <c r="BJ97" s="1"/>
      <c r="BK97" s="1"/>
      <c r="BL97" s="1"/>
      <c r="BM97" s="17" t="s">
        <v>610</v>
      </c>
      <c r="BN97" s="1"/>
      <c r="BO97" s="2"/>
      <c r="BP97" s="14"/>
      <c r="BQ97" s="91"/>
      <c r="BS97">
        <v>107</v>
      </c>
      <c r="BT97">
        <v>96</v>
      </c>
    </row>
    <row r="98" spans="1:72" ht="25.2" customHeight="1">
      <c r="A98" s="5">
        <f>(SUBTOTAL(3,$B$2:B98))</f>
        <v>97</v>
      </c>
      <c r="B98" s="1" t="s">
        <v>1089</v>
      </c>
      <c r="C98" s="1"/>
      <c r="D98" s="1" t="s">
        <v>1090</v>
      </c>
      <c r="E98" s="1">
        <v>0</v>
      </c>
      <c r="F98" s="1"/>
      <c r="G98" s="2"/>
      <c r="H98" s="1" t="s">
        <v>195</v>
      </c>
      <c r="I98" s="1"/>
      <c r="J98" s="1" t="s">
        <v>7378</v>
      </c>
      <c r="K98" s="2" t="s">
        <v>63</v>
      </c>
      <c r="L98" s="2" t="s">
        <v>63</v>
      </c>
      <c r="M98" s="2" t="s">
        <v>196</v>
      </c>
      <c r="N98" s="1"/>
      <c r="O98" s="1">
        <f t="shared" ca="1" si="20"/>
        <v>25</v>
      </c>
      <c r="P98" s="1" t="s">
        <v>197</v>
      </c>
      <c r="Q98" s="2" t="s">
        <v>198</v>
      </c>
      <c r="R98" s="6">
        <v>44608</v>
      </c>
      <c r="S98" s="1">
        <v>1</v>
      </c>
      <c r="T98" s="6">
        <v>44635</v>
      </c>
      <c r="U98" s="7">
        <v>44636</v>
      </c>
      <c r="V98" s="1">
        <v>12</v>
      </c>
      <c r="W98" s="7"/>
      <c r="X98" s="7"/>
      <c r="Y98" s="7"/>
      <c r="Z98" s="7"/>
      <c r="AA98" s="7"/>
      <c r="AB98" s="12"/>
      <c r="AC98" s="11">
        <f t="shared" ca="1" si="21"/>
        <v>26</v>
      </c>
      <c r="AD98" s="18" t="s">
        <v>1091</v>
      </c>
      <c r="AE98" s="1"/>
      <c r="AF98" s="2" t="s">
        <v>64</v>
      </c>
      <c r="AG98" s="135">
        <v>36418</v>
      </c>
      <c r="AH98" s="2">
        <v>212312231</v>
      </c>
      <c r="AI98" s="135">
        <v>40519</v>
      </c>
      <c r="AJ98" s="8" t="s">
        <v>1080</v>
      </c>
      <c r="AK98" s="2"/>
      <c r="AL98" s="8"/>
      <c r="AM98" s="10"/>
      <c r="AN98" s="10"/>
      <c r="AO98" s="135"/>
      <c r="AP98" s="10"/>
      <c r="AQ98" s="10"/>
      <c r="AR98" s="10" t="e">
        <v>#REF!</v>
      </c>
      <c r="AS98" s="10" t="e">
        <v>#REF!</v>
      </c>
      <c r="AT98" s="10" t="e">
        <v>#REF!</v>
      </c>
      <c r="AU98" s="1"/>
      <c r="AV98" s="1"/>
      <c r="AW98" s="1"/>
      <c r="AX98" s="1"/>
      <c r="AY98" s="1"/>
      <c r="AZ98" s="12"/>
      <c r="BA98" s="1"/>
      <c r="BB98" s="1"/>
      <c r="BC98" s="1" t="e">
        <f>_xlfn.XLOOKUP(B98,[1]DC!$T$11:$T$2000,[1]DC!$D$11:$D$2000)</f>
        <v>#N/A</v>
      </c>
      <c r="BD98" s="1"/>
      <c r="BE98" s="1"/>
      <c r="BF98" s="1" t="s">
        <v>1092</v>
      </c>
      <c r="BG98" s="1"/>
      <c r="BH98" s="4"/>
      <c r="BI98" s="1"/>
      <c r="BJ98" s="1"/>
      <c r="BK98" s="1"/>
      <c r="BL98" s="1"/>
      <c r="BM98" s="1"/>
      <c r="BN98" s="1"/>
      <c r="BO98" s="2"/>
      <c r="BP98" s="14"/>
      <c r="BQ98" s="91"/>
      <c r="BT98">
        <v>97</v>
      </c>
    </row>
    <row r="99" spans="1:72" ht="25.2" customHeight="1">
      <c r="A99" s="5">
        <f>(SUBTOTAL(3,$B$2:B99))</f>
        <v>98</v>
      </c>
      <c r="B99" s="11" t="s">
        <v>1093</v>
      </c>
      <c r="C99" s="11"/>
      <c r="D99" s="11" t="s">
        <v>1094</v>
      </c>
      <c r="E99" s="11">
        <v>0</v>
      </c>
      <c r="F99" s="11"/>
      <c r="G99" s="15"/>
      <c r="H99" s="1" t="s">
        <v>195</v>
      </c>
      <c r="I99" s="1"/>
      <c r="J99" s="1" t="s">
        <v>7378</v>
      </c>
      <c r="K99" s="15" t="s">
        <v>63</v>
      </c>
      <c r="L99" s="15" t="s">
        <v>63</v>
      </c>
      <c r="M99" s="15" t="s">
        <v>196</v>
      </c>
      <c r="N99" s="11"/>
      <c r="O99" s="1">
        <f t="shared" ca="1" si="20"/>
        <v>40</v>
      </c>
      <c r="P99" s="11" t="s">
        <v>197</v>
      </c>
      <c r="Q99" s="15" t="s">
        <v>198</v>
      </c>
      <c r="R99" s="23">
        <v>44607</v>
      </c>
      <c r="S99" s="1">
        <v>1</v>
      </c>
      <c r="T99" s="23">
        <v>44634</v>
      </c>
      <c r="U99" s="24">
        <v>44635</v>
      </c>
      <c r="V99" s="1">
        <v>12</v>
      </c>
      <c r="W99" s="24"/>
      <c r="X99" s="7"/>
      <c r="Y99" s="7"/>
      <c r="Z99" s="7"/>
      <c r="AA99" s="24"/>
      <c r="AB99" s="29"/>
      <c r="AC99" s="11">
        <f t="shared" ca="1" si="21"/>
        <v>26</v>
      </c>
      <c r="AD99" s="25"/>
      <c r="AE99" s="11" t="s">
        <v>57</v>
      </c>
      <c r="AF99" s="15" t="s">
        <v>49</v>
      </c>
      <c r="AG99" s="136">
        <v>30879</v>
      </c>
      <c r="AH99" s="15">
        <v>212694429</v>
      </c>
      <c r="AI99" s="136" t="s">
        <v>1095</v>
      </c>
      <c r="AJ99" s="26" t="s">
        <v>1080</v>
      </c>
      <c r="AK99" s="15"/>
      <c r="AL99" s="26"/>
      <c r="AM99" s="28"/>
      <c r="AN99" s="28"/>
      <c r="AO99" s="136"/>
      <c r="AP99" s="28"/>
      <c r="AQ99" s="28"/>
      <c r="AR99" s="28" t="e">
        <v>#REF!</v>
      </c>
      <c r="AS99" s="28" t="e">
        <v>#REF!</v>
      </c>
      <c r="AT99" s="28" t="e">
        <v>#REF!</v>
      </c>
      <c r="AU99" s="11"/>
      <c r="AV99" s="11"/>
      <c r="AW99" s="11"/>
      <c r="AX99" s="11"/>
      <c r="AY99" s="11"/>
      <c r="AZ99" s="29"/>
      <c r="BA99" s="11"/>
      <c r="BB99" s="11"/>
      <c r="BC99" s="1" t="e">
        <f>_xlfn.XLOOKUP(B99,[1]DC!$T$11:$T$2000,[1]DC!$D$11:$D$2000)</f>
        <v>#N/A</v>
      </c>
      <c r="BD99" s="11"/>
      <c r="BE99" s="11"/>
      <c r="BF99" s="11" t="s">
        <v>1096</v>
      </c>
      <c r="BG99" s="11"/>
      <c r="BH99" s="35"/>
      <c r="BI99" s="11"/>
      <c r="BJ99" s="11"/>
      <c r="BK99" s="11"/>
      <c r="BL99" s="11"/>
      <c r="BM99" s="11"/>
      <c r="BN99" s="32"/>
      <c r="BO99" s="15"/>
      <c r="BP99" s="33"/>
      <c r="BQ99" s="91"/>
      <c r="BT99">
        <v>98</v>
      </c>
    </row>
    <row r="100" spans="1:72" ht="25.2" customHeight="1">
      <c r="A100" s="5">
        <f>(SUBTOTAL(3,$B$2:B100))</f>
        <v>99</v>
      </c>
      <c r="B100" s="1" t="s">
        <v>1097</v>
      </c>
      <c r="C100" s="1" t="s">
        <v>223</v>
      </c>
      <c r="D100" s="1" t="s">
        <v>1098</v>
      </c>
      <c r="E100" s="1">
        <v>1</v>
      </c>
      <c r="F100" s="1"/>
      <c r="G100" s="2"/>
      <c r="H100" s="1" t="s">
        <v>195</v>
      </c>
      <c r="I100" s="1" t="s">
        <v>196</v>
      </c>
      <c r="J100" s="1" t="s">
        <v>7378</v>
      </c>
      <c r="K100" s="2" t="s">
        <v>63</v>
      </c>
      <c r="L100" s="2" t="s">
        <v>225</v>
      </c>
      <c r="M100" s="2" t="s">
        <v>223</v>
      </c>
      <c r="N100" s="2"/>
      <c r="O100" s="1">
        <f t="shared" ca="1" si="20"/>
        <v>39</v>
      </c>
      <c r="P100" s="1" t="s">
        <v>355</v>
      </c>
      <c r="Q100" s="2" t="s">
        <v>356</v>
      </c>
      <c r="R100" s="6">
        <v>44607</v>
      </c>
      <c r="S100" s="1">
        <v>1</v>
      </c>
      <c r="T100" s="6">
        <v>44634</v>
      </c>
      <c r="U100" s="7">
        <v>44635</v>
      </c>
      <c r="V100" s="1">
        <v>12</v>
      </c>
      <c r="W100" s="7">
        <v>44999</v>
      </c>
      <c r="X100" s="7">
        <f>W100+1</f>
        <v>45000</v>
      </c>
      <c r="Y100" s="1">
        <v>36</v>
      </c>
      <c r="Z100" s="7">
        <v>46095</v>
      </c>
      <c r="AA100" s="1">
        <f>Z100-X100</f>
        <v>1095</v>
      </c>
      <c r="AB100" s="1"/>
      <c r="AC100" s="11">
        <f t="shared" ca="1" si="21"/>
        <v>26</v>
      </c>
      <c r="AD100" s="18">
        <v>1023284558</v>
      </c>
      <c r="AE100" s="1"/>
      <c r="AF100" s="2" t="s">
        <v>49</v>
      </c>
      <c r="AG100" s="135">
        <v>31083</v>
      </c>
      <c r="AH100" s="19" t="s">
        <v>1099</v>
      </c>
      <c r="AI100" s="135">
        <v>44308</v>
      </c>
      <c r="AJ100" s="8" t="s">
        <v>90</v>
      </c>
      <c r="AK100" s="2">
        <v>212196575</v>
      </c>
      <c r="AL100" s="9">
        <v>43206</v>
      </c>
      <c r="AM100" s="8" t="s">
        <v>1080</v>
      </c>
      <c r="AN100" s="19" t="s">
        <v>1099</v>
      </c>
      <c r="AO100" s="135">
        <v>44308</v>
      </c>
      <c r="AP100" s="8" t="s">
        <v>90</v>
      </c>
      <c r="AQ100" s="10" t="s">
        <v>891</v>
      </c>
      <c r="AR100" s="10" t="s">
        <v>891</v>
      </c>
      <c r="AS100" s="10" t="s">
        <v>892</v>
      </c>
      <c r="AT100" s="10" t="s">
        <v>891</v>
      </c>
      <c r="AU100" s="1" t="s">
        <v>447</v>
      </c>
      <c r="AV100" s="1" t="s">
        <v>1100</v>
      </c>
      <c r="AW100" s="1" t="s">
        <v>1101</v>
      </c>
      <c r="AX100" s="1" t="s">
        <v>155</v>
      </c>
      <c r="AY100" s="1" t="s">
        <v>97</v>
      </c>
      <c r="AZ100" s="12"/>
      <c r="BA100" s="1">
        <v>6605047253</v>
      </c>
      <c r="BB100" s="1"/>
      <c r="BC100" s="1" t="str">
        <f>_xlfn.XLOOKUP(B100,[1]DC!$T$11:$T$2000,[1]DC!$D$11:$D$2000)</f>
        <v>6605047253</v>
      </c>
      <c r="BD100" s="1"/>
      <c r="BE100" s="1">
        <v>8054705762</v>
      </c>
      <c r="BF100" s="1" t="s">
        <v>1102</v>
      </c>
      <c r="BG100" s="1"/>
      <c r="BH100" s="4" t="s">
        <v>1103</v>
      </c>
      <c r="BI100" s="1"/>
      <c r="BJ100" s="1"/>
      <c r="BK100" s="1"/>
      <c r="BL100" s="1"/>
      <c r="BM100" s="17" t="s">
        <v>610</v>
      </c>
      <c r="BN100" s="1"/>
      <c r="BO100" s="2"/>
      <c r="BP100" s="14"/>
      <c r="BQ100" s="91"/>
      <c r="BS100">
        <v>110</v>
      </c>
      <c r="BT100">
        <v>99</v>
      </c>
    </row>
    <row r="101" spans="1:72" ht="25.2" customHeight="1">
      <c r="A101" s="5">
        <f>(SUBTOTAL(3,$B$2:B101))</f>
        <v>100</v>
      </c>
      <c r="B101" s="1" t="s">
        <v>1104</v>
      </c>
      <c r="C101" s="1"/>
      <c r="D101" s="1" t="s">
        <v>1105</v>
      </c>
      <c r="E101" s="1">
        <v>0</v>
      </c>
      <c r="F101" s="1"/>
      <c r="G101" s="2"/>
      <c r="H101" s="1" t="s">
        <v>195</v>
      </c>
      <c r="I101" s="1"/>
      <c r="J101" s="1" t="s">
        <v>7378</v>
      </c>
      <c r="K101" s="2" t="s">
        <v>63</v>
      </c>
      <c r="L101" s="2" t="s">
        <v>63</v>
      </c>
      <c r="M101" s="2" t="s">
        <v>196</v>
      </c>
      <c r="N101" s="1"/>
      <c r="O101" s="1">
        <f t="shared" ca="1" si="20"/>
        <v>23</v>
      </c>
      <c r="P101" s="1" t="s">
        <v>197</v>
      </c>
      <c r="Q101" s="2" t="s">
        <v>198</v>
      </c>
      <c r="R101" s="6">
        <v>44607</v>
      </c>
      <c r="S101" s="1">
        <v>1</v>
      </c>
      <c r="T101" s="6">
        <v>44634</v>
      </c>
      <c r="U101" s="7">
        <v>44635</v>
      </c>
      <c r="V101" s="1">
        <v>12</v>
      </c>
      <c r="W101" s="7"/>
      <c r="X101" s="7"/>
      <c r="Y101" s="7"/>
      <c r="Z101" s="7"/>
      <c r="AA101" s="7"/>
      <c r="AB101" s="12"/>
      <c r="AC101" s="11">
        <f t="shared" ca="1" si="21"/>
        <v>26</v>
      </c>
      <c r="AD101" s="18"/>
      <c r="AE101" s="1" t="s">
        <v>1106</v>
      </c>
      <c r="AF101" s="2" t="s">
        <v>49</v>
      </c>
      <c r="AG101" s="135">
        <v>37050</v>
      </c>
      <c r="AH101" s="2">
        <v>212664446</v>
      </c>
      <c r="AI101" s="135" t="s">
        <v>1107</v>
      </c>
      <c r="AJ101" s="8" t="s">
        <v>57</v>
      </c>
      <c r="AK101" s="2"/>
      <c r="AL101" s="8"/>
      <c r="AM101" s="10"/>
      <c r="AN101" s="10"/>
      <c r="AO101" s="135"/>
      <c r="AP101" s="10"/>
      <c r="AQ101" s="10"/>
      <c r="AR101" s="10" t="e">
        <v>#REF!</v>
      </c>
      <c r="AS101" s="10" t="e">
        <v>#REF!</v>
      </c>
      <c r="AT101" s="10" t="e">
        <v>#REF!</v>
      </c>
      <c r="AU101" s="1"/>
      <c r="AV101" s="1"/>
      <c r="AW101" s="1"/>
      <c r="AX101" s="1"/>
      <c r="AY101" s="1"/>
      <c r="AZ101" s="12"/>
      <c r="BA101" s="1"/>
      <c r="BB101" s="1"/>
      <c r="BC101" s="1" t="e">
        <f>_xlfn.XLOOKUP(B101,[1]DC!$T$11:$T$2000,[1]DC!$D$11:$D$2000)</f>
        <v>#N/A</v>
      </c>
      <c r="BD101" s="1"/>
      <c r="BE101" s="1"/>
      <c r="BF101" s="1" t="s">
        <v>1108</v>
      </c>
      <c r="BG101" s="1"/>
      <c r="BH101" s="4"/>
      <c r="BI101" s="1"/>
      <c r="BJ101" s="1"/>
      <c r="BK101" s="1"/>
      <c r="BL101" s="1"/>
      <c r="BM101" s="1"/>
      <c r="BN101" s="1"/>
      <c r="BO101" s="2"/>
      <c r="BP101" s="14"/>
      <c r="BQ101" s="91"/>
      <c r="BT101">
        <v>100</v>
      </c>
    </row>
    <row r="102" spans="1:72" ht="25.2" customHeight="1">
      <c r="A102" s="5">
        <f>(SUBTOTAL(3,$B$2:B102))</f>
        <v>101</v>
      </c>
      <c r="B102" s="1" t="s">
        <v>1109</v>
      </c>
      <c r="C102" s="1" t="s">
        <v>8868</v>
      </c>
      <c r="D102" s="1" t="s">
        <v>1110</v>
      </c>
      <c r="E102" s="1">
        <v>0</v>
      </c>
      <c r="F102" s="1"/>
      <c r="G102" s="2"/>
      <c r="H102" s="1" t="s">
        <v>195</v>
      </c>
      <c r="I102" s="1"/>
      <c r="J102" s="1" t="s">
        <v>7378</v>
      </c>
      <c r="K102" s="2" t="s">
        <v>63</v>
      </c>
      <c r="L102" s="2" t="s">
        <v>63</v>
      </c>
      <c r="M102" s="2" t="s">
        <v>196</v>
      </c>
      <c r="N102" s="1"/>
      <c r="O102" s="1">
        <f t="shared" ca="1" si="20"/>
        <v>24</v>
      </c>
      <c r="P102" s="1" t="s">
        <v>197</v>
      </c>
      <c r="Q102" s="2" t="s">
        <v>198</v>
      </c>
      <c r="R102" s="6">
        <v>44624</v>
      </c>
      <c r="S102" s="1">
        <v>1</v>
      </c>
      <c r="T102" s="6">
        <v>44654</v>
      </c>
      <c r="U102" s="7">
        <v>44655</v>
      </c>
      <c r="V102" s="1">
        <v>12</v>
      </c>
      <c r="W102" s="7">
        <v>45019</v>
      </c>
      <c r="X102" s="7">
        <f>W102+1</f>
        <v>45020</v>
      </c>
      <c r="Y102" s="1">
        <v>36</v>
      </c>
      <c r="Z102" s="7">
        <v>45020</v>
      </c>
      <c r="AA102" s="7"/>
      <c r="AB102" s="1"/>
      <c r="AC102" s="11">
        <f t="shared" ca="1" si="21"/>
        <v>25</v>
      </c>
      <c r="AD102" s="18">
        <v>9965987427</v>
      </c>
      <c r="AE102" s="1" t="s">
        <v>57</v>
      </c>
      <c r="AF102" s="2" t="s">
        <v>49</v>
      </c>
      <c r="AG102" s="135">
        <v>36532</v>
      </c>
      <c r="AH102" s="2">
        <v>212847353</v>
      </c>
      <c r="AI102" s="135">
        <v>42622</v>
      </c>
      <c r="AJ102" s="8" t="s">
        <v>57</v>
      </c>
      <c r="AK102" s="2"/>
      <c r="AL102" s="8"/>
      <c r="AM102" s="10"/>
      <c r="AN102" s="10" t="s">
        <v>1111</v>
      </c>
      <c r="AO102" s="135">
        <v>44375</v>
      </c>
      <c r="AP102" s="8" t="s">
        <v>90</v>
      </c>
      <c r="AQ102" s="10" t="s">
        <v>756</v>
      </c>
      <c r="AR102" s="10" t="s">
        <v>1112</v>
      </c>
      <c r="AS102" s="10" t="s">
        <v>1113</v>
      </c>
      <c r="AT102" s="10" t="s">
        <v>1112</v>
      </c>
      <c r="AU102" s="1"/>
      <c r="AV102" s="1"/>
      <c r="AW102" s="1" t="s">
        <v>1114</v>
      </c>
      <c r="AX102" s="1" t="s">
        <v>1115</v>
      </c>
      <c r="AY102" s="1" t="s">
        <v>97</v>
      </c>
      <c r="AZ102" s="12"/>
      <c r="BA102" s="1">
        <v>5121130816</v>
      </c>
      <c r="BB102" s="1"/>
      <c r="BC102" s="1" t="e">
        <f>_xlfn.XLOOKUP(B102,[1]DC!$T$11:$T$2000,[1]DC!$D$11:$D$2000)</f>
        <v>#N/A</v>
      </c>
      <c r="BD102" s="1"/>
      <c r="BE102" s="1">
        <v>8546120246</v>
      </c>
      <c r="BF102" s="1">
        <v>965987427</v>
      </c>
      <c r="BG102" s="1"/>
      <c r="BH102" s="4" t="s">
        <v>1116</v>
      </c>
      <c r="BI102" s="1"/>
      <c r="BJ102" s="1"/>
      <c r="BK102" s="1"/>
      <c r="BL102" s="1"/>
      <c r="BM102" s="17" t="s">
        <v>610</v>
      </c>
      <c r="BN102" s="1"/>
      <c r="BO102" s="2"/>
      <c r="BP102" s="14"/>
      <c r="BQ102" s="91"/>
      <c r="BT102">
        <v>101</v>
      </c>
    </row>
    <row r="103" spans="1:72" ht="25.2" customHeight="1">
      <c r="A103" s="5">
        <f>(SUBTOTAL(3,$B$2:B103))</f>
        <v>102</v>
      </c>
      <c r="B103" s="1" t="s">
        <v>1117</v>
      </c>
      <c r="C103" s="1" t="s">
        <v>8868</v>
      </c>
      <c r="D103" s="1" t="s">
        <v>1118</v>
      </c>
      <c r="E103" s="1">
        <v>0</v>
      </c>
      <c r="F103" s="1"/>
      <c r="G103" s="2"/>
      <c r="H103" s="1" t="s">
        <v>195</v>
      </c>
      <c r="I103" s="1"/>
      <c r="J103" s="1" t="s">
        <v>7378</v>
      </c>
      <c r="K103" s="2" t="s">
        <v>63</v>
      </c>
      <c r="L103" s="2" t="s">
        <v>63</v>
      </c>
      <c r="M103" s="2" t="s">
        <v>196</v>
      </c>
      <c r="N103" s="1"/>
      <c r="O103" s="1">
        <f t="shared" ca="1" si="20"/>
        <v>26</v>
      </c>
      <c r="P103" s="1" t="s">
        <v>197</v>
      </c>
      <c r="Q103" s="2" t="s">
        <v>198</v>
      </c>
      <c r="R103" s="6">
        <v>44607</v>
      </c>
      <c r="S103" s="1">
        <v>1</v>
      </c>
      <c r="T103" s="6">
        <v>44634</v>
      </c>
      <c r="U103" s="7">
        <v>44635</v>
      </c>
      <c r="V103" s="1">
        <v>12</v>
      </c>
      <c r="W103" s="7"/>
      <c r="X103" s="7"/>
      <c r="Y103" s="7"/>
      <c r="Z103" s="7"/>
      <c r="AA103" s="7"/>
      <c r="AB103" s="1"/>
      <c r="AC103" s="11">
        <f t="shared" ca="1" si="21"/>
        <v>26</v>
      </c>
      <c r="AD103" s="18" t="s">
        <v>1119</v>
      </c>
      <c r="AE103" s="1" t="s">
        <v>1120</v>
      </c>
      <c r="AF103" s="2" t="s">
        <v>49</v>
      </c>
      <c r="AG103" s="135">
        <v>35852</v>
      </c>
      <c r="AH103" s="2" t="s">
        <v>1121</v>
      </c>
      <c r="AI103" s="135">
        <v>44299</v>
      </c>
      <c r="AJ103" s="8" t="s">
        <v>90</v>
      </c>
      <c r="AK103" s="2"/>
      <c r="AL103" s="8"/>
      <c r="AM103" s="10"/>
      <c r="AN103" s="10"/>
      <c r="AO103" s="135"/>
      <c r="AP103" s="10"/>
      <c r="AQ103" s="10" t="s">
        <v>1122</v>
      </c>
      <c r="AR103" s="10" t="s">
        <v>1122</v>
      </c>
      <c r="AS103" s="10" t="s">
        <v>1123</v>
      </c>
      <c r="AT103" s="10" t="s">
        <v>1122</v>
      </c>
      <c r="AU103" s="1"/>
      <c r="AV103" s="1"/>
      <c r="AW103" s="1"/>
      <c r="AX103" s="1" t="s">
        <v>56</v>
      </c>
      <c r="AY103" s="1" t="s">
        <v>57</v>
      </c>
      <c r="AZ103" s="12"/>
      <c r="BA103" s="1">
        <v>5116015914</v>
      </c>
      <c r="BB103" s="1">
        <v>5199693752</v>
      </c>
      <c r="BC103" s="1" t="e">
        <f>_xlfn.XLOOKUP(B103,[1]DC!$T$11:$T$2000,[1]DC!$D$11:$D$2000)</f>
        <v>#N/A</v>
      </c>
      <c r="BD103" s="1"/>
      <c r="BE103" s="1">
        <v>8350273470</v>
      </c>
      <c r="BF103" s="1" t="s">
        <v>1124</v>
      </c>
      <c r="BG103" s="1"/>
      <c r="BH103" s="4" t="s">
        <v>1125</v>
      </c>
      <c r="BI103" s="1"/>
      <c r="BJ103" s="1"/>
      <c r="BK103" s="1"/>
      <c r="BL103" s="1"/>
      <c r="BM103" s="1"/>
      <c r="BN103" s="1"/>
      <c r="BO103" s="2"/>
      <c r="BP103" s="14" t="s">
        <v>611</v>
      </c>
      <c r="BQ103" s="91"/>
      <c r="BT103">
        <v>102</v>
      </c>
    </row>
    <row r="104" spans="1:72" ht="25.2" customHeight="1">
      <c r="A104" s="5">
        <f>(SUBTOTAL(3,$B$2:B104))</f>
        <v>103</v>
      </c>
      <c r="B104" s="1" t="s">
        <v>1126</v>
      </c>
      <c r="C104" s="1" t="s">
        <v>8869</v>
      </c>
      <c r="D104" s="1" t="s">
        <v>1127</v>
      </c>
      <c r="E104" s="1">
        <v>0</v>
      </c>
      <c r="F104" s="1"/>
      <c r="G104" s="2"/>
      <c r="H104" s="1" t="s">
        <v>195</v>
      </c>
      <c r="I104" s="1"/>
      <c r="J104" s="1" t="s">
        <v>7378</v>
      </c>
      <c r="K104" s="2" t="s">
        <v>63</v>
      </c>
      <c r="L104" s="2" t="s">
        <v>63</v>
      </c>
      <c r="M104" s="2" t="s">
        <v>196</v>
      </c>
      <c r="N104" s="1"/>
      <c r="O104" s="1">
        <f t="shared" ca="1" si="20"/>
        <v>28</v>
      </c>
      <c r="P104" s="1" t="s">
        <v>197</v>
      </c>
      <c r="Q104" s="2" t="s">
        <v>198</v>
      </c>
      <c r="R104" s="6">
        <v>44607</v>
      </c>
      <c r="S104" s="1">
        <v>1</v>
      </c>
      <c r="T104" s="6">
        <v>44634</v>
      </c>
      <c r="U104" s="7">
        <v>44635</v>
      </c>
      <c r="V104" s="1">
        <v>12</v>
      </c>
      <c r="W104" s="7"/>
      <c r="X104" s="7"/>
      <c r="Y104" s="7"/>
      <c r="Z104" s="7"/>
      <c r="AA104" s="7"/>
      <c r="AB104" s="1"/>
      <c r="AC104" s="11">
        <f t="shared" ca="1" si="21"/>
        <v>26</v>
      </c>
      <c r="AD104" s="18">
        <v>1014070739</v>
      </c>
      <c r="AE104" s="1" t="s">
        <v>88</v>
      </c>
      <c r="AF104" s="2" t="s">
        <v>49</v>
      </c>
      <c r="AG104" s="135">
        <v>35382</v>
      </c>
      <c r="AH104" s="2">
        <v>212472867</v>
      </c>
      <c r="AI104" s="135">
        <v>42895</v>
      </c>
      <c r="AJ104" s="8" t="s">
        <v>57</v>
      </c>
      <c r="AK104" s="2"/>
      <c r="AL104" s="8"/>
      <c r="AM104" s="10"/>
      <c r="AN104" s="10"/>
      <c r="AO104" s="135"/>
      <c r="AP104" s="10"/>
      <c r="AQ104" s="10" t="s">
        <v>213</v>
      </c>
      <c r="AR104" s="10" t="s">
        <v>167</v>
      </c>
      <c r="AS104" s="10" t="s">
        <v>168</v>
      </c>
      <c r="AT104" s="10" t="s">
        <v>167</v>
      </c>
      <c r="AU104" s="1"/>
      <c r="AV104" s="1"/>
      <c r="AW104" s="1"/>
      <c r="AX104" s="1" t="s">
        <v>56</v>
      </c>
      <c r="AY104" s="1" t="s">
        <v>57</v>
      </c>
      <c r="AZ104" s="12"/>
      <c r="BA104" s="1">
        <v>5120010803</v>
      </c>
      <c r="BB104" s="1"/>
      <c r="BC104" s="1" t="e">
        <f>_xlfn.XLOOKUP(B104,[1]DC!$T$11:$T$2000,[1]DC!$D$11:$D$2000)</f>
        <v>#N/A</v>
      </c>
      <c r="BD104" s="1"/>
      <c r="BE104" s="2">
        <v>8567800228</v>
      </c>
      <c r="BF104" s="1" t="s">
        <v>1128</v>
      </c>
      <c r="BG104" s="1"/>
      <c r="BH104" s="4" t="s">
        <v>1129</v>
      </c>
      <c r="BI104" s="1"/>
      <c r="BJ104" s="1"/>
      <c r="BK104" s="1"/>
      <c r="BL104" s="1"/>
      <c r="BM104" s="1"/>
      <c r="BN104" s="1"/>
      <c r="BO104" s="2"/>
      <c r="BP104" s="14" t="s">
        <v>611</v>
      </c>
      <c r="BQ104" s="91"/>
      <c r="BT104">
        <v>103</v>
      </c>
    </row>
    <row r="105" spans="1:72" ht="25.2" customHeight="1">
      <c r="A105" s="5">
        <f>(SUBTOTAL(3,$B$2:B105))</f>
        <v>104</v>
      </c>
      <c r="B105" s="1" t="s">
        <v>1130</v>
      </c>
      <c r="C105" s="1" t="s">
        <v>8869</v>
      </c>
      <c r="D105" s="1" t="s">
        <v>1131</v>
      </c>
      <c r="E105" s="1">
        <v>0</v>
      </c>
      <c r="F105" s="1"/>
      <c r="G105" s="2"/>
      <c r="H105" s="1" t="s">
        <v>195</v>
      </c>
      <c r="I105" s="1"/>
      <c r="J105" s="1" t="s">
        <v>7378</v>
      </c>
      <c r="K105" s="2" t="s">
        <v>63</v>
      </c>
      <c r="L105" s="2" t="s">
        <v>63</v>
      </c>
      <c r="M105" s="2" t="s">
        <v>196</v>
      </c>
      <c r="N105" s="1"/>
      <c r="O105" s="1">
        <f t="shared" ca="1" si="20"/>
        <v>32</v>
      </c>
      <c r="P105" s="1" t="s">
        <v>197</v>
      </c>
      <c r="Q105" s="2" t="s">
        <v>198</v>
      </c>
      <c r="R105" s="6">
        <v>44607</v>
      </c>
      <c r="S105" s="1">
        <v>1</v>
      </c>
      <c r="T105" s="6">
        <v>44634</v>
      </c>
      <c r="U105" s="7">
        <v>44635</v>
      </c>
      <c r="V105" s="1">
        <v>12</v>
      </c>
      <c r="W105" s="7"/>
      <c r="X105" s="7"/>
      <c r="Y105" s="7"/>
      <c r="Z105" s="7"/>
      <c r="AA105" s="7"/>
      <c r="AB105" s="1"/>
      <c r="AC105" s="11">
        <f t="shared" ca="1" si="21"/>
        <v>26</v>
      </c>
      <c r="AD105" s="18" t="s">
        <v>1132</v>
      </c>
      <c r="AE105" s="1" t="s">
        <v>57</v>
      </c>
      <c r="AF105" s="2" t="s">
        <v>64</v>
      </c>
      <c r="AG105" s="135">
        <v>33907</v>
      </c>
      <c r="AH105" s="2">
        <v>212313558</v>
      </c>
      <c r="AI105" s="135">
        <v>42623</v>
      </c>
      <c r="AJ105" s="8" t="s">
        <v>57</v>
      </c>
      <c r="AK105" s="2"/>
      <c r="AL105" s="8"/>
      <c r="AM105" s="10"/>
      <c r="AN105" s="10"/>
      <c r="AO105" s="135"/>
      <c r="AP105" s="10"/>
      <c r="AQ105" s="10" t="s">
        <v>1133</v>
      </c>
      <c r="AR105" s="10" t="s">
        <v>1133</v>
      </c>
      <c r="AS105" s="10" t="s">
        <v>1134</v>
      </c>
      <c r="AT105" s="10" t="s">
        <v>1133</v>
      </c>
      <c r="AU105" s="1"/>
      <c r="AV105" s="1"/>
      <c r="AW105" s="1"/>
      <c r="AX105" s="1" t="s">
        <v>232</v>
      </c>
      <c r="AY105" s="1" t="s">
        <v>57</v>
      </c>
      <c r="AZ105" s="12"/>
      <c r="BA105" s="1">
        <v>5116016142</v>
      </c>
      <c r="BB105" s="1">
        <v>490190590</v>
      </c>
      <c r="BC105" s="1" t="e">
        <f>_xlfn.XLOOKUP(B105,[1]DC!$T$11:$T$2000,[1]DC!$D$11:$D$2000)</f>
        <v>#N/A</v>
      </c>
      <c r="BD105" s="1"/>
      <c r="BE105" s="1">
        <v>8398044253</v>
      </c>
      <c r="BF105" s="1" t="s">
        <v>1135</v>
      </c>
      <c r="BG105" s="1"/>
      <c r="BH105" s="4" t="s">
        <v>1136</v>
      </c>
      <c r="BI105" s="1"/>
      <c r="BJ105" s="1"/>
      <c r="BK105" s="1"/>
      <c r="BL105" s="1"/>
      <c r="BM105" s="1"/>
      <c r="BN105" s="1"/>
      <c r="BO105" s="2"/>
      <c r="BP105" s="14" t="s">
        <v>1137</v>
      </c>
      <c r="BQ105" s="91"/>
      <c r="BT105">
        <v>104</v>
      </c>
    </row>
    <row r="106" spans="1:72" ht="25.2" customHeight="1">
      <c r="A106" s="5">
        <f>(SUBTOTAL(3,$B$2:B106))</f>
        <v>105</v>
      </c>
      <c r="B106" s="1" t="s">
        <v>1138</v>
      </c>
      <c r="C106" s="1" t="s">
        <v>8869</v>
      </c>
      <c r="D106" s="1" t="s">
        <v>1139</v>
      </c>
      <c r="E106" s="1">
        <v>1</v>
      </c>
      <c r="F106" s="1"/>
      <c r="G106" s="2"/>
      <c r="H106" s="1" t="s">
        <v>195</v>
      </c>
      <c r="I106" s="1" t="s">
        <v>196</v>
      </c>
      <c r="J106" s="1" t="s">
        <v>7378</v>
      </c>
      <c r="K106" s="2" t="s">
        <v>63</v>
      </c>
      <c r="L106" s="2" t="s">
        <v>63</v>
      </c>
      <c r="M106" s="2" t="s">
        <v>196</v>
      </c>
      <c r="N106" s="1"/>
      <c r="O106" s="1">
        <f t="shared" ca="1" si="20"/>
        <v>34</v>
      </c>
      <c r="P106" s="1" t="s">
        <v>197</v>
      </c>
      <c r="Q106" s="2" t="s">
        <v>198</v>
      </c>
      <c r="R106" s="6">
        <v>44607</v>
      </c>
      <c r="S106" s="1">
        <v>1</v>
      </c>
      <c r="T106" s="6">
        <v>44634</v>
      </c>
      <c r="U106" s="7">
        <v>44635</v>
      </c>
      <c r="V106" s="1">
        <v>12</v>
      </c>
      <c r="W106" s="7">
        <v>44999</v>
      </c>
      <c r="X106" s="7">
        <f>W106+1</f>
        <v>45000</v>
      </c>
      <c r="Y106" s="1">
        <v>36</v>
      </c>
      <c r="Z106" s="7">
        <v>46095</v>
      </c>
      <c r="AA106" s="1">
        <f>Z106-X106</f>
        <v>1095</v>
      </c>
      <c r="AB106" s="1"/>
      <c r="AC106" s="11">
        <f t="shared" ca="1" si="21"/>
        <v>26</v>
      </c>
      <c r="AD106" s="18" t="s">
        <v>1140</v>
      </c>
      <c r="AE106" s="1"/>
      <c r="AF106" s="2" t="s">
        <v>49</v>
      </c>
      <c r="AG106" s="135">
        <v>33034</v>
      </c>
      <c r="AH106" s="19" t="s">
        <v>1141</v>
      </c>
      <c r="AI106" s="135">
        <v>44375</v>
      </c>
      <c r="AJ106" s="8" t="s">
        <v>346</v>
      </c>
      <c r="AK106" s="2">
        <v>212728521</v>
      </c>
      <c r="AL106" s="9">
        <v>43871</v>
      </c>
      <c r="AM106" s="8" t="s">
        <v>57</v>
      </c>
      <c r="AN106" s="19" t="s">
        <v>1141</v>
      </c>
      <c r="AO106" s="135">
        <v>44375</v>
      </c>
      <c r="AP106" s="8" t="s">
        <v>346</v>
      </c>
      <c r="AQ106" s="10" t="s">
        <v>1142</v>
      </c>
      <c r="AR106" s="10" t="s">
        <v>1143</v>
      </c>
      <c r="AS106" s="10" t="s">
        <v>1144</v>
      </c>
      <c r="AT106" s="10" t="s">
        <v>1143</v>
      </c>
      <c r="AU106" s="1"/>
      <c r="AV106" s="1"/>
      <c r="AW106" s="1" t="s">
        <v>1145</v>
      </c>
      <c r="AX106" s="1" t="s">
        <v>155</v>
      </c>
      <c r="AY106" s="1" t="s">
        <v>97</v>
      </c>
      <c r="AZ106" s="12"/>
      <c r="BA106" s="1">
        <v>5120050306</v>
      </c>
      <c r="BB106" s="1"/>
      <c r="BC106" s="1" t="str">
        <f>_xlfn.XLOOKUP(B106,[1]DC!$T$11:$T$2000,[1]DC!$D$11:$D$2000)</f>
        <v>5120050306</v>
      </c>
      <c r="BD106" s="1"/>
      <c r="BE106" s="1">
        <v>8345885975</v>
      </c>
      <c r="BF106" s="1" t="s">
        <v>1146</v>
      </c>
      <c r="BG106" s="1"/>
      <c r="BH106" s="4" t="s">
        <v>1147</v>
      </c>
      <c r="BI106" s="1"/>
      <c r="BJ106" s="1"/>
      <c r="BK106" s="1"/>
      <c r="BL106" s="1"/>
      <c r="BM106" s="17" t="s">
        <v>120</v>
      </c>
      <c r="BN106" s="1" t="s">
        <v>1148</v>
      </c>
      <c r="BO106" s="2" t="s">
        <v>1149</v>
      </c>
      <c r="BP106" s="14" t="s">
        <v>611</v>
      </c>
      <c r="BQ106" s="91"/>
      <c r="BS106">
        <v>116</v>
      </c>
      <c r="BT106">
        <v>105</v>
      </c>
    </row>
    <row r="107" spans="1:72" ht="25.2" customHeight="1">
      <c r="A107" s="5">
        <f>(SUBTOTAL(3,$B$2:B107))</f>
        <v>106</v>
      </c>
      <c r="B107" s="1" t="s">
        <v>1150</v>
      </c>
      <c r="C107" s="1"/>
      <c r="D107" s="1" t="s">
        <v>1151</v>
      </c>
      <c r="E107" s="1">
        <v>0</v>
      </c>
      <c r="F107" s="1"/>
      <c r="G107" s="2"/>
      <c r="H107" s="1" t="s">
        <v>195</v>
      </c>
      <c r="I107" s="1"/>
      <c r="J107" s="1" t="s">
        <v>7378</v>
      </c>
      <c r="K107" s="2" t="s">
        <v>63</v>
      </c>
      <c r="L107" s="2" t="s">
        <v>63</v>
      </c>
      <c r="M107" s="2" t="s">
        <v>196</v>
      </c>
      <c r="N107" s="1"/>
      <c r="O107" s="1"/>
      <c r="P107" s="1" t="s">
        <v>197</v>
      </c>
      <c r="Q107" s="2" t="s">
        <v>198</v>
      </c>
      <c r="R107" s="6">
        <v>1</v>
      </c>
      <c r="S107" s="1"/>
      <c r="T107" s="6"/>
      <c r="U107" s="7"/>
      <c r="V107" s="1"/>
      <c r="W107" s="7"/>
      <c r="X107" s="7"/>
      <c r="Y107" s="7"/>
      <c r="Z107" s="7"/>
      <c r="AA107" s="7"/>
      <c r="AB107" s="1"/>
      <c r="AC107" s="11" t="s">
        <v>7382</v>
      </c>
      <c r="AD107" s="18"/>
      <c r="AE107" s="1"/>
      <c r="AF107" s="2" t="s">
        <v>49</v>
      </c>
      <c r="AG107" s="135">
        <v>34333</v>
      </c>
      <c r="AH107" s="2">
        <v>212148054</v>
      </c>
      <c r="AI107" s="135" t="s">
        <v>1152</v>
      </c>
      <c r="AJ107" s="8" t="s">
        <v>1080</v>
      </c>
      <c r="AK107" s="2"/>
      <c r="AL107" s="8"/>
      <c r="AM107" s="10"/>
      <c r="AN107" s="10"/>
      <c r="AO107" s="135"/>
      <c r="AP107" s="10"/>
      <c r="AQ107" s="10"/>
      <c r="AR107" s="10" t="e">
        <v>#REF!</v>
      </c>
      <c r="AS107" s="10" t="e">
        <v>#REF!</v>
      </c>
      <c r="AT107" s="10" t="e">
        <v>#REF!</v>
      </c>
      <c r="AU107" s="1"/>
      <c r="AV107" s="1"/>
      <c r="AW107" s="1"/>
      <c r="AX107" s="1"/>
      <c r="AY107" s="1"/>
      <c r="AZ107" s="12"/>
      <c r="BA107" s="1"/>
      <c r="BB107" s="1"/>
      <c r="BC107" s="1" t="e">
        <f>_xlfn.XLOOKUP(B107,[1]DC!$T$11:$T$2000,[1]DC!$D$11:$D$2000)</f>
        <v>#N/A</v>
      </c>
      <c r="BD107" s="1"/>
      <c r="BE107" s="1"/>
      <c r="BF107" s="1" t="s">
        <v>1153</v>
      </c>
      <c r="BG107" s="1"/>
      <c r="BH107" s="4"/>
      <c r="BI107" s="1"/>
      <c r="BJ107" s="1"/>
      <c r="BK107" s="1"/>
      <c r="BL107" s="1"/>
      <c r="BM107" s="1"/>
      <c r="BN107" s="1"/>
      <c r="BO107" s="2"/>
      <c r="BP107" s="14"/>
      <c r="BQ107" s="91"/>
      <c r="BT107">
        <v>106</v>
      </c>
    </row>
    <row r="108" spans="1:72" ht="25.2" customHeight="1">
      <c r="A108" s="5">
        <f>(SUBTOTAL(3,$B$2:B108))</f>
        <v>107</v>
      </c>
      <c r="B108" s="1" t="s">
        <v>1154</v>
      </c>
      <c r="C108" s="1" t="s">
        <v>8868</v>
      </c>
      <c r="D108" s="1" t="s">
        <v>1155</v>
      </c>
      <c r="E108" s="1">
        <v>1</v>
      </c>
      <c r="F108" s="1"/>
      <c r="G108" s="2"/>
      <c r="H108" s="1" t="s">
        <v>195</v>
      </c>
      <c r="I108" s="1" t="s">
        <v>196</v>
      </c>
      <c r="J108" s="1" t="s">
        <v>7378</v>
      </c>
      <c r="K108" s="2" t="s">
        <v>63</v>
      </c>
      <c r="L108" s="2" t="s">
        <v>63</v>
      </c>
      <c r="M108" s="2" t="s">
        <v>196</v>
      </c>
      <c r="N108" s="1"/>
      <c r="O108" s="1">
        <f ca="1">YEAR(TODAY())-YEAR(AG108)</f>
        <v>34</v>
      </c>
      <c r="P108" s="1" t="s">
        <v>197</v>
      </c>
      <c r="Q108" s="2" t="s">
        <v>198</v>
      </c>
      <c r="R108" s="6">
        <v>44607</v>
      </c>
      <c r="S108" s="1">
        <v>1</v>
      </c>
      <c r="T108" s="6">
        <v>44634</v>
      </c>
      <c r="U108" s="7">
        <v>44635</v>
      </c>
      <c r="V108" s="1">
        <v>12</v>
      </c>
      <c r="W108" s="7">
        <v>44999</v>
      </c>
      <c r="X108" s="7">
        <f>W108+1</f>
        <v>45000</v>
      </c>
      <c r="Y108" s="1">
        <v>36</v>
      </c>
      <c r="Z108" s="7">
        <v>46095</v>
      </c>
      <c r="AA108" s="1">
        <f>Z108-X108</f>
        <v>1095</v>
      </c>
      <c r="AB108" s="1"/>
      <c r="AC108" s="11">
        <f ca="1">DATEDIF(R108,TODAY(),"m")</f>
        <v>26</v>
      </c>
      <c r="AD108" s="18">
        <v>1026622744</v>
      </c>
      <c r="AE108" s="1" t="s">
        <v>232</v>
      </c>
      <c r="AF108" s="2" t="s">
        <v>49</v>
      </c>
      <c r="AG108" s="135">
        <v>32920</v>
      </c>
      <c r="AH108" s="2" t="s">
        <v>1156</v>
      </c>
      <c r="AI108" s="135">
        <v>44314</v>
      </c>
      <c r="AJ108" s="8" t="s">
        <v>90</v>
      </c>
      <c r="AK108" s="2"/>
      <c r="AL108" s="8"/>
      <c r="AM108" s="10"/>
      <c r="AN108" s="8"/>
      <c r="AO108" s="135"/>
      <c r="AP108" s="10"/>
      <c r="AQ108" s="10" t="s">
        <v>1157</v>
      </c>
      <c r="AR108" s="10" t="s">
        <v>1158</v>
      </c>
      <c r="AS108" s="10" t="s">
        <v>1159</v>
      </c>
      <c r="AT108" s="10" t="s">
        <v>1158</v>
      </c>
      <c r="AU108" s="1"/>
      <c r="AV108" s="1"/>
      <c r="AW108" s="1" t="s">
        <v>607</v>
      </c>
      <c r="AX108" s="1" t="s">
        <v>96</v>
      </c>
      <c r="AY108" s="1" t="s">
        <v>97</v>
      </c>
      <c r="AZ108" s="12"/>
      <c r="BA108" s="1">
        <v>4815024171</v>
      </c>
      <c r="BB108" s="1"/>
      <c r="BC108" s="1" t="str">
        <f>_xlfn.XLOOKUP(B108,[1]DC!$T$11:$T$2000,[1]DC!$D$11:$D$2000)</f>
        <v>4815024171</v>
      </c>
      <c r="BD108" s="1"/>
      <c r="BE108" s="2" t="s">
        <v>1160</v>
      </c>
      <c r="BF108" s="1" t="s">
        <v>1161</v>
      </c>
      <c r="BG108" s="1"/>
      <c r="BH108" s="4" t="s">
        <v>1162</v>
      </c>
      <c r="BI108" s="1"/>
      <c r="BJ108" s="1"/>
      <c r="BK108" s="1"/>
      <c r="BL108" s="1"/>
      <c r="BM108" s="17" t="s">
        <v>209</v>
      </c>
      <c r="BN108" s="1"/>
      <c r="BO108" s="2"/>
      <c r="BP108" s="14" t="s">
        <v>611</v>
      </c>
      <c r="BQ108" s="91"/>
      <c r="BS108">
        <v>118</v>
      </c>
      <c r="BT108">
        <v>107</v>
      </c>
    </row>
    <row r="109" spans="1:72" ht="25.2" customHeight="1">
      <c r="A109" s="5">
        <f>(SUBTOTAL(3,$B$2:B109))</f>
        <v>108</v>
      </c>
      <c r="B109" s="1" t="s">
        <v>1163</v>
      </c>
      <c r="C109" s="1" t="s">
        <v>8869</v>
      </c>
      <c r="D109" s="1" t="s">
        <v>1164</v>
      </c>
      <c r="E109" s="1">
        <v>0</v>
      </c>
      <c r="F109" s="1"/>
      <c r="G109" s="2"/>
      <c r="H109" s="1" t="s">
        <v>195</v>
      </c>
      <c r="I109" s="1"/>
      <c r="J109" s="1" t="s">
        <v>7378</v>
      </c>
      <c r="K109" s="2" t="s">
        <v>63</v>
      </c>
      <c r="L109" s="2" t="s">
        <v>63</v>
      </c>
      <c r="M109" s="2" t="s">
        <v>196</v>
      </c>
      <c r="N109" s="1"/>
      <c r="O109" s="1">
        <f ca="1">YEAR(TODAY())-YEAR(AG109)</f>
        <v>33</v>
      </c>
      <c r="P109" s="1" t="s">
        <v>197</v>
      </c>
      <c r="Q109" s="2" t="s">
        <v>198</v>
      </c>
      <c r="R109" s="6">
        <v>44607</v>
      </c>
      <c r="S109" s="1">
        <v>1</v>
      </c>
      <c r="T109" s="6">
        <v>44634</v>
      </c>
      <c r="U109" s="7">
        <v>44635</v>
      </c>
      <c r="V109" s="1">
        <v>12</v>
      </c>
      <c r="W109" s="7">
        <v>44999</v>
      </c>
      <c r="X109" s="7">
        <f>W109+1</f>
        <v>45000</v>
      </c>
      <c r="Y109" s="1">
        <v>36</v>
      </c>
      <c r="Z109" s="7">
        <v>45000</v>
      </c>
      <c r="AA109" s="7"/>
      <c r="AB109" s="1"/>
      <c r="AC109" s="11">
        <f ca="1">DATEDIF(R109,TODAY(),"m")</f>
        <v>26</v>
      </c>
      <c r="AD109" s="18">
        <v>1022378653</v>
      </c>
      <c r="AE109" s="1"/>
      <c r="AF109" s="2" t="s">
        <v>64</v>
      </c>
      <c r="AG109" s="135">
        <v>33422</v>
      </c>
      <c r="AH109" s="2">
        <v>212318940</v>
      </c>
      <c r="AI109" s="135">
        <v>39510</v>
      </c>
      <c r="AJ109" s="8" t="s">
        <v>57</v>
      </c>
      <c r="AK109" s="2"/>
      <c r="AL109" s="8"/>
      <c r="AM109" s="10"/>
      <c r="AN109" s="10"/>
      <c r="AO109" s="135"/>
      <c r="AP109" s="10"/>
      <c r="AQ109" s="10" t="s">
        <v>1165</v>
      </c>
      <c r="AR109" s="10" t="s">
        <v>1165</v>
      </c>
      <c r="AS109" s="10" t="s">
        <v>1166</v>
      </c>
      <c r="AT109" s="10" t="s">
        <v>1165</v>
      </c>
      <c r="AU109" s="1"/>
      <c r="AV109" s="1"/>
      <c r="AW109" s="1" t="s">
        <v>475</v>
      </c>
      <c r="AX109" s="1" t="s">
        <v>184</v>
      </c>
      <c r="AY109" s="1" t="s">
        <v>97</v>
      </c>
      <c r="AZ109" s="12"/>
      <c r="BA109" s="1">
        <v>5120275058</v>
      </c>
      <c r="BB109" s="1">
        <v>102003189</v>
      </c>
      <c r="BC109" s="1" t="e">
        <f>_xlfn.XLOOKUP(B109,[1]DC!$T$11:$T$2000,[1]DC!$D$11:$D$2000)</f>
        <v>#N/A</v>
      </c>
      <c r="BD109" s="1"/>
      <c r="BE109" s="1">
        <v>8511392827</v>
      </c>
      <c r="BF109" s="1" t="s">
        <v>1167</v>
      </c>
      <c r="BG109" s="1"/>
      <c r="BH109" s="4" t="s">
        <v>1168</v>
      </c>
      <c r="BI109" s="1"/>
      <c r="BJ109" s="1"/>
      <c r="BK109" s="1"/>
      <c r="BL109" s="1"/>
      <c r="BM109" s="4"/>
      <c r="BN109" s="1" t="s">
        <v>1000</v>
      </c>
      <c r="BO109" s="2"/>
      <c r="BP109" s="14" t="s">
        <v>611</v>
      </c>
      <c r="BQ109" s="91"/>
      <c r="BT109">
        <v>108</v>
      </c>
    </row>
    <row r="110" spans="1:72" ht="25.2" customHeight="1">
      <c r="A110" s="5">
        <f>(SUBTOTAL(3,$B$2:B110))</f>
        <v>109</v>
      </c>
      <c r="B110" s="1" t="s">
        <v>1169</v>
      </c>
      <c r="C110" s="1"/>
      <c r="D110" s="1" t="s">
        <v>1151</v>
      </c>
      <c r="E110" s="1">
        <v>0</v>
      </c>
      <c r="F110" s="1"/>
      <c r="G110" s="2"/>
      <c r="H110" s="1" t="s">
        <v>195</v>
      </c>
      <c r="I110" s="1"/>
      <c r="J110" s="1" t="s">
        <v>7378</v>
      </c>
      <c r="K110" s="2" t="s">
        <v>63</v>
      </c>
      <c r="L110" s="2" t="s">
        <v>63</v>
      </c>
      <c r="M110" s="2" t="s">
        <v>196</v>
      </c>
      <c r="N110" s="1"/>
      <c r="O110" s="1"/>
      <c r="P110" s="1" t="s">
        <v>197</v>
      </c>
      <c r="Q110" s="2" t="s">
        <v>198</v>
      </c>
      <c r="R110" s="6">
        <v>1</v>
      </c>
      <c r="S110" s="1"/>
      <c r="T110" s="6"/>
      <c r="U110" s="7"/>
      <c r="V110" s="1"/>
      <c r="W110" s="7"/>
      <c r="X110" s="7"/>
      <c r="Y110" s="7"/>
      <c r="Z110" s="7"/>
      <c r="AA110" s="7"/>
      <c r="AB110" s="1"/>
      <c r="AC110" s="11" t="s">
        <v>7382</v>
      </c>
      <c r="AD110" s="18"/>
      <c r="AE110" s="1"/>
      <c r="AF110" s="2" t="s">
        <v>64</v>
      </c>
      <c r="AG110" s="135"/>
      <c r="AH110" s="2"/>
      <c r="AI110" s="135"/>
      <c r="AJ110" s="8"/>
      <c r="AK110" s="2"/>
      <c r="AL110" s="8"/>
      <c r="AM110" s="10"/>
      <c r="AN110" s="10"/>
      <c r="AO110" s="135"/>
      <c r="AP110" s="10"/>
      <c r="AQ110" s="10"/>
      <c r="AR110" s="10"/>
      <c r="AS110" s="10"/>
      <c r="AT110" s="10"/>
      <c r="AU110" s="1"/>
      <c r="AV110" s="1"/>
      <c r="AW110" s="1"/>
      <c r="AX110" s="1"/>
      <c r="AY110" s="1"/>
      <c r="AZ110" s="12"/>
      <c r="BA110" s="1"/>
      <c r="BB110" s="1"/>
      <c r="BC110" s="1" t="e">
        <f>_xlfn.XLOOKUP(B110,[1]DC!$T$11:$T$2000,[1]DC!$D$11:$D$2000)</f>
        <v>#N/A</v>
      </c>
      <c r="BD110" s="1"/>
      <c r="BE110" s="1"/>
      <c r="BF110" s="1"/>
      <c r="BG110" s="1"/>
      <c r="BH110" s="4"/>
      <c r="BI110" s="1"/>
      <c r="BJ110" s="1"/>
      <c r="BK110" s="1"/>
      <c r="BL110" s="1"/>
      <c r="BM110" s="1"/>
      <c r="BN110" s="1"/>
      <c r="BO110" s="2"/>
      <c r="BP110" s="14"/>
      <c r="BQ110" s="91"/>
      <c r="BT110">
        <v>109</v>
      </c>
    </row>
    <row r="111" spans="1:72" ht="25.2" customHeight="1">
      <c r="A111" s="5">
        <f>(SUBTOTAL(3,$B$2:B111))</f>
        <v>110</v>
      </c>
      <c r="B111" s="11" t="s">
        <v>1170</v>
      </c>
      <c r="C111" s="11"/>
      <c r="D111" s="11" t="s">
        <v>1171</v>
      </c>
      <c r="E111" s="11">
        <v>0</v>
      </c>
      <c r="F111" s="11"/>
      <c r="G111" s="15"/>
      <c r="H111" s="1" t="s">
        <v>195</v>
      </c>
      <c r="I111" s="1"/>
      <c r="J111" s="1" t="s">
        <v>7378</v>
      </c>
      <c r="K111" s="15" t="s">
        <v>63</v>
      </c>
      <c r="L111" s="15" t="s">
        <v>63</v>
      </c>
      <c r="M111" s="15" t="s">
        <v>196</v>
      </c>
      <c r="N111" s="11"/>
      <c r="O111" s="1"/>
      <c r="P111" s="11" t="s">
        <v>197</v>
      </c>
      <c r="Q111" s="15" t="s">
        <v>198</v>
      </c>
      <c r="R111" s="6">
        <v>1</v>
      </c>
      <c r="S111" s="11"/>
      <c r="T111" s="23"/>
      <c r="U111" s="24"/>
      <c r="V111" s="1"/>
      <c r="W111" s="24"/>
      <c r="X111" s="7"/>
      <c r="Y111" s="24"/>
      <c r="Z111" s="24"/>
      <c r="AA111" s="24"/>
      <c r="AB111" s="11"/>
      <c r="AC111" s="11" t="s">
        <v>7382</v>
      </c>
      <c r="AD111" s="25"/>
      <c r="AE111" s="11"/>
      <c r="AF111" s="15" t="s">
        <v>49</v>
      </c>
      <c r="AG111" s="136"/>
      <c r="AH111" s="15"/>
      <c r="AI111" s="136"/>
      <c r="AJ111" s="26"/>
      <c r="AK111" s="15"/>
      <c r="AL111" s="26"/>
      <c r="AM111" s="28"/>
      <c r="AN111" s="28"/>
      <c r="AO111" s="136"/>
      <c r="AP111" s="28"/>
      <c r="AQ111" s="28"/>
      <c r="AR111" s="28"/>
      <c r="AS111" s="28"/>
      <c r="AT111" s="28"/>
      <c r="AU111" s="11"/>
      <c r="AV111" s="11"/>
      <c r="AW111" s="11"/>
      <c r="AX111" s="11"/>
      <c r="AY111" s="11"/>
      <c r="AZ111" s="29"/>
      <c r="BA111" s="11"/>
      <c r="BB111" s="11"/>
      <c r="BC111" s="1" t="e">
        <f>_xlfn.XLOOKUP(B111,[1]DC!$T$11:$T$2000,[1]DC!$D$11:$D$2000)</f>
        <v>#N/A</v>
      </c>
      <c r="BD111" s="11"/>
      <c r="BE111" s="109"/>
      <c r="BF111" s="11"/>
      <c r="BG111" s="11"/>
      <c r="BH111" s="35"/>
      <c r="BI111" s="11"/>
      <c r="BJ111" s="11"/>
      <c r="BK111" s="11"/>
      <c r="BL111" s="11"/>
      <c r="BM111" s="11"/>
      <c r="BN111" s="32"/>
      <c r="BO111" s="15"/>
      <c r="BP111" s="33"/>
      <c r="BQ111" s="91"/>
      <c r="BT111">
        <v>110</v>
      </c>
    </row>
    <row r="112" spans="1:72" ht="25.2" customHeight="1">
      <c r="A112" s="5">
        <f>(SUBTOTAL(3,$B$2:B112))</f>
        <v>111</v>
      </c>
      <c r="B112" s="1" t="s">
        <v>1172</v>
      </c>
      <c r="C112" s="1" t="s">
        <v>8868</v>
      </c>
      <c r="D112" s="1" t="s">
        <v>1173</v>
      </c>
      <c r="E112" s="1">
        <v>0</v>
      </c>
      <c r="F112" s="1"/>
      <c r="G112" s="2"/>
      <c r="H112" s="1" t="s">
        <v>195</v>
      </c>
      <c r="I112" s="1"/>
      <c r="J112" s="1" t="s">
        <v>7378</v>
      </c>
      <c r="K112" s="2" t="s">
        <v>63</v>
      </c>
      <c r="L112" s="2" t="s">
        <v>63</v>
      </c>
      <c r="M112" s="2" t="s">
        <v>196</v>
      </c>
      <c r="N112" s="2"/>
      <c r="O112" s="1">
        <f ca="1">YEAR(TODAY())-YEAR(AG112)</f>
        <v>37</v>
      </c>
      <c r="P112" s="1" t="s">
        <v>197</v>
      </c>
      <c r="Q112" s="2" t="s">
        <v>198</v>
      </c>
      <c r="R112" s="6">
        <v>44607</v>
      </c>
      <c r="S112" s="1">
        <v>1</v>
      </c>
      <c r="T112" s="6">
        <v>44634</v>
      </c>
      <c r="U112" s="7">
        <v>44635</v>
      </c>
      <c r="V112" s="1">
        <v>12</v>
      </c>
      <c r="W112" s="7"/>
      <c r="X112" s="7"/>
      <c r="Y112" s="7"/>
      <c r="Z112" s="7"/>
      <c r="AA112" s="7"/>
      <c r="AB112" s="1"/>
      <c r="AC112" s="11">
        <f ca="1">DATEDIF(R112,TODAY(),"m")</f>
        <v>26</v>
      </c>
      <c r="AD112" s="18" t="s">
        <v>1174</v>
      </c>
      <c r="AE112" s="1" t="s">
        <v>199</v>
      </c>
      <c r="AF112" s="2" t="s">
        <v>49</v>
      </c>
      <c r="AG112" s="135">
        <v>31899</v>
      </c>
      <c r="AH112" s="2" t="s">
        <v>1175</v>
      </c>
      <c r="AI112" s="135">
        <v>44095</v>
      </c>
      <c r="AJ112" s="8" t="s">
        <v>57</v>
      </c>
      <c r="AK112" s="2"/>
      <c r="AL112" s="8"/>
      <c r="AM112" s="10"/>
      <c r="AN112" s="2"/>
      <c r="AO112" s="135"/>
      <c r="AP112" s="10"/>
      <c r="AQ112" s="10" t="s">
        <v>1176</v>
      </c>
      <c r="AR112" s="10" t="s">
        <v>1177</v>
      </c>
      <c r="AS112" s="10" t="s">
        <v>1178</v>
      </c>
      <c r="AT112" s="10" t="s">
        <v>1177</v>
      </c>
      <c r="AU112" s="1"/>
      <c r="AV112" s="1" t="s">
        <v>1179</v>
      </c>
      <c r="AW112" s="1" t="s">
        <v>1180</v>
      </c>
      <c r="AX112" s="1" t="s">
        <v>232</v>
      </c>
      <c r="AY112" s="1" t="s">
        <v>57</v>
      </c>
      <c r="AZ112" s="12"/>
      <c r="BA112" s="1">
        <v>5116028055</v>
      </c>
      <c r="BB112" s="1">
        <v>490151527</v>
      </c>
      <c r="BC112" s="1" t="e">
        <f>_xlfn.XLOOKUP(B112,[1]DC!$T$11:$T$2000,[1]DC!$D$11:$D$2000)</f>
        <v>#N/A</v>
      </c>
      <c r="BD112" s="1"/>
      <c r="BE112" s="1">
        <v>8007443340</v>
      </c>
      <c r="BF112" s="1" t="s">
        <v>1181</v>
      </c>
      <c r="BG112" s="1"/>
      <c r="BH112" s="4" t="s">
        <v>1182</v>
      </c>
      <c r="BI112" s="1"/>
      <c r="BJ112" s="1"/>
      <c r="BK112" s="1"/>
      <c r="BL112" s="1"/>
      <c r="BM112" s="1"/>
      <c r="BN112" s="1"/>
      <c r="BO112" s="2"/>
      <c r="BP112" s="14" t="s">
        <v>1183</v>
      </c>
      <c r="BQ112" s="91"/>
      <c r="BT112">
        <v>111</v>
      </c>
    </row>
    <row r="113" spans="1:72" ht="25.2" customHeight="1">
      <c r="A113" s="5">
        <f>(SUBTOTAL(3,$B$2:B113))</f>
        <v>112</v>
      </c>
      <c r="B113" s="1" t="s">
        <v>1184</v>
      </c>
      <c r="C113" s="1" t="s">
        <v>223</v>
      </c>
      <c r="D113" s="1" t="s">
        <v>1185</v>
      </c>
      <c r="E113" s="1">
        <v>0</v>
      </c>
      <c r="F113" s="1"/>
      <c r="G113" s="2"/>
      <c r="H113" s="1" t="s">
        <v>195</v>
      </c>
      <c r="I113" s="1"/>
      <c r="J113" s="1" t="s">
        <v>7378</v>
      </c>
      <c r="K113" s="2" t="s">
        <v>63</v>
      </c>
      <c r="L113" s="2" t="s">
        <v>225</v>
      </c>
      <c r="M113" s="2" t="s">
        <v>223</v>
      </c>
      <c r="N113" s="2"/>
      <c r="O113" s="1">
        <f ca="1">YEAR(TODAY())-YEAR(AG113)</f>
        <v>33</v>
      </c>
      <c r="P113" s="1" t="s">
        <v>197</v>
      </c>
      <c r="Q113" s="2" t="s">
        <v>198</v>
      </c>
      <c r="R113" s="6">
        <v>44607</v>
      </c>
      <c r="S113" s="1">
        <v>1</v>
      </c>
      <c r="T113" s="6">
        <v>44634</v>
      </c>
      <c r="U113" s="7">
        <v>44635</v>
      </c>
      <c r="V113" s="1">
        <v>12</v>
      </c>
      <c r="W113" s="7"/>
      <c r="X113" s="7"/>
      <c r="Y113" s="7"/>
      <c r="Z113" s="7"/>
      <c r="AA113" s="7"/>
      <c r="AB113" s="1"/>
      <c r="AC113" s="11">
        <f ca="1">DATEDIF(R113,TODAY(),"m")</f>
        <v>26</v>
      </c>
      <c r="AD113" s="18" t="s">
        <v>1186</v>
      </c>
      <c r="AE113" s="1" t="s">
        <v>57</v>
      </c>
      <c r="AF113" s="2" t="s">
        <v>64</v>
      </c>
      <c r="AG113" s="135">
        <v>33539</v>
      </c>
      <c r="AH113" s="2">
        <v>212314449</v>
      </c>
      <c r="AI113" s="135">
        <v>43515</v>
      </c>
      <c r="AJ113" s="8" t="s">
        <v>57</v>
      </c>
      <c r="AK113" s="2"/>
      <c r="AL113" s="9"/>
      <c r="AM113" s="8"/>
      <c r="AN113" s="8"/>
      <c r="AO113" s="135"/>
      <c r="AP113" s="10"/>
      <c r="AQ113" s="10" t="s">
        <v>1187</v>
      </c>
      <c r="AR113" s="10" t="s">
        <v>1188</v>
      </c>
      <c r="AS113" s="10" t="s">
        <v>1189</v>
      </c>
      <c r="AT113" s="10" t="s">
        <v>1190</v>
      </c>
      <c r="AU113" s="1"/>
      <c r="AV113" s="1" t="s">
        <v>230</v>
      </c>
      <c r="AW113" s="1" t="s">
        <v>1191</v>
      </c>
      <c r="AX113" s="1" t="s">
        <v>232</v>
      </c>
      <c r="AY113" s="1" t="s">
        <v>57</v>
      </c>
      <c r="AZ113" s="12"/>
      <c r="BA113" s="1">
        <v>5120352358</v>
      </c>
      <c r="BB113" s="1">
        <v>357</v>
      </c>
      <c r="BC113" s="1" t="e">
        <f>_xlfn.XLOOKUP(B113,[1]DC!$T$11:$T$2000,[1]DC!$D$11:$D$2000)</f>
        <v>#N/A</v>
      </c>
      <c r="BD113" s="1"/>
      <c r="BE113" s="2">
        <v>8102772225</v>
      </c>
      <c r="BF113" s="1" t="s">
        <v>1192</v>
      </c>
      <c r="BG113" s="1"/>
      <c r="BH113" s="4" t="s">
        <v>1193</v>
      </c>
      <c r="BI113" s="1"/>
      <c r="BJ113" s="1"/>
      <c r="BK113" s="1"/>
      <c r="BL113" s="1"/>
      <c r="BM113" s="1"/>
      <c r="BN113" s="1"/>
      <c r="BO113" s="2"/>
      <c r="BP113" s="14" t="s">
        <v>611</v>
      </c>
      <c r="BQ113" s="91"/>
      <c r="BT113">
        <v>112</v>
      </c>
    </row>
    <row r="114" spans="1:72" ht="25.2" customHeight="1">
      <c r="A114" s="5">
        <f>(SUBTOTAL(3,$B$2:B114))</f>
        <v>113</v>
      </c>
      <c r="B114" s="1" t="s">
        <v>1194</v>
      </c>
      <c r="C114" s="1" t="s">
        <v>8871</v>
      </c>
      <c r="D114" s="1" t="s">
        <v>1195</v>
      </c>
      <c r="E114" s="1">
        <v>0</v>
      </c>
      <c r="F114" s="1"/>
      <c r="G114" s="2"/>
      <c r="H114" s="1" t="s">
        <v>195</v>
      </c>
      <c r="I114" s="1"/>
      <c r="J114" s="1" t="s">
        <v>7378</v>
      </c>
      <c r="K114" s="2" t="s">
        <v>63</v>
      </c>
      <c r="L114" s="2" t="s">
        <v>63</v>
      </c>
      <c r="M114" s="2" t="s">
        <v>196</v>
      </c>
      <c r="N114" s="2"/>
      <c r="O114" s="1">
        <f ca="1">YEAR(TODAY())-YEAR(AG114)</f>
        <v>37</v>
      </c>
      <c r="P114" s="1" t="s">
        <v>197</v>
      </c>
      <c r="Q114" s="2" t="s">
        <v>198</v>
      </c>
      <c r="R114" s="6">
        <v>44607</v>
      </c>
      <c r="S114" s="1">
        <v>1</v>
      </c>
      <c r="T114" s="6">
        <v>44634</v>
      </c>
      <c r="U114" s="7">
        <v>44635</v>
      </c>
      <c r="V114" s="1">
        <v>12</v>
      </c>
      <c r="W114" s="7"/>
      <c r="X114" s="7"/>
      <c r="Y114" s="7"/>
      <c r="Z114" s="7"/>
      <c r="AA114" s="7"/>
      <c r="AB114" s="1"/>
      <c r="AC114" s="11">
        <f ca="1">DATEDIF(R114,TODAY(),"m")</f>
        <v>26</v>
      </c>
      <c r="AD114" s="18">
        <v>1016229851</v>
      </c>
      <c r="AE114" s="1" t="s">
        <v>88</v>
      </c>
      <c r="AF114" s="2" t="s">
        <v>64</v>
      </c>
      <c r="AG114" s="135">
        <v>32140</v>
      </c>
      <c r="AH114" s="2">
        <v>212300379</v>
      </c>
      <c r="AI114" s="135">
        <v>43159</v>
      </c>
      <c r="AJ114" s="8" t="s">
        <v>57</v>
      </c>
      <c r="AK114" s="2"/>
      <c r="AL114" s="9"/>
      <c r="AM114" s="8"/>
      <c r="AN114" s="10"/>
      <c r="AO114" s="135"/>
      <c r="AP114" s="10"/>
      <c r="AQ114" s="10" t="s">
        <v>1176</v>
      </c>
      <c r="AR114" s="10" t="s">
        <v>1196</v>
      </c>
      <c r="AS114" s="10" t="s">
        <v>1197</v>
      </c>
      <c r="AT114" s="10" t="s">
        <v>1196</v>
      </c>
      <c r="AU114" s="1"/>
      <c r="AV114" s="1" t="s">
        <v>1198</v>
      </c>
      <c r="AW114" s="1" t="s">
        <v>1180</v>
      </c>
      <c r="AX114" s="1" t="s">
        <v>1199</v>
      </c>
      <c r="AY114" s="1" t="s">
        <v>57</v>
      </c>
      <c r="AZ114" s="12"/>
      <c r="BA114" s="1" t="s">
        <v>1200</v>
      </c>
      <c r="BB114" s="1">
        <v>490303006</v>
      </c>
      <c r="BC114" s="1" t="e">
        <f>_xlfn.XLOOKUP(B114,[1]DC!$T$11:$T$2000,[1]DC!$D$11:$D$2000)</f>
        <v>#N/A</v>
      </c>
      <c r="BD114" s="1"/>
      <c r="BE114" s="1">
        <v>8003206797</v>
      </c>
      <c r="BF114" s="1">
        <v>343229299</v>
      </c>
      <c r="BG114" s="1"/>
      <c r="BH114" s="4" t="s">
        <v>1201</v>
      </c>
      <c r="BI114" s="12">
        <v>44652</v>
      </c>
      <c r="BJ114" s="12">
        <v>44743</v>
      </c>
      <c r="BK114" s="12">
        <v>44799</v>
      </c>
      <c r="BL114" s="1"/>
      <c r="BM114" s="1"/>
      <c r="BN114" s="1"/>
      <c r="BO114" s="2"/>
      <c r="BP114" s="14" t="s">
        <v>611</v>
      </c>
      <c r="BQ114" s="91"/>
      <c r="BT114">
        <v>113</v>
      </c>
    </row>
    <row r="115" spans="1:72" ht="25.2" customHeight="1">
      <c r="A115" s="5">
        <f>(SUBTOTAL(3,$B$2:B115))</f>
        <v>114</v>
      </c>
      <c r="B115" s="1" t="s">
        <v>1202</v>
      </c>
      <c r="C115" s="1" t="s">
        <v>8867</v>
      </c>
      <c r="D115" s="1" t="s">
        <v>1203</v>
      </c>
      <c r="E115" s="1">
        <v>0</v>
      </c>
      <c r="F115" s="1"/>
      <c r="G115" s="2"/>
      <c r="H115" s="1" t="s">
        <v>195</v>
      </c>
      <c r="I115" s="1"/>
      <c r="J115" s="1" t="s">
        <v>7378</v>
      </c>
      <c r="K115" s="2" t="s">
        <v>63</v>
      </c>
      <c r="L115" s="2" t="s">
        <v>63</v>
      </c>
      <c r="M115" s="2" t="s">
        <v>196</v>
      </c>
      <c r="N115" s="2"/>
      <c r="O115" s="1">
        <f ca="1">YEAR(TODAY())-YEAR(AG115)</f>
        <v>29</v>
      </c>
      <c r="P115" s="1" t="s">
        <v>197</v>
      </c>
      <c r="Q115" s="2" t="s">
        <v>198</v>
      </c>
      <c r="R115" s="6">
        <v>44613</v>
      </c>
      <c r="S115" s="1">
        <v>1</v>
      </c>
      <c r="T115" s="6">
        <v>44634</v>
      </c>
      <c r="U115" s="7">
        <v>44635</v>
      </c>
      <c r="V115" s="1">
        <v>12</v>
      </c>
      <c r="W115" s="7"/>
      <c r="X115" s="7"/>
      <c r="Y115" s="7"/>
      <c r="Z115" s="7"/>
      <c r="AA115" s="7"/>
      <c r="AB115" s="12"/>
      <c r="AC115" s="11">
        <f ca="1">DATEDIF(R115,TODAY(),"m")</f>
        <v>26</v>
      </c>
      <c r="AD115" s="18" t="s">
        <v>1204</v>
      </c>
      <c r="AE115" s="1"/>
      <c r="AF115" s="2" t="s">
        <v>64</v>
      </c>
      <c r="AG115" s="135">
        <v>34917</v>
      </c>
      <c r="AH115" s="2">
        <v>212450666</v>
      </c>
      <c r="AI115" s="135">
        <v>41422</v>
      </c>
      <c r="AJ115" s="8" t="s">
        <v>57</v>
      </c>
      <c r="AK115" s="2"/>
      <c r="AL115" s="9"/>
      <c r="AM115" s="8"/>
      <c r="AN115" s="10"/>
      <c r="AO115" s="135"/>
      <c r="AP115" s="10"/>
      <c r="AQ115" s="10" t="s">
        <v>1205</v>
      </c>
      <c r="AR115" s="10" t="s">
        <v>1206</v>
      </c>
      <c r="AS115" s="10" t="s">
        <v>1029</v>
      </c>
      <c r="AT115" s="10" t="s">
        <v>1206</v>
      </c>
      <c r="AU115" s="1" t="s">
        <v>523</v>
      </c>
      <c r="AV115" s="1" t="s">
        <v>1207</v>
      </c>
      <c r="AW115" s="1" t="s">
        <v>699</v>
      </c>
      <c r="AX115" s="1" t="s">
        <v>1208</v>
      </c>
      <c r="AY115" s="1" t="s">
        <v>57</v>
      </c>
      <c r="AZ115" s="12"/>
      <c r="BA115" s="1">
        <v>5120440466</v>
      </c>
      <c r="BB115" s="1"/>
      <c r="BC115" s="1" t="e">
        <f>_xlfn.XLOOKUP(B115,[1]DC!$T$11:$T$2000,[1]DC!$D$11:$D$2000)</f>
        <v>#N/A</v>
      </c>
      <c r="BD115" s="1"/>
      <c r="BE115" s="1">
        <v>8568590855</v>
      </c>
      <c r="BF115" s="1" t="s">
        <v>1209</v>
      </c>
      <c r="BG115" s="1"/>
      <c r="BH115" s="4"/>
      <c r="BI115" s="1"/>
      <c r="BJ115" s="1"/>
      <c r="BK115" s="1"/>
      <c r="BL115" s="1"/>
      <c r="BM115" s="1"/>
      <c r="BN115" s="1"/>
      <c r="BO115" s="2"/>
      <c r="BP115" s="37"/>
      <c r="BQ115" s="91"/>
      <c r="BT115">
        <v>114</v>
      </c>
    </row>
    <row r="116" spans="1:72" ht="25.2" customHeight="1">
      <c r="A116" s="5">
        <f>(SUBTOTAL(3,$B$2:B116))</f>
        <v>115</v>
      </c>
      <c r="B116" s="1" t="s">
        <v>1210</v>
      </c>
      <c r="C116" s="1"/>
      <c r="D116" s="1" t="s">
        <v>1211</v>
      </c>
      <c r="E116" s="1">
        <v>0</v>
      </c>
      <c r="F116" s="1"/>
      <c r="G116" s="2"/>
      <c r="H116" s="1" t="s">
        <v>195</v>
      </c>
      <c r="I116" s="1"/>
      <c r="J116" s="1" t="s">
        <v>7378</v>
      </c>
      <c r="K116" s="2" t="s">
        <v>63</v>
      </c>
      <c r="L116" s="2" t="s">
        <v>63</v>
      </c>
      <c r="M116" s="2" t="s">
        <v>196</v>
      </c>
      <c r="N116" s="1"/>
      <c r="O116" s="1"/>
      <c r="P116" s="1" t="s">
        <v>197</v>
      </c>
      <c r="Q116" s="2" t="s">
        <v>198</v>
      </c>
      <c r="R116" s="6">
        <v>1</v>
      </c>
      <c r="S116" s="1"/>
      <c r="T116" s="6"/>
      <c r="U116" s="7"/>
      <c r="V116" s="1"/>
      <c r="W116" s="7"/>
      <c r="X116" s="7"/>
      <c r="Y116" s="7"/>
      <c r="Z116" s="7"/>
      <c r="AA116" s="7"/>
      <c r="AB116" s="1"/>
      <c r="AC116" s="11" t="s">
        <v>7382</v>
      </c>
      <c r="AD116" s="18"/>
      <c r="AE116" s="1"/>
      <c r="AF116" s="2" t="s">
        <v>49</v>
      </c>
      <c r="AG116" s="135">
        <v>34175</v>
      </c>
      <c r="AH116" s="2">
        <v>212365107</v>
      </c>
      <c r="AI116" s="135" t="s">
        <v>1212</v>
      </c>
      <c r="AJ116" s="8" t="s">
        <v>57</v>
      </c>
      <c r="AK116" s="2"/>
      <c r="AL116" s="8"/>
      <c r="AM116" s="10"/>
      <c r="AN116" s="10"/>
      <c r="AO116" s="135"/>
      <c r="AP116" s="10"/>
      <c r="AQ116" s="10"/>
      <c r="AR116" s="10" t="e">
        <v>#REF!</v>
      </c>
      <c r="AS116" s="10" t="e">
        <v>#REF!</v>
      </c>
      <c r="AT116" s="10" t="e">
        <v>#REF!</v>
      </c>
      <c r="AU116" s="1"/>
      <c r="AV116" s="1"/>
      <c r="AW116" s="1"/>
      <c r="AX116" s="1"/>
      <c r="AY116" s="1"/>
      <c r="AZ116" s="12"/>
      <c r="BA116" s="1"/>
      <c r="BB116" s="1"/>
      <c r="BC116" s="1" t="e">
        <f>_xlfn.XLOOKUP(B116,[1]DC!$T$11:$T$2000,[1]DC!$D$11:$D$2000)</f>
        <v>#N/A</v>
      </c>
      <c r="BD116" s="1"/>
      <c r="BE116" s="1"/>
      <c r="BF116" s="1" t="s">
        <v>1213</v>
      </c>
      <c r="BG116" s="1"/>
      <c r="BH116" s="4"/>
      <c r="BI116" s="1"/>
      <c r="BJ116" s="1"/>
      <c r="BK116" s="1"/>
      <c r="BL116" s="1"/>
      <c r="BM116" s="1"/>
      <c r="BN116" s="1"/>
      <c r="BO116" s="2"/>
      <c r="BP116" s="14"/>
      <c r="BQ116" s="91"/>
      <c r="BT116">
        <v>115</v>
      </c>
    </row>
    <row r="117" spans="1:72" ht="25.2" customHeight="1">
      <c r="A117" s="5">
        <f>(SUBTOTAL(3,$B$2:B117))</f>
        <v>116</v>
      </c>
      <c r="B117" s="1" t="s">
        <v>1214</v>
      </c>
      <c r="C117" s="1" t="s">
        <v>8869</v>
      </c>
      <c r="D117" s="1" t="s">
        <v>1215</v>
      </c>
      <c r="E117" s="1">
        <v>0</v>
      </c>
      <c r="F117" s="1"/>
      <c r="G117" s="2"/>
      <c r="H117" s="1" t="s">
        <v>195</v>
      </c>
      <c r="I117" s="1"/>
      <c r="J117" s="1" t="s">
        <v>7378</v>
      </c>
      <c r="K117" s="2" t="s">
        <v>63</v>
      </c>
      <c r="L117" s="2" t="s">
        <v>63</v>
      </c>
      <c r="M117" s="2" t="s">
        <v>196</v>
      </c>
      <c r="N117" s="2"/>
      <c r="O117" s="1">
        <f ca="1">YEAR(TODAY())-YEAR(AG117)</f>
        <v>29</v>
      </c>
      <c r="P117" s="1" t="s">
        <v>197</v>
      </c>
      <c r="Q117" s="2" t="s">
        <v>198</v>
      </c>
      <c r="R117" s="6">
        <v>44609</v>
      </c>
      <c r="S117" s="1">
        <v>1</v>
      </c>
      <c r="T117" s="6">
        <v>44636</v>
      </c>
      <c r="U117" s="7">
        <v>44637</v>
      </c>
      <c r="V117" s="1">
        <v>12</v>
      </c>
      <c r="W117" s="7"/>
      <c r="X117" s="7"/>
      <c r="Y117" s="7"/>
      <c r="Z117" s="7"/>
      <c r="AA117" s="7"/>
      <c r="AB117" s="1"/>
      <c r="AC117" s="11">
        <f ca="1">DATEDIF(R117,TODAY(),"m")</f>
        <v>26</v>
      </c>
      <c r="AD117" s="18" t="s">
        <v>1216</v>
      </c>
      <c r="AE117" s="1"/>
      <c r="AF117" s="2" t="s">
        <v>64</v>
      </c>
      <c r="AG117" s="135">
        <v>34829</v>
      </c>
      <c r="AH117" s="2">
        <v>51095008454</v>
      </c>
      <c r="AI117" s="135">
        <v>44440</v>
      </c>
      <c r="AJ117" s="8" t="s">
        <v>90</v>
      </c>
      <c r="AK117" s="19" t="s">
        <v>1217</v>
      </c>
      <c r="AL117" s="8"/>
      <c r="AM117" s="10"/>
      <c r="AN117" s="2"/>
      <c r="AO117" s="135"/>
      <c r="AP117" s="8"/>
      <c r="AQ117" s="10" t="s">
        <v>767</v>
      </c>
      <c r="AR117" s="10" t="s">
        <v>1218</v>
      </c>
      <c r="AS117" s="10" t="s">
        <v>1219</v>
      </c>
      <c r="AT117" s="10" t="s">
        <v>1218</v>
      </c>
      <c r="AU117" s="1" t="s">
        <v>433</v>
      </c>
      <c r="AV117" s="1" t="s">
        <v>1220</v>
      </c>
      <c r="AW117" s="1" t="s">
        <v>435</v>
      </c>
      <c r="AX117" s="1" t="s">
        <v>1199</v>
      </c>
      <c r="AY117" s="1" t="s">
        <v>57</v>
      </c>
      <c r="AZ117" s="12"/>
      <c r="BA117" s="1">
        <v>5120331153</v>
      </c>
      <c r="BB117" s="1">
        <v>490023915</v>
      </c>
      <c r="BC117" s="1" t="e">
        <f>_xlfn.XLOOKUP(B117,[1]DC!$T$11:$T$2000,[1]DC!$D$11:$D$2000)</f>
        <v>#N/A</v>
      </c>
      <c r="BD117" s="1"/>
      <c r="BE117" s="1">
        <v>8512213397</v>
      </c>
      <c r="BF117" s="1" t="s">
        <v>1221</v>
      </c>
      <c r="BG117" s="1"/>
      <c r="BH117" s="4" t="s">
        <v>1222</v>
      </c>
      <c r="BI117" s="1"/>
      <c r="BJ117" s="1"/>
      <c r="BK117" s="1"/>
      <c r="BL117" s="1"/>
      <c r="BM117" s="1"/>
      <c r="BN117" s="1"/>
      <c r="BO117" s="2"/>
      <c r="BP117" s="37"/>
      <c r="BQ117" s="91"/>
      <c r="BT117">
        <v>116</v>
      </c>
    </row>
    <row r="118" spans="1:72" ht="25.2" customHeight="1">
      <c r="A118" s="5">
        <f>(SUBTOTAL(3,$B$2:B118))</f>
        <v>117</v>
      </c>
      <c r="B118" s="1" t="s">
        <v>1223</v>
      </c>
      <c r="C118" s="1"/>
      <c r="D118" s="1" t="s">
        <v>1224</v>
      </c>
      <c r="E118" s="1">
        <v>0</v>
      </c>
      <c r="F118" s="1"/>
      <c r="G118" s="1"/>
      <c r="H118" s="1" t="s">
        <v>195</v>
      </c>
      <c r="I118" s="1"/>
      <c r="J118" s="1" t="s">
        <v>7378</v>
      </c>
      <c r="K118" s="2" t="s">
        <v>63</v>
      </c>
      <c r="L118" s="2" t="s">
        <v>63</v>
      </c>
      <c r="M118" s="2" t="s">
        <v>196</v>
      </c>
      <c r="N118" s="1"/>
      <c r="O118" s="1"/>
      <c r="P118" s="1" t="s">
        <v>197</v>
      </c>
      <c r="Q118" s="2" t="s">
        <v>198</v>
      </c>
      <c r="R118" s="6">
        <v>1</v>
      </c>
      <c r="S118" s="1"/>
      <c r="T118" s="6"/>
      <c r="U118" s="7"/>
      <c r="V118" s="1"/>
      <c r="W118" s="7"/>
      <c r="X118" s="7"/>
      <c r="Y118" s="7"/>
      <c r="Z118" s="7"/>
      <c r="AA118" s="7"/>
      <c r="AB118" s="1"/>
      <c r="AC118" s="11" t="s">
        <v>7382</v>
      </c>
      <c r="AD118" s="18"/>
      <c r="AE118" s="1"/>
      <c r="AF118" s="2" t="s">
        <v>49</v>
      </c>
      <c r="AG118" s="135">
        <v>34571</v>
      </c>
      <c r="AH118" s="2">
        <v>212657183</v>
      </c>
      <c r="AI118" s="135" t="s">
        <v>1225</v>
      </c>
      <c r="AJ118" s="8" t="s">
        <v>57</v>
      </c>
      <c r="AK118" s="2"/>
      <c r="AL118" s="8"/>
      <c r="AM118" s="10"/>
      <c r="AN118" s="10"/>
      <c r="AO118" s="135"/>
      <c r="AP118" s="10"/>
      <c r="AQ118" s="10"/>
      <c r="AR118" s="10" t="e">
        <v>#REF!</v>
      </c>
      <c r="AS118" s="10" t="e">
        <v>#REF!</v>
      </c>
      <c r="AT118" s="10" t="e">
        <v>#REF!</v>
      </c>
      <c r="AU118" s="1"/>
      <c r="AV118" s="1"/>
      <c r="AW118" s="1"/>
      <c r="AX118" s="1"/>
      <c r="AY118" s="1"/>
      <c r="AZ118" s="12"/>
      <c r="BA118" s="1"/>
      <c r="BB118" s="1"/>
      <c r="BC118" s="1" t="e">
        <f>_xlfn.XLOOKUP(B118,[1]DC!$T$11:$T$2000,[1]DC!$D$11:$D$2000)</f>
        <v>#N/A</v>
      </c>
      <c r="BD118" s="1"/>
      <c r="BE118" s="1"/>
      <c r="BF118" s="1" t="s">
        <v>1226</v>
      </c>
      <c r="BG118" s="1"/>
      <c r="BH118" s="4"/>
      <c r="BI118" s="1"/>
      <c r="BJ118" s="1"/>
      <c r="BK118" s="1"/>
      <c r="BL118" s="1"/>
      <c r="BM118" s="1"/>
      <c r="BN118" s="1"/>
      <c r="BO118" s="2"/>
      <c r="BP118" s="14"/>
      <c r="BQ118" s="91"/>
      <c r="BT118">
        <v>117</v>
      </c>
    </row>
    <row r="119" spans="1:72" ht="25.2" customHeight="1">
      <c r="A119" s="5">
        <f>(SUBTOTAL(3,$B$2:B119))</f>
        <v>118</v>
      </c>
      <c r="B119" s="11" t="s">
        <v>1227</v>
      </c>
      <c r="C119" s="1" t="s">
        <v>8869</v>
      </c>
      <c r="D119" s="11" t="s">
        <v>1228</v>
      </c>
      <c r="E119" s="11">
        <v>1</v>
      </c>
      <c r="F119" s="11"/>
      <c r="G119" s="15"/>
      <c r="H119" s="11" t="s">
        <v>195</v>
      </c>
      <c r="I119" s="1" t="s">
        <v>196</v>
      </c>
      <c r="J119" s="1" t="s">
        <v>7378</v>
      </c>
      <c r="K119" s="15" t="s">
        <v>63</v>
      </c>
      <c r="L119" s="15" t="s">
        <v>63</v>
      </c>
      <c r="M119" s="15" t="s">
        <v>196</v>
      </c>
      <c r="N119" s="15"/>
      <c r="O119" s="1">
        <f ca="1">YEAR(TODAY())-YEAR(AG119)</f>
        <v>41</v>
      </c>
      <c r="P119" s="11" t="s">
        <v>197</v>
      </c>
      <c r="Q119" s="15" t="s">
        <v>198</v>
      </c>
      <c r="R119" s="23">
        <v>44607</v>
      </c>
      <c r="S119" s="1">
        <v>1</v>
      </c>
      <c r="T119" s="23">
        <v>44634</v>
      </c>
      <c r="U119" s="24">
        <v>44635</v>
      </c>
      <c r="V119" s="1">
        <v>12</v>
      </c>
      <c r="W119" s="24">
        <v>44999</v>
      </c>
      <c r="X119" s="7">
        <f>W119+1</f>
        <v>45000</v>
      </c>
      <c r="Y119" s="1">
        <v>36</v>
      </c>
      <c r="Z119" s="24">
        <v>46095</v>
      </c>
      <c r="AA119" s="1">
        <f>Z119-X119</f>
        <v>1095</v>
      </c>
      <c r="AB119" s="11"/>
      <c r="AC119" s="11">
        <f ca="1">DATEDIF(R119,TODAY(),"m")</f>
        <v>26</v>
      </c>
      <c r="AD119" s="25">
        <v>1026548506</v>
      </c>
      <c r="AE119" s="11"/>
      <c r="AF119" s="15" t="s">
        <v>49</v>
      </c>
      <c r="AG119" s="136">
        <v>30645</v>
      </c>
      <c r="AH119" s="15">
        <v>51183010274</v>
      </c>
      <c r="AI119" s="136">
        <v>44426</v>
      </c>
      <c r="AJ119" s="26" t="s">
        <v>346</v>
      </c>
      <c r="AK119" s="15">
        <v>212291512</v>
      </c>
      <c r="AL119" s="26"/>
      <c r="AM119" s="28"/>
      <c r="AN119" s="15"/>
      <c r="AO119" s="136"/>
      <c r="AP119" s="26"/>
      <c r="AQ119" s="28" t="s">
        <v>792</v>
      </c>
      <c r="AR119" s="28" t="s">
        <v>1229</v>
      </c>
      <c r="AS119" s="28" t="s">
        <v>1230</v>
      </c>
      <c r="AT119" s="28" t="s">
        <v>1229</v>
      </c>
      <c r="AU119" s="11"/>
      <c r="AV119" s="11" t="s">
        <v>1231</v>
      </c>
      <c r="AW119" s="11" t="s">
        <v>797</v>
      </c>
      <c r="AX119" s="11" t="s">
        <v>184</v>
      </c>
      <c r="AY119" s="11" t="s">
        <v>97</v>
      </c>
      <c r="AZ119" s="29"/>
      <c r="BA119" s="11" t="s">
        <v>1232</v>
      </c>
      <c r="BB119" s="11">
        <v>490267307</v>
      </c>
      <c r="BC119" s="1" t="str">
        <f>_xlfn.XLOOKUP(B119,[1]DC!$T$11:$T$2000,[1]DC!$D$11:$D$2000)</f>
        <v>5120344117</v>
      </c>
      <c r="BD119" s="11"/>
      <c r="BE119" s="15">
        <v>8720367535</v>
      </c>
      <c r="BF119" s="11" t="s">
        <v>1233</v>
      </c>
      <c r="BG119" s="11"/>
      <c r="BH119" s="35" t="s">
        <v>1234</v>
      </c>
      <c r="BI119" s="11"/>
      <c r="BJ119" s="11"/>
      <c r="BK119" s="11"/>
      <c r="BL119" s="11"/>
      <c r="BM119" s="31" t="s">
        <v>209</v>
      </c>
      <c r="BN119" s="32"/>
      <c r="BO119" s="15"/>
      <c r="BP119" s="33" t="s">
        <v>611</v>
      </c>
      <c r="BQ119" s="91"/>
      <c r="BS119">
        <v>130</v>
      </c>
      <c r="BT119">
        <v>118</v>
      </c>
    </row>
    <row r="120" spans="1:72" ht="25.2" customHeight="1">
      <c r="A120" s="5">
        <f>(SUBTOTAL(3,$B$2:B120))</f>
        <v>119</v>
      </c>
      <c r="B120" s="1" t="s">
        <v>1235</v>
      </c>
      <c r="C120" s="1"/>
      <c r="D120" s="1" t="s">
        <v>1236</v>
      </c>
      <c r="E120" s="1">
        <v>0</v>
      </c>
      <c r="F120" s="1"/>
      <c r="G120" s="2"/>
      <c r="H120" s="1" t="s">
        <v>195</v>
      </c>
      <c r="I120" s="1"/>
      <c r="J120" s="1" t="s">
        <v>7378</v>
      </c>
      <c r="K120" s="2" t="s">
        <v>63</v>
      </c>
      <c r="L120" s="2" t="s">
        <v>63</v>
      </c>
      <c r="M120" s="2" t="s">
        <v>196</v>
      </c>
      <c r="N120" s="1"/>
      <c r="O120" s="1"/>
      <c r="P120" s="1" t="s">
        <v>197</v>
      </c>
      <c r="Q120" s="2" t="s">
        <v>198</v>
      </c>
      <c r="R120" s="6">
        <v>1</v>
      </c>
      <c r="S120" s="1"/>
      <c r="T120" s="6"/>
      <c r="U120" s="7"/>
      <c r="V120" s="1"/>
      <c r="W120" s="7"/>
      <c r="X120" s="7"/>
      <c r="Y120" s="7"/>
      <c r="Z120" s="7"/>
      <c r="AA120" s="7"/>
      <c r="AB120" s="1"/>
      <c r="AC120" s="11" t="s">
        <v>7382</v>
      </c>
      <c r="AD120" s="18"/>
      <c r="AE120" s="1"/>
      <c r="AF120" s="2" t="s">
        <v>49</v>
      </c>
      <c r="AG120" s="135">
        <v>32854</v>
      </c>
      <c r="AH120" s="2">
        <v>212190825</v>
      </c>
      <c r="AI120" s="135" t="s">
        <v>1237</v>
      </c>
      <c r="AJ120" s="8" t="s">
        <v>1080</v>
      </c>
      <c r="AK120" s="2"/>
      <c r="AL120" s="8"/>
      <c r="AM120" s="10"/>
      <c r="AN120" s="10"/>
      <c r="AO120" s="135"/>
      <c r="AP120" s="10"/>
      <c r="AQ120" s="10"/>
      <c r="AR120" s="10" t="e">
        <v>#REF!</v>
      </c>
      <c r="AS120" s="10" t="e">
        <v>#REF!</v>
      </c>
      <c r="AT120" s="10" t="e">
        <v>#REF!</v>
      </c>
      <c r="AU120" s="1"/>
      <c r="AV120" s="1"/>
      <c r="AW120" s="1"/>
      <c r="AX120" s="1"/>
      <c r="AY120" s="1"/>
      <c r="AZ120" s="12"/>
      <c r="BA120" s="1"/>
      <c r="BB120" s="1"/>
      <c r="BC120" s="1" t="e">
        <f>_xlfn.XLOOKUP(B120,[1]DC!$T$11:$T$2000,[1]DC!$D$11:$D$2000)</f>
        <v>#N/A</v>
      </c>
      <c r="BD120" s="1"/>
      <c r="BE120" s="1"/>
      <c r="BF120" s="1" t="s">
        <v>1238</v>
      </c>
      <c r="BG120" s="1"/>
      <c r="BH120" s="4"/>
      <c r="BI120" s="1"/>
      <c r="BJ120" s="1"/>
      <c r="BK120" s="1"/>
      <c r="BL120" s="1"/>
      <c r="BM120" s="1"/>
      <c r="BN120" s="13"/>
      <c r="BO120" s="2"/>
      <c r="BP120" s="14"/>
      <c r="BQ120" s="91"/>
      <c r="BT120">
        <v>119</v>
      </c>
    </row>
    <row r="121" spans="1:72" ht="25.2" customHeight="1">
      <c r="A121" s="5">
        <f>(SUBTOTAL(3,$B$2:B121))</f>
        <v>120</v>
      </c>
      <c r="B121" s="1" t="s">
        <v>1239</v>
      </c>
      <c r="C121" s="1" t="s">
        <v>8869</v>
      </c>
      <c r="D121" s="1" t="s">
        <v>1240</v>
      </c>
      <c r="E121" s="1">
        <v>0</v>
      </c>
      <c r="F121" s="1"/>
      <c r="G121" s="2"/>
      <c r="H121" s="1" t="s">
        <v>195</v>
      </c>
      <c r="I121" s="1"/>
      <c r="J121" s="1" t="s">
        <v>7378</v>
      </c>
      <c r="K121" s="2" t="s">
        <v>63</v>
      </c>
      <c r="L121" s="2" t="s">
        <v>63</v>
      </c>
      <c r="M121" s="2" t="s">
        <v>196</v>
      </c>
      <c r="N121" s="2"/>
      <c r="O121" s="1">
        <f ca="1">YEAR(TODAY())-YEAR(AG121)</f>
        <v>32</v>
      </c>
      <c r="P121" s="1" t="s">
        <v>197</v>
      </c>
      <c r="Q121" s="2" t="s">
        <v>198</v>
      </c>
      <c r="R121" s="6">
        <v>44607</v>
      </c>
      <c r="S121" s="1">
        <v>1</v>
      </c>
      <c r="T121" s="6">
        <v>44634</v>
      </c>
      <c r="U121" s="7">
        <v>44635</v>
      </c>
      <c r="V121" s="1">
        <v>12</v>
      </c>
      <c r="W121" s="7"/>
      <c r="X121" s="7"/>
      <c r="Y121" s="7"/>
      <c r="Z121" s="7"/>
      <c r="AA121" s="7"/>
      <c r="AB121" s="1"/>
      <c r="AC121" s="11">
        <f ca="1">DATEDIF(R121,TODAY(),"m")</f>
        <v>26</v>
      </c>
      <c r="AD121" s="18" t="s">
        <v>1241</v>
      </c>
      <c r="AE121" s="1"/>
      <c r="AF121" s="2" t="s">
        <v>64</v>
      </c>
      <c r="AG121" s="135">
        <v>33843</v>
      </c>
      <c r="AH121" s="2">
        <v>51092018208</v>
      </c>
      <c r="AI121" s="135">
        <v>44379</v>
      </c>
      <c r="AJ121" s="8" t="s">
        <v>90</v>
      </c>
      <c r="AK121" s="2"/>
      <c r="AL121" s="8"/>
      <c r="AM121" s="10"/>
      <c r="AN121" s="2"/>
      <c r="AO121" s="135"/>
      <c r="AP121" s="8"/>
      <c r="AQ121" s="10" t="s">
        <v>1242</v>
      </c>
      <c r="AR121" s="10" t="s">
        <v>1243</v>
      </c>
      <c r="AS121" s="10" t="s">
        <v>1166</v>
      </c>
      <c r="AT121" s="10" t="s">
        <v>1244</v>
      </c>
      <c r="AU121" s="1"/>
      <c r="AV121" s="1" t="s">
        <v>474</v>
      </c>
      <c r="AW121" s="1" t="s">
        <v>1245</v>
      </c>
      <c r="AX121" s="1" t="s">
        <v>232</v>
      </c>
      <c r="AY121" s="1" t="s">
        <v>57</v>
      </c>
      <c r="AZ121" s="12"/>
      <c r="BA121" s="1">
        <v>5120345107</v>
      </c>
      <c r="BB121" s="1">
        <v>2222</v>
      </c>
      <c r="BC121" s="1" t="e">
        <f>_xlfn.XLOOKUP(B121,[1]DC!$T$11:$T$2000,[1]DC!$D$11:$D$2000)</f>
        <v>#N/A</v>
      </c>
      <c r="BD121" s="1"/>
      <c r="BE121" s="1">
        <v>8737536044</v>
      </c>
      <c r="BF121" s="1" t="s">
        <v>1246</v>
      </c>
      <c r="BG121" s="1"/>
      <c r="BH121" s="4" t="s">
        <v>1247</v>
      </c>
      <c r="BI121" s="1"/>
      <c r="BJ121" s="1"/>
      <c r="BK121" s="1"/>
      <c r="BL121" s="1"/>
      <c r="BM121" s="1"/>
      <c r="BN121" s="13"/>
      <c r="BO121" s="2"/>
      <c r="BP121" s="14" t="s">
        <v>611</v>
      </c>
      <c r="BQ121" s="91"/>
      <c r="BT121">
        <v>120</v>
      </c>
    </row>
    <row r="122" spans="1:72" ht="25.2" customHeight="1">
      <c r="A122" s="5">
        <f>(SUBTOTAL(3,$B$2:B122))</f>
        <v>121</v>
      </c>
      <c r="B122" s="1" t="s">
        <v>1248</v>
      </c>
      <c r="C122" s="1"/>
      <c r="D122" s="2" t="s">
        <v>1249</v>
      </c>
      <c r="E122" s="1">
        <v>0</v>
      </c>
      <c r="F122" s="2"/>
      <c r="G122" s="1"/>
      <c r="H122" s="1" t="s">
        <v>106</v>
      </c>
      <c r="I122" s="1"/>
      <c r="J122" s="2" t="s">
        <v>7375</v>
      </c>
      <c r="K122" s="1" t="s">
        <v>63</v>
      </c>
      <c r="L122" s="1" t="s">
        <v>706</v>
      </c>
      <c r="M122" s="2"/>
      <c r="N122" s="1"/>
      <c r="O122" s="1"/>
      <c r="P122" s="1" t="s">
        <v>1250</v>
      </c>
      <c r="Q122" s="1" t="s">
        <v>1251</v>
      </c>
      <c r="R122" s="6">
        <v>1</v>
      </c>
      <c r="S122" s="1"/>
      <c r="T122" s="6"/>
      <c r="U122" s="7"/>
      <c r="V122" s="1"/>
      <c r="W122" s="7"/>
      <c r="X122" s="7"/>
      <c r="Y122" s="7"/>
      <c r="Z122" s="7"/>
      <c r="AA122" s="7"/>
      <c r="AB122" s="1"/>
      <c r="AC122" s="11" t="s">
        <v>7382</v>
      </c>
      <c r="AD122" s="1"/>
      <c r="AE122" s="1"/>
      <c r="AF122" s="2" t="s">
        <v>64</v>
      </c>
      <c r="AG122" s="135">
        <v>23414</v>
      </c>
      <c r="AH122" s="1" t="s">
        <v>1252</v>
      </c>
      <c r="AI122" s="138">
        <v>43805</v>
      </c>
      <c r="AJ122" s="3" t="s">
        <v>1253</v>
      </c>
      <c r="AK122" s="2"/>
      <c r="AL122" s="8"/>
      <c r="AM122" s="10"/>
      <c r="AN122" s="1"/>
      <c r="AO122" s="138"/>
      <c r="AP122" s="1"/>
      <c r="AQ122" s="1"/>
      <c r="AR122" s="1" t="s">
        <v>1254</v>
      </c>
      <c r="AS122" s="1" t="s">
        <v>1255</v>
      </c>
      <c r="AT122" s="1" t="s">
        <v>1256</v>
      </c>
      <c r="AU122" s="1"/>
      <c r="AV122" s="1"/>
      <c r="AW122" s="1" t="s">
        <v>1257</v>
      </c>
      <c r="AX122" s="1" t="s">
        <v>155</v>
      </c>
      <c r="AY122" s="1" t="s">
        <v>97</v>
      </c>
      <c r="AZ122" s="12"/>
      <c r="BA122" s="1">
        <v>5121856287</v>
      </c>
      <c r="BB122" s="1"/>
      <c r="BC122" s="1" t="e">
        <f>_xlfn.XLOOKUP(B122,[1]DC!$T$11:$T$2000,[1]DC!$D$11:$D$2000)</f>
        <v>#N/A</v>
      </c>
      <c r="BD122" s="1"/>
      <c r="BE122" s="1"/>
      <c r="BF122" s="1" t="s">
        <v>1258</v>
      </c>
      <c r="BG122" s="1" t="s">
        <v>1259</v>
      </c>
      <c r="BH122" s="4"/>
      <c r="BI122" s="1"/>
      <c r="BJ122" s="1"/>
      <c r="BK122" s="1"/>
      <c r="BL122" s="1"/>
      <c r="BM122" s="4"/>
      <c r="BN122" s="13"/>
      <c r="BO122" s="2"/>
      <c r="BP122" s="14"/>
      <c r="BQ122" s="91"/>
      <c r="BT122">
        <v>121</v>
      </c>
    </row>
    <row r="123" spans="1:72" ht="25.2" customHeight="1">
      <c r="A123" s="5">
        <f>(SUBTOTAL(3,$B$2:B123))</f>
        <v>122</v>
      </c>
      <c r="B123" s="1" t="s">
        <v>1260</v>
      </c>
      <c r="C123" s="1"/>
      <c r="D123" s="2" t="s">
        <v>1261</v>
      </c>
      <c r="E123" s="1">
        <v>1</v>
      </c>
      <c r="F123" s="2"/>
      <c r="G123" s="1">
        <v>1</v>
      </c>
      <c r="H123" s="1" t="s">
        <v>106</v>
      </c>
      <c r="I123" s="1"/>
      <c r="J123" s="2" t="s">
        <v>7375</v>
      </c>
      <c r="K123" s="1" t="s">
        <v>63</v>
      </c>
      <c r="L123" s="1" t="s">
        <v>225</v>
      </c>
      <c r="M123" s="1" t="s">
        <v>1262</v>
      </c>
      <c r="N123" s="1"/>
      <c r="O123" s="1"/>
      <c r="P123" s="1" t="s">
        <v>1262</v>
      </c>
      <c r="Q123" s="1" t="s">
        <v>1263</v>
      </c>
      <c r="R123" s="6">
        <v>1</v>
      </c>
      <c r="S123" s="1"/>
      <c r="T123" s="6"/>
      <c r="U123" s="7"/>
      <c r="V123" s="1"/>
      <c r="W123" s="7"/>
      <c r="X123" s="7"/>
      <c r="Y123" s="7"/>
      <c r="Z123" s="7"/>
      <c r="AA123" s="1">
        <f>Z123-X123</f>
        <v>0</v>
      </c>
      <c r="AB123" s="1"/>
      <c r="AC123" s="11" t="s">
        <v>7382</v>
      </c>
      <c r="AD123" s="1"/>
      <c r="AE123" s="1"/>
      <c r="AF123" s="2" t="s">
        <v>64</v>
      </c>
      <c r="AG123" s="135">
        <v>21421</v>
      </c>
      <c r="AH123" s="1" t="s">
        <v>1264</v>
      </c>
      <c r="AI123" s="138">
        <v>42055</v>
      </c>
      <c r="AJ123" s="3" t="s">
        <v>1253</v>
      </c>
      <c r="AK123" s="2"/>
      <c r="AL123" s="8"/>
      <c r="AM123" s="10"/>
      <c r="AN123" s="1"/>
      <c r="AO123" s="138"/>
      <c r="AP123" s="1"/>
      <c r="AQ123" s="1"/>
      <c r="AR123" s="1" t="s">
        <v>1265</v>
      </c>
      <c r="AS123" s="1" t="s">
        <v>1266</v>
      </c>
      <c r="AT123" s="1" t="s">
        <v>1265</v>
      </c>
      <c r="AU123" s="1"/>
      <c r="AV123" s="1"/>
      <c r="AW123" s="1" t="s">
        <v>1257</v>
      </c>
      <c r="AX123" s="1" t="s">
        <v>155</v>
      </c>
      <c r="AY123" s="1" t="s">
        <v>97</v>
      </c>
      <c r="AZ123" s="12"/>
      <c r="BA123" s="1">
        <v>5121856279</v>
      </c>
      <c r="BB123" s="1"/>
      <c r="BC123" s="1" t="e">
        <f>_xlfn.XLOOKUP(B123,[1]DC!$T$11:$T$2000,[1]DC!$D$11:$D$2000)</f>
        <v>#N/A</v>
      </c>
      <c r="BD123" s="1"/>
      <c r="BE123" s="1"/>
      <c r="BF123" s="1" t="s">
        <v>1267</v>
      </c>
      <c r="BG123" s="2" t="s">
        <v>1268</v>
      </c>
      <c r="BH123" s="4"/>
      <c r="BI123" s="1"/>
      <c r="BJ123" s="1"/>
      <c r="BK123" s="1"/>
      <c r="BL123" s="1"/>
      <c r="BM123" s="4"/>
      <c r="BN123" s="1"/>
      <c r="BO123" s="2"/>
      <c r="BP123" s="14"/>
      <c r="BQ123" s="91"/>
      <c r="BS123">
        <v>50</v>
      </c>
      <c r="BT123">
        <v>122</v>
      </c>
    </row>
    <row r="124" spans="1:72" ht="25.2" customHeight="1">
      <c r="A124" s="5">
        <f>(SUBTOTAL(3,$B$2:B124))</f>
        <v>123</v>
      </c>
      <c r="B124" s="1" t="s">
        <v>1269</v>
      </c>
      <c r="C124" s="1"/>
      <c r="D124" s="2" t="s">
        <v>1270</v>
      </c>
      <c r="E124" s="1">
        <v>0</v>
      </c>
      <c r="F124" s="2"/>
      <c r="G124" s="1">
        <v>0</v>
      </c>
      <c r="H124" s="1" t="s">
        <v>106</v>
      </c>
      <c r="I124" s="1"/>
      <c r="J124" s="2" t="s">
        <v>7375</v>
      </c>
      <c r="K124" s="1" t="s">
        <v>1271</v>
      </c>
      <c r="L124" s="1" t="s">
        <v>1271</v>
      </c>
      <c r="M124" s="1" t="s">
        <v>1271</v>
      </c>
      <c r="N124" s="1"/>
      <c r="O124" s="1"/>
      <c r="P124" s="1" t="s">
        <v>1271</v>
      </c>
      <c r="Q124" s="1" t="s">
        <v>1272</v>
      </c>
      <c r="R124" s="6">
        <v>1</v>
      </c>
      <c r="S124" s="1"/>
      <c r="T124" s="6"/>
      <c r="U124" s="7"/>
      <c r="V124" s="1"/>
      <c r="W124" s="7"/>
      <c r="X124" s="7"/>
      <c r="Y124" s="7"/>
      <c r="Z124" s="7"/>
      <c r="AA124" s="1">
        <f>Z124-X124</f>
        <v>0</v>
      </c>
      <c r="AB124" s="1"/>
      <c r="AC124" s="11" t="s">
        <v>7382</v>
      </c>
      <c r="AD124" s="1"/>
      <c r="AE124" s="1"/>
      <c r="AF124" s="2" t="s">
        <v>64</v>
      </c>
      <c r="AG124" s="135">
        <v>22762</v>
      </c>
      <c r="AH124" s="1" t="s">
        <v>1273</v>
      </c>
      <c r="AI124" s="138">
        <v>43202</v>
      </c>
      <c r="AJ124" s="3" t="s">
        <v>1253</v>
      </c>
      <c r="AK124" s="2"/>
      <c r="AL124" s="8"/>
      <c r="AM124" s="10"/>
      <c r="AN124" s="1"/>
      <c r="AO124" s="138"/>
      <c r="AP124" s="1"/>
      <c r="AQ124" s="1"/>
      <c r="AR124" s="1" t="s">
        <v>1254</v>
      </c>
      <c r="AS124" s="1" t="s">
        <v>1255</v>
      </c>
      <c r="AT124" s="1" t="s">
        <v>1256</v>
      </c>
      <c r="AU124" s="1"/>
      <c r="AV124" s="1"/>
      <c r="AW124" s="1" t="s">
        <v>1257</v>
      </c>
      <c r="AX124" s="1" t="s">
        <v>155</v>
      </c>
      <c r="AY124" s="1" t="s">
        <v>97</v>
      </c>
      <c r="AZ124" s="12"/>
      <c r="BA124" s="1"/>
      <c r="BB124" s="1"/>
      <c r="BC124" s="1" t="e">
        <f>_xlfn.XLOOKUP(B124,[1]DC!$T$11:$T$2000,[1]DC!$D$11:$D$2000)</f>
        <v>#N/A</v>
      </c>
      <c r="BD124" s="1"/>
      <c r="BE124" s="1"/>
      <c r="BF124" s="1" t="s">
        <v>1274</v>
      </c>
      <c r="BG124" s="2" t="s">
        <v>1275</v>
      </c>
      <c r="BH124" s="4"/>
      <c r="BI124" s="1"/>
      <c r="BJ124" s="1"/>
      <c r="BK124" s="1"/>
      <c r="BL124" s="1"/>
      <c r="BM124" s="4"/>
      <c r="BN124" s="1"/>
      <c r="BO124" s="2"/>
      <c r="BP124" s="14"/>
      <c r="BQ124" s="91"/>
      <c r="BS124">
        <v>51</v>
      </c>
      <c r="BT124">
        <v>123</v>
      </c>
    </row>
    <row r="125" spans="1:72" ht="25.2" customHeight="1">
      <c r="A125" s="5">
        <f>(SUBTOTAL(3,$B$2:B125))</f>
        <v>124</v>
      </c>
      <c r="B125" s="1" t="s">
        <v>1276</v>
      </c>
      <c r="C125" s="1"/>
      <c r="D125" s="2" t="s">
        <v>1277</v>
      </c>
      <c r="E125" s="1">
        <v>0</v>
      </c>
      <c r="F125" s="2"/>
      <c r="G125" s="1"/>
      <c r="H125" s="1" t="s">
        <v>106</v>
      </c>
      <c r="I125" s="1"/>
      <c r="J125" s="2" t="s">
        <v>7375</v>
      </c>
      <c r="K125" s="1" t="s">
        <v>1836</v>
      </c>
      <c r="L125" s="1" t="s">
        <v>1836</v>
      </c>
      <c r="M125" s="2" t="s">
        <v>1278</v>
      </c>
      <c r="N125" s="1"/>
      <c r="O125" s="1"/>
      <c r="P125" s="1" t="s">
        <v>1279</v>
      </c>
      <c r="Q125" s="1" t="s">
        <v>1280</v>
      </c>
      <c r="R125" s="6">
        <v>1</v>
      </c>
      <c r="S125" s="1"/>
      <c r="T125" s="6"/>
      <c r="U125" s="7"/>
      <c r="V125" s="1"/>
      <c r="W125" s="7"/>
      <c r="X125" s="7"/>
      <c r="Y125" s="7"/>
      <c r="Z125" s="7"/>
      <c r="AA125" s="7"/>
      <c r="AB125" s="1"/>
      <c r="AC125" s="11" t="s">
        <v>7382</v>
      </c>
      <c r="AD125" s="1"/>
      <c r="AE125" s="1"/>
      <c r="AF125" s="2" t="s">
        <v>64</v>
      </c>
      <c r="AG125" s="135">
        <v>33010</v>
      </c>
      <c r="AH125" s="1" t="s">
        <v>1281</v>
      </c>
      <c r="AI125" s="138">
        <v>42104</v>
      </c>
      <c r="AJ125" s="3" t="s">
        <v>1253</v>
      </c>
      <c r="AK125" s="2"/>
      <c r="AL125" s="8"/>
      <c r="AM125" s="10"/>
      <c r="AN125" s="1"/>
      <c r="AO125" s="138"/>
      <c r="AP125" s="1"/>
      <c r="AQ125" s="1"/>
      <c r="AR125" s="1" t="s">
        <v>1265</v>
      </c>
      <c r="AS125" s="1" t="s">
        <v>1266</v>
      </c>
      <c r="AT125" s="1" t="s">
        <v>1265</v>
      </c>
      <c r="AU125" s="1"/>
      <c r="AV125" s="1"/>
      <c r="AW125" s="1" t="s">
        <v>1257</v>
      </c>
      <c r="AX125" s="1" t="s">
        <v>155</v>
      </c>
      <c r="AY125" s="1" t="s">
        <v>97</v>
      </c>
      <c r="AZ125" s="12"/>
      <c r="BA125" s="1"/>
      <c r="BB125" s="1"/>
      <c r="BC125" s="1" t="e">
        <f>_xlfn.XLOOKUP(B125,[1]DC!$T$11:$T$2000,[1]DC!$D$11:$D$2000)</f>
        <v>#N/A</v>
      </c>
      <c r="BD125" s="1"/>
      <c r="BE125" s="1"/>
      <c r="BF125" s="1" t="s">
        <v>1282</v>
      </c>
      <c r="BG125" s="1"/>
      <c r="BH125" s="4"/>
      <c r="BI125" s="1"/>
      <c r="BJ125" s="1"/>
      <c r="BK125" s="1"/>
      <c r="BL125" s="1"/>
      <c r="BM125" s="4"/>
      <c r="BN125" s="1"/>
      <c r="BO125" s="2"/>
      <c r="BP125" s="14"/>
      <c r="BQ125" s="91"/>
      <c r="BT125">
        <v>124</v>
      </c>
    </row>
    <row r="126" spans="1:72" ht="25.2" customHeight="1">
      <c r="A126" s="5">
        <f>(SUBTOTAL(3,$B$2:B126))</f>
        <v>125</v>
      </c>
      <c r="B126" s="1" t="s">
        <v>1283</v>
      </c>
      <c r="C126" s="1"/>
      <c r="D126" s="1" t="s">
        <v>1284</v>
      </c>
      <c r="E126" s="1">
        <v>0</v>
      </c>
      <c r="F126" s="1"/>
      <c r="G126" s="2"/>
      <c r="H126" s="1" t="s">
        <v>195</v>
      </c>
      <c r="I126" s="1"/>
      <c r="J126" s="1" t="s">
        <v>7378</v>
      </c>
      <c r="K126" s="2" t="s">
        <v>63</v>
      </c>
      <c r="L126" s="2" t="s">
        <v>63</v>
      </c>
      <c r="M126" s="2" t="s">
        <v>196</v>
      </c>
      <c r="N126" s="1"/>
      <c r="O126" s="1"/>
      <c r="P126" s="1" t="s">
        <v>197</v>
      </c>
      <c r="Q126" s="2" t="s">
        <v>198</v>
      </c>
      <c r="R126" s="6">
        <v>1</v>
      </c>
      <c r="S126" s="1"/>
      <c r="T126" s="6"/>
      <c r="U126" s="7"/>
      <c r="V126" s="1"/>
      <c r="W126" s="7"/>
      <c r="X126" s="7"/>
      <c r="Y126" s="7"/>
      <c r="Z126" s="7"/>
      <c r="AA126" s="7"/>
      <c r="AB126" s="1"/>
      <c r="AC126" s="11" t="s">
        <v>7382</v>
      </c>
      <c r="AD126" s="18"/>
      <c r="AE126" s="1"/>
      <c r="AF126" s="2" t="s">
        <v>49</v>
      </c>
      <c r="AG126" s="135">
        <v>32643</v>
      </c>
      <c r="AH126" s="2" t="s">
        <v>1285</v>
      </c>
      <c r="AI126" s="135" t="s">
        <v>1286</v>
      </c>
      <c r="AJ126" s="8" t="s">
        <v>1080</v>
      </c>
      <c r="AK126" s="2"/>
      <c r="AL126" s="8"/>
      <c r="AM126" s="10"/>
      <c r="AN126" s="10"/>
      <c r="AO126" s="135"/>
      <c r="AP126" s="10"/>
      <c r="AQ126" s="10"/>
      <c r="AR126" s="10" t="e">
        <v>#REF!</v>
      </c>
      <c r="AS126" s="10" t="e">
        <v>#REF!</v>
      </c>
      <c r="AT126" s="10" t="e">
        <v>#REF!</v>
      </c>
      <c r="AU126" s="1"/>
      <c r="AV126" s="1"/>
      <c r="AW126" s="1"/>
      <c r="AX126" s="1"/>
      <c r="AY126" s="1"/>
      <c r="AZ126" s="12"/>
      <c r="BA126" s="1"/>
      <c r="BB126" s="1"/>
      <c r="BC126" s="1" t="e">
        <f>_xlfn.XLOOKUP(B126,[1]DC!$T$11:$T$2000,[1]DC!$D$11:$D$2000)</f>
        <v>#N/A</v>
      </c>
      <c r="BD126" s="1"/>
      <c r="BE126" s="1"/>
      <c r="BF126" s="1" t="s">
        <v>1287</v>
      </c>
      <c r="BG126" s="1"/>
      <c r="BH126" s="4"/>
      <c r="BI126" s="1"/>
      <c r="BJ126" s="1"/>
      <c r="BK126" s="1"/>
      <c r="BL126" s="1"/>
      <c r="BM126" s="1"/>
      <c r="BN126" s="1"/>
      <c r="BO126" s="2"/>
      <c r="BP126" s="14"/>
      <c r="BQ126" s="91"/>
      <c r="BT126">
        <v>125</v>
      </c>
    </row>
    <row r="127" spans="1:72" ht="25.2" customHeight="1">
      <c r="A127" s="5">
        <f>(SUBTOTAL(3,$B$2:B127))</f>
        <v>126</v>
      </c>
      <c r="B127" s="1" t="s">
        <v>1288</v>
      </c>
      <c r="C127" s="1" t="s">
        <v>8868</v>
      </c>
      <c r="D127" s="1" t="s">
        <v>1289</v>
      </c>
      <c r="E127" s="1">
        <v>1</v>
      </c>
      <c r="F127" s="1"/>
      <c r="G127" s="2"/>
      <c r="H127" s="1" t="s">
        <v>195</v>
      </c>
      <c r="I127" s="1" t="s">
        <v>196</v>
      </c>
      <c r="J127" s="1" t="s">
        <v>7378</v>
      </c>
      <c r="K127" s="2" t="s">
        <v>63</v>
      </c>
      <c r="L127" s="2" t="s">
        <v>63</v>
      </c>
      <c r="M127" s="2" t="s">
        <v>196</v>
      </c>
      <c r="N127" s="1"/>
      <c r="O127" s="1">
        <f ca="1">YEAR(TODAY())-YEAR(AG127)</f>
        <v>31</v>
      </c>
      <c r="P127" s="1" t="s">
        <v>197</v>
      </c>
      <c r="Q127" s="2" t="s">
        <v>198</v>
      </c>
      <c r="R127" s="6">
        <v>44607</v>
      </c>
      <c r="S127" s="1">
        <v>1</v>
      </c>
      <c r="T127" s="6">
        <v>44634</v>
      </c>
      <c r="U127" s="7">
        <v>44635</v>
      </c>
      <c r="V127" s="1">
        <v>12</v>
      </c>
      <c r="W127" s="7">
        <v>44999</v>
      </c>
      <c r="X127" s="7">
        <f>W127+1</f>
        <v>45000</v>
      </c>
      <c r="Y127" s="1">
        <v>36</v>
      </c>
      <c r="Z127" s="7">
        <v>46095</v>
      </c>
      <c r="AA127" s="1">
        <f>Z127-X127</f>
        <v>1095</v>
      </c>
      <c r="AB127" s="1"/>
      <c r="AC127" s="11">
        <f ca="1">DATEDIF(R127,TODAY(),"m")</f>
        <v>26</v>
      </c>
      <c r="AD127" s="18" t="s">
        <v>1290</v>
      </c>
      <c r="AE127" s="1" t="s">
        <v>88</v>
      </c>
      <c r="AF127" s="2" t="s">
        <v>49</v>
      </c>
      <c r="AG127" s="135">
        <v>33996</v>
      </c>
      <c r="AH127" s="19" t="s">
        <v>1291</v>
      </c>
      <c r="AI127" s="135">
        <v>44809</v>
      </c>
      <c r="AJ127" s="8" t="s">
        <v>90</v>
      </c>
      <c r="AK127" s="2" t="s">
        <v>1292</v>
      </c>
      <c r="AL127" s="9">
        <v>40056</v>
      </c>
      <c r="AM127" s="8" t="s">
        <v>57</v>
      </c>
      <c r="AN127" s="19" t="s">
        <v>1291</v>
      </c>
      <c r="AO127" s="135">
        <v>44809</v>
      </c>
      <c r="AP127" s="8" t="s">
        <v>90</v>
      </c>
      <c r="AQ127" s="10" t="s">
        <v>1055</v>
      </c>
      <c r="AR127" s="10" t="s">
        <v>1293</v>
      </c>
      <c r="AS127" s="10" t="s">
        <v>1294</v>
      </c>
      <c r="AT127" s="10" t="s">
        <v>1293</v>
      </c>
      <c r="AU127" s="1" t="s">
        <v>666</v>
      </c>
      <c r="AV127" s="1" t="s">
        <v>1295</v>
      </c>
      <c r="AW127" s="1" t="s">
        <v>1145</v>
      </c>
      <c r="AX127" s="1" t="s">
        <v>155</v>
      </c>
      <c r="AY127" s="1" t="s">
        <v>97</v>
      </c>
      <c r="AZ127" s="12"/>
      <c r="BA127" s="1">
        <v>5120196769</v>
      </c>
      <c r="BB127" s="1">
        <v>1778</v>
      </c>
      <c r="BC127" s="1" t="str">
        <f>_xlfn.XLOOKUP(B127,[1]DC!$T$11:$T$2000,[1]DC!$D$11:$D$2000)</f>
        <v>5115007820</v>
      </c>
      <c r="BD127" s="1"/>
      <c r="BE127" s="1">
        <v>8303229435</v>
      </c>
      <c r="BF127" s="1" t="s">
        <v>1296</v>
      </c>
      <c r="BG127" s="1"/>
      <c r="BH127" s="4" t="s">
        <v>1297</v>
      </c>
      <c r="BI127" s="1"/>
      <c r="BJ127" s="1"/>
      <c r="BK127" s="1"/>
      <c r="BL127" s="1"/>
      <c r="BM127" s="17" t="s">
        <v>209</v>
      </c>
      <c r="BN127" s="1"/>
      <c r="BO127" s="2"/>
      <c r="BP127" s="14" t="s">
        <v>1298</v>
      </c>
      <c r="BQ127" s="91"/>
      <c r="BS127">
        <v>134</v>
      </c>
      <c r="BT127">
        <v>126</v>
      </c>
    </row>
    <row r="128" spans="1:72" ht="25.2" customHeight="1">
      <c r="A128" s="5">
        <f>(SUBTOTAL(3,$B$2:B128))</f>
        <v>127</v>
      </c>
      <c r="B128" s="1" t="s">
        <v>1299</v>
      </c>
      <c r="C128" s="1" t="s">
        <v>8868</v>
      </c>
      <c r="D128" s="1" t="s">
        <v>1300</v>
      </c>
      <c r="E128" s="1">
        <v>0</v>
      </c>
      <c r="F128" s="1"/>
      <c r="G128" s="2"/>
      <c r="H128" s="1" t="s">
        <v>195</v>
      </c>
      <c r="I128" s="1"/>
      <c r="J128" s="1" t="s">
        <v>7378</v>
      </c>
      <c r="K128" s="2" t="s">
        <v>63</v>
      </c>
      <c r="L128" s="2" t="s">
        <v>63</v>
      </c>
      <c r="M128" s="2" t="s">
        <v>196</v>
      </c>
      <c r="N128" s="1"/>
      <c r="O128" s="1">
        <f ca="1">YEAR(TODAY())-YEAR(AG128)</f>
        <v>28</v>
      </c>
      <c r="P128" s="1" t="s">
        <v>197</v>
      </c>
      <c r="Q128" s="2" t="s">
        <v>198</v>
      </c>
      <c r="R128" s="6">
        <v>44607</v>
      </c>
      <c r="S128" s="1">
        <v>1</v>
      </c>
      <c r="T128" s="6">
        <v>44634</v>
      </c>
      <c r="U128" s="7">
        <v>44635</v>
      </c>
      <c r="V128" s="1">
        <v>12</v>
      </c>
      <c r="W128" s="7">
        <v>44999</v>
      </c>
      <c r="X128" s="7">
        <f>W128+1</f>
        <v>45000</v>
      </c>
      <c r="Y128" s="1">
        <v>36</v>
      </c>
      <c r="Z128" s="7">
        <v>45000</v>
      </c>
      <c r="AA128" s="7"/>
      <c r="AB128" s="1"/>
      <c r="AC128" s="11">
        <f ca="1">DATEDIF(R128,TODAY(),"m")</f>
        <v>26</v>
      </c>
      <c r="AD128" s="18">
        <v>1026547208</v>
      </c>
      <c r="AE128" s="1" t="s">
        <v>57</v>
      </c>
      <c r="AF128" s="2" t="s">
        <v>49</v>
      </c>
      <c r="AG128" s="135">
        <v>35256</v>
      </c>
      <c r="AH128" s="2">
        <v>51196005409</v>
      </c>
      <c r="AI128" s="135">
        <v>44357</v>
      </c>
      <c r="AJ128" s="8" t="s">
        <v>346</v>
      </c>
      <c r="AK128" s="2">
        <v>212718775</v>
      </c>
      <c r="AL128" s="8"/>
      <c r="AM128" s="10"/>
      <c r="AN128" s="10"/>
      <c r="AO128" s="135"/>
      <c r="AP128" s="8"/>
      <c r="AQ128" s="10" t="s">
        <v>1301</v>
      </c>
      <c r="AR128" s="10" t="s">
        <v>1301</v>
      </c>
      <c r="AS128" s="10" t="s">
        <v>1302</v>
      </c>
      <c r="AT128" s="10" t="s">
        <v>1301</v>
      </c>
      <c r="AU128" s="1"/>
      <c r="AV128" s="1">
        <v>2</v>
      </c>
      <c r="AW128" s="1" t="s">
        <v>1303</v>
      </c>
      <c r="AX128" s="1" t="s">
        <v>513</v>
      </c>
      <c r="AY128" s="1" t="s">
        <v>97</v>
      </c>
      <c r="AZ128" s="12"/>
      <c r="BA128" s="1">
        <v>7915032167</v>
      </c>
      <c r="BB128" s="1">
        <v>490227432</v>
      </c>
      <c r="BC128" s="1" t="e">
        <f>_xlfn.XLOOKUP(B128,[1]DC!$T$11:$T$2000,[1]DC!$D$11:$D$2000)</f>
        <v>#N/A</v>
      </c>
      <c r="BD128" s="1"/>
      <c r="BE128" s="2">
        <v>8344637923</v>
      </c>
      <c r="BF128" s="1" t="s">
        <v>1304</v>
      </c>
      <c r="BG128" s="1"/>
      <c r="BH128" s="4" t="s">
        <v>1305</v>
      </c>
      <c r="BI128" s="1"/>
      <c r="BJ128" s="1"/>
      <c r="BK128" s="1"/>
      <c r="BL128" s="1"/>
      <c r="BM128" s="17" t="s">
        <v>256</v>
      </c>
      <c r="BN128" s="1"/>
      <c r="BO128" s="2"/>
      <c r="BP128" s="14" t="s">
        <v>1306</v>
      </c>
      <c r="BQ128" s="91"/>
      <c r="BT128">
        <v>127</v>
      </c>
    </row>
    <row r="129" spans="1:72" ht="25.2" customHeight="1">
      <c r="A129" s="5">
        <f>(SUBTOTAL(3,$B$2:B129))</f>
        <v>128</v>
      </c>
      <c r="B129" s="1" t="s">
        <v>1307</v>
      </c>
      <c r="C129" s="1" t="s">
        <v>8869</v>
      </c>
      <c r="D129" s="1" t="s">
        <v>1308</v>
      </c>
      <c r="E129" s="1">
        <v>0</v>
      </c>
      <c r="F129" s="1"/>
      <c r="G129" s="2"/>
      <c r="H129" s="1" t="s">
        <v>195</v>
      </c>
      <c r="I129" s="1"/>
      <c r="J129" s="1" t="s">
        <v>7378</v>
      </c>
      <c r="K129" s="2" t="s">
        <v>63</v>
      </c>
      <c r="L129" s="2" t="s">
        <v>63</v>
      </c>
      <c r="M129" s="2" t="s">
        <v>196</v>
      </c>
      <c r="N129" s="2"/>
      <c r="O129" s="1">
        <f ca="1">YEAR(TODAY())-YEAR(AG129)</f>
        <v>27</v>
      </c>
      <c r="P129" s="1" t="s">
        <v>197</v>
      </c>
      <c r="Q129" s="2" t="s">
        <v>198</v>
      </c>
      <c r="R129" s="6">
        <v>44615</v>
      </c>
      <c r="S129" s="1">
        <v>1</v>
      </c>
      <c r="T129" s="6">
        <v>44642</v>
      </c>
      <c r="U129" s="7">
        <v>44643</v>
      </c>
      <c r="V129" s="1">
        <v>12</v>
      </c>
      <c r="W129" s="7">
        <v>45007</v>
      </c>
      <c r="X129" s="7">
        <f>W129+1</f>
        <v>45008</v>
      </c>
      <c r="Y129" s="1">
        <v>36</v>
      </c>
      <c r="Z129" s="7">
        <v>46103</v>
      </c>
      <c r="AA129" s="7"/>
      <c r="AB129" s="1"/>
      <c r="AC129" s="11">
        <f ca="1">DATEDIF(R129,TODAY(),"m")</f>
        <v>26</v>
      </c>
      <c r="AD129" s="18" t="s">
        <v>1309</v>
      </c>
      <c r="AE129" s="1" t="s">
        <v>88</v>
      </c>
      <c r="AF129" s="2" t="s">
        <v>49</v>
      </c>
      <c r="AG129" s="135">
        <v>35551</v>
      </c>
      <c r="AH129" s="2">
        <v>212578053</v>
      </c>
      <c r="AI129" s="135">
        <v>41855</v>
      </c>
      <c r="AJ129" s="8" t="s">
        <v>57</v>
      </c>
      <c r="AK129" s="2"/>
      <c r="AL129" s="9"/>
      <c r="AM129" s="8"/>
      <c r="AN129" s="39"/>
      <c r="AO129" s="135"/>
      <c r="AP129" s="10"/>
      <c r="AQ129" s="10" t="s">
        <v>1310</v>
      </c>
      <c r="AR129" s="10" t="s">
        <v>1311</v>
      </c>
      <c r="AS129" s="10" t="s">
        <v>1312</v>
      </c>
      <c r="AT129" s="10" t="s">
        <v>1313</v>
      </c>
      <c r="AU129" s="1"/>
      <c r="AV129" s="1"/>
      <c r="AW129" s="1" t="s">
        <v>170</v>
      </c>
      <c r="AX129" s="1" t="s">
        <v>155</v>
      </c>
      <c r="AY129" s="1" t="s">
        <v>97</v>
      </c>
      <c r="AZ129" s="12"/>
      <c r="BA129" s="1" t="s">
        <v>1314</v>
      </c>
      <c r="BB129" s="1">
        <v>490142369</v>
      </c>
      <c r="BC129" s="1" t="e">
        <f>_xlfn.XLOOKUP(B129,[1]DC!$T$11:$T$2000,[1]DC!$D$11:$D$2000)</f>
        <v>#N/A</v>
      </c>
      <c r="BD129" s="1"/>
      <c r="BE129" s="1" t="s">
        <v>1315</v>
      </c>
      <c r="BF129" s="1" t="s">
        <v>1316</v>
      </c>
      <c r="BG129" s="1"/>
      <c r="BH129" s="4" t="s">
        <v>1317</v>
      </c>
      <c r="BI129" s="1"/>
      <c r="BJ129" s="1"/>
      <c r="BK129" s="1"/>
      <c r="BL129" s="1"/>
      <c r="BM129" s="4" t="s">
        <v>78</v>
      </c>
      <c r="BN129" s="1" t="s">
        <v>380</v>
      </c>
      <c r="BO129" s="2" t="s">
        <v>1318</v>
      </c>
      <c r="BP129" s="14" t="s">
        <v>1306</v>
      </c>
      <c r="BQ129" s="91"/>
      <c r="BT129">
        <v>128</v>
      </c>
    </row>
    <row r="130" spans="1:72" ht="25.2" customHeight="1">
      <c r="A130" s="5">
        <f>(SUBTOTAL(3,$B$2:B130))</f>
        <v>129</v>
      </c>
      <c r="B130" s="1" t="s">
        <v>1319</v>
      </c>
      <c r="C130" s="1" t="s">
        <v>8868</v>
      </c>
      <c r="D130" s="1" t="s">
        <v>1320</v>
      </c>
      <c r="E130" s="1">
        <v>0</v>
      </c>
      <c r="F130" s="1"/>
      <c r="G130" s="2"/>
      <c r="H130" s="1" t="s">
        <v>195</v>
      </c>
      <c r="I130" s="1"/>
      <c r="J130" s="1" t="s">
        <v>7378</v>
      </c>
      <c r="K130" s="2" t="s">
        <v>63</v>
      </c>
      <c r="L130" s="2" t="s">
        <v>63</v>
      </c>
      <c r="M130" s="2" t="s">
        <v>196</v>
      </c>
      <c r="N130" s="2"/>
      <c r="O130" s="1">
        <f ca="1">YEAR(TODAY())-YEAR(AG130)</f>
        <v>36</v>
      </c>
      <c r="P130" s="1" t="s">
        <v>197</v>
      </c>
      <c r="Q130" s="2" t="s">
        <v>198</v>
      </c>
      <c r="R130" s="6">
        <v>44607</v>
      </c>
      <c r="S130" s="1">
        <v>1</v>
      </c>
      <c r="T130" s="6">
        <v>44634</v>
      </c>
      <c r="U130" s="7">
        <v>44635</v>
      </c>
      <c r="V130" s="1">
        <v>12</v>
      </c>
      <c r="W130" s="7"/>
      <c r="X130" s="7"/>
      <c r="Y130" s="7"/>
      <c r="Z130" s="7"/>
      <c r="AA130" s="7"/>
      <c r="AB130" s="1"/>
      <c r="AC130" s="11">
        <f ca="1">DATEDIF(R130,TODAY(),"m")</f>
        <v>26</v>
      </c>
      <c r="AD130" s="18" t="s">
        <v>1321</v>
      </c>
      <c r="AE130" s="1"/>
      <c r="AF130" s="2" t="s">
        <v>49</v>
      </c>
      <c r="AG130" s="135">
        <v>32326</v>
      </c>
      <c r="AH130" s="2">
        <v>51188007987</v>
      </c>
      <c r="AI130" s="135">
        <v>44375</v>
      </c>
      <c r="AJ130" s="8" t="s">
        <v>346</v>
      </c>
      <c r="AK130" s="10"/>
      <c r="AL130" s="8"/>
      <c r="AM130" s="10"/>
      <c r="AN130" s="2"/>
      <c r="AO130" s="135"/>
      <c r="AP130" s="8"/>
      <c r="AQ130" s="10" t="s">
        <v>649</v>
      </c>
      <c r="AR130" s="10" t="s">
        <v>1322</v>
      </c>
      <c r="AS130" s="10" t="s">
        <v>1323</v>
      </c>
      <c r="AT130" s="10" t="s">
        <v>1324</v>
      </c>
      <c r="AU130" s="1"/>
      <c r="AV130" s="1" t="s">
        <v>1325</v>
      </c>
      <c r="AW130" s="1" t="s">
        <v>1326</v>
      </c>
      <c r="AX130" s="1" t="s">
        <v>232</v>
      </c>
      <c r="AY130" s="1" t="s">
        <v>57</v>
      </c>
      <c r="AZ130" s="12"/>
      <c r="BA130" s="1" t="s">
        <v>1327</v>
      </c>
      <c r="BB130" s="1">
        <v>490273982</v>
      </c>
      <c r="BC130" s="1" t="e">
        <f>_xlfn.XLOOKUP(B130,[1]DC!$T$11:$T$2000,[1]DC!$D$11:$D$2000)</f>
        <v>#N/A</v>
      </c>
      <c r="BD130" s="1"/>
      <c r="BE130" s="1">
        <v>8717121651</v>
      </c>
      <c r="BF130" s="1" t="s">
        <v>1328</v>
      </c>
      <c r="BG130" s="1"/>
      <c r="BH130" s="4" t="s">
        <v>1329</v>
      </c>
      <c r="BI130" s="1"/>
      <c r="BJ130" s="1"/>
      <c r="BK130" s="1"/>
      <c r="BL130" s="1"/>
      <c r="BM130" s="1"/>
      <c r="BN130" s="1"/>
      <c r="BO130" s="2"/>
      <c r="BP130" s="14" t="s">
        <v>1330</v>
      </c>
      <c r="BQ130" s="91"/>
      <c r="BT130">
        <v>129</v>
      </c>
    </row>
    <row r="131" spans="1:72" ht="25.2" customHeight="1">
      <c r="A131" s="5">
        <f>(SUBTOTAL(3,$B$2:B131))</f>
        <v>130</v>
      </c>
      <c r="B131" s="1" t="s">
        <v>1331</v>
      </c>
      <c r="C131" s="1"/>
      <c r="D131" s="1" t="s">
        <v>1332</v>
      </c>
      <c r="E131" s="1">
        <v>0</v>
      </c>
      <c r="F131" s="1"/>
      <c r="G131" s="2"/>
      <c r="H131" s="1" t="s">
        <v>195</v>
      </c>
      <c r="I131" s="1"/>
      <c r="J131" s="1" t="s">
        <v>7378</v>
      </c>
      <c r="K131" s="2" t="s">
        <v>63</v>
      </c>
      <c r="L131" s="2" t="s">
        <v>63</v>
      </c>
      <c r="M131" s="2" t="s">
        <v>196</v>
      </c>
      <c r="N131" s="1"/>
      <c r="O131" s="1"/>
      <c r="P131" s="1" t="s">
        <v>197</v>
      </c>
      <c r="Q131" s="2" t="s">
        <v>198</v>
      </c>
      <c r="R131" s="6">
        <v>1</v>
      </c>
      <c r="S131" s="1"/>
      <c r="T131" s="6"/>
      <c r="U131" s="7"/>
      <c r="V131" s="1"/>
      <c r="W131" s="7"/>
      <c r="X131" s="7"/>
      <c r="Y131" s="7"/>
      <c r="Z131" s="7"/>
      <c r="AA131" s="7"/>
      <c r="AB131" s="1"/>
      <c r="AC131" s="11" t="s">
        <v>7382</v>
      </c>
      <c r="AD131" s="18"/>
      <c r="AE131" s="1"/>
      <c r="AF131" s="2" t="s">
        <v>49</v>
      </c>
      <c r="AG131" s="135">
        <v>36214</v>
      </c>
      <c r="AH131" s="2" t="s">
        <v>1333</v>
      </c>
      <c r="AI131" s="135" t="s">
        <v>1334</v>
      </c>
      <c r="AJ131" s="8" t="s">
        <v>1080</v>
      </c>
      <c r="AK131" s="2"/>
      <c r="AL131" s="8"/>
      <c r="AM131" s="10"/>
      <c r="AN131" s="10"/>
      <c r="AO131" s="135"/>
      <c r="AP131" s="10"/>
      <c r="AQ131" s="10"/>
      <c r="AR131" s="10" t="e">
        <v>#REF!</v>
      </c>
      <c r="AS131" s="10" t="e">
        <v>#REF!</v>
      </c>
      <c r="AT131" s="10" t="e">
        <v>#REF!</v>
      </c>
      <c r="AU131" s="1"/>
      <c r="AV131" s="1"/>
      <c r="AW131" s="1"/>
      <c r="AX131" s="1"/>
      <c r="AY131" s="1"/>
      <c r="AZ131" s="12"/>
      <c r="BA131" s="1"/>
      <c r="BB131" s="1"/>
      <c r="BC131" s="1" t="e">
        <f>_xlfn.XLOOKUP(B131,[1]DC!$T$11:$T$2000,[1]DC!$D$11:$D$2000)</f>
        <v>#N/A</v>
      </c>
      <c r="BD131" s="1"/>
      <c r="BE131" s="1"/>
      <c r="BF131" s="1" t="s">
        <v>1335</v>
      </c>
      <c r="BG131" s="1"/>
      <c r="BH131" s="4"/>
      <c r="BI131" s="1"/>
      <c r="BJ131" s="1"/>
      <c r="BK131" s="1"/>
      <c r="BL131" s="1"/>
      <c r="BM131" s="1"/>
      <c r="BN131" s="1"/>
      <c r="BO131" s="2"/>
      <c r="BP131" s="14"/>
      <c r="BQ131" s="91"/>
      <c r="BT131">
        <v>130</v>
      </c>
    </row>
    <row r="132" spans="1:72" ht="25.2" customHeight="1">
      <c r="A132" s="5">
        <f>(SUBTOTAL(3,$B$2:B132))</f>
        <v>131</v>
      </c>
      <c r="B132" s="1" t="s">
        <v>1336</v>
      </c>
      <c r="C132" s="1" t="s">
        <v>8869</v>
      </c>
      <c r="D132" s="1" t="s">
        <v>1337</v>
      </c>
      <c r="E132" s="1">
        <v>1</v>
      </c>
      <c r="F132" s="1">
        <v>1</v>
      </c>
      <c r="G132" s="2"/>
      <c r="H132" s="1" t="s">
        <v>195</v>
      </c>
      <c r="I132" s="1" t="s">
        <v>196</v>
      </c>
      <c r="J132" s="1" t="s">
        <v>7378</v>
      </c>
      <c r="K132" s="2" t="s">
        <v>63</v>
      </c>
      <c r="L132" s="2" t="s">
        <v>63</v>
      </c>
      <c r="M132" s="2" t="s">
        <v>196</v>
      </c>
      <c r="N132" s="2"/>
      <c r="O132" s="1">
        <f ca="1">YEAR(TODAY())-YEAR(AG132)</f>
        <v>32</v>
      </c>
      <c r="P132" s="1" t="s">
        <v>197</v>
      </c>
      <c r="Q132" s="2" t="s">
        <v>198</v>
      </c>
      <c r="R132" s="6">
        <v>44607</v>
      </c>
      <c r="S132" s="1">
        <v>1</v>
      </c>
      <c r="T132" s="6">
        <v>44634</v>
      </c>
      <c r="U132" s="7">
        <v>44635</v>
      </c>
      <c r="V132" s="1">
        <v>12</v>
      </c>
      <c r="W132" s="7">
        <v>44999</v>
      </c>
      <c r="X132" s="7">
        <f>W132+1</f>
        <v>45000</v>
      </c>
      <c r="Y132" s="1">
        <v>36</v>
      </c>
      <c r="Z132" s="7">
        <v>46095</v>
      </c>
      <c r="AA132" s="1">
        <f>Z132-X132</f>
        <v>1095</v>
      </c>
      <c r="AB132" s="1"/>
      <c r="AC132" s="11">
        <f ca="1">DATEDIF(R132,TODAY(),"m")</f>
        <v>26</v>
      </c>
      <c r="AD132" s="18" t="s">
        <v>1338</v>
      </c>
      <c r="AE132" s="1" t="s">
        <v>88</v>
      </c>
      <c r="AF132" s="2" t="s">
        <v>49</v>
      </c>
      <c r="AG132" s="135">
        <v>33621</v>
      </c>
      <c r="AH132" s="19" t="s">
        <v>1339</v>
      </c>
      <c r="AI132" s="135">
        <v>44579</v>
      </c>
      <c r="AJ132" s="8" t="s">
        <v>90</v>
      </c>
      <c r="AK132" s="2">
        <v>212312231</v>
      </c>
      <c r="AL132" s="9">
        <v>44221</v>
      </c>
      <c r="AM132" s="8" t="s">
        <v>57</v>
      </c>
      <c r="AN132" s="19" t="s">
        <v>1339</v>
      </c>
      <c r="AO132" s="135">
        <v>44579</v>
      </c>
      <c r="AP132" s="8" t="s">
        <v>90</v>
      </c>
      <c r="AQ132" s="10" t="s">
        <v>1340</v>
      </c>
      <c r="AR132" s="10" t="s">
        <v>1341</v>
      </c>
      <c r="AS132" s="10" t="s">
        <v>1342</v>
      </c>
      <c r="AT132" s="10" t="s">
        <v>1343</v>
      </c>
      <c r="AU132" s="1"/>
      <c r="AV132" s="1" t="s">
        <v>1344</v>
      </c>
      <c r="AW132" s="1" t="s">
        <v>1345</v>
      </c>
      <c r="AX132" s="1" t="s">
        <v>184</v>
      </c>
      <c r="AY132" s="1" t="s">
        <v>97</v>
      </c>
      <c r="AZ132" s="12"/>
      <c r="BA132" s="1">
        <v>5120278934</v>
      </c>
      <c r="BB132" s="1"/>
      <c r="BC132" s="1" t="str">
        <f>_xlfn.XLOOKUP(B132,[1]DC!$T$11:$T$2000,[1]DC!$D$11:$D$2000)</f>
        <v>5120278934</v>
      </c>
      <c r="BD132" s="1"/>
      <c r="BE132" s="1">
        <v>8077835574</v>
      </c>
      <c r="BF132" s="1" t="s">
        <v>1346</v>
      </c>
      <c r="BG132" s="1"/>
      <c r="BH132" s="4" t="s">
        <v>1347</v>
      </c>
      <c r="BI132" s="1"/>
      <c r="BJ132" s="1"/>
      <c r="BK132" s="1"/>
      <c r="BL132" s="1"/>
      <c r="BM132" s="17" t="s">
        <v>610</v>
      </c>
      <c r="BN132" s="1"/>
      <c r="BO132" s="2"/>
      <c r="BP132" s="14" t="s">
        <v>611</v>
      </c>
      <c r="BQ132" s="91"/>
      <c r="BS132">
        <v>139</v>
      </c>
      <c r="BT132">
        <v>131</v>
      </c>
    </row>
    <row r="133" spans="1:72" ht="25.2" customHeight="1">
      <c r="A133" s="5">
        <f>(SUBTOTAL(3,$B$2:B133))</f>
        <v>132</v>
      </c>
      <c r="B133" s="1" t="s">
        <v>1348</v>
      </c>
      <c r="C133" s="1"/>
      <c r="D133" s="1" t="s">
        <v>1349</v>
      </c>
      <c r="E133" s="1">
        <v>0</v>
      </c>
      <c r="F133" s="1"/>
      <c r="G133" s="2"/>
      <c r="H133" s="1" t="s">
        <v>195</v>
      </c>
      <c r="I133" s="1"/>
      <c r="J133" s="1" t="s">
        <v>7378</v>
      </c>
      <c r="K133" s="2" t="s">
        <v>63</v>
      </c>
      <c r="L133" s="2" t="s">
        <v>63</v>
      </c>
      <c r="M133" s="2" t="s">
        <v>196</v>
      </c>
      <c r="N133" s="1"/>
      <c r="O133" s="1"/>
      <c r="P133" s="1" t="s">
        <v>197</v>
      </c>
      <c r="Q133" s="2" t="s">
        <v>198</v>
      </c>
      <c r="R133" s="6">
        <v>1</v>
      </c>
      <c r="S133" s="1"/>
      <c r="T133" s="6"/>
      <c r="U133" s="7"/>
      <c r="V133" s="1"/>
      <c r="W133" s="7"/>
      <c r="X133" s="7"/>
      <c r="Y133" s="7"/>
      <c r="Z133" s="7"/>
      <c r="AA133" s="7"/>
      <c r="AB133" s="1"/>
      <c r="AC133" s="11" t="s">
        <v>7382</v>
      </c>
      <c r="AD133" s="18"/>
      <c r="AE133" s="1"/>
      <c r="AF133" s="2" t="s">
        <v>49</v>
      </c>
      <c r="AG133" s="135">
        <v>33656</v>
      </c>
      <c r="AH133" s="2" t="s">
        <v>1350</v>
      </c>
      <c r="AI133" s="135" t="s">
        <v>1351</v>
      </c>
      <c r="AJ133" s="8" t="s">
        <v>1080</v>
      </c>
      <c r="AK133" s="2"/>
      <c r="AL133" s="8"/>
      <c r="AM133" s="10"/>
      <c r="AN133" s="10"/>
      <c r="AO133" s="135"/>
      <c r="AP133" s="10"/>
      <c r="AQ133" s="10"/>
      <c r="AR133" s="10" t="e">
        <v>#REF!</v>
      </c>
      <c r="AS133" s="10" t="e">
        <v>#REF!</v>
      </c>
      <c r="AT133" s="10" t="e">
        <v>#REF!</v>
      </c>
      <c r="AU133" s="1"/>
      <c r="AV133" s="1"/>
      <c r="AW133" s="1"/>
      <c r="AX133" s="1"/>
      <c r="AY133" s="1"/>
      <c r="AZ133" s="12"/>
      <c r="BA133" s="1"/>
      <c r="BB133" s="1"/>
      <c r="BC133" s="1" t="e">
        <f>_xlfn.XLOOKUP(B133,[1]DC!$T$11:$T$2000,[1]DC!$D$11:$D$2000)</f>
        <v>#N/A</v>
      </c>
      <c r="BD133" s="1"/>
      <c r="BE133" s="1"/>
      <c r="BF133" s="1" t="s">
        <v>1352</v>
      </c>
      <c r="BG133" s="1"/>
      <c r="BH133" s="4"/>
      <c r="BI133" s="1"/>
      <c r="BJ133" s="1"/>
      <c r="BK133" s="1"/>
      <c r="BL133" s="1"/>
      <c r="BM133" s="1"/>
      <c r="BN133" s="1"/>
      <c r="BO133" s="2"/>
      <c r="BP133" s="14"/>
      <c r="BQ133" s="91"/>
      <c r="BT133">
        <v>132</v>
      </c>
    </row>
    <row r="134" spans="1:72" ht="25.2" customHeight="1">
      <c r="A134" s="5">
        <f>(SUBTOTAL(3,$B$2:B134))</f>
        <v>133</v>
      </c>
      <c r="B134" s="1" t="s">
        <v>1353</v>
      </c>
      <c r="C134" s="1" t="s">
        <v>8869</v>
      </c>
      <c r="D134" s="1" t="s">
        <v>1354</v>
      </c>
      <c r="E134" s="1">
        <v>1</v>
      </c>
      <c r="F134" s="1"/>
      <c r="G134" s="2"/>
      <c r="H134" s="1" t="s">
        <v>195</v>
      </c>
      <c r="I134" s="1" t="s">
        <v>196</v>
      </c>
      <c r="J134" s="1" t="s">
        <v>7378</v>
      </c>
      <c r="K134" s="2" t="s">
        <v>63</v>
      </c>
      <c r="L134" s="2" t="s">
        <v>63</v>
      </c>
      <c r="M134" s="2" t="s">
        <v>196</v>
      </c>
      <c r="N134" s="2"/>
      <c r="O134" s="1">
        <f t="shared" ref="O134:O142" ca="1" si="22">YEAR(TODAY())-YEAR(AG134)</f>
        <v>24</v>
      </c>
      <c r="P134" s="1" t="s">
        <v>197</v>
      </c>
      <c r="Q134" s="2" t="s">
        <v>198</v>
      </c>
      <c r="R134" s="6">
        <v>44607</v>
      </c>
      <c r="S134" s="1">
        <v>1</v>
      </c>
      <c r="T134" s="6">
        <v>44634</v>
      </c>
      <c r="U134" s="7">
        <v>44635</v>
      </c>
      <c r="V134" s="1">
        <v>12</v>
      </c>
      <c r="W134" s="7">
        <v>44999</v>
      </c>
      <c r="X134" s="7">
        <f t="shared" ref="X134:X140" si="23">W134+1</f>
        <v>45000</v>
      </c>
      <c r="Y134" s="1">
        <v>36</v>
      </c>
      <c r="Z134" s="7">
        <v>46095</v>
      </c>
      <c r="AA134" s="1">
        <f>Z134-X134</f>
        <v>1095</v>
      </c>
      <c r="AB134" s="1"/>
      <c r="AC134" s="11">
        <f t="shared" ref="AC134:AC142" ca="1" si="24">DATEDIF(R134,TODAY(),"m")</f>
        <v>26</v>
      </c>
      <c r="AD134" s="18" t="s">
        <v>1355</v>
      </c>
      <c r="AE134" s="1" t="s">
        <v>88</v>
      </c>
      <c r="AF134" s="2" t="s">
        <v>49</v>
      </c>
      <c r="AG134" s="135">
        <v>36741</v>
      </c>
      <c r="AH134" s="19" t="s">
        <v>1356</v>
      </c>
      <c r="AI134" s="135">
        <v>44440</v>
      </c>
      <c r="AJ134" s="8" t="s">
        <v>90</v>
      </c>
      <c r="AK134" s="2">
        <v>212860707</v>
      </c>
      <c r="AL134" s="9">
        <v>42773</v>
      </c>
      <c r="AM134" s="8" t="s">
        <v>57</v>
      </c>
      <c r="AN134" s="19" t="s">
        <v>1356</v>
      </c>
      <c r="AO134" s="135">
        <v>44440</v>
      </c>
      <c r="AP134" s="8" t="s">
        <v>90</v>
      </c>
      <c r="AQ134" s="10" t="s">
        <v>1357</v>
      </c>
      <c r="AR134" s="10" t="s">
        <v>1358</v>
      </c>
      <c r="AS134" s="10" t="s">
        <v>1359</v>
      </c>
      <c r="AT134" s="10" t="s">
        <v>1360</v>
      </c>
      <c r="AU134" s="1"/>
      <c r="AV134" s="1" t="s">
        <v>1361</v>
      </c>
      <c r="AW134" s="1" t="s">
        <v>737</v>
      </c>
      <c r="AX134" s="1" t="s">
        <v>184</v>
      </c>
      <c r="AY134" s="1" t="s">
        <v>97</v>
      </c>
      <c r="AZ134" s="12"/>
      <c r="BA134" s="1">
        <v>5120396224</v>
      </c>
      <c r="BB134" s="1">
        <v>490318825</v>
      </c>
      <c r="BC134" s="1" t="str">
        <f>_xlfn.XLOOKUP(B134,[1]DC!$T$11:$T$2000,[1]DC!$D$11:$D$2000)</f>
        <v>5120396224</v>
      </c>
      <c r="BD134" s="1"/>
      <c r="BE134" s="1">
        <v>8647620100</v>
      </c>
      <c r="BF134" s="1" t="s">
        <v>1362</v>
      </c>
      <c r="BG134" s="1"/>
      <c r="BH134" s="4" t="s">
        <v>1363</v>
      </c>
      <c r="BI134" s="1"/>
      <c r="BJ134" s="1"/>
      <c r="BK134" s="1"/>
      <c r="BL134" s="1"/>
      <c r="BM134" s="17" t="s">
        <v>610</v>
      </c>
      <c r="BN134" s="1"/>
      <c r="BO134" s="2"/>
      <c r="BP134" s="14" t="s">
        <v>611</v>
      </c>
      <c r="BQ134" s="91"/>
      <c r="BS134">
        <v>141</v>
      </c>
      <c r="BT134">
        <v>133</v>
      </c>
    </row>
    <row r="135" spans="1:72" ht="25.2" customHeight="1">
      <c r="A135" s="5">
        <f>(SUBTOTAL(3,$B$2:B135))</f>
        <v>134</v>
      </c>
      <c r="B135" s="1" t="s">
        <v>1364</v>
      </c>
      <c r="C135" s="1" t="s">
        <v>8868</v>
      </c>
      <c r="D135" s="1" t="s">
        <v>1365</v>
      </c>
      <c r="E135" s="1">
        <v>1</v>
      </c>
      <c r="F135" s="1"/>
      <c r="G135" s="2"/>
      <c r="H135" s="1" t="s">
        <v>195</v>
      </c>
      <c r="I135" s="1" t="s">
        <v>196</v>
      </c>
      <c r="J135" s="1" t="s">
        <v>7378</v>
      </c>
      <c r="K135" s="2" t="s">
        <v>63</v>
      </c>
      <c r="L135" s="2" t="s">
        <v>63</v>
      </c>
      <c r="M135" s="2" t="s">
        <v>196</v>
      </c>
      <c r="N135" s="2"/>
      <c r="O135" s="1">
        <f t="shared" ca="1" si="22"/>
        <v>31</v>
      </c>
      <c r="P135" s="1" t="s">
        <v>197</v>
      </c>
      <c r="Q135" s="2" t="s">
        <v>198</v>
      </c>
      <c r="R135" s="6">
        <v>44607</v>
      </c>
      <c r="S135" s="1">
        <v>1</v>
      </c>
      <c r="T135" s="6">
        <v>44634</v>
      </c>
      <c r="U135" s="7">
        <v>44635</v>
      </c>
      <c r="V135" s="1">
        <v>12</v>
      </c>
      <c r="W135" s="7">
        <v>44999</v>
      </c>
      <c r="X135" s="7">
        <f t="shared" si="23"/>
        <v>45000</v>
      </c>
      <c r="Y135" s="1">
        <v>36</v>
      </c>
      <c r="Z135" s="7">
        <v>46095</v>
      </c>
      <c r="AA135" s="1">
        <f>Z135-X135</f>
        <v>1095</v>
      </c>
      <c r="AB135" s="1"/>
      <c r="AC135" s="11">
        <f t="shared" ca="1" si="24"/>
        <v>26</v>
      </c>
      <c r="AD135" s="18">
        <v>1026545756</v>
      </c>
      <c r="AE135" s="1" t="s">
        <v>1366</v>
      </c>
      <c r="AF135" s="2" t="s">
        <v>49</v>
      </c>
      <c r="AG135" s="135">
        <v>34323</v>
      </c>
      <c r="AH135" s="19" t="s">
        <v>1367</v>
      </c>
      <c r="AI135" s="135">
        <v>44375</v>
      </c>
      <c r="AJ135" s="8" t="s">
        <v>90</v>
      </c>
      <c r="AK135" s="2">
        <v>212312432</v>
      </c>
      <c r="AL135" s="9">
        <v>43690</v>
      </c>
      <c r="AM135" s="8" t="s">
        <v>57</v>
      </c>
      <c r="AN135" s="19" t="s">
        <v>1367</v>
      </c>
      <c r="AO135" s="135">
        <v>44375</v>
      </c>
      <c r="AP135" s="8" t="s">
        <v>90</v>
      </c>
      <c r="AQ135" s="10" t="s">
        <v>649</v>
      </c>
      <c r="AR135" s="10" t="s">
        <v>1368</v>
      </c>
      <c r="AS135" s="10" t="s">
        <v>1369</v>
      </c>
      <c r="AT135" s="10" t="s">
        <v>1370</v>
      </c>
      <c r="AU135" s="1"/>
      <c r="AV135" s="1" t="s">
        <v>1371</v>
      </c>
      <c r="AW135" s="1" t="s">
        <v>1372</v>
      </c>
      <c r="AX135" s="1" t="s">
        <v>96</v>
      </c>
      <c r="AY135" s="1" t="s">
        <v>97</v>
      </c>
      <c r="AZ135" s="12"/>
      <c r="BA135" s="1">
        <v>5120553980</v>
      </c>
      <c r="BB135" s="1">
        <v>1826</v>
      </c>
      <c r="BC135" s="1" t="str">
        <f>_xlfn.XLOOKUP(B135,[1]DC!$T$11:$T$2000,[1]DC!$D$11:$D$2000)</f>
        <v>5120553980</v>
      </c>
      <c r="BD135" s="1"/>
      <c r="BE135" s="1">
        <v>8778448823</v>
      </c>
      <c r="BF135" s="1" t="s">
        <v>1373</v>
      </c>
      <c r="BG135" s="1"/>
      <c r="BH135" s="4" t="s">
        <v>1374</v>
      </c>
      <c r="BI135" s="1"/>
      <c r="BJ135" s="1"/>
      <c r="BK135" s="1"/>
      <c r="BL135" s="1"/>
      <c r="BM135" s="17" t="s">
        <v>610</v>
      </c>
      <c r="BN135" s="1"/>
      <c r="BO135" s="2"/>
      <c r="BP135" s="14" t="s">
        <v>1375</v>
      </c>
      <c r="BQ135" s="91"/>
      <c r="BS135">
        <v>142</v>
      </c>
      <c r="BT135">
        <v>134</v>
      </c>
    </row>
    <row r="136" spans="1:72" ht="25.2" customHeight="1">
      <c r="A136" s="5">
        <f>(SUBTOTAL(3,$B$2:B136))</f>
        <v>135</v>
      </c>
      <c r="B136" s="11" t="s">
        <v>1376</v>
      </c>
      <c r="C136" s="1" t="s">
        <v>8868</v>
      </c>
      <c r="D136" s="11" t="s">
        <v>440</v>
      </c>
      <c r="E136" s="11">
        <v>1</v>
      </c>
      <c r="F136" s="11">
        <v>1</v>
      </c>
      <c r="G136" s="15"/>
      <c r="H136" s="11" t="s">
        <v>195</v>
      </c>
      <c r="I136" s="1" t="s">
        <v>196</v>
      </c>
      <c r="J136" s="1" t="s">
        <v>7378</v>
      </c>
      <c r="K136" s="15" t="s">
        <v>63</v>
      </c>
      <c r="L136" s="15" t="s">
        <v>63</v>
      </c>
      <c r="M136" s="15" t="s">
        <v>196</v>
      </c>
      <c r="N136" s="15"/>
      <c r="O136" s="1">
        <f t="shared" ca="1" si="22"/>
        <v>30</v>
      </c>
      <c r="P136" s="11" t="s">
        <v>197</v>
      </c>
      <c r="Q136" s="15" t="s">
        <v>198</v>
      </c>
      <c r="R136" s="23">
        <v>44607</v>
      </c>
      <c r="S136" s="1">
        <v>1</v>
      </c>
      <c r="T136" s="23">
        <v>44634</v>
      </c>
      <c r="U136" s="24">
        <v>44635</v>
      </c>
      <c r="V136" s="1">
        <v>12</v>
      </c>
      <c r="W136" s="24">
        <v>44999</v>
      </c>
      <c r="X136" s="7">
        <f t="shared" si="23"/>
        <v>45000</v>
      </c>
      <c r="Y136" s="1">
        <v>36</v>
      </c>
      <c r="Z136" s="7">
        <v>46095</v>
      </c>
      <c r="AA136" s="1">
        <f>Z136-X136</f>
        <v>1095</v>
      </c>
      <c r="AB136" s="11"/>
      <c r="AC136" s="11">
        <f t="shared" ca="1" si="24"/>
        <v>26</v>
      </c>
      <c r="AD136" s="11">
        <v>1020985935</v>
      </c>
      <c r="AE136" s="11" t="s">
        <v>88</v>
      </c>
      <c r="AF136" s="15" t="s">
        <v>49</v>
      </c>
      <c r="AG136" s="136">
        <v>34479</v>
      </c>
      <c r="AH136" s="34" t="s">
        <v>1377</v>
      </c>
      <c r="AI136" s="136">
        <v>44417</v>
      </c>
      <c r="AJ136" s="26" t="s">
        <v>90</v>
      </c>
      <c r="AK136" s="15">
        <v>212664446</v>
      </c>
      <c r="AL136" s="27">
        <v>43469</v>
      </c>
      <c r="AM136" s="26" t="s">
        <v>57</v>
      </c>
      <c r="AN136" s="28"/>
      <c r="AO136" s="136"/>
      <c r="AP136" s="28"/>
      <c r="AQ136" s="28" t="s">
        <v>359</v>
      </c>
      <c r="AR136" s="28" t="s">
        <v>1378</v>
      </c>
      <c r="AS136" s="28" t="s">
        <v>1379</v>
      </c>
      <c r="AT136" s="28" t="s">
        <v>1380</v>
      </c>
      <c r="AU136" s="11"/>
      <c r="AV136" s="11"/>
      <c r="AW136" s="11" t="s">
        <v>364</v>
      </c>
      <c r="AX136" s="11" t="s">
        <v>115</v>
      </c>
      <c r="AY136" s="11" t="s">
        <v>97</v>
      </c>
      <c r="AZ136" s="29"/>
      <c r="BA136" s="11">
        <v>6816026072</v>
      </c>
      <c r="BB136" s="11"/>
      <c r="BC136" s="1" t="str">
        <f>_xlfn.XLOOKUP(B136,[1]DC!$T$11:$T$2000,[1]DC!$D$11:$D$2000)</f>
        <v>6816026072</v>
      </c>
      <c r="BD136" s="11"/>
      <c r="BE136" s="15">
        <v>8308198371</v>
      </c>
      <c r="BF136" s="11" t="s">
        <v>1381</v>
      </c>
      <c r="BG136" s="11"/>
      <c r="BH136" s="35" t="s">
        <v>1382</v>
      </c>
      <c r="BI136" s="11"/>
      <c r="BJ136" s="11"/>
      <c r="BK136" s="11"/>
      <c r="BL136" s="11"/>
      <c r="BM136" s="31" t="s">
        <v>209</v>
      </c>
      <c r="BN136" s="32"/>
      <c r="BO136" s="15"/>
      <c r="BP136" s="14" t="s">
        <v>1330</v>
      </c>
      <c r="BQ136" s="91"/>
      <c r="BS136">
        <v>143</v>
      </c>
      <c r="BT136">
        <v>135</v>
      </c>
    </row>
    <row r="137" spans="1:72" ht="25.2" customHeight="1">
      <c r="A137" s="5">
        <f>(SUBTOTAL(3,$B$2:B137))</f>
        <v>136</v>
      </c>
      <c r="B137" s="1" t="s">
        <v>1383</v>
      </c>
      <c r="C137" s="1" t="s">
        <v>8874</v>
      </c>
      <c r="D137" s="1" t="s">
        <v>1384</v>
      </c>
      <c r="E137" s="1">
        <v>0</v>
      </c>
      <c r="F137" s="1"/>
      <c r="G137" s="2"/>
      <c r="H137" s="1" t="s">
        <v>195</v>
      </c>
      <c r="I137" s="1"/>
      <c r="J137" s="2" t="s">
        <v>269</v>
      </c>
      <c r="K137" s="2" t="s">
        <v>63</v>
      </c>
      <c r="L137" s="2" t="s">
        <v>63</v>
      </c>
      <c r="M137" s="2" t="s">
        <v>196</v>
      </c>
      <c r="N137" s="2"/>
      <c r="O137" s="1">
        <f t="shared" ca="1" si="22"/>
        <v>31</v>
      </c>
      <c r="P137" s="1" t="s">
        <v>269</v>
      </c>
      <c r="Q137" s="2" t="s">
        <v>270</v>
      </c>
      <c r="R137" s="6">
        <v>44607</v>
      </c>
      <c r="S137" s="1">
        <v>1</v>
      </c>
      <c r="T137" s="6">
        <v>44634</v>
      </c>
      <c r="U137" s="7">
        <v>44635</v>
      </c>
      <c r="V137" s="1">
        <v>12</v>
      </c>
      <c r="W137" s="7">
        <v>44999</v>
      </c>
      <c r="X137" s="7">
        <f t="shared" si="23"/>
        <v>45000</v>
      </c>
      <c r="Y137" s="1">
        <v>36</v>
      </c>
      <c r="Z137" s="7">
        <v>46095</v>
      </c>
      <c r="AA137" s="7"/>
      <c r="AB137" s="1"/>
      <c r="AC137" s="11">
        <f t="shared" ca="1" si="24"/>
        <v>26</v>
      </c>
      <c r="AD137" s="1">
        <v>1026548204</v>
      </c>
      <c r="AE137" s="1" t="s">
        <v>88</v>
      </c>
      <c r="AF137" s="2" t="s">
        <v>49</v>
      </c>
      <c r="AG137" s="135">
        <v>34227</v>
      </c>
      <c r="AH137" s="19" t="s">
        <v>1385</v>
      </c>
      <c r="AI137" s="135">
        <v>44375</v>
      </c>
      <c r="AJ137" s="8" t="s">
        <v>90</v>
      </c>
      <c r="AK137" s="2">
        <v>212663706</v>
      </c>
      <c r="AL137" s="9">
        <v>40451</v>
      </c>
      <c r="AM137" s="8" t="s">
        <v>57</v>
      </c>
      <c r="AN137" s="19" t="s">
        <v>1385</v>
      </c>
      <c r="AO137" s="135">
        <v>44375</v>
      </c>
      <c r="AP137" s="8" t="s">
        <v>90</v>
      </c>
      <c r="AQ137" s="10" t="s">
        <v>1386</v>
      </c>
      <c r="AR137" s="10" t="s">
        <v>1387</v>
      </c>
      <c r="AS137" s="10" t="s">
        <v>1388</v>
      </c>
      <c r="AT137" s="10" t="s">
        <v>1389</v>
      </c>
      <c r="AU137" s="1"/>
      <c r="AV137" s="1" t="s">
        <v>362</v>
      </c>
      <c r="AW137" s="1" t="s">
        <v>1390</v>
      </c>
      <c r="AX137" s="1" t="s">
        <v>184</v>
      </c>
      <c r="AY137" s="1" t="s">
        <v>97</v>
      </c>
      <c r="AZ137" s="12"/>
      <c r="BA137" s="1">
        <v>7514053287</v>
      </c>
      <c r="BB137" s="1"/>
      <c r="BC137" s="1" t="e">
        <f>_xlfn.XLOOKUP(B137,[1]DC!$T$11:$T$2000,[1]DC!$D$11:$D$2000)</f>
        <v>#N/A</v>
      </c>
      <c r="BD137" s="1"/>
      <c r="BE137" s="1">
        <v>8352221774</v>
      </c>
      <c r="BF137" s="1" t="s">
        <v>1391</v>
      </c>
      <c r="BG137" s="1"/>
      <c r="BH137" s="4" t="s">
        <v>1392</v>
      </c>
      <c r="BI137" s="1"/>
      <c r="BJ137" s="1"/>
      <c r="BK137" s="1"/>
      <c r="BL137" s="1"/>
      <c r="BM137" s="4" t="s">
        <v>78</v>
      </c>
      <c r="BN137" s="13" t="s">
        <v>380</v>
      </c>
      <c r="BO137" s="2" t="s">
        <v>1393</v>
      </c>
      <c r="BP137" s="14" t="s">
        <v>1394</v>
      </c>
      <c r="BQ137" s="91"/>
      <c r="BT137">
        <v>136</v>
      </c>
    </row>
    <row r="138" spans="1:72" ht="25.2" customHeight="1">
      <c r="A138" s="5">
        <f>(SUBTOTAL(3,$B$2:B138))</f>
        <v>137</v>
      </c>
      <c r="B138" s="1" t="s">
        <v>1395</v>
      </c>
      <c r="C138" s="1" t="s">
        <v>8871</v>
      </c>
      <c r="D138" s="1" t="s">
        <v>1396</v>
      </c>
      <c r="E138" s="1">
        <v>1</v>
      </c>
      <c r="F138" s="1"/>
      <c r="G138" s="2"/>
      <c r="H138" s="1" t="s">
        <v>195</v>
      </c>
      <c r="I138" s="1" t="s">
        <v>196</v>
      </c>
      <c r="J138" s="2" t="s">
        <v>7376</v>
      </c>
      <c r="K138" s="2" t="s">
        <v>63</v>
      </c>
      <c r="L138" s="2" t="s">
        <v>63</v>
      </c>
      <c r="M138" s="2" t="s">
        <v>196</v>
      </c>
      <c r="N138" s="2"/>
      <c r="O138" s="1">
        <f t="shared" ca="1" si="22"/>
        <v>31</v>
      </c>
      <c r="P138" s="1" t="s">
        <v>249</v>
      </c>
      <c r="Q138" s="2" t="s">
        <v>144</v>
      </c>
      <c r="R138" s="6">
        <v>44607</v>
      </c>
      <c r="S138" s="1">
        <v>1</v>
      </c>
      <c r="T138" s="6">
        <v>44634</v>
      </c>
      <c r="U138" s="7">
        <v>44635</v>
      </c>
      <c r="V138" s="1">
        <v>12</v>
      </c>
      <c r="W138" s="7">
        <v>44999</v>
      </c>
      <c r="X138" s="7">
        <f t="shared" si="23"/>
        <v>45000</v>
      </c>
      <c r="Y138" s="1">
        <v>36</v>
      </c>
      <c r="Z138" s="7">
        <v>46095</v>
      </c>
      <c r="AA138" s="1">
        <f>Z138-X138</f>
        <v>1095</v>
      </c>
      <c r="AB138" s="1"/>
      <c r="AC138" s="11">
        <f t="shared" ca="1" si="24"/>
        <v>26</v>
      </c>
      <c r="AD138" s="1">
        <v>1026600887</v>
      </c>
      <c r="AE138" s="1" t="s">
        <v>679</v>
      </c>
      <c r="AF138" s="2" t="s">
        <v>49</v>
      </c>
      <c r="AG138" s="135">
        <v>34046</v>
      </c>
      <c r="AH138" s="19" t="s">
        <v>1397</v>
      </c>
      <c r="AI138" s="135">
        <v>44417</v>
      </c>
      <c r="AJ138" s="8" t="s">
        <v>90</v>
      </c>
      <c r="AK138" s="2" t="s">
        <v>1398</v>
      </c>
      <c r="AL138" s="9">
        <v>41635</v>
      </c>
      <c r="AM138" s="8" t="s">
        <v>57</v>
      </c>
      <c r="AN138" s="19" t="s">
        <v>1397</v>
      </c>
      <c r="AO138" s="135">
        <v>44417</v>
      </c>
      <c r="AP138" s="8" t="s">
        <v>90</v>
      </c>
      <c r="AQ138" s="10" t="s">
        <v>1399</v>
      </c>
      <c r="AR138" s="10" t="s">
        <v>1400</v>
      </c>
      <c r="AS138" s="10" t="s">
        <v>1401</v>
      </c>
      <c r="AT138" s="10" t="s">
        <v>1402</v>
      </c>
      <c r="AU138" s="1"/>
      <c r="AV138" s="1"/>
      <c r="AW138" s="1" t="s">
        <v>1403</v>
      </c>
      <c r="AX138" s="1" t="s">
        <v>115</v>
      </c>
      <c r="AY138" s="1" t="s">
        <v>97</v>
      </c>
      <c r="AZ138" s="12"/>
      <c r="BA138" s="1">
        <v>5112003414</v>
      </c>
      <c r="BB138" s="2"/>
      <c r="BC138" s="1" t="str">
        <f>_xlfn.XLOOKUP(B138,[1]DC!$T$11:$T$2000,[1]DC!$D$11:$D$2000)</f>
        <v>5112003414</v>
      </c>
      <c r="BD138" s="1"/>
      <c r="BE138" s="2">
        <v>8336665885</v>
      </c>
      <c r="BF138" s="1" t="s">
        <v>1404</v>
      </c>
      <c r="BG138" s="1"/>
      <c r="BH138" s="4" t="s">
        <v>1405</v>
      </c>
      <c r="BI138" s="12">
        <v>44652</v>
      </c>
      <c r="BJ138" s="12">
        <v>44743</v>
      </c>
      <c r="BK138" s="1"/>
      <c r="BL138" s="1"/>
      <c r="BM138" s="4" t="s">
        <v>501</v>
      </c>
      <c r="BN138" s="13" t="s">
        <v>380</v>
      </c>
      <c r="BO138" s="2" t="s">
        <v>1406</v>
      </c>
      <c r="BP138" s="37"/>
      <c r="BQ138" s="91"/>
      <c r="BS138">
        <v>145</v>
      </c>
      <c r="BT138">
        <v>137</v>
      </c>
    </row>
    <row r="139" spans="1:72" ht="25.2" customHeight="1">
      <c r="A139" s="5">
        <f>(SUBTOTAL(3,$B$2:B139))</f>
        <v>138</v>
      </c>
      <c r="B139" s="1" t="s">
        <v>1407</v>
      </c>
      <c r="C139" s="1" t="s">
        <v>223</v>
      </c>
      <c r="D139" s="1" t="s">
        <v>1408</v>
      </c>
      <c r="E139" s="1">
        <v>1</v>
      </c>
      <c r="F139" s="1"/>
      <c r="G139" s="2"/>
      <c r="H139" s="1" t="s">
        <v>195</v>
      </c>
      <c r="I139" s="1" t="s">
        <v>196</v>
      </c>
      <c r="J139" s="1" t="s">
        <v>7378</v>
      </c>
      <c r="K139" s="2" t="s">
        <v>63</v>
      </c>
      <c r="L139" s="2" t="s">
        <v>225</v>
      </c>
      <c r="M139" s="2" t="s">
        <v>223</v>
      </c>
      <c r="N139" s="2"/>
      <c r="O139" s="1">
        <f t="shared" ca="1" si="22"/>
        <v>29</v>
      </c>
      <c r="P139" s="1" t="s">
        <v>355</v>
      </c>
      <c r="Q139" s="2" t="s">
        <v>356</v>
      </c>
      <c r="R139" s="6">
        <v>44607</v>
      </c>
      <c r="S139" s="1">
        <v>1</v>
      </c>
      <c r="T139" s="6">
        <v>44634</v>
      </c>
      <c r="U139" s="7">
        <v>44635</v>
      </c>
      <c r="V139" s="1">
        <v>12</v>
      </c>
      <c r="W139" s="7">
        <v>44999</v>
      </c>
      <c r="X139" s="7">
        <f t="shared" si="23"/>
        <v>45000</v>
      </c>
      <c r="Y139" s="1">
        <v>36</v>
      </c>
      <c r="Z139" s="7">
        <v>46095</v>
      </c>
      <c r="AA139" s="1">
        <f>Z139-X139</f>
        <v>1095</v>
      </c>
      <c r="AB139" s="1"/>
      <c r="AC139" s="11">
        <f t="shared" ca="1" si="24"/>
        <v>26</v>
      </c>
      <c r="AD139" s="1" t="s">
        <v>1409</v>
      </c>
      <c r="AE139" s="1" t="s">
        <v>88</v>
      </c>
      <c r="AF139" s="2" t="s">
        <v>49</v>
      </c>
      <c r="AG139" s="135">
        <v>34982</v>
      </c>
      <c r="AH139" s="19" t="s">
        <v>1410</v>
      </c>
      <c r="AI139" s="135">
        <v>44422</v>
      </c>
      <c r="AJ139" s="8" t="s">
        <v>90</v>
      </c>
      <c r="AK139" s="2">
        <v>212333943</v>
      </c>
      <c r="AL139" s="9">
        <v>40841</v>
      </c>
      <c r="AM139" s="8" t="s">
        <v>57</v>
      </c>
      <c r="AN139" s="19" t="s">
        <v>1410</v>
      </c>
      <c r="AO139" s="135">
        <v>44422</v>
      </c>
      <c r="AP139" s="8" t="s">
        <v>90</v>
      </c>
      <c r="AQ139" s="10" t="s">
        <v>649</v>
      </c>
      <c r="AR139" s="10" t="s">
        <v>1411</v>
      </c>
      <c r="AS139" s="10" t="s">
        <v>1412</v>
      </c>
      <c r="AT139" s="10" t="s">
        <v>1413</v>
      </c>
      <c r="AU139" s="1" t="s">
        <v>1414</v>
      </c>
      <c r="AV139" s="1" t="s">
        <v>1415</v>
      </c>
      <c r="AW139" s="1" t="s">
        <v>652</v>
      </c>
      <c r="AX139" s="1" t="s">
        <v>184</v>
      </c>
      <c r="AY139" s="1" t="s">
        <v>97</v>
      </c>
      <c r="AZ139" s="12"/>
      <c r="BA139" s="1">
        <v>7916364994</v>
      </c>
      <c r="BB139" s="1"/>
      <c r="BC139" s="1" t="str">
        <f>_xlfn.XLOOKUP(B139,[1]DC!$T$11:$T$2000,[1]DC!$D$11:$D$2000)</f>
        <v>7916364994</v>
      </c>
      <c r="BD139" s="1"/>
      <c r="BE139" s="1">
        <v>8478100496</v>
      </c>
      <c r="BF139" s="1" t="s">
        <v>1416</v>
      </c>
      <c r="BG139" s="1"/>
      <c r="BH139" s="4" t="s">
        <v>1417</v>
      </c>
      <c r="BI139" s="1"/>
      <c r="BJ139" s="1"/>
      <c r="BK139" s="1"/>
      <c r="BL139" s="1"/>
      <c r="BM139" s="4" t="s">
        <v>78</v>
      </c>
      <c r="BN139" s="1" t="s">
        <v>380</v>
      </c>
      <c r="BO139" s="2" t="s">
        <v>1393</v>
      </c>
      <c r="BP139" s="14" t="s">
        <v>611</v>
      </c>
      <c r="BQ139" s="91"/>
      <c r="BS139">
        <v>146</v>
      </c>
      <c r="BT139">
        <v>138</v>
      </c>
    </row>
    <row r="140" spans="1:72" ht="25.2" customHeight="1">
      <c r="A140" s="5">
        <f>(SUBTOTAL(3,$B$2:B140))</f>
        <v>139</v>
      </c>
      <c r="B140" s="1" t="s">
        <v>1418</v>
      </c>
      <c r="C140" s="1" t="s">
        <v>223</v>
      </c>
      <c r="D140" s="1" t="s">
        <v>1419</v>
      </c>
      <c r="E140" s="1">
        <v>1</v>
      </c>
      <c r="F140" s="1"/>
      <c r="G140" s="2"/>
      <c r="H140" s="1" t="s">
        <v>195</v>
      </c>
      <c r="I140" s="1" t="s">
        <v>196</v>
      </c>
      <c r="J140" s="1" t="s">
        <v>7378</v>
      </c>
      <c r="K140" s="2" t="s">
        <v>63</v>
      </c>
      <c r="L140" s="2" t="s">
        <v>225</v>
      </c>
      <c r="M140" s="2" t="s">
        <v>223</v>
      </c>
      <c r="N140" s="2"/>
      <c r="O140" s="1">
        <f t="shared" ca="1" si="22"/>
        <v>27</v>
      </c>
      <c r="P140" s="1" t="s">
        <v>355</v>
      </c>
      <c r="Q140" s="2" t="s">
        <v>356</v>
      </c>
      <c r="R140" s="6">
        <v>44607</v>
      </c>
      <c r="S140" s="1">
        <v>1</v>
      </c>
      <c r="T140" s="6">
        <v>44634</v>
      </c>
      <c r="U140" s="7">
        <v>44635</v>
      </c>
      <c r="V140" s="1">
        <v>12</v>
      </c>
      <c r="W140" s="7">
        <v>44999</v>
      </c>
      <c r="X140" s="7">
        <f t="shared" si="23"/>
        <v>45000</v>
      </c>
      <c r="Y140" s="1">
        <v>36</v>
      </c>
      <c r="Z140" s="7">
        <v>46095</v>
      </c>
      <c r="AA140" s="1">
        <f>Z140-X140</f>
        <v>1095</v>
      </c>
      <c r="AB140" s="1"/>
      <c r="AC140" s="11">
        <f t="shared" ca="1" si="24"/>
        <v>26</v>
      </c>
      <c r="AD140" s="1">
        <v>1026546449</v>
      </c>
      <c r="AE140" s="1" t="s">
        <v>57</v>
      </c>
      <c r="AF140" s="2" t="s">
        <v>49</v>
      </c>
      <c r="AG140" s="135">
        <v>35747</v>
      </c>
      <c r="AH140" s="2">
        <v>51197003839</v>
      </c>
      <c r="AI140" s="135">
        <v>44389</v>
      </c>
      <c r="AJ140" s="8" t="s">
        <v>90</v>
      </c>
      <c r="AK140" s="2"/>
      <c r="AL140" s="8"/>
      <c r="AM140" s="10"/>
      <c r="AN140" s="2" t="s">
        <v>1420</v>
      </c>
      <c r="AO140" s="135">
        <v>44389</v>
      </c>
      <c r="AP140" s="8" t="s">
        <v>90</v>
      </c>
      <c r="AQ140" s="10" t="s">
        <v>1421</v>
      </c>
      <c r="AR140" s="10" t="s">
        <v>1421</v>
      </c>
      <c r="AS140" s="10" t="s">
        <v>1422</v>
      </c>
      <c r="AT140" s="10" t="s">
        <v>1423</v>
      </c>
      <c r="AU140" s="1" t="s">
        <v>1424</v>
      </c>
      <c r="AV140" s="1" t="s">
        <v>1425</v>
      </c>
      <c r="AW140" s="1" t="s">
        <v>364</v>
      </c>
      <c r="AX140" s="1" t="s">
        <v>115</v>
      </c>
      <c r="AY140" s="1" t="s">
        <v>97</v>
      </c>
      <c r="AZ140" s="12"/>
      <c r="BA140" s="1">
        <v>4820682898</v>
      </c>
      <c r="BB140" s="1"/>
      <c r="BC140" s="1" t="str">
        <f>_xlfn.XLOOKUP(B140,[1]DC!$T$11:$T$2000,[1]DC!$D$11:$D$2000)</f>
        <v>4820682898</v>
      </c>
      <c r="BD140" s="1"/>
      <c r="BE140" s="1">
        <v>8563192508</v>
      </c>
      <c r="BF140" s="1" t="s">
        <v>1426</v>
      </c>
      <c r="BG140" s="1"/>
      <c r="BH140" s="4" t="s">
        <v>1427</v>
      </c>
      <c r="BI140" s="1"/>
      <c r="BJ140" s="1"/>
      <c r="BK140" s="1"/>
      <c r="BL140" s="1"/>
      <c r="BM140" s="4" t="s">
        <v>78</v>
      </c>
      <c r="BN140" s="1" t="s">
        <v>1428</v>
      </c>
      <c r="BO140" s="2" t="s">
        <v>1429</v>
      </c>
      <c r="BP140" s="14" t="s">
        <v>611</v>
      </c>
      <c r="BQ140" s="91"/>
      <c r="BS140">
        <v>147</v>
      </c>
      <c r="BT140">
        <v>139</v>
      </c>
    </row>
    <row r="141" spans="1:72" ht="25.2" customHeight="1">
      <c r="A141" s="5">
        <f>(SUBTOTAL(3,$B$2:B141))</f>
        <v>140</v>
      </c>
      <c r="B141" s="11" t="s">
        <v>1430</v>
      </c>
      <c r="C141" s="11" t="s">
        <v>223</v>
      </c>
      <c r="D141" s="11" t="s">
        <v>1431</v>
      </c>
      <c r="E141" s="11">
        <v>0</v>
      </c>
      <c r="F141" s="11"/>
      <c r="G141" s="15"/>
      <c r="H141" s="11" t="s">
        <v>195</v>
      </c>
      <c r="I141" s="11"/>
      <c r="J141" s="1" t="s">
        <v>7378</v>
      </c>
      <c r="K141" s="15" t="s">
        <v>63</v>
      </c>
      <c r="L141" s="15" t="s">
        <v>225</v>
      </c>
      <c r="M141" s="15" t="s">
        <v>223</v>
      </c>
      <c r="N141" s="15"/>
      <c r="O141" s="1">
        <f t="shared" ca="1" si="22"/>
        <v>38</v>
      </c>
      <c r="P141" s="11" t="s">
        <v>355</v>
      </c>
      <c r="Q141" s="15" t="s">
        <v>356</v>
      </c>
      <c r="R141" s="23">
        <v>44607</v>
      </c>
      <c r="S141" s="1">
        <v>1</v>
      </c>
      <c r="T141" s="23">
        <v>44634</v>
      </c>
      <c r="U141" s="24">
        <v>44635</v>
      </c>
      <c r="V141" s="1">
        <v>12</v>
      </c>
      <c r="W141" s="24"/>
      <c r="X141" s="7"/>
      <c r="Y141" s="7"/>
      <c r="Z141" s="7"/>
      <c r="AA141" s="24"/>
      <c r="AB141" s="11"/>
      <c r="AC141" s="11">
        <f t="shared" ca="1" si="24"/>
        <v>26</v>
      </c>
      <c r="AD141" s="11" t="s">
        <v>1432</v>
      </c>
      <c r="AE141" s="11" t="s">
        <v>88</v>
      </c>
      <c r="AF141" s="15" t="s">
        <v>49</v>
      </c>
      <c r="AG141" s="136">
        <v>31706</v>
      </c>
      <c r="AH141" s="15">
        <v>212550985</v>
      </c>
      <c r="AI141" s="136">
        <v>44188</v>
      </c>
      <c r="AJ141" s="26" t="s">
        <v>57</v>
      </c>
      <c r="AK141" s="15"/>
      <c r="AL141" s="27"/>
      <c r="AM141" s="26"/>
      <c r="AN141" s="28"/>
      <c r="AO141" s="136"/>
      <c r="AP141" s="28"/>
      <c r="AQ141" s="28" t="s">
        <v>1433</v>
      </c>
      <c r="AR141" s="28" t="s">
        <v>1434</v>
      </c>
      <c r="AS141" s="28" t="s">
        <v>1435</v>
      </c>
      <c r="AT141" s="28" t="s">
        <v>1436</v>
      </c>
      <c r="AU141" s="11"/>
      <c r="AV141" s="11"/>
      <c r="AW141" s="11" t="s">
        <v>327</v>
      </c>
      <c r="AX141" s="11" t="s">
        <v>96</v>
      </c>
      <c r="AY141" s="11" t="s">
        <v>97</v>
      </c>
      <c r="AZ141" s="29"/>
      <c r="BA141" s="11">
        <v>5120537271</v>
      </c>
      <c r="BB141" s="11">
        <v>490046025</v>
      </c>
      <c r="BC141" s="1" t="e">
        <f>_xlfn.XLOOKUP(B141,[1]DC!$T$11:$T$2000,[1]DC!$D$11:$D$2000)</f>
        <v>#N/A</v>
      </c>
      <c r="BD141" s="11"/>
      <c r="BE141" s="11">
        <v>8645737424</v>
      </c>
      <c r="BF141" s="11" t="s">
        <v>1437</v>
      </c>
      <c r="BG141" s="11"/>
      <c r="BH141" s="35" t="s">
        <v>1438</v>
      </c>
      <c r="BI141" s="11"/>
      <c r="BJ141" s="11"/>
      <c r="BK141" s="11"/>
      <c r="BL141" s="11"/>
      <c r="BM141" s="11"/>
      <c r="BN141" s="32"/>
      <c r="BO141" s="15"/>
      <c r="BP141" s="14" t="s">
        <v>611</v>
      </c>
      <c r="BQ141" s="91"/>
      <c r="BT141">
        <v>140</v>
      </c>
    </row>
    <row r="142" spans="1:72" ht="25.2" customHeight="1">
      <c r="A142" s="5">
        <f>(SUBTOTAL(3,$B$2:B142))</f>
        <v>141</v>
      </c>
      <c r="B142" s="1" t="s">
        <v>1439</v>
      </c>
      <c r="C142" s="1" t="s">
        <v>8867</v>
      </c>
      <c r="D142" s="1" t="s">
        <v>1440</v>
      </c>
      <c r="E142" s="1">
        <v>1</v>
      </c>
      <c r="F142" s="1"/>
      <c r="G142" s="2"/>
      <c r="H142" s="1" t="s">
        <v>195</v>
      </c>
      <c r="I142" s="1" t="s">
        <v>196</v>
      </c>
      <c r="J142" s="2" t="s">
        <v>7376</v>
      </c>
      <c r="K142" s="2" t="s">
        <v>63</v>
      </c>
      <c r="L142" s="2" t="s">
        <v>63</v>
      </c>
      <c r="M142" s="2" t="s">
        <v>196</v>
      </c>
      <c r="N142" s="2"/>
      <c r="O142" s="1">
        <f t="shared" ca="1" si="22"/>
        <v>29</v>
      </c>
      <c r="P142" s="1" t="s">
        <v>249</v>
      </c>
      <c r="Q142" s="2" t="s">
        <v>144</v>
      </c>
      <c r="R142" s="6">
        <v>44607</v>
      </c>
      <c r="S142" s="1">
        <v>1</v>
      </c>
      <c r="T142" s="6">
        <v>44634</v>
      </c>
      <c r="U142" s="7">
        <v>44635</v>
      </c>
      <c r="V142" s="1">
        <v>12</v>
      </c>
      <c r="W142" s="7">
        <v>44999</v>
      </c>
      <c r="X142" s="7">
        <f>W142+1</f>
        <v>45000</v>
      </c>
      <c r="Y142" s="1">
        <v>36</v>
      </c>
      <c r="Z142" s="7">
        <v>46095</v>
      </c>
      <c r="AA142" s="1">
        <f>Z142-X142</f>
        <v>1095</v>
      </c>
      <c r="AB142" s="1"/>
      <c r="AC142" s="11">
        <f t="shared" ca="1" si="24"/>
        <v>26</v>
      </c>
      <c r="AD142" s="1" t="s">
        <v>1441</v>
      </c>
      <c r="AE142" s="1"/>
      <c r="AF142" s="2" t="s">
        <v>49</v>
      </c>
      <c r="AG142" s="135">
        <v>34987</v>
      </c>
      <c r="AH142" s="19" t="s">
        <v>1442</v>
      </c>
      <c r="AI142" s="135">
        <v>44717</v>
      </c>
      <c r="AJ142" s="8" t="s">
        <v>346</v>
      </c>
      <c r="AK142" s="2">
        <v>212582787</v>
      </c>
      <c r="AL142" s="9">
        <v>42335</v>
      </c>
      <c r="AM142" s="8" t="s">
        <v>57</v>
      </c>
      <c r="AN142" s="19" t="s">
        <v>1442</v>
      </c>
      <c r="AO142" s="135">
        <v>44717</v>
      </c>
      <c r="AP142" s="8" t="s">
        <v>346</v>
      </c>
      <c r="AQ142" s="10" t="s">
        <v>1443</v>
      </c>
      <c r="AR142" s="10" t="s">
        <v>1444</v>
      </c>
      <c r="AS142" s="10" t="s">
        <v>1445</v>
      </c>
      <c r="AT142" s="10" t="s">
        <v>1446</v>
      </c>
      <c r="AU142" s="1" t="s">
        <v>1447</v>
      </c>
      <c r="AV142" s="1"/>
      <c r="AW142" s="1" t="s">
        <v>760</v>
      </c>
      <c r="AX142" s="1" t="s">
        <v>155</v>
      </c>
      <c r="AY142" s="1" t="s">
        <v>97</v>
      </c>
      <c r="AZ142" s="12"/>
      <c r="BA142" s="1">
        <v>4814018446</v>
      </c>
      <c r="BB142" s="1"/>
      <c r="BC142" s="1" t="str">
        <f>_xlfn.XLOOKUP(B142,[1]DC!$T$11:$T$2000,[1]DC!$D$11:$D$2000)</f>
        <v>4814018446</v>
      </c>
      <c r="BD142" s="1"/>
      <c r="BE142" s="1">
        <v>8492703175</v>
      </c>
      <c r="BF142" s="1" t="s">
        <v>1448</v>
      </c>
      <c r="BG142" s="1"/>
      <c r="BH142" s="4" t="s">
        <v>1449</v>
      </c>
      <c r="BI142" s="1"/>
      <c r="BJ142" s="1"/>
      <c r="BK142" s="1"/>
      <c r="BL142" s="1"/>
      <c r="BM142" s="17" t="s">
        <v>209</v>
      </c>
      <c r="BN142" s="13"/>
      <c r="BO142" s="2"/>
      <c r="BP142" s="14" t="s">
        <v>611</v>
      </c>
      <c r="BQ142" s="91"/>
      <c r="BS142">
        <v>149</v>
      </c>
      <c r="BT142">
        <v>141</v>
      </c>
    </row>
    <row r="143" spans="1:72" ht="25.2" customHeight="1">
      <c r="A143" s="5">
        <f>(SUBTOTAL(3,$B$2:B143))</f>
        <v>142</v>
      </c>
      <c r="B143" s="1" t="s">
        <v>1450</v>
      </c>
      <c r="C143" s="1"/>
      <c r="D143" s="1" t="s">
        <v>1451</v>
      </c>
      <c r="E143" s="1">
        <v>0</v>
      </c>
      <c r="F143" s="1"/>
      <c r="G143" s="2"/>
      <c r="H143" s="1" t="s">
        <v>195</v>
      </c>
      <c r="I143" s="1"/>
      <c r="J143" s="1" t="s">
        <v>7378</v>
      </c>
      <c r="K143" s="2" t="s">
        <v>63</v>
      </c>
      <c r="L143" s="2" t="s">
        <v>63</v>
      </c>
      <c r="M143" s="2" t="s">
        <v>196</v>
      </c>
      <c r="N143" s="1"/>
      <c r="O143" s="1"/>
      <c r="P143" s="1" t="s">
        <v>197</v>
      </c>
      <c r="Q143" s="2" t="s">
        <v>198</v>
      </c>
      <c r="R143" s="6">
        <v>1</v>
      </c>
      <c r="S143" s="1"/>
      <c r="T143" s="6"/>
      <c r="U143" s="7"/>
      <c r="V143" s="1"/>
      <c r="W143" s="7"/>
      <c r="X143" s="7"/>
      <c r="Y143" s="7"/>
      <c r="Z143" s="7"/>
      <c r="AA143" s="7"/>
      <c r="AB143" s="1"/>
      <c r="AC143" s="11" t="s">
        <v>7382</v>
      </c>
      <c r="AD143" s="1"/>
      <c r="AE143" s="1"/>
      <c r="AF143" s="2" t="s">
        <v>49</v>
      </c>
      <c r="AG143" s="135">
        <v>34362</v>
      </c>
      <c r="AH143" s="2">
        <v>212748471</v>
      </c>
      <c r="AI143" s="135" t="s">
        <v>1452</v>
      </c>
      <c r="AJ143" s="8" t="s">
        <v>1080</v>
      </c>
      <c r="AK143" s="2"/>
      <c r="AL143" s="8"/>
      <c r="AM143" s="10"/>
      <c r="AN143" s="10"/>
      <c r="AO143" s="135"/>
      <c r="AP143" s="10"/>
      <c r="AQ143" s="10"/>
      <c r="AR143" s="10" t="e">
        <v>#REF!</v>
      </c>
      <c r="AS143" s="10" t="e">
        <v>#REF!</v>
      </c>
      <c r="AT143" s="10" t="e">
        <v>#REF!</v>
      </c>
      <c r="AU143" s="1"/>
      <c r="AV143" s="1"/>
      <c r="AW143" s="1"/>
      <c r="AX143" s="1"/>
      <c r="AY143" s="1"/>
      <c r="AZ143" s="12"/>
      <c r="BA143" s="1"/>
      <c r="BB143" s="1"/>
      <c r="BC143" s="1" t="e">
        <f>_xlfn.XLOOKUP(B143,[1]DC!$T$11:$T$2000,[1]DC!$D$11:$D$2000)</f>
        <v>#N/A</v>
      </c>
      <c r="BD143" s="1"/>
      <c r="BE143" s="1"/>
      <c r="BF143" s="1" t="s">
        <v>1453</v>
      </c>
      <c r="BG143" s="1"/>
      <c r="BH143" s="4"/>
      <c r="BI143" s="1"/>
      <c r="BJ143" s="1"/>
      <c r="BK143" s="1"/>
      <c r="BL143" s="1"/>
      <c r="BM143" s="1"/>
      <c r="BN143" s="13"/>
      <c r="BO143" s="2"/>
      <c r="BP143" s="14"/>
      <c r="BQ143" s="91"/>
      <c r="BT143">
        <v>142</v>
      </c>
    </row>
    <row r="144" spans="1:72" ht="25.2" customHeight="1">
      <c r="A144" s="5">
        <f>(SUBTOTAL(3,$B$2:B144))</f>
        <v>143</v>
      </c>
      <c r="B144" s="1" t="s">
        <v>1454</v>
      </c>
      <c r="C144" s="1" t="s">
        <v>223</v>
      </c>
      <c r="D144" s="1" t="s">
        <v>1455</v>
      </c>
      <c r="E144" s="1">
        <v>1</v>
      </c>
      <c r="F144" s="1"/>
      <c r="G144" s="2"/>
      <c r="H144" s="1" t="s">
        <v>195</v>
      </c>
      <c r="I144" s="1" t="s">
        <v>196</v>
      </c>
      <c r="J144" s="2" t="s">
        <v>269</v>
      </c>
      <c r="K144" s="2" t="s">
        <v>63</v>
      </c>
      <c r="L144" s="2" t="s">
        <v>225</v>
      </c>
      <c r="M144" s="2" t="s">
        <v>223</v>
      </c>
      <c r="N144" s="2"/>
      <c r="O144" s="1">
        <f ca="1">YEAR(TODAY())-YEAR(AG144)</f>
        <v>41</v>
      </c>
      <c r="P144" s="1" t="s">
        <v>292</v>
      </c>
      <c r="Q144" s="2" t="s">
        <v>293</v>
      </c>
      <c r="R144" s="6">
        <v>44607</v>
      </c>
      <c r="S144" s="1">
        <v>1</v>
      </c>
      <c r="T144" s="6">
        <v>44634</v>
      </c>
      <c r="U144" s="7">
        <v>44635</v>
      </c>
      <c r="V144" s="1">
        <v>12</v>
      </c>
      <c r="W144" s="7">
        <v>44999</v>
      </c>
      <c r="X144" s="7">
        <f>W144+1</f>
        <v>45000</v>
      </c>
      <c r="Y144" s="1">
        <v>36</v>
      </c>
      <c r="Z144" s="7">
        <v>46095</v>
      </c>
      <c r="AA144" s="1">
        <f>Z144-X144</f>
        <v>1095</v>
      </c>
      <c r="AB144" s="1"/>
      <c r="AC144" s="11">
        <f ca="1">DATEDIF(R144,TODAY(),"m")</f>
        <v>26</v>
      </c>
      <c r="AD144" s="1">
        <v>1026546016</v>
      </c>
      <c r="AE144" s="1"/>
      <c r="AF144" s="2" t="s">
        <v>49</v>
      </c>
      <c r="AG144" s="135">
        <v>30548</v>
      </c>
      <c r="AH144" s="19" t="s">
        <v>1456</v>
      </c>
      <c r="AI144" s="135">
        <v>44418</v>
      </c>
      <c r="AJ144" s="8" t="s">
        <v>90</v>
      </c>
      <c r="AK144" s="2" t="s">
        <v>1457</v>
      </c>
      <c r="AL144" s="9">
        <v>42794</v>
      </c>
      <c r="AM144" s="8" t="s">
        <v>57</v>
      </c>
      <c r="AN144" s="19" t="s">
        <v>1456</v>
      </c>
      <c r="AO144" s="135">
        <v>44418</v>
      </c>
      <c r="AP144" s="8" t="s">
        <v>90</v>
      </c>
      <c r="AQ144" s="10" t="s">
        <v>1242</v>
      </c>
      <c r="AR144" s="10" t="s">
        <v>1458</v>
      </c>
      <c r="AS144" s="10" t="s">
        <v>1459</v>
      </c>
      <c r="AT144" s="10" t="s">
        <v>1458</v>
      </c>
      <c r="AU144" s="1"/>
      <c r="AV144" s="1" t="s">
        <v>1460</v>
      </c>
      <c r="AW144" s="1" t="s">
        <v>634</v>
      </c>
      <c r="AX144" s="1" t="s">
        <v>184</v>
      </c>
      <c r="AY144" s="1" t="s">
        <v>97</v>
      </c>
      <c r="AZ144" s="12"/>
      <c r="BA144" s="1">
        <v>5109004947</v>
      </c>
      <c r="BB144" s="1"/>
      <c r="BC144" s="1" t="str">
        <f>_xlfn.XLOOKUP(B144,[1]DC!$T$11:$T$2000,[1]DC!$D$11:$D$2000)</f>
        <v>5120341205</v>
      </c>
      <c r="BD144" s="1"/>
      <c r="BE144" s="1">
        <v>8722125274</v>
      </c>
      <c r="BF144" s="1" t="s">
        <v>1461</v>
      </c>
      <c r="BG144" s="1"/>
      <c r="BH144" s="4" t="s">
        <v>1462</v>
      </c>
      <c r="BI144" s="1"/>
      <c r="BJ144" s="1"/>
      <c r="BK144" s="1"/>
      <c r="BL144" s="1"/>
      <c r="BM144" s="17" t="s">
        <v>610</v>
      </c>
      <c r="BN144" s="13"/>
      <c r="BO144" s="2"/>
      <c r="BP144" s="14" t="s">
        <v>611</v>
      </c>
      <c r="BQ144" s="91"/>
      <c r="BS144">
        <v>151</v>
      </c>
      <c r="BT144">
        <v>143</v>
      </c>
    </row>
    <row r="145" spans="1:72" ht="25.2" customHeight="1">
      <c r="A145" s="5">
        <f>(SUBTOTAL(3,$B$2:B145))</f>
        <v>144</v>
      </c>
      <c r="B145" s="1" t="s">
        <v>1463</v>
      </c>
      <c r="C145" s="1"/>
      <c r="D145" s="1" t="s">
        <v>7374</v>
      </c>
      <c r="E145" s="1"/>
      <c r="F145" s="1"/>
      <c r="G145" s="2"/>
      <c r="H145" s="1"/>
      <c r="I145" s="1"/>
      <c r="J145" s="1"/>
      <c r="K145" s="2"/>
      <c r="L145" s="2"/>
      <c r="M145" s="2"/>
      <c r="N145" s="1"/>
      <c r="O145" s="1"/>
      <c r="P145" s="1"/>
      <c r="Q145" s="2"/>
      <c r="R145" s="6">
        <v>1</v>
      </c>
      <c r="S145" s="1"/>
      <c r="T145" s="6"/>
      <c r="U145" s="7"/>
      <c r="V145" s="1"/>
      <c r="W145" s="7"/>
      <c r="X145" s="7"/>
      <c r="Y145" s="7"/>
      <c r="Z145" s="7"/>
      <c r="AA145" s="7"/>
      <c r="AB145" s="1"/>
      <c r="AC145" s="11" t="s">
        <v>7382</v>
      </c>
      <c r="AD145" s="1"/>
      <c r="AE145" s="1"/>
      <c r="AF145" s="2"/>
      <c r="AG145" s="135"/>
      <c r="AH145" s="2"/>
      <c r="AI145" s="135"/>
      <c r="AJ145" s="8"/>
      <c r="AK145" s="2"/>
      <c r="AL145" s="8"/>
      <c r="AM145" s="10"/>
      <c r="AN145" s="2"/>
      <c r="AO145" s="135"/>
      <c r="AP145" s="10"/>
      <c r="AQ145" s="10"/>
      <c r="AR145" s="10"/>
      <c r="AS145" s="10"/>
      <c r="AT145" s="10"/>
      <c r="AU145" s="1"/>
      <c r="AV145" s="1"/>
      <c r="AW145" s="1"/>
      <c r="AX145" s="1"/>
      <c r="AY145" s="1"/>
      <c r="AZ145" s="12"/>
      <c r="BA145" s="1"/>
      <c r="BB145" s="1"/>
      <c r="BC145" s="1" t="e">
        <f>_xlfn.XLOOKUP(B145,[1]DC!$T$11:$T$2000,[1]DC!$D$11:$D$2000)</f>
        <v>#N/A</v>
      </c>
      <c r="BD145" s="1"/>
      <c r="BE145" s="109"/>
      <c r="BF145" s="1"/>
      <c r="BG145" s="109"/>
      <c r="BH145" s="4"/>
      <c r="BI145" s="1"/>
      <c r="BJ145" s="1"/>
      <c r="BK145" s="1"/>
      <c r="BL145" s="1"/>
      <c r="BM145" s="1"/>
      <c r="BN145" s="13"/>
      <c r="BO145" s="2"/>
      <c r="BP145" s="14"/>
      <c r="BQ145" s="91"/>
      <c r="BT145">
        <v>144</v>
      </c>
    </row>
    <row r="146" spans="1:72" ht="25.2" customHeight="1">
      <c r="A146" s="5">
        <f>(SUBTOTAL(3,$B$2:B146))</f>
        <v>145</v>
      </c>
      <c r="B146" s="1" t="s">
        <v>1464</v>
      </c>
      <c r="C146" s="1" t="s">
        <v>223</v>
      </c>
      <c r="D146" s="1" t="s">
        <v>1465</v>
      </c>
      <c r="E146" s="1">
        <v>1</v>
      </c>
      <c r="F146" s="1"/>
      <c r="G146" s="2"/>
      <c r="H146" s="1" t="s">
        <v>195</v>
      </c>
      <c r="I146" s="1" t="s">
        <v>196</v>
      </c>
      <c r="J146" s="1" t="s">
        <v>7378</v>
      </c>
      <c r="K146" s="2" t="s">
        <v>63</v>
      </c>
      <c r="L146" s="2" t="s">
        <v>225</v>
      </c>
      <c r="M146" s="2" t="s">
        <v>223</v>
      </c>
      <c r="N146" s="2"/>
      <c r="O146" s="1">
        <f t="shared" ref="O146:O192" ca="1" si="25">YEAR(TODAY())-YEAR(AG146)</f>
        <v>37</v>
      </c>
      <c r="P146" s="1" t="s">
        <v>355</v>
      </c>
      <c r="Q146" s="2" t="s">
        <v>356</v>
      </c>
      <c r="R146" s="6">
        <v>44607</v>
      </c>
      <c r="S146" s="1">
        <v>1</v>
      </c>
      <c r="T146" s="6">
        <v>44634</v>
      </c>
      <c r="U146" s="7">
        <v>44635</v>
      </c>
      <c r="V146" s="1">
        <v>12</v>
      </c>
      <c r="W146" s="7">
        <v>44999</v>
      </c>
      <c r="X146" s="7">
        <f>W146+1</f>
        <v>45000</v>
      </c>
      <c r="Y146" s="1">
        <v>36</v>
      </c>
      <c r="Z146" s="7">
        <v>46095</v>
      </c>
      <c r="AA146" s="1">
        <f>Z146-X146</f>
        <v>1095</v>
      </c>
      <c r="AB146" s="1"/>
      <c r="AC146" s="11">
        <f t="shared" ref="AC146:AC209" ca="1" si="26">DATEDIF(R146,TODAY(),"m")</f>
        <v>26</v>
      </c>
      <c r="AD146" s="1" t="s">
        <v>1466</v>
      </c>
      <c r="AE146" s="1" t="s">
        <v>88</v>
      </c>
      <c r="AF146" s="2" t="s">
        <v>49</v>
      </c>
      <c r="AG146" s="135">
        <v>31900</v>
      </c>
      <c r="AH146" s="19" t="s">
        <v>1467</v>
      </c>
      <c r="AI146" s="135">
        <v>44422</v>
      </c>
      <c r="AJ146" s="8" t="s">
        <v>90</v>
      </c>
      <c r="AK146" s="2">
        <v>212300110</v>
      </c>
      <c r="AL146" s="9">
        <v>43840</v>
      </c>
      <c r="AM146" s="8" t="s">
        <v>57</v>
      </c>
      <c r="AN146" s="19" t="s">
        <v>1467</v>
      </c>
      <c r="AO146" s="135">
        <v>44422</v>
      </c>
      <c r="AP146" s="8" t="s">
        <v>90</v>
      </c>
      <c r="AQ146" s="10" t="s">
        <v>1468</v>
      </c>
      <c r="AR146" s="10" t="s">
        <v>1469</v>
      </c>
      <c r="AS146" s="10" t="s">
        <v>1470</v>
      </c>
      <c r="AT146" s="10" t="s">
        <v>1471</v>
      </c>
      <c r="AU146" s="1"/>
      <c r="AV146" s="1" t="s">
        <v>299</v>
      </c>
      <c r="AW146" s="1" t="s">
        <v>300</v>
      </c>
      <c r="AX146" s="1" t="s">
        <v>184</v>
      </c>
      <c r="AY146" s="1" t="s">
        <v>97</v>
      </c>
      <c r="AZ146" s="12"/>
      <c r="BA146" s="1" t="s">
        <v>1472</v>
      </c>
      <c r="BB146" s="1"/>
      <c r="BC146" s="1" t="str">
        <f>_xlfn.XLOOKUP(B146,[1]DC!$T$11:$T$2000,[1]DC!$D$11:$D$2000)</f>
        <v>5120420635</v>
      </c>
      <c r="BD146" s="1"/>
      <c r="BE146" s="1">
        <v>8646931336</v>
      </c>
      <c r="BF146" s="1" t="s">
        <v>1473</v>
      </c>
      <c r="BG146" s="1"/>
      <c r="BH146" s="4" t="s">
        <v>1474</v>
      </c>
      <c r="BI146" s="1"/>
      <c r="BJ146" s="1"/>
      <c r="BK146" s="1"/>
      <c r="BL146" s="1"/>
      <c r="BM146" s="17" t="s">
        <v>610</v>
      </c>
      <c r="BN146" s="13"/>
      <c r="BO146" s="2"/>
      <c r="BP146" s="14" t="s">
        <v>611</v>
      </c>
      <c r="BQ146" s="91"/>
      <c r="BS146">
        <v>153</v>
      </c>
      <c r="BT146">
        <v>145</v>
      </c>
    </row>
    <row r="147" spans="1:72" ht="25.2" customHeight="1">
      <c r="A147" s="5">
        <f>(SUBTOTAL(3,$B$2:B147))</f>
        <v>146</v>
      </c>
      <c r="B147" s="1" t="s">
        <v>1475</v>
      </c>
      <c r="C147" s="1"/>
      <c r="D147" s="1" t="s">
        <v>1476</v>
      </c>
      <c r="E147" s="1">
        <v>1</v>
      </c>
      <c r="F147" s="1"/>
      <c r="G147" s="2"/>
      <c r="H147" s="1" t="s">
        <v>106</v>
      </c>
      <c r="I147" s="1" t="s">
        <v>106</v>
      </c>
      <c r="J147" s="2" t="s">
        <v>7379</v>
      </c>
      <c r="K147" s="2" t="s">
        <v>83</v>
      </c>
      <c r="L147" s="6" t="s">
        <v>7383</v>
      </c>
      <c r="M147" s="6" t="s">
        <v>7383</v>
      </c>
      <c r="N147" s="2"/>
      <c r="O147" s="1">
        <f t="shared" ca="1" si="25"/>
        <v>35</v>
      </c>
      <c r="P147" s="1" t="s">
        <v>1477</v>
      </c>
      <c r="Q147" s="2" t="s">
        <v>1478</v>
      </c>
      <c r="R147" s="6">
        <v>44607</v>
      </c>
      <c r="S147" s="1">
        <v>2</v>
      </c>
      <c r="T147" s="6">
        <v>44665</v>
      </c>
      <c r="U147" s="7">
        <v>44666</v>
      </c>
      <c r="V147" s="1">
        <v>12</v>
      </c>
      <c r="W147" s="7">
        <v>45030</v>
      </c>
      <c r="X147" s="7">
        <f>W147+1</f>
        <v>45031</v>
      </c>
      <c r="Y147" s="1">
        <v>36</v>
      </c>
      <c r="Z147" s="7">
        <v>46126</v>
      </c>
      <c r="AA147" s="1">
        <f>Z147-X147</f>
        <v>1095</v>
      </c>
      <c r="AB147" s="1"/>
      <c r="AC147" s="11">
        <f t="shared" ca="1" si="26"/>
        <v>26</v>
      </c>
      <c r="AD147" s="1" t="s">
        <v>1479</v>
      </c>
      <c r="AE147" s="1" t="s">
        <v>88</v>
      </c>
      <c r="AF147" s="2" t="s">
        <v>64</v>
      </c>
      <c r="AG147" s="135">
        <v>32693</v>
      </c>
      <c r="AH147" s="2" t="s">
        <v>1480</v>
      </c>
      <c r="AI147" s="135">
        <v>44420</v>
      </c>
      <c r="AJ147" s="8" t="s">
        <v>90</v>
      </c>
      <c r="AK147" s="2"/>
      <c r="AL147" s="8"/>
      <c r="AM147" s="10"/>
      <c r="AN147" s="10"/>
      <c r="AO147" s="135"/>
      <c r="AP147" s="8"/>
      <c r="AQ147" s="10" t="s">
        <v>857</v>
      </c>
      <c r="AR147" s="10" t="s">
        <v>857</v>
      </c>
      <c r="AS147" s="10" t="s">
        <v>858</v>
      </c>
      <c r="AT147" s="10" t="s">
        <v>857</v>
      </c>
      <c r="AU147" s="1"/>
      <c r="AV147" s="1" t="s">
        <v>1481</v>
      </c>
      <c r="AW147" s="1" t="s">
        <v>859</v>
      </c>
      <c r="AX147" s="1" t="s">
        <v>184</v>
      </c>
      <c r="AY147" s="1" t="s">
        <v>97</v>
      </c>
      <c r="AZ147" s="12"/>
      <c r="BA147" s="1">
        <v>9715750434</v>
      </c>
      <c r="BB147" s="1">
        <v>5199564496</v>
      </c>
      <c r="BC147" s="1" t="str">
        <f>_xlfn.XLOOKUP(B147,[1]DC!$T$11:$T$2000,[1]DC!$D$11:$D$2000)</f>
        <v>9715750434</v>
      </c>
      <c r="BD147" s="1"/>
      <c r="BE147" s="1">
        <v>8601760105</v>
      </c>
      <c r="BF147" s="1" t="s">
        <v>1482</v>
      </c>
      <c r="BG147" s="21" t="s">
        <v>1483</v>
      </c>
      <c r="BH147" s="4" t="s">
        <v>1484</v>
      </c>
      <c r="BI147" s="1"/>
      <c r="BJ147" s="1"/>
      <c r="BK147" s="1"/>
      <c r="BL147" s="1"/>
      <c r="BM147" s="4" t="s">
        <v>120</v>
      </c>
      <c r="BN147" s="1" t="s">
        <v>1485</v>
      </c>
      <c r="BO147" s="2" t="s">
        <v>1486</v>
      </c>
      <c r="BP147" s="14" t="s">
        <v>611</v>
      </c>
      <c r="BQ147" s="91"/>
      <c r="BS147">
        <v>154</v>
      </c>
      <c r="BT147">
        <v>146</v>
      </c>
    </row>
    <row r="148" spans="1:72" ht="25.2" customHeight="1">
      <c r="A148" s="5">
        <f>(SUBTOTAL(3,$B$2:B148))</f>
        <v>147</v>
      </c>
      <c r="B148" s="11" t="s">
        <v>1487</v>
      </c>
      <c r="C148" s="11"/>
      <c r="D148" s="11" t="s">
        <v>1488</v>
      </c>
      <c r="E148" s="11">
        <v>0</v>
      </c>
      <c r="F148" s="11"/>
      <c r="G148" s="15"/>
      <c r="H148" s="11" t="s">
        <v>106</v>
      </c>
      <c r="I148" s="11"/>
      <c r="J148" s="11" t="s">
        <v>7379</v>
      </c>
      <c r="K148" s="15" t="s">
        <v>83</v>
      </c>
      <c r="L148" s="6" t="s">
        <v>7383</v>
      </c>
      <c r="M148" s="6" t="s">
        <v>7383</v>
      </c>
      <c r="N148" s="11"/>
      <c r="O148" s="1">
        <f t="shared" ca="1" si="25"/>
        <v>34</v>
      </c>
      <c r="P148" s="11" t="s">
        <v>1489</v>
      </c>
      <c r="Q148" s="15" t="s">
        <v>1490</v>
      </c>
      <c r="R148" s="23">
        <v>44609</v>
      </c>
      <c r="S148" s="1">
        <v>1</v>
      </c>
      <c r="T148" s="23">
        <v>44636</v>
      </c>
      <c r="U148" s="24">
        <v>44637</v>
      </c>
      <c r="V148" s="1">
        <v>12</v>
      </c>
      <c r="W148" s="24"/>
      <c r="X148" s="7"/>
      <c r="Y148" s="7"/>
      <c r="Z148" s="7"/>
      <c r="AA148" s="24"/>
      <c r="AB148" s="11"/>
      <c r="AC148" s="11">
        <f t="shared" ca="1" si="26"/>
        <v>26</v>
      </c>
      <c r="AD148" s="11">
        <v>1026547950</v>
      </c>
      <c r="AE148" s="11" t="s">
        <v>57</v>
      </c>
      <c r="AF148" s="15" t="s">
        <v>49</v>
      </c>
      <c r="AG148" s="136">
        <v>32874</v>
      </c>
      <c r="AH148" s="15" t="s">
        <v>1491</v>
      </c>
      <c r="AI148" s="136">
        <v>43254</v>
      </c>
      <c r="AJ148" s="26" t="s">
        <v>57</v>
      </c>
      <c r="AK148" s="15">
        <v>212316483</v>
      </c>
      <c r="AL148" s="26"/>
      <c r="AM148" s="28"/>
      <c r="AN148" s="28"/>
      <c r="AO148" s="136"/>
      <c r="AP148" s="28"/>
      <c r="AQ148" s="28"/>
      <c r="AR148" s="28"/>
      <c r="AS148" s="28"/>
      <c r="AT148" s="28"/>
      <c r="AU148" s="11"/>
      <c r="AV148" s="11"/>
      <c r="AW148" s="11"/>
      <c r="AX148" s="11"/>
      <c r="AY148" s="11"/>
      <c r="AZ148" s="29"/>
      <c r="BA148" s="11"/>
      <c r="BB148" s="11"/>
      <c r="BC148" s="1" t="e">
        <f>_xlfn.XLOOKUP(B148,[1]DC!$T$11:$T$2000,[1]DC!$D$11:$D$2000)</f>
        <v>#N/A</v>
      </c>
      <c r="BD148" s="11"/>
      <c r="BE148" s="15">
        <v>8126308012</v>
      </c>
      <c r="BF148" s="11"/>
      <c r="BG148" s="11"/>
      <c r="BH148" s="35"/>
      <c r="BI148" s="11"/>
      <c r="BJ148" s="11"/>
      <c r="BK148" s="11"/>
      <c r="BL148" s="11"/>
      <c r="BM148" s="11"/>
      <c r="BN148" s="32"/>
      <c r="BO148" s="15"/>
      <c r="BP148" s="33"/>
      <c r="BQ148" s="91"/>
      <c r="BT148">
        <v>147</v>
      </c>
    </row>
    <row r="149" spans="1:72" ht="25.2" customHeight="1">
      <c r="A149" s="5">
        <f>(SUBTOTAL(3,$B$2:B149))</f>
        <v>148</v>
      </c>
      <c r="B149" s="1" t="s">
        <v>1492</v>
      </c>
      <c r="C149" s="1"/>
      <c r="D149" s="1" t="s">
        <v>1493</v>
      </c>
      <c r="E149" s="1">
        <v>1</v>
      </c>
      <c r="F149" s="1">
        <v>1</v>
      </c>
      <c r="G149" s="2"/>
      <c r="H149" s="1" t="s">
        <v>62</v>
      </c>
      <c r="I149" s="1" t="s">
        <v>7914</v>
      </c>
      <c r="J149" s="1" t="s">
        <v>7378</v>
      </c>
      <c r="K149" s="2" t="s">
        <v>63</v>
      </c>
      <c r="L149" s="2" t="s">
        <v>692</v>
      </c>
      <c r="M149" s="2" t="s">
        <v>692</v>
      </c>
      <c r="N149" s="2"/>
      <c r="O149" s="1">
        <f t="shared" ca="1" si="25"/>
        <v>31</v>
      </c>
      <c r="P149" s="1" t="s">
        <v>1494</v>
      </c>
      <c r="Q149" s="2" t="s">
        <v>1495</v>
      </c>
      <c r="R149" s="6">
        <v>44621</v>
      </c>
      <c r="S149" s="1">
        <v>1</v>
      </c>
      <c r="T149" s="6">
        <v>44651</v>
      </c>
      <c r="U149" s="7">
        <v>44652</v>
      </c>
      <c r="V149" s="1">
        <v>12</v>
      </c>
      <c r="W149" s="7">
        <v>45016</v>
      </c>
      <c r="X149" s="7">
        <f t="shared" ref="X149:X164" si="27">W149+1</f>
        <v>45017</v>
      </c>
      <c r="Y149" s="1">
        <v>36</v>
      </c>
      <c r="Z149" s="7">
        <v>46112</v>
      </c>
      <c r="AA149" s="1">
        <f>Z149-X149</f>
        <v>1095</v>
      </c>
      <c r="AB149" s="1"/>
      <c r="AC149" s="11">
        <f t="shared" ca="1" si="26"/>
        <v>25</v>
      </c>
      <c r="AD149" s="1" t="s">
        <v>1496</v>
      </c>
      <c r="AE149" s="1" t="s">
        <v>88</v>
      </c>
      <c r="AF149" s="2" t="s">
        <v>49</v>
      </c>
      <c r="AG149" s="135">
        <v>34331</v>
      </c>
      <c r="AH149" s="19" t="s">
        <v>1497</v>
      </c>
      <c r="AI149" s="135">
        <v>44533</v>
      </c>
      <c r="AJ149" s="8" t="s">
        <v>90</v>
      </c>
      <c r="AK149" s="2">
        <v>212372863</v>
      </c>
      <c r="AL149" s="9">
        <v>43528</v>
      </c>
      <c r="AM149" s="8" t="s">
        <v>57</v>
      </c>
      <c r="AN149" s="19" t="s">
        <v>1497</v>
      </c>
      <c r="AO149" s="135">
        <v>44533</v>
      </c>
      <c r="AP149" s="8" t="s">
        <v>90</v>
      </c>
      <c r="AQ149" s="10" t="s">
        <v>1498</v>
      </c>
      <c r="AR149" s="10" t="s">
        <v>1499</v>
      </c>
      <c r="AS149" s="10" t="s">
        <v>1500</v>
      </c>
      <c r="AT149" s="10" t="s">
        <v>1499</v>
      </c>
      <c r="AU149" s="1"/>
      <c r="AV149" s="1" t="s">
        <v>1501</v>
      </c>
      <c r="AW149" s="1" t="s">
        <v>114</v>
      </c>
      <c r="AX149" s="1" t="s">
        <v>115</v>
      </c>
      <c r="AY149" s="1" t="s">
        <v>97</v>
      </c>
      <c r="AZ149" s="12"/>
      <c r="BA149" s="1">
        <v>5121332157</v>
      </c>
      <c r="BB149" s="1"/>
      <c r="BC149" s="1" t="str">
        <f>_xlfn.XLOOKUP(B149,[1]DC!$T$11:$T$2000,[1]DC!$D$11:$D$2000)</f>
        <v>5121332157</v>
      </c>
      <c r="BD149" s="1"/>
      <c r="BE149" s="1">
        <v>8279702270</v>
      </c>
      <c r="BF149" s="1" t="s">
        <v>1502</v>
      </c>
      <c r="BG149" s="1"/>
      <c r="BH149" s="4" t="s">
        <v>1503</v>
      </c>
      <c r="BI149" s="1"/>
      <c r="BJ149" s="1"/>
      <c r="BK149" s="1"/>
      <c r="BL149" s="1"/>
      <c r="BM149" s="17" t="s">
        <v>610</v>
      </c>
      <c r="BN149" s="13"/>
      <c r="BO149" s="2"/>
      <c r="BP149" s="14" t="s">
        <v>611</v>
      </c>
      <c r="BQ149" s="91"/>
      <c r="BS149">
        <v>181</v>
      </c>
      <c r="BT149">
        <v>148</v>
      </c>
    </row>
    <row r="150" spans="1:72" ht="25.2" customHeight="1">
      <c r="A150" s="5">
        <f>(SUBTOTAL(3,$B$2:B150))</f>
        <v>149</v>
      </c>
      <c r="B150" s="1" t="s">
        <v>1504</v>
      </c>
      <c r="C150" s="1" t="s">
        <v>8868</v>
      </c>
      <c r="D150" s="1" t="s">
        <v>1505</v>
      </c>
      <c r="E150" s="1">
        <v>1</v>
      </c>
      <c r="F150" s="1"/>
      <c r="G150" s="2"/>
      <c r="H150" s="1" t="s">
        <v>195</v>
      </c>
      <c r="I150" s="1" t="s">
        <v>196</v>
      </c>
      <c r="J150" s="2" t="s">
        <v>269</v>
      </c>
      <c r="K150" s="2" t="s">
        <v>63</v>
      </c>
      <c r="L150" s="2" t="s">
        <v>63</v>
      </c>
      <c r="M150" s="2" t="s">
        <v>196</v>
      </c>
      <c r="N150" s="2"/>
      <c r="O150" s="1">
        <f t="shared" ca="1" si="25"/>
        <v>36</v>
      </c>
      <c r="P150" s="1" t="s">
        <v>269</v>
      </c>
      <c r="Q150" s="2" t="s">
        <v>270</v>
      </c>
      <c r="R150" s="6">
        <v>44621</v>
      </c>
      <c r="S150" s="1">
        <v>1</v>
      </c>
      <c r="T150" s="6">
        <v>44651</v>
      </c>
      <c r="U150" s="7">
        <v>44652</v>
      </c>
      <c r="V150" s="1">
        <v>12</v>
      </c>
      <c r="W150" s="7">
        <v>45016</v>
      </c>
      <c r="X150" s="7">
        <f t="shared" si="27"/>
        <v>45017</v>
      </c>
      <c r="Y150" s="1">
        <v>36</v>
      </c>
      <c r="Z150" s="7">
        <v>46112</v>
      </c>
      <c r="AA150" s="1">
        <f>Z150-X150</f>
        <v>1095</v>
      </c>
      <c r="AB150" s="1"/>
      <c r="AC150" s="11">
        <f t="shared" ca="1" si="26"/>
        <v>25</v>
      </c>
      <c r="AD150" s="1">
        <v>1027028834</v>
      </c>
      <c r="AE150" s="1" t="s">
        <v>88</v>
      </c>
      <c r="AF150" s="2" t="s">
        <v>49</v>
      </c>
      <c r="AG150" s="135">
        <v>32150</v>
      </c>
      <c r="AH150" s="2" t="s">
        <v>1506</v>
      </c>
      <c r="AI150" s="135">
        <v>44557</v>
      </c>
      <c r="AJ150" s="8" t="s">
        <v>90</v>
      </c>
      <c r="AK150" s="2"/>
      <c r="AL150" s="8"/>
      <c r="AM150" s="10"/>
      <c r="AN150" s="2"/>
      <c r="AO150" s="135"/>
      <c r="AP150" s="8"/>
      <c r="AQ150" s="10" t="s">
        <v>1507</v>
      </c>
      <c r="AR150" s="10" t="s">
        <v>1508</v>
      </c>
      <c r="AS150" s="10" t="s">
        <v>1509</v>
      </c>
      <c r="AT150" s="10" t="s">
        <v>1510</v>
      </c>
      <c r="AU150" s="1"/>
      <c r="AV150" s="1"/>
      <c r="AW150" s="1" t="s">
        <v>621</v>
      </c>
      <c r="AX150" s="1" t="s">
        <v>155</v>
      </c>
      <c r="AY150" s="1" t="s">
        <v>97</v>
      </c>
      <c r="AZ150" s="12"/>
      <c r="BA150" s="1">
        <v>5109004750</v>
      </c>
      <c r="BB150" s="1"/>
      <c r="BC150" s="1" t="str">
        <f>_xlfn.XLOOKUP(B150,[1]DC!$T$11:$T$2000,[1]DC!$D$11:$D$2000)</f>
        <v>5109004750</v>
      </c>
      <c r="BD150" s="1"/>
      <c r="BE150" s="1">
        <v>8054705882</v>
      </c>
      <c r="BF150" s="20" t="s">
        <v>1511</v>
      </c>
      <c r="BG150" s="1"/>
      <c r="BH150" s="4" t="s">
        <v>1512</v>
      </c>
      <c r="BI150" s="1"/>
      <c r="BJ150" s="1"/>
      <c r="BK150" s="1"/>
      <c r="BL150" s="1"/>
      <c r="BM150" s="17" t="s">
        <v>610</v>
      </c>
      <c r="BN150" s="13"/>
      <c r="BO150" s="2"/>
      <c r="BP150" s="14" t="s">
        <v>1375</v>
      </c>
      <c r="BQ150" s="91"/>
      <c r="BS150">
        <v>180</v>
      </c>
      <c r="BT150">
        <v>149</v>
      </c>
    </row>
    <row r="151" spans="1:72" ht="25.2" customHeight="1">
      <c r="A151" s="5">
        <f>(SUBTOTAL(3,$B$2:B151))</f>
        <v>150</v>
      </c>
      <c r="B151" s="1" t="s">
        <v>1513</v>
      </c>
      <c r="C151" s="1"/>
      <c r="D151" s="1" t="s">
        <v>1514</v>
      </c>
      <c r="E151" s="1">
        <v>0</v>
      </c>
      <c r="F151" s="1"/>
      <c r="G151" s="1"/>
      <c r="H151" s="1" t="s">
        <v>62</v>
      </c>
      <c r="I151" s="1" t="s">
        <v>7914</v>
      </c>
      <c r="J151" s="1" t="s">
        <v>7378</v>
      </c>
      <c r="K151" s="2" t="s">
        <v>63</v>
      </c>
      <c r="L151" s="2" t="s">
        <v>692</v>
      </c>
      <c r="M151" s="2" t="s">
        <v>692</v>
      </c>
      <c r="N151" s="2"/>
      <c r="O151" s="1">
        <f t="shared" ca="1" si="25"/>
        <v>34</v>
      </c>
      <c r="P151" s="1" t="s">
        <v>1494</v>
      </c>
      <c r="Q151" s="2" t="s">
        <v>1495</v>
      </c>
      <c r="R151" s="6">
        <v>44621</v>
      </c>
      <c r="S151" s="1">
        <v>1</v>
      </c>
      <c r="T151" s="6">
        <v>44651</v>
      </c>
      <c r="U151" s="7">
        <v>44652</v>
      </c>
      <c r="V151" s="1">
        <v>12</v>
      </c>
      <c r="W151" s="7">
        <v>45016</v>
      </c>
      <c r="X151" s="7">
        <f t="shared" si="27"/>
        <v>45017</v>
      </c>
      <c r="Y151" s="1">
        <v>36</v>
      </c>
      <c r="Z151" s="7">
        <v>46112</v>
      </c>
      <c r="AA151" s="1">
        <f>Z151-X151</f>
        <v>1095</v>
      </c>
      <c r="AB151" s="1"/>
      <c r="AC151" s="11">
        <f t="shared" ca="1" si="26"/>
        <v>25</v>
      </c>
      <c r="AD151" s="1">
        <v>1026800077</v>
      </c>
      <c r="AE151" s="1" t="s">
        <v>88</v>
      </c>
      <c r="AF151" s="2" t="s">
        <v>49</v>
      </c>
      <c r="AG151" s="135">
        <v>33003</v>
      </c>
      <c r="AH151" s="2">
        <v>51190017868</v>
      </c>
      <c r="AI151" s="135">
        <v>44422</v>
      </c>
      <c r="AJ151" s="8" t="s">
        <v>90</v>
      </c>
      <c r="AK151" s="2">
        <v>212318617</v>
      </c>
      <c r="AL151" s="8"/>
      <c r="AM151" s="10"/>
      <c r="AN151" s="10"/>
      <c r="AO151" s="135"/>
      <c r="AP151" s="10"/>
      <c r="AQ151" s="10" t="s">
        <v>1515</v>
      </c>
      <c r="AR151" s="10" t="s">
        <v>1516</v>
      </c>
      <c r="AS151" s="10" t="s">
        <v>1517</v>
      </c>
      <c r="AT151" s="10" t="s">
        <v>1516</v>
      </c>
      <c r="AU151" s="1"/>
      <c r="AV151" s="1" t="s">
        <v>1415</v>
      </c>
      <c r="AW151" s="1" t="s">
        <v>652</v>
      </c>
      <c r="AX151" s="1" t="s">
        <v>184</v>
      </c>
      <c r="AY151" s="1" t="s">
        <v>97</v>
      </c>
      <c r="AZ151" s="12"/>
      <c r="BA151" s="1">
        <v>5120341490</v>
      </c>
      <c r="BB151" s="1"/>
      <c r="BC151" s="1" t="str">
        <f>_xlfn.XLOOKUP(B151,[1]DC!$T$11:$T$2000,[1]DC!$D$11:$D$2000)</f>
        <v>5120341490</v>
      </c>
      <c r="BD151" s="1"/>
      <c r="BE151" s="1">
        <v>8778448848</v>
      </c>
      <c r="BF151" s="1" t="s">
        <v>1518</v>
      </c>
      <c r="BG151" s="1"/>
      <c r="BH151" s="4" t="s">
        <v>1519</v>
      </c>
      <c r="BI151" s="1"/>
      <c r="BJ151" s="1"/>
      <c r="BK151" s="1"/>
      <c r="BL151" s="1"/>
      <c r="BM151" s="17" t="s">
        <v>610</v>
      </c>
      <c r="BN151" s="1"/>
      <c r="BO151" s="2"/>
      <c r="BP151" s="37"/>
      <c r="BQ151" s="91"/>
      <c r="BT151">
        <v>150</v>
      </c>
    </row>
    <row r="152" spans="1:72" ht="25.2" customHeight="1">
      <c r="A152" s="5">
        <f>(SUBTOTAL(3,$B$2:B152))</f>
        <v>151</v>
      </c>
      <c r="B152" s="11" t="s">
        <v>1520</v>
      </c>
      <c r="C152" s="11"/>
      <c r="D152" s="11" t="s">
        <v>1521</v>
      </c>
      <c r="E152" s="11">
        <v>0</v>
      </c>
      <c r="F152" s="11"/>
      <c r="G152" s="11"/>
      <c r="H152" s="11" t="s">
        <v>62</v>
      </c>
      <c r="I152" s="11"/>
      <c r="J152" s="1" t="s">
        <v>7378</v>
      </c>
      <c r="K152" s="2" t="s">
        <v>63</v>
      </c>
      <c r="L152" s="2" t="s">
        <v>692</v>
      </c>
      <c r="M152" s="15" t="s">
        <v>692</v>
      </c>
      <c r="N152" s="15"/>
      <c r="O152" s="1">
        <f t="shared" ca="1" si="25"/>
        <v>28</v>
      </c>
      <c r="P152" s="1" t="s">
        <v>1494</v>
      </c>
      <c r="Q152" s="15" t="s">
        <v>1495</v>
      </c>
      <c r="R152" s="23">
        <v>44621</v>
      </c>
      <c r="S152" s="1">
        <v>1</v>
      </c>
      <c r="T152" s="23">
        <v>44651</v>
      </c>
      <c r="U152" s="24">
        <v>44652</v>
      </c>
      <c r="V152" s="1">
        <v>12</v>
      </c>
      <c r="W152" s="24">
        <v>45016</v>
      </c>
      <c r="X152" s="7">
        <f t="shared" si="27"/>
        <v>45017</v>
      </c>
      <c r="Y152" s="1">
        <v>36</v>
      </c>
      <c r="Z152" s="7">
        <v>46112</v>
      </c>
      <c r="AA152" s="24"/>
      <c r="AB152" s="11"/>
      <c r="AC152" s="11">
        <f t="shared" ca="1" si="26"/>
        <v>25</v>
      </c>
      <c r="AD152" s="11">
        <v>1026803792</v>
      </c>
      <c r="AE152" s="11" t="s">
        <v>88</v>
      </c>
      <c r="AF152" s="15" t="s">
        <v>49</v>
      </c>
      <c r="AG152" s="136">
        <v>35090</v>
      </c>
      <c r="AH152" s="15">
        <v>49196008263</v>
      </c>
      <c r="AI152" s="136">
        <v>44418</v>
      </c>
      <c r="AJ152" s="26" t="s">
        <v>90</v>
      </c>
      <c r="AK152" s="15"/>
      <c r="AL152" s="26"/>
      <c r="AM152" s="28"/>
      <c r="AN152" s="28"/>
      <c r="AO152" s="136"/>
      <c r="AP152" s="28"/>
      <c r="AQ152" s="28" t="s">
        <v>1522</v>
      </c>
      <c r="AR152" s="28" t="s">
        <v>1523</v>
      </c>
      <c r="AS152" s="28" t="s">
        <v>1524</v>
      </c>
      <c r="AT152" s="28" t="s">
        <v>1523</v>
      </c>
      <c r="AU152" s="11"/>
      <c r="AV152" s="11" t="s">
        <v>1525</v>
      </c>
      <c r="AW152" s="11" t="s">
        <v>1526</v>
      </c>
      <c r="AX152" s="11" t="s">
        <v>96</v>
      </c>
      <c r="AY152" s="11" t="s">
        <v>97</v>
      </c>
      <c r="AZ152" s="29"/>
      <c r="BA152" s="11">
        <v>5121678790</v>
      </c>
      <c r="BB152" s="11"/>
      <c r="BC152" s="1" t="e">
        <f>_xlfn.XLOOKUP(B152,[1]DC!$T$11:$T$2000,[1]DC!$D$11:$D$2000)</f>
        <v>#N/A</v>
      </c>
      <c r="BD152" s="11"/>
      <c r="BE152" s="11">
        <v>8611763352</v>
      </c>
      <c r="BF152" s="11" t="s">
        <v>1527</v>
      </c>
      <c r="BG152" s="11"/>
      <c r="BH152" s="35" t="s">
        <v>1528</v>
      </c>
      <c r="BI152" s="11"/>
      <c r="BJ152" s="11"/>
      <c r="BK152" s="11"/>
      <c r="BL152" s="11"/>
      <c r="BM152" s="31" t="s">
        <v>610</v>
      </c>
      <c r="BN152" s="32"/>
      <c r="BO152" s="15"/>
      <c r="BP152" s="14" t="s">
        <v>611</v>
      </c>
      <c r="BQ152" s="91"/>
      <c r="BT152">
        <v>151</v>
      </c>
    </row>
    <row r="153" spans="1:72" ht="25.2" customHeight="1">
      <c r="A153" s="5">
        <f>(SUBTOTAL(3,$B$2:B153))</f>
        <v>152</v>
      </c>
      <c r="B153" s="1" t="s">
        <v>1529</v>
      </c>
      <c r="C153" s="2"/>
      <c r="D153" s="1" t="s">
        <v>1530</v>
      </c>
      <c r="E153" s="1">
        <v>1</v>
      </c>
      <c r="F153" s="1"/>
      <c r="G153" s="1"/>
      <c r="H153" s="1" t="s">
        <v>62</v>
      </c>
      <c r="I153" s="1" t="s">
        <v>7914</v>
      </c>
      <c r="J153" s="2" t="s">
        <v>7379</v>
      </c>
      <c r="K153" s="6" t="s">
        <v>63</v>
      </c>
      <c r="L153" s="1" t="s">
        <v>225</v>
      </c>
      <c r="M153" s="1" t="s">
        <v>1615</v>
      </c>
      <c r="N153" s="2"/>
      <c r="O153" s="1">
        <f t="shared" ca="1" si="25"/>
        <v>28</v>
      </c>
      <c r="P153" s="1" t="s">
        <v>50</v>
      </c>
      <c r="Q153" s="2" t="s">
        <v>1531</v>
      </c>
      <c r="R153" s="6">
        <v>44621</v>
      </c>
      <c r="S153" s="1">
        <v>2</v>
      </c>
      <c r="T153" s="6">
        <v>44681</v>
      </c>
      <c r="U153" s="7">
        <v>44682</v>
      </c>
      <c r="V153" s="1">
        <v>12</v>
      </c>
      <c r="W153" s="7">
        <v>45046</v>
      </c>
      <c r="X153" s="7">
        <f t="shared" si="27"/>
        <v>45047</v>
      </c>
      <c r="Y153" s="1">
        <v>12</v>
      </c>
      <c r="Z153" s="7">
        <v>45412</v>
      </c>
      <c r="AA153" s="1">
        <f>Z153-X153</f>
        <v>365</v>
      </c>
      <c r="AB153" s="1"/>
      <c r="AC153" s="11">
        <f t="shared" ca="1" si="26"/>
        <v>25</v>
      </c>
      <c r="AD153" s="1" t="s">
        <v>1532</v>
      </c>
      <c r="AE153" s="1" t="s">
        <v>88</v>
      </c>
      <c r="AF153" s="2" t="s">
        <v>49</v>
      </c>
      <c r="AG153" s="135">
        <v>35184</v>
      </c>
      <c r="AH153" s="2" t="s">
        <v>1533</v>
      </c>
      <c r="AI153" s="135">
        <v>44460</v>
      </c>
      <c r="AJ153" s="8" t="s">
        <v>90</v>
      </c>
      <c r="AK153" s="2"/>
      <c r="AL153" s="9"/>
      <c r="AM153" s="8"/>
      <c r="AN153" s="10"/>
      <c r="AO153" s="135"/>
      <c r="AP153" s="10"/>
      <c r="AQ153" s="10" t="s">
        <v>1534</v>
      </c>
      <c r="AR153" s="10" t="s">
        <v>1534</v>
      </c>
      <c r="AS153" s="10" t="s">
        <v>1435</v>
      </c>
      <c r="AT153" s="10" t="s">
        <v>1534</v>
      </c>
      <c r="AU153" s="1"/>
      <c r="AV153" s="1"/>
      <c r="AW153" s="1" t="s">
        <v>327</v>
      </c>
      <c r="AX153" s="1" t="s">
        <v>96</v>
      </c>
      <c r="AY153" s="1" t="s">
        <v>97</v>
      </c>
      <c r="AZ153" s="12"/>
      <c r="BA153" s="1">
        <v>5120798228</v>
      </c>
      <c r="BB153" s="1"/>
      <c r="BC153" s="1" t="str">
        <f>_xlfn.XLOOKUP(B153,[1]DC!$T$11:$T$2000,[1]DC!$D$11:$D$2000)</f>
        <v>5120798228</v>
      </c>
      <c r="BD153" s="1"/>
      <c r="BE153" s="1">
        <v>8699427475</v>
      </c>
      <c r="BF153" s="1" t="s">
        <v>1535</v>
      </c>
      <c r="BG153" s="1" t="s">
        <v>1536</v>
      </c>
      <c r="BH153" s="4" t="s">
        <v>1537</v>
      </c>
      <c r="BI153" s="1"/>
      <c r="BJ153" s="1"/>
      <c r="BK153" s="1"/>
      <c r="BL153" s="1"/>
      <c r="BM153" s="4" t="s">
        <v>120</v>
      </c>
      <c r="BN153" s="13" t="s">
        <v>688</v>
      </c>
      <c r="BO153" s="2" t="s">
        <v>1538</v>
      </c>
      <c r="BP153" s="14" t="s">
        <v>1375</v>
      </c>
      <c r="BQ153" s="91"/>
      <c r="BS153">
        <v>184</v>
      </c>
      <c r="BT153">
        <v>152</v>
      </c>
    </row>
    <row r="154" spans="1:72" ht="24" customHeight="1">
      <c r="A154" s="5">
        <f>(SUBTOTAL(3,$B$2:B154))</f>
        <v>153</v>
      </c>
      <c r="B154" s="1" t="s">
        <v>1539</v>
      </c>
      <c r="C154" s="1" t="s">
        <v>8870</v>
      </c>
      <c r="D154" s="1" t="s">
        <v>1540</v>
      </c>
      <c r="E154" s="1">
        <v>1</v>
      </c>
      <c r="F154" s="1"/>
      <c r="G154" s="1"/>
      <c r="H154" s="1" t="s">
        <v>195</v>
      </c>
      <c r="I154" s="1" t="s">
        <v>196</v>
      </c>
      <c r="J154" s="2" t="s">
        <v>7376</v>
      </c>
      <c r="K154" s="2" t="s">
        <v>63</v>
      </c>
      <c r="L154" s="2" t="s">
        <v>63</v>
      </c>
      <c r="M154" s="2" t="s">
        <v>196</v>
      </c>
      <c r="N154" s="2"/>
      <c r="O154" s="1">
        <f t="shared" ca="1" si="25"/>
        <v>34</v>
      </c>
      <c r="P154" s="1" t="s">
        <v>249</v>
      </c>
      <c r="Q154" s="2" t="s">
        <v>144</v>
      </c>
      <c r="R154" s="6">
        <v>44621</v>
      </c>
      <c r="S154" s="1">
        <v>1</v>
      </c>
      <c r="T154" s="6">
        <v>44651</v>
      </c>
      <c r="U154" s="7">
        <v>44652</v>
      </c>
      <c r="V154" s="1">
        <v>12</v>
      </c>
      <c r="W154" s="7">
        <v>45016</v>
      </c>
      <c r="X154" s="7">
        <f t="shared" si="27"/>
        <v>45017</v>
      </c>
      <c r="Y154" s="1">
        <v>36</v>
      </c>
      <c r="Z154" s="7">
        <v>46112</v>
      </c>
      <c r="AA154" s="1">
        <f>Z154-X154</f>
        <v>1095</v>
      </c>
      <c r="AB154" s="1"/>
      <c r="AC154" s="11">
        <f t="shared" ca="1" si="26"/>
        <v>25</v>
      </c>
      <c r="AD154" s="1">
        <v>1026805022</v>
      </c>
      <c r="AE154" s="1" t="s">
        <v>88</v>
      </c>
      <c r="AF154" s="2" t="s">
        <v>49</v>
      </c>
      <c r="AG154" s="135">
        <v>32874</v>
      </c>
      <c r="AH154" s="2" t="s">
        <v>1541</v>
      </c>
      <c r="AI154" s="135">
        <v>44389</v>
      </c>
      <c r="AJ154" s="8" t="s">
        <v>90</v>
      </c>
      <c r="AK154" s="2"/>
      <c r="AL154" s="8"/>
      <c r="AM154" s="10"/>
      <c r="AN154" s="2" t="s">
        <v>1541</v>
      </c>
      <c r="AO154" s="135">
        <v>44389</v>
      </c>
      <c r="AP154" s="8" t="s">
        <v>1542</v>
      </c>
      <c r="AQ154" s="10" t="s">
        <v>1543</v>
      </c>
      <c r="AR154" s="10" t="s">
        <v>1544</v>
      </c>
      <c r="AS154" s="10" t="s">
        <v>1545</v>
      </c>
      <c r="AT154" s="10" t="s">
        <v>1546</v>
      </c>
      <c r="AU154" s="1"/>
      <c r="AV154" s="1" t="s">
        <v>1547</v>
      </c>
      <c r="AW154" s="1" t="s">
        <v>1548</v>
      </c>
      <c r="AX154" s="1" t="s">
        <v>115</v>
      </c>
      <c r="AY154" s="1" t="s">
        <v>97</v>
      </c>
      <c r="AZ154" s="12"/>
      <c r="BA154" s="1">
        <v>7909217372</v>
      </c>
      <c r="BB154" s="1"/>
      <c r="BC154" s="1" t="str">
        <f>_xlfn.XLOOKUP(B154,[1]DC!$T$11:$T$2000,[1]DC!$D$11:$D$2000)</f>
        <v>7909217372</v>
      </c>
      <c r="BD154" s="1"/>
      <c r="BE154" s="1">
        <v>8025986999</v>
      </c>
      <c r="BF154" s="1" t="s">
        <v>1549</v>
      </c>
      <c r="BG154" s="1"/>
      <c r="BH154" s="4" t="s">
        <v>1550</v>
      </c>
      <c r="BI154" s="1"/>
      <c r="BJ154" s="1"/>
      <c r="BK154" s="1"/>
      <c r="BL154" s="1"/>
      <c r="BM154" s="17" t="s">
        <v>209</v>
      </c>
      <c r="BN154" s="13"/>
      <c r="BO154" s="2"/>
      <c r="BP154" s="14" t="s">
        <v>1551</v>
      </c>
      <c r="BQ154" s="91"/>
      <c r="BS154">
        <v>185</v>
      </c>
      <c r="BT154">
        <v>153</v>
      </c>
    </row>
    <row r="155" spans="1:72" ht="25.2" customHeight="1">
      <c r="A155" s="5">
        <f>(SUBTOTAL(3,$B$2:B155))</f>
        <v>154</v>
      </c>
      <c r="B155" s="1" t="s">
        <v>1552</v>
      </c>
      <c r="C155" s="1"/>
      <c r="D155" s="1" t="s">
        <v>1553</v>
      </c>
      <c r="E155" s="1">
        <v>1</v>
      </c>
      <c r="F155" s="1"/>
      <c r="G155" s="1"/>
      <c r="H155" s="1" t="s">
        <v>62</v>
      </c>
      <c r="I155" s="1" t="s">
        <v>7914</v>
      </c>
      <c r="J155" s="1" t="s">
        <v>7378</v>
      </c>
      <c r="K155" s="2" t="s">
        <v>63</v>
      </c>
      <c r="L155" s="2" t="s">
        <v>692</v>
      </c>
      <c r="M155" s="2" t="s">
        <v>692</v>
      </c>
      <c r="N155" s="2"/>
      <c r="O155" s="1">
        <f t="shared" ca="1" si="25"/>
        <v>37</v>
      </c>
      <c r="P155" s="1" t="s">
        <v>1554</v>
      </c>
      <c r="Q155" s="2" t="s">
        <v>1555</v>
      </c>
      <c r="R155" s="6">
        <v>44621</v>
      </c>
      <c r="S155" s="1">
        <v>1</v>
      </c>
      <c r="T155" s="6">
        <v>44651</v>
      </c>
      <c r="U155" s="7">
        <v>44652</v>
      </c>
      <c r="V155" s="1">
        <v>12</v>
      </c>
      <c r="W155" s="7">
        <v>45016</v>
      </c>
      <c r="X155" s="7">
        <f t="shared" si="27"/>
        <v>45017</v>
      </c>
      <c r="Y155" s="1">
        <v>36</v>
      </c>
      <c r="Z155" s="7">
        <v>46112</v>
      </c>
      <c r="AA155" s="1">
        <f>Z155-X155</f>
        <v>1095</v>
      </c>
      <c r="AB155" s="1"/>
      <c r="AC155" s="11">
        <f t="shared" ca="1" si="26"/>
        <v>25</v>
      </c>
      <c r="AD155" s="1" t="s">
        <v>1556</v>
      </c>
      <c r="AE155" s="1" t="s">
        <v>57</v>
      </c>
      <c r="AF155" s="2" t="s">
        <v>49</v>
      </c>
      <c r="AG155" s="135">
        <v>32053</v>
      </c>
      <c r="AH155" s="19" t="s">
        <v>1557</v>
      </c>
      <c r="AI155" s="135">
        <v>44623</v>
      </c>
      <c r="AJ155" s="8" t="s">
        <v>346</v>
      </c>
      <c r="AK155" s="2">
        <v>212898400</v>
      </c>
      <c r="AL155" s="9">
        <v>43783</v>
      </c>
      <c r="AM155" s="8" t="s">
        <v>57</v>
      </c>
      <c r="AN155" s="19" t="s">
        <v>1557</v>
      </c>
      <c r="AO155" s="135">
        <v>44623</v>
      </c>
      <c r="AP155" s="8" t="s">
        <v>346</v>
      </c>
      <c r="AQ155" s="10" t="s">
        <v>1558</v>
      </c>
      <c r="AR155" s="10" t="s">
        <v>1559</v>
      </c>
      <c r="AS155" s="10" t="s">
        <v>1560</v>
      </c>
      <c r="AT155" s="10" t="s">
        <v>1559</v>
      </c>
      <c r="AU155" s="1"/>
      <c r="AV155" s="1" t="s">
        <v>1561</v>
      </c>
      <c r="AW155" s="1" t="s">
        <v>154</v>
      </c>
      <c r="AX155" s="1" t="s">
        <v>155</v>
      </c>
      <c r="AY155" s="1" t="s">
        <v>97</v>
      </c>
      <c r="AZ155" s="12"/>
      <c r="BA155" s="1">
        <v>5120539278</v>
      </c>
      <c r="BB155" s="1"/>
      <c r="BC155" s="1" t="str">
        <f>_xlfn.XLOOKUP(B155,[1]DC!$T$11:$T$2000,[1]DC!$D$11:$D$2000)</f>
        <v>5120539278</v>
      </c>
      <c r="BD155" s="1"/>
      <c r="BE155" s="1">
        <v>8680273285</v>
      </c>
      <c r="BF155" s="1" t="s">
        <v>1562</v>
      </c>
      <c r="BG155" s="1"/>
      <c r="BH155" s="4" t="s">
        <v>1563</v>
      </c>
      <c r="BI155" s="1"/>
      <c r="BJ155" s="1"/>
      <c r="BK155" s="1"/>
      <c r="BL155" s="1"/>
      <c r="BM155" s="4" t="s">
        <v>501</v>
      </c>
      <c r="BN155" s="13" t="s">
        <v>1564</v>
      </c>
      <c r="BO155" s="2" t="s">
        <v>1565</v>
      </c>
      <c r="BP155" s="14" t="s">
        <v>1375</v>
      </c>
      <c r="BQ155" s="91"/>
      <c r="BS155">
        <v>186</v>
      </c>
      <c r="BT155">
        <v>154</v>
      </c>
    </row>
    <row r="156" spans="1:72" ht="25.2" customHeight="1">
      <c r="A156" s="5">
        <f>(SUBTOTAL(3,$B$2:B156))</f>
        <v>155</v>
      </c>
      <c r="B156" s="1" t="s">
        <v>1566</v>
      </c>
      <c r="C156" s="1"/>
      <c r="D156" s="1" t="s">
        <v>1567</v>
      </c>
      <c r="E156" s="1">
        <v>1</v>
      </c>
      <c r="F156" s="1"/>
      <c r="G156" s="1"/>
      <c r="H156" s="1" t="s">
        <v>62</v>
      </c>
      <c r="I156" s="1" t="s">
        <v>7914</v>
      </c>
      <c r="J156" s="2" t="s">
        <v>7376</v>
      </c>
      <c r="K156" s="2" t="s">
        <v>63</v>
      </c>
      <c r="L156" s="2" t="s">
        <v>692</v>
      </c>
      <c r="M156" s="2" t="s">
        <v>692</v>
      </c>
      <c r="N156" s="2"/>
      <c r="O156" s="1">
        <f t="shared" ca="1" si="25"/>
        <v>39</v>
      </c>
      <c r="P156" s="1" t="s">
        <v>1568</v>
      </c>
      <c r="Q156" s="2" t="s">
        <v>1569</v>
      </c>
      <c r="R156" s="6">
        <v>44621</v>
      </c>
      <c r="S156" s="1">
        <v>1</v>
      </c>
      <c r="T156" s="6">
        <v>44651</v>
      </c>
      <c r="U156" s="7">
        <v>44652</v>
      </c>
      <c r="V156" s="1">
        <v>12</v>
      </c>
      <c r="W156" s="7">
        <v>45016</v>
      </c>
      <c r="X156" s="7">
        <f t="shared" si="27"/>
        <v>45017</v>
      </c>
      <c r="Y156" s="1">
        <v>36</v>
      </c>
      <c r="Z156" s="7">
        <v>46112</v>
      </c>
      <c r="AA156" s="1">
        <f>Z156-X156</f>
        <v>1095</v>
      </c>
      <c r="AB156" s="1"/>
      <c r="AC156" s="11">
        <f t="shared" ca="1" si="26"/>
        <v>25</v>
      </c>
      <c r="AD156" s="1" t="s">
        <v>1570</v>
      </c>
      <c r="AE156" s="1" t="s">
        <v>57</v>
      </c>
      <c r="AF156" s="2" t="s">
        <v>64</v>
      </c>
      <c r="AG156" s="135">
        <v>31371</v>
      </c>
      <c r="AH156" s="19" t="s">
        <v>1571</v>
      </c>
      <c r="AI156" s="135">
        <v>44557</v>
      </c>
      <c r="AJ156" s="8" t="s">
        <v>346</v>
      </c>
      <c r="AK156" s="2">
        <v>250547878</v>
      </c>
      <c r="AL156" s="9">
        <v>41793</v>
      </c>
      <c r="AM156" s="8" t="s">
        <v>1572</v>
      </c>
      <c r="AN156" s="19" t="s">
        <v>1571</v>
      </c>
      <c r="AO156" s="135">
        <v>44557</v>
      </c>
      <c r="AP156" s="8" t="s">
        <v>346</v>
      </c>
      <c r="AQ156" s="10" t="s">
        <v>1573</v>
      </c>
      <c r="AR156" s="10" t="s">
        <v>1574</v>
      </c>
      <c r="AS156" s="10" t="s">
        <v>1575</v>
      </c>
      <c r="AT156" s="10" t="s">
        <v>1574</v>
      </c>
      <c r="AU156" s="1"/>
      <c r="AV156" s="1" t="s">
        <v>1576</v>
      </c>
      <c r="AW156" s="1" t="s">
        <v>1577</v>
      </c>
      <c r="AX156" s="1" t="s">
        <v>1578</v>
      </c>
      <c r="AY156" s="1" t="s">
        <v>1579</v>
      </c>
      <c r="AZ156" s="12"/>
      <c r="BA156" s="1">
        <v>6822972241</v>
      </c>
      <c r="BB156" s="1"/>
      <c r="BC156" s="1" t="str">
        <f>_xlfn.XLOOKUP(B156,[1]DC!$T$11:$T$2000,[1]DC!$D$11:$D$2000)</f>
        <v>6822972241</v>
      </c>
      <c r="BD156" s="1"/>
      <c r="BE156" s="1">
        <v>8109087596</v>
      </c>
      <c r="BF156" s="1">
        <v>964005028</v>
      </c>
      <c r="BG156" s="2" t="s">
        <v>1580</v>
      </c>
      <c r="BH156" s="4" t="s">
        <v>1581</v>
      </c>
      <c r="BI156" s="1"/>
      <c r="BJ156" s="1"/>
      <c r="BK156" s="1"/>
      <c r="BL156" s="1"/>
      <c r="BM156" s="4" t="s">
        <v>78</v>
      </c>
      <c r="BN156" s="13" t="s">
        <v>1582</v>
      </c>
      <c r="BO156" s="2" t="s">
        <v>1583</v>
      </c>
      <c r="BP156" s="14" t="s">
        <v>611</v>
      </c>
      <c r="BQ156" s="91"/>
      <c r="BS156">
        <v>187</v>
      </c>
      <c r="BT156">
        <v>155</v>
      </c>
    </row>
    <row r="157" spans="1:72" ht="25.2" customHeight="1">
      <c r="A157" s="5">
        <f>(SUBTOTAL(3,$B$2:B157))</f>
        <v>156</v>
      </c>
      <c r="B157" s="1" t="s">
        <v>1584</v>
      </c>
      <c r="C157" s="1"/>
      <c r="D157" s="1" t="s">
        <v>1585</v>
      </c>
      <c r="E157" s="1">
        <v>1</v>
      </c>
      <c r="F157" s="1"/>
      <c r="G157" s="1"/>
      <c r="H157" s="1" t="s">
        <v>62</v>
      </c>
      <c r="I157" s="1" t="s">
        <v>7914</v>
      </c>
      <c r="J157" s="1" t="s">
        <v>7378</v>
      </c>
      <c r="K157" s="2" t="s">
        <v>63</v>
      </c>
      <c r="L157" s="2" t="s">
        <v>692</v>
      </c>
      <c r="M157" s="2" t="s">
        <v>692</v>
      </c>
      <c r="N157" s="2"/>
      <c r="O157" s="1">
        <f t="shared" ca="1" si="25"/>
        <v>31</v>
      </c>
      <c r="P157" s="1" t="s">
        <v>1494</v>
      </c>
      <c r="Q157" s="2" t="s">
        <v>1495</v>
      </c>
      <c r="R157" s="6">
        <v>44621</v>
      </c>
      <c r="S157" s="1">
        <v>1</v>
      </c>
      <c r="T157" s="6">
        <v>44651</v>
      </c>
      <c r="U157" s="7">
        <v>44652</v>
      </c>
      <c r="V157" s="1">
        <v>12</v>
      </c>
      <c r="W157" s="7">
        <v>45016</v>
      </c>
      <c r="X157" s="7">
        <f t="shared" si="27"/>
        <v>45017</v>
      </c>
      <c r="Y157" s="1">
        <v>36</v>
      </c>
      <c r="Z157" s="7">
        <v>46112</v>
      </c>
      <c r="AA157" s="1">
        <f>Z157-X157</f>
        <v>1095</v>
      </c>
      <c r="AB157" s="1"/>
      <c r="AC157" s="11">
        <f t="shared" ca="1" si="26"/>
        <v>25</v>
      </c>
      <c r="AD157" s="1" t="s">
        <v>1586</v>
      </c>
      <c r="AE157" s="1" t="s">
        <v>199</v>
      </c>
      <c r="AF157" s="2" t="s">
        <v>49</v>
      </c>
      <c r="AG157" s="135">
        <v>34118</v>
      </c>
      <c r="AH157" s="19" t="s">
        <v>1587</v>
      </c>
      <c r="AI157" s="135">
        <v>44420</v>
      </c>
      <c r="AJ157" s="8" t="s">
        <v>346</v>
      </c>
      <c r="AK157" s="2">
        <v>212365107</v>
      </c>
      <c r="AL157" s="9">
        <v>43901</v>
      </c>
      <c r="AM157" s="8" t="s">
        <v>57</v>
      </c>
      <c r="AN157" s="19" t="s">
        <v>1587</v>
      </c>
      <c r="AO157" s="135">
        <v>44420</v>
      </c>
      <c r="AP157" s="8" t="s">
        <v>346</v>
      </c>
      <c r="AQ157" s="10" t="s">
        <v>1588</v>
      </c>
      <c r="AR157" s="10" t="s">
        <v>1589</v>
      </c>
      <c r="AS157" s="10" t="s">
        <v>1590</v>
      </c>
      <c r="AT157" s="10" t="s">
        <v>1589</v>
      </c>
      <c r="AU157" s="1"/>
      <c r="AV157" s="1" t="s">
        <v>313</v>
      </c>
      <c r="AW157" s="1" t="s">
        <v>1591</v>
      </c>
      <c r="AX157" s="1" t="s">
        <v>155</v>
      </c>
      <c r="AY157" s="1" t="s">
        <v>97</v>
      </c>
      <c r="AZ157" s="12"/>
      <c r="BA157" s="1">
        <v>5120196769</v>
      </c>
      <c r="BB157" s="1"/>
      <c r="BC157" s="1" t="str">
        <f>_xlfn.XLOOKUP(B157,[1]DC!$T$11:$T$2000,[1]DC!$D$11:$D$2000)</f>
        <v>5120196769</v>
      </c>
      <c r="BD157" s="1"/>
      <c r="BE157" s="1">
        <v>8306300397</v>
      </c>
      <c r="BF157" s="1" t="s">
        <v>1592</v>
      </c>
      <c r="BG157" s="1"/>
      <c r="BH157" s="17" t="s">
        <v>1593</v>
      </c>
      <c r="BI157" s="1"/>
      <c r="BJ157" s="1"/>
      <c r="BK157" s="1"/>
      <c r="BL157" s="1"/>
      <c r="BM157" s="17" t="s">
        <v>209</v>
      </c>
      <c r="BN157" s="13" t="s">
        <v>1594</v>
      </c>
      <c r="BO157" s="2"/>
      <c r="BP157" s="37" t="s">
        <v>1595</v>
      </c>
      <c r="BQ157" s="91"/>
      <c r="BS157">
        <v>188</v>
      </c>
      <c r="BT157">
        <v>156</v>
      </c>
    </row>
    <row r="158" spans="1:72" ht="25.2" customHeight="1">
      <c r="A158" s="5">
        <f>(SUBTOTAL(3,$B$2:B158))</f>
        <v>157</v>
      </c>
      <c r="B158" s="1" t="s">
        <v>1596</v>
      </c>
      <c r="C158" s="1"/>
      <c r="D158" s="1" t="s">
        <v>1597</v>
      </c>
      <c r="E158" s="1">
        <v>0</v>
      </c>
      <c r="F158" s="1"/>
      <c r="G158" s="1"/>
      <c r="H158" s="1" t="s">
        <v>62</v>
      </c>
      <c r="I158" s="1"/>
      <c r="J158" s="1" t="s">
        <v>7378</v>
      </c>
      <c r="K158" s="2" t="s">
        <v>63</v>
      </c>
      <c r="L158" s="2" t="s">
        <v>692</v>
      </c>
      <c r="M158" s="2" t="s">
        <v>692</v>
      </c>
      <c r="N158" s="1"/>
      <c r="O158" s="1">
        <f t="shared" ca="1" si="25"/>
        <v>33</v>
      </c>
      <c r="P158" s="1" t="s">
        <v>1494</v>
      </c>
      <c r="Q158" s="2" t="s">
        <v>1495</v>
      </c>
      <c r="R158" s="6">
        <v>44621</v>
      </c>
      <c r="S158" s="1">
        <v>1</v>
      </c>
      <c r="T158" s="6">
        <v>44651</v>
      </c>
      <c r="U158" s="7">
        <v>44652</v>
      </c>
      <c r="V158" s="1">
        <v>12</v>
      </c>
      <c r="W158" s="7">
        <v>45016</v>
      </c>
      <c r="X158" s="7">
        <f t="shared" si="27"/>
        <v>45017</v>
      </c>
      <c r="Y158" s="1">
        <v>36</v>
      </c>
      <c r="Z158" s="7">
        <v>45017</v>
      </c>
      <c r="AA158" s="7"/>
      <c r="AB158" s="1"/>
      <c r="AC158" s="11">
        <f t="shared" ca="1" si="26"/>
        <v>25</v>
      </c>
      <c r="AD158" s="1" t="s">
        <v>1598</v>
      </c>
      <c r="AE158" s="1" t="s">
        <v>57</v>
      </c>
      <c r="AF158" s="2" t="s">
        <v>49</v>
      </c>
      <c r="AG158" s="135">
        <v>33360</v>
      </c>
      <c r="AH158" s="2">
        <v>215568566</v>
      </c>
      <c r="AI158" s="135">
        <v>43640</v>
      </c>
      <c r="AJ158" s="8" t="s">
        <v>68</v>
      </c>
      <c r="AK158" s="2"/>
      <c r="AL158" s="8"/>
      <c r="AM158" s="10"/>
      <c r="AN158" s="10"/>
      <c r="AO158" s="135"/>
      <c r="AP158" s="10"/>
      <c r="AQ158" s="10" t="s">
        <v>308</v>
      </c>
      <c r="AR158" s="10" t="s">
        <v>1599</v>
      </c>
      <c r="AS158" s="10" t="s">
        <v>1600</v>
      </c>
      <c r="AT158" s="10" t="s">
        <v>1601</v>
      </c>
      <c r="AU158" s="1"/>
      <c r="AV158" s="1" t="s">
        <v>1602</v>
      </c>
      <c r="AW158" s="1" t="s">
        <v>327</v>
      </c>
      <c r="AX158" s="1" t="s">
        <v>96</v>
      </c>
      <c r="AY158" s="1" t="s">
        <v>97</v>
      </c>
      <c r="AZ158" s="12"/>
      <c r="BA158" s="1">
        <v>5214003304</v>
      </c>
      <c r="BB158" s="1"/>
      <c r="BC158" s="1" t="e">
        <f>_xlfn.XLOOKUP(B158,[1]DC!$T$11:$T$2000,[1]DC!$D$11:$D$2000)</f>
        <v>#N/A</v>
      </c>
      <c r="BD158" s="1"/>
      <c r="BE158" s="1">
        <v>8717996170</v>
      </c>
      <c r="BF158" s="1" t="s">
        <v>1603</v>
      </c>
      <c r="BG158" s="1"/>
      <c r="BH158" s="4" t="s">
        <v>1604</v>
      </c>
      <c r="BI158" s="1"/>
      <c r="BJ158" s="1"/>
      <c r="BK158" s="1"/>
      <c r="BL158" s="1"/>
      <c r="BM158" s="17" t="s">
        <v>209</v>
      </c>
      <c r="BN158" s="13"/>
      <c r="BO158" s="2"/>
      <c r="BP158" s="14" t="s">
        <v>1375</v>
      </c>
      <c r="BQ158" s="91"/>
      <c r="BT158">
        <v>157</v>
      </c>
    </row>
    <row r="159" spans="1:72" ht="25.2" customHeight="1">
      <c r="A159" s="5">
        <f>(SUBTOTAL(3,$B$2:B159))</f>
        <v>158</v>
      </c>
      <c r="B159" s="1" t="s">
        <v>1605</v>
      </c>
      <c r="C159" s="1"/>
      <c r="D159" s="1" t="s">
        <v>1606</v>
      </c>
      <c r="E159" s="1">
        <v>1</v>
      </c>
      <c r="F159" s="1"/>
      <c r="G159" s="1"/>
      <c r="H159" s="1" t="s">
        <v>106</v>
      </c>
      <c r="I159" s="1" t="s">
        <v>106</v>
      </c>
      <c r="J159" s="2" t="s">
        <v>7379</v>
      </c>
      <c r="K159" s="2" t="s">
        <v>83</v>
      </c>
      <c r="L159" s="2" t="s">
        <v>644</v>
      </c>
      <c r="M159" s="2" t="s">
        <v>644</v>
      </c>
      <c r="N159" s="2"/>
      <c r="O159" s="1">
        <f t="shared" ca="1" si="25"/>
        <v>32</v>
      </c>
      <c r="P159" s="1" t="s">
        <v>1607</v>
      </c>
      <c r="Q159" s="2" t="s">
        <v>1564</v>
      </c>
      <c r="R159" s="6">
        <v>44627</v>
      </c>
      <c r="S159" s="1">
        <v>2</v>
      </c>
      <c r="T159" s="6">
        <v>44687</v>
      </c>
      <c r="U159" s="7">
        <v>44688</v>
      </c>
      <c r="V159" s="1">
        <v>12</v>
      </c>
      <c r="W159" s="7">
        <v>45052</v>
      </c>
      <c r="X159" s="7">
        <f t="shared" si="27"/>
        <v>45053</v>
      </c>
      <c r="Y159" s="1">
        <v>36</v>
      </c>
      <c r="Z159" s="7">
        <v>46148</v>
      </c>
      <c r="AA159" s="1">
        <f t="shared" ref="AA159:AA164" si="28">Z159-X159</f>
        <v>1095</v>
      </c>
      <c r="AB159" s="1"/>
      <c r="AC159" s="11">
        <f t="shared" ca="1" si="26"/>
        <v>25</v>
      </c>
      <c r="AD159" s="1" t="s">
        <v>1608</v>
      </c>
      <c r="AE159" s="1" t="s">
        <v>57</v>
      </c>
      <c r="AF159" s="2" t="s">
        <v>49</v>
      </c>
      <c r="AG159" s="135">
        <v>33653</v>
      </c>
      <c r="AH159" s="2">
        <v>212657183</v>
      </c>
      <c r="AI159" s="135">
        <v>39654</v>
      </c>
      <c r="AJ159" s="8" t="s">
        <v>57</v>
      </c>
      <c r="AK159" s="2"/>
      <c r="AL159" s="8"/>
      <c r="AM159" s="10"/>
      <c r="AN159" s="10"/>
      <c r="AO159" s="135"/>
      <c r="AP159" s="10"/>
      <c r="AQ159" s="10"/>
      <c r="AR159" s="10" t="s">
        <v>909</v>
      </c>
      <c r="AS159" s="10" t="s">
        <v>910</v>
      </c>
      <c r="AT159" s="10" t="s">
        <v>909</v>
      </c>
      <c r="AU159" s="1"/>
      <c r="AV159" s="1"/>
      <c r="AW159" s="1" t="s">
        <v>389</v>
      </c>
      <c r="AX159" s="1" t="s">
        <v>115</v>
      </c>
      <c r="AY159" s="1" t="s">
        <v>97</v>
      </c>
      <c r="AZ159" s="12"/>
      <c r="BA159" s="1">
        <v>5116008837</v>
      </c>
      <c r="BB159" s="1"/>
      <c r="BC159" s="1" t="str">
        <f>_xlfn.XLOOKUP(B159,[1]DC!$T$11:$T$2000,[1]DC!$D$11:$D$2000)</f>
        <v>5116008837</v>
      </c>
      <c r="BD159" s="1"/>
      <c r="BE159" s="1">
        <v>8376186039</v>
      </c>
      <c r="BF159" s="1" t="s">
        <v>1609</v>
      </c>
      <c r="BG159" s="1" t="s">
        <v>1610</v>
      </c>
      <c r="BH159" s="4" t="s">
        <v>1611</v>
      </c>
      <c r="BI159" s="1"/>
      <c r="BJ159" s="1"/>
      <c r="BK159" s="1"/>
      <c r="BL159" s="1"/>
      <c r="BM159" s="17" t="s">
        <v>120</v>
      </c>
      <c r="BN159" s="13" t="s">
        <v>1564</v>
      </c>
      <c r="BO159" s="2" t="s">
        <v>1612</v>
      </c>
      <c r="BP159" s="14" t="s">
        <v>1375</v>
      </c>
      <c r="BQ159" s="91"/>
      <c r="BS159">
        <v>190</v>
      </c>
      <c r="BT159">
        <v>158</v>
      </c>
    </row>
    <row r="160" spans="1:72" ht="25.2" customHeight="1">
      <c r="A160" s="5">
        <f>(SUBTOTAL(3,$B$2:B160))</f>
        <v>159</v>
      </c>
      <c r="B160" s="1" t="s">
        <v>1613</v>
      </c>
      <c r="C160" s="1"/>
      <c r="D160" s="1" t="s">
        <v>1614</v>
      </c>
      <c r="E160" s="1">
        <v>0</v>
      </c>
      <c r="F160" s="1"/>
      <c r="G160" s="1"/>
      <c r="H160" s="1" t="s">
        <v>62</v>
      </c>
      <c r="I160" s="1"/>
      <c r="J160" s="2" t="s">
        <v>7376</v>
      </c>
      <c r="K160" s="2" t="s">
        <v>63</v>
      </c>
      <c r="L160" s="1" t="s">
        <v>225</v>
      </c>
      <c r="M160" s="2" t="s">
        <v>1615</v>
      </c>
      <c r="N160" s="1"/>
      <c r="O160" s="1">
        <f t="shared" ca="1" si="25"/>
        <v>27</v>
      </c>
      <c r="P160" s="2" t="s">
        <v>1616</v>
      </c>
      <c r="Q160" s="2" t="s">
        <v>1617</v>
      </c>
      <c r="R160" s="6">
        <v>44634</v>
      </c>
      <c r="S160" s="1">
        <v>1</v>
      </c>
      <c r="T160" s="6">
        <v>44664</v>
      </c>
      <c r="U160" s="7">
        <v>44665</v>
      </c>
      <c r="V160" s="1">
        <v>12</v>
      </c>
      <c r="W160" s="7">
        <v>45029</v>
      </c>
      <c r="X160" s="7">
        <f t="shared" si="27"/>
        <v>45030</v>
      </c>
      <c r="Y160" s="1">
        <v>36</v>
      </c>
      <c r="Z160" s="7">
        <v>46125</v>
      </c>
      <c r="AA160" s="1">
        <f t="shared" si="28"/>
        <v>1095</v>
      </c>
      <c r="AB160" s="1"/>
      <c r="AC160" s="11">
        <f t="shared" ca="1" si="26"/>
        <v>25</v>
      </c>
      <c r="AD160" s="1">
        <v>1020280093</v>
      </c>
      <c r="AE160" s="1" t="s">
        <v>57</v>
      </c>
      <c r="AF160" s="2" t="s">
        <v>49</v>
      </c>
      <c r="AG160" s="135">
        <v>35608</v>
      </c>
      <c r="AH160" s="2">
        <v>51197001020</v>
      </c>
      <c r="AI160" s="135">
        <v>44673</v>
      </c>
      <c r="AJ160" s="8" t="s">
        <v>346</v>
      </c>
      <c r="AK160" s="2">
        <v>212472122</v>
      </c>
      <c r="AL160" s="8"/>
      <c r="AM160" s="10"/>
      <c r="AN160" s="10"/>
      <c r="AO160" s="135"/>
      <c r="AP160" s="10"/>
      <c r="AQ160" s="10" t="s">
        <v>1618</v>
      </c>
      <c r="AR160" s="10" t="s">
        <v>1618</v>
      </c>
      <c r="AS160" s="10" t="s">
        <v>1619</v>
      </c>
      <c r="AT160" s="10" t="s">
        <v>1620</v>
      </c>
      <c r="AU160" s="1"/>
      <c r="AV160" s="1"/>
      <c r="AW160" s="1" t="s">
        <v>327</v>
      </c>
      <c r="AX160" s="1" t="s">
        <v>96</v>
      </c>
      <c r="AY160" s="1" t="s">
        <v>97</v>
      </c>
      <c r="AZ160" s="12"/>
      <c r="BA160" s="1">
        <v>5120538234</v>
      </c>
      <c r="BB160" s="1"/>
      <c r="BC160" s="1" t="str">
        <f>_xlfn.XLOOKUP(B160,[1]DC!$T$11:$T$2000,[1]DC!$D$11:$D$2000)</f>
        <v>5120538234</v>
      </c>
      <c r="BD160" s="1"/>
      <c r="BE160" s="1">
        <v>8553295261</v>
      </c>
      <c r="BF160" s="1" t="s">
        <v>1621</v>
      </c>
      <c r="BG160" s="1" t="s">
        <v>1622</v>
      </c>
      <c r="BH160" s="17" t="s">
        <v>1623</v>
      </c>
      <c r="BI160" s="1"/>
      <c r="BJ160" s="1"/>
      <c r="BK160" s="1"/>
      <c r="BL160" s="1"/>
      <c r="BM160" s="17" t="s">
        <v>78</v>
      </c>
      <c r="BN160" s="13" t="s">
        <v>380</v>
      </c>
      <c r="BO160" s="2" t="s">
        <v>1624</v>
      </c>
      <c r="BP160" s="14" t="s">
        <v>611</v>
      </c>
      <c r="BQ160" s="91"/>
      <c r="BT160">
        <v>159</v>
      </c>
    </row>
    <row r="161" spans="1:72" ht="25.2" customHeight="1">
      <c r="A161" s="5">
        <f>(SUBTOTAL(3,$B$2:B161))</f>
        <v>160</v>
      </c>
      <c r="B161" s="1" t="s">
        <v>1625</v>
      </c>
      <c r="C161" s="1"/>
      <c r="D161" s="1" t="s">
        <v>1626</v>
      </c>
      <c r="E161" s="1">
        <v>1</v>
      </c>
      <c r="F161" s="1"/>
      <c r="G161" s="1"/>
      <c r="H161" s="1" t="s">
        <v>62</v>
      </c>
      <c r="I161" s="1" t="s">
        <v>7914</v>
      </c>
      <c r="J161" s="2" t="s">
        <v>269</v>
      </c>
      <c r="K161" s="2" t="s">
        <v>63</v>
      </c>
      <c r="L161" s="1" t="s">
        <v>225</v>
      </c>
      <c r="M161" s="2" t="s">
        <v>1615</v>
      </c>
      <c r="N161" s="1"/>
      <c r="O161" s="1">
        <f t="shared" ca="1" si="25"/>
        <v>36</v>
      </c>
      <c r="P161" s="2" t="s">
        <v>1627</v>
      </c>
      <c r="Q161" s="2" t="s">
        <v>1628</v>
      </c>
      <c r="R161" s="6">
        <v>44634</v>
      </c>
      <c r="S161" s="1">
        <v>1</v>
      </c>
      <c r="T161" s="6">
        <v>44664</v>
      </c>
      <c r="U161" s="7">
        <v>44665</v>
      </c>
      <c r="V161" s="1">
        <v>12</v>
      </c>
      <c r="W161" s="7">
        <v>45029</v>
      </c>
      <c r="X161" s="7">
        <f t="shared" si="27"/>
        <v>45030</v>
      </c>
      <c r="Y161" s="1">
        <v>36</v>
      </c>
      <c r="Z161" s="7">
        <v>46125</v>
      </c>
      <c r="AA161" s="1">
        <f t="shared" si="28"/>
        <v>1095</v>
      </c>
      <c r="AB161" s="1"/>
      <c r="AC161" s="11">
        <f t="shared" ca="1" si="26"/>
        <v>25</v>
      </c>
      <c r="AD161" s="1" t="s">
        <v>1629</v>
      </c>
      <c r="AE161" s="1" t="s">
        <v>88</v>
      </c>
      <c r="AF161" s="2" t="s">
        <v>49</v>
      </c>
      <c r="AG161" s="135">
        <v>32426</v>
      </c>
      <c r="AH161" s="2">
        <v>51188010144</v>
      </c>
      <c r="AI161" s="135">
        <v>44420</v>
      </c>
      <c r="AJ161" s="8" t="s">
        <v>346</v>
      </c>
      <c r="AK161" s="2">
        <v>212645386</v>
      </c>
      <c r="AL161" s="8"/>
      <c r="AM161" s="10"/>
      <c r="AN161" s="10"/>
      <c r="AO161" s="135"/>
      <c r="AP161" s="10"/>
      <c r="AQ161" s="10" t="s">
        <v>1543</v>
      </c>
      <c r="AR161" s="10" t="s">
        <v>1630</v>
      </c>
      <c r="AS161" s="10" t="s">
        <v>1631</v>
      </c>
      <c r="AT161" s="10" t="s">
        <v>1630</v>
      </c>
      <c r="AU161" s="1"/>
      <c r="AV161" s="1"/>
      <c r="AW161" s="1" t="s">
        <v>1632</v>
      </c>
      <c r="AX161" s="1" t="s">
        <v>1633</v>
      </c>
      <c r="AY161" s="1" t="s">
        <v>97</v>
      </c>
      <c r="AZ161" s="12"/>
      <c r="BA161" s="1">
        <v>5112004317</v>
      </c>
      <c r="BB161" s="1"/>
      <c r="BC161" s="1" t="str">
        <f>_xlfn.XLOOKUP(B161,[1]DC!$T$11:$T$2000,[1]DC!$D$11:$D$2000)</f>
        <v>5112004317</v>
      </c>
      <c r="BD161" s="1"/>
      <c r="BE161" s="1">
        <v>8101801762</v>
      </c>
      <c r="BF161" s="1" t="s">
        <v>1634</v>
      </c>
      <c r="BG161" s="1" t="s">
        <v>1635</v>
      </c>
      <c r="BH161" s="4" t="s">
        <v>1636</v>
      </c>
      <c r="BI161" s="1"/>
      <c r="BJ161" s="1"/>
      <c r="BK161" s="1"/>
      <c r="BL161" s="1"/>
      <c r="BM161" s="17" t="s">
        <v>78</v>
      </c>
      <c r="BN161" s="13" t="s">
        <v>380</v>
      </c>
      <c r="BO161" s="2" t="s">
        <v>1637</v>
      </c>
      <c r="BP161" s="14" t="s">
        <v>1638</v>
      </c>
      <c r="BQ161" s="91"/>
      <c r="BS161">
        <v>192</v>
      </c>
      <c r="BT161">
        <v>160</v>
      </c>
    </row>
    <row r="162" spans="1:72" ht="25.2" customHeight="1">
      <c r="A162" s="5">
        <f>(SUBTOTAL(3,$B$2:B162))</f>
        <v>161</v>
      </c>
      <c r="B162" s="1" t="s">
        <v>1639</v>
      </c>
      <c r="C162" s="1"/>
      <c r="D162" s="1" t="s">
        <v>1640</v>
      </c>
      <c r="E162" s="1">
        <v>1</v>
      </c>
      <c r="F162" s="1"/>
      <c r="G162" s="1"/>
      <c r="H162" s="1" t="s">
        <v>62</v>
      </c>
      <c r="I162" s="1" t="s">
        <v>7914</v>
      </c>
      <c r="J162" s="1" t="s">
        <v>7378</v>
      </c>
      <c r="K162" s="2" t="s">
        <v>63</v>
      </c>
      <c r="L162" s="2" t="s">
        <v>692</v>
      </c>
      <c r="M162" s="2" t="s">
        <v>692</v>
      </c>
      <c r="N162" s="1"/>
      <c r="O162" s="1">
        <f t="shared" ca="1" si="25"/>
        <v>33</v>
      </c>
      <c r="P162" s="1" t="s">
        <v>1494</v>
      </c>
      <c r="Q162" s="2" t="s">
        <v>1495</v>
      </c>
      <c r="R162" s="6">
        <v>44634</v>
      </c>
      <c r="S162" s="1">
        <v>1</v>
      </c>
      <c r="T162" s="6">
        <v>44664</v>
      </c>
      <c r="U162" s="7">
        <v>44665</v>
      </c>
      <c r="V162" s="1">
        <v>12</v>
      </c>
      <c r="W162" s="7">
        <v>45029</v>
      </c>
      <c r="X162" s="7">
        <f t="shared" si="27"/>
        <v>45030</v>
      </c>
      <c r="Y162" s="1">
        <v>36</v>
      </c>
      <c r="Z162" s="7">
        <v>46125</v>
      </c>
      <c r="AA162" s="1">
        <f t="shared" si="28"/>
        <v>1095</v>
      </c>
      <c r="AB162" s="1"/>
      <c r="AC162" s="11">
        <f t="shared" ca="1" si="26"/>
        <v>25</v>
      </c>
      <c r="AD162" s="1">
        <v>1027201481</v>
      </c>
      <c r="AE162" s="1" t="s">
        <v>57</v>
      </c>
      <c r="AF162" s="2" t="s">
        <v>49</v>
      </c>
      <c r="AG162" s="135">
        <v>33582</v>
      </c>
      <c r="AH162" s="2">
        <v>212740591</v>
      </c>
      <c r="AI162" s="135">
        <v>42480</v>
      </c>
      <c r="AJ162" s="8" t="s">
        <v>57</v>
      </c>
      <c r="AK162" s="2">
        <v>212740591</v>
      </c>
      <c r="AL162" s="8"/>
      <c r="AM162" s="10"/>
      <c r="AN162" s="39" t="s">
        <v>1641</v>
      </c>
      <c r="AO162" s="135"/>
      <c r="AP162" s="10"/>
      <c r="AQ162" s="10" t="s">
        <v>1642</v>
      </c>
      <c r="AR162" s="10" t="s">
        <v>1642</v>
      </c>
      <c r="AS162" s="10" t="s">
        <v>1643</v>
      </c>
      <c r="AT162" s="10" t="s">
        <v>1642</v>
      </c>
      <c r="AU162" s="1"/>
      <c r="AV162" s="1"/>
      <c r="AW162" s="1" t="s">
        <v>218</v>
      </c>
      <c r="AX162" s="1" t="s">
        <v>96</v>
      </c>
      <c r="AY162" s="1" t="s">
        <v>97</v>
      </c>
      <c r="AZ162" s="12"/>
      <c r="BA162" s="1" t="s">
        <v>1644</v>
      </c>
      <c r="BB162" s="1">
        <v>5199703854</v>
      </c>
      <c r="BC162" s="1" t="str">
        <f>_xlfn.XLOOKUP(B162,[1]DC!$T$11:$T$2000,[1]DC!$D$11:$D$2000)</f>
        <v>5120522773</v>
      </c>
      <c r="BD162" s="1"/>
      <c r="BE162" s="1">
        <v>8778448855</v>
      </c>
      <c r="BF162" s="1" t="s">
        <v>1645</v>
      </c>
      <c r="BG162" s="109"/>
      <c r="BH162" s="4" t="s">
        <v>1646</v>
      </c>
      <c r="BI162" s="1"/>
      <c r="BJ162" s="1"/>
      <c r="BK162" s="1"/>
      <c r="BL162" s="1"/>
      <c r="BM162" s="20" t="s">
        <v>209</v>
      </c>
      <c r="BN162" s="40"/>
      <c r="BO162" s="2"/>
      <c r="BP162" s="14" t="s">
        <v>611</v>
      </c>
      <c r="BQ162" s="91"/>
      <c r="BS162">
        <v>193</v>
      </c>
      <c r="BT162">
        <v>161</v>
      </c>
    </row>
    <row r="163" spans="1:72" ht="25.2" customHeight="1">
      <c r="A163" s="5">
        <f>(SUBTOTAL(3,$B$2:B163))</f>
        <v>162</v>
      </c>
      <c r="B163" s="1" t="s">
        <v>1647</v>
      </c>
      <c r="C163" s="1"/>
      <c r="D163" s="1" t="s">
        <v>1648</v>
      </c>
      <c r="E163" s="1">
        <v>1</v>
      </c>
      <c r="F163" s="1"/>
      <c r="G163" s="1"/>
      <c r="H163" s="1" t="s">
        <v>62</v>
      </c>
      <c r="I163" s="1" t="s">
        <v>7914</v>
      </c>
      <c r="J163" s="15" t="s">
        <v>7379</v>
      </c>
      <c r="K163" s="2" t="s">
        <v>63</v>
      </c>
      <c r="L163" s="2" t="s">
        <v>63</v>
      </c>
      <c r="M163" s="2" t="s">
        <v>145</v>
      </c>
      <c r="N163" s="1"/>
      <c r="O163" s="1">
        <f t="shared" ca="1" si="25"/>
        <v>31</v>
      </c>
      <c r="P163" s="2" t="s">
        <v>145</v>
      </c>
      <c r="Q163" s="2" t="s">
        <v>177</v>
      </c>
      <c r="R163" s="6">
        <v>44634</v>
      </c>
      <c r="S163" s="1">
        <v>1</v>
      </c>
      <c r="T163" s="6">
        <v>44664</v>
      </c>
      <c r="U163" s="7">
        <v>44665</v>
      </c>
      <c r="V163" s="1">
        <v>12</v>
      </c>
      <c r="W163" s="7">
        <v>45029</v>
      </c>
      <c r="X163" s="7">
        <f t="shared" si="27"/>
        <v>45030</v>
      </c>
      <c r="Y163" s="1">
        <v>36</v>
      </c>
      <c r="Z163" s="7">
        <v>46125</v>
      </c>
      <c r="AA163" s="1">
        <f t="shared" si="28"/>
        <v>1095</v>
      </c>
      <c r="AB163" s="1"/>
      <c r="AC163" s="11">
        <f t="shared" ca="1" si="26"/>
        <v>25</v>
      </c>
      <c r="AD163" s="1">
        <v>1024788211</v>
      </c>
      <c r="AE163" s="1" t="s">
        <v>57</v>
      </c>
      <c r="AF163" s="2" t="s">
        <v>64</v>
      </c>
      <c r="AG163" s="135">
        <v>34152</v>
      </c>
      <c r="AH163" s="19" t="s">
        <v>1649</v>
      </c>
      <c r="AI163" s="135">
        <v>44375</v>
      </c>
      <c r="AJ163" s="8" t="s">
        <v>90</v>
      </c>
      <c r="AK163" s="2">
        <v>212658981</v>
      </c>
      <c r="AL163" s="9">
        <v>43623</v>
      </c>
      <c r="AM163" s="8" t="s">
        <v>57</v>
      </c>
      <c r="AN163" s="19" t="s">
        <v>1649</v>
      </c>
      <c r="AO163" s="135">
        <v>44375</v>
      </c>
      <c r="AP163" s="8" t="s">
        <v>90</v>
      </c>
      <c r="AQ163" s="10" t="s">
        <v>1650</v>
      </c>
      <c r="AR163" s="10" t="s">
        <v>1650</v>
      </c>
      <c r="AS163" s="10" t="s">
        <v>1651</v>
      </c>
      <c r="AT163" s="10" t="s">
        <v>1650</v>
      </c>
      <c r="AU163" s="1"/>
      <c r="AV163" s="1"/>
      <c r="AW163" s="1" t="s">
        <v>114</v>
      </c>
      <c r="AX163" s="1" t="s">
        <v>115</v>
      </c>
      <c r="AY163" s="1" t="s">
        <v>97</v>
      </c>
      <c r="AZ163" s="12"/>
      <c r="BA163" s="1">
        <v>7915062493</v>
      </c>
      <c r="BB163" s="1">
        <v>5199669214</v>
      </c>
      <c r="BC163" s="1" t="str">
        <f>_xlfn.XLOOKUP(B163,[1]DC!$T$11:$T$2000,[1]DC!$D$11:$D$2000)</f>
        <v>7915062493</v>
      </c>
      <c r="BD163" s="1"/>
      <c r="BE163" s="1">
        <v>8473803223</v>
      </c>
      <c r="BF163" s="1" t="s">
        <v>1652</v>
      </c>
      <c r="BG163" s="109"/>
      <c r="BH163" s="4" t="s">
        <v>1653</v>
      </c>
      <c r="BI163" s="1"/>
      <c r="BJ163" s="1"/>
      <c r="BK163" s="1"/>
      <c r="BL163" s="1"/>
      <c r="BM163" s="17" t="s">
        <v>610</v>
      </c>
      <c r="BN163" s="13" t="s">
        <v>1654</v>
      </c>
      <c r="BO163" s="2" t="s">
        <v>1655</v>
      </c>
      <c r="BP163" s="14" t="s">
        <v>611</v>
      </c>
      <c r="BQ163" s="91"/>
      <c r="BS163">
        <v>194</v>
      </c>
      <c r="BT163">
        <v>162</v>
      </c>
    </row>
    <row r="164" spans="1:72" ht="25.2" customHeight="1">
      <c r="A164" s="5">
        <f>(SUBTOTAL(3,$B$2:B164))</f>
        <v>163</v>
      </c>
      <c r="B164" s="1" t="s">
        <v>1656</v>
      </c>
      <c r="C164" s="1"/>
      <c r="D164" s="1" t="s">
        <v>1657</v>
      </c>
      <c r="E164" s="1">
        <v>1</v>
      </c>
      <c r="F164" s="1"/>
      <c r="G164" s="1"/>
      <c r="H164" s="1" t="s">
        <v>62</v>
      </c>
      <c r="I164" s="1" t="s">
        <v>7914</v>
      </c>
      <c r="J164" s="2" t="s">
        <v>7379</v>
      </c>
      <c r="K164" s="2" t="s">
        <v>63</v>
      </c>
      <c r="L164" s="1" t="s">
        <v>225</v>
      </c>
      <c r="M164" s="2" t="s">
        <v>1615</v>
      </c>
      <c r="N164" s="1"/>
      <c r="O164" s="1">
        <f t="shared" ca="1" si="25"/>
        <v>25</v>
      </c>
      <c r="P164" s="2" t="s">
        <v>1658</v>
      </c>
      <c r="Q164" s="2" t="s">
        <v>1659</v>
      </c>
      <c r="R164" s="6">
        <v>44634</v>
      </c>
      <c r="S164" s="1">
        <v>1</v>
      </c>
      <c r="T164" s="6">
        <v>44664</v>
      </c>
      <c r="U164" s="7">
        <v>44665</v>
      </c>
      <c r="V164" s="1">
        <v>12</v>
      </c>
      <c r="W164" s="7">
        <v>45029</v>
      </c>
      <c r="X164" s="7">
        <f t="shared" si="27"/>
        <v>45030</v>
      </c>
      <c r="Y164" s="1">
        <v>36</v>
      </c>
      <c r="Z164" s="7">
        <v>46125</v>
      </c>
      <c r="AA164" s="1">
        <f t="shared" si="28"/>
        <v>1095</v>
      </c>
      <c r="AB164" s="1"/>
      <c r="AC164" s="11">
        <f t="shared" ca="1" si="26"/>
        <v>25</v>
      </c>
      <c r="AD164" s="1" t="s">
        <v>1660</v>
      </c>
      <c r="AE164" s="1" t="s">
        <v>88</v>
      </c>
      <c r="AF164" s="2" t="s">
        <v>49</v>
      </c>
      <c r="AG164" s="135">
        <v>36262</v>
      </c>
      <c r="AH164" s="2">
        <v>51199001364</v>
      </c>
      <c r="AI164" s="135">
        <v>44308</v>
      </c>
      <c r="AJ164" s="8" t="s">
        <v>346</v>
      </c>
      <c r="AK164" s="2"/>
      <c r="AL164" s="8"/>
      <c r="AM164" s="8"/>
      <c r="AN164" s="10"/>
      <c r="AO164" s="135"/>
      <c r="AP164" s="10"/>
      <c r="AQ164" s="10" t="s">
        <v>1661</v>
      </c>
      <c r="AR164" s="10" t="s">
        <v>1662</v>
      </c>
      <c r="AS164" s="10" t="s">
        <v>1663</v>
      </c>
      <c r="AT164" s="10" t="s">
        <v>1662</v>
      </c>
      <c r="AU164" s="1"/>
      <c r="AV164" s="1"/>
      <c r="AW164" s="1" t="s">
        <v>400</v>
      </c>
      <c r="AX164" s="1" t="s">
        <v>155</v>
      </c>
      <c r="AY164" s="1" t="s">
        <v>97</v>
      </c>
      <c r="AZ164" s="12"/>
      <c r="BA164" s="1" t="s">
        <v>1664</v>
      </c>
      <c r="BB164" s="1">
        <v>5199869692</v>
      </c>
      <c r="BC164" s="1" t="str">
        <f>_xlfn.XLOOKUP(B164,[1]DC!$T$11:$T$2000,[1]DC!$D$11:$D$2000)</f>
        <v>5120198858</v>
      </c>
      <c r="BD164" s="1"/>
      <c r="BE164" s="1">
        <v>8720858597</v>
      </c>
      <c r="BF164" s="1" t="s">
        <v>1665</v>
      </c>
      <c r="BG164" s="110" t="s">
        <v>1666</v>
      </c>
      <c r="BH164" s="4" t="s">
        <v>1667</v>
      </c>
      <c r="BI164" s="1"/>
      <c r="BJ164" s="1"/>
      <c r="BK164" s="1"/>
      <c r="BL164" s="1"/>
      <c r="BM164" s="17" t="s">
        <v>120</v>
      </c>
      <c r="BN164" s="13" t="s">
        <v>380</v>
      </c>
      <c r="BO164" s="2" t="s">
        <v>1668</v>
      </c>
      <c r="BP164" s="14" t="s">
        <v>611</v>
      </c>
      <c r="BQ164" s="91"/>
      <c r="BS164">
        <v>195</v>
      </c>
      <c r="BT164">
        <v>163</v>
      </c>
    </row>
    <row r="165" spans="1:72" ht="25.2" customHeight="1">
      <c r="A165" s="5">
        <f>(SUBTOTAL(3,$B$2:B165))</f>
        <v>164</v>
      </c>
      <c r="B165" s="1" t="s">
        <v>1669</v>
      </c>
      <c r="C165" s="1"/>
      <c r="D165" s="1" t="s">
        <v>1670</v>
      </c>
      <c r="E165" s="1">
        <v>0</v>
      </c>
      <c r="F165" s="1"/>
      <c r="G165" s="1"/>
      <c r="H165" s="1" t="s">
        <v>62</v>
      </c>
      <c r="I165" s="1"/>
      <c r="J165" s="2" t="s">
        <v>7379</v>
      </c>
      <c r="K165" s="2" t="s">
        <v>63</v>
      </c>
      <c r="L165" s="2" t="s">
        <v>706</v>
      </c>
      <c r="M165" s="2" t="s">
        <v>707</v>
      </c>
      <c r="N165" s="2"/>
      <c r="O165" s="1">
        <f t="shared" ca="1" si="25"/>
        <v>41</v>
      </c>
      <c r="P165" s="1" t="s">
        <v>708</v>
      </c>
      <c r="Q165" s="2" t="s">
        <v>709</v>
      </c>
      <c r="R165" s="6">
        <v>44634</v>
      </c>
      <c r="S165" s="1">
        <v>1</v>
      </c>
      <c r="T165" s="6">
        <v>44664</v>
      </c>
      <c r="U165" s="7">
        <v>44665</v>
      </c>
      <c r="V165" s="1">
        <v>12</v>
      </c>
      <c r="W165" s="7"/>
      <c r="X165" s="7"/>
      <c r="Y165" s="7"/>
      <c r="Z165" s="7"/>
      <c r="AA165" s="7"/>
      <c r="AB165" s="1"/>
      <c r="AC165" s="11">
        <f t="shared" ca="1" si="26"/>
        <v>25</v>
      </c>
      <c r="AD165" s="1" t="s">
        <v>1671</v>
      </c>
      <c r="AE165" s="1" t="s">
        <v>57</v>
      </c>
      <c r="AF165" s="2" t="s">
        <v>64</v>
      </c>
      <c r="AG165" s="135">
        <v>30399</v>
      </c>
      <c r="AH165" s="2">
        <v>212190825</v>
      </c>
      <c r="AI165" s="135">
        <v>42549</v>
      </c>
      <c r="AJ165" s="8" t="s">
        <v>57</v>
      </c>
      <c r="AK165" s="2"/>
      <c r="AL165" s="8"/>
      <c r="AM165" s="10"/>
      <c r="AN165" s="10"/>
      <c r="AO165" s="135"/>
      <c r="AP165" s="10"/>
      <c r="AQ165" s="10" t="s">
        <v>1672</v>
      </c>
      <c r="AR165" s="10" t="s">
        <v>995</v>
      </c>
      <c r="AS165" s="10" t="s">
        <v>996</v>
      </c>
      <c r="AT165" s="10" t="s">
        <v>995</v>
      </c>
      <c r="AU165" s="1"/>
      <c r="AV165" s="1"/>
      <c r="AW165" s="1"/>
      <c r="AX165" s="1" t="s">
        <v>232</v>
      </c>
      <c r="AY165" s="1" t="s">
        <v>57</v>
      </c>
      <c r="AZ165" s="12"/>
      <c r="BA165" s="1" t="s">
        <v>1673</v>
      </c>
      <c r="BB165" s="1">
        <v>5199868211</v>
      </c>
      <c r="BC165" s="1" t="e">
        <f>_xlfn.XLOOKUP(B165,[1]DC!$T$11:$T$2000,[1]DC!$D$11:$D$2000)</f>
        <v>#N/A</v>
      </c>
      <c r="BD165" s="1"/>
      <c r="BE165" s="1">
        <v>8038144862</v>
      </c>
      <c r="BF165" s="1" t="s">
        <v>1674</v>
      </c>
      <c r="BG165" s="21" t="s">
        <v>1675</v>
      </c>
      <c r="BH165" s="4" t="s">
        <v>1676</v>
      </c>
      <c r="BI165" s="1"/>
      <c r="BJ165" s="1"/>
      <c r="BK165" s="1"/>
      <c r="BL165" s="1"/>
      <c r="BM165" s="1"/>
      <c r="BN165" s="13"/>
      <c r="BO165" s="2"/>
      <c r="BP165" s="14" t="s">
        <v>611</v>
      </c>
      <c r="BQ165" s="91"/>
      <c r="BT165">
        <v>164</v>
      </c>
    </row>
    <row r="166" spans="1:72" ht="25.2" customHeight="1">
      <c r="A166" s="5">
        <f>(SUBTOTAL(3,$B$2:B166))</f>
        <v>165</v>
      </c>
      <c r="B166" s="1" t="s">
        <v>1677</v>
      </c>
      <c r="C166" s="1"/>
      <c r="D166" s="1" t="s">
        <v>1678</v>
      </c>
      <c r="E166" s="1">
        <v>1</v>
      </c>
      <c r="F166" s="1"/>
      <c r="G166" s="1"/>
      <c r="H166" s="1" t="s">
        <v>62</v>
      </c>
      <c r="I166" s="1" t="s">
        <v>7914</v>
      </c>
      <c r="J166" s="2" t="s">
        <v>7379</v>
      </c>
      <c r="K166" s="2" t="s">
        <v>63</v>
      </c>
      <c r="L166" s="1" t="s">
        <v>225</v>
      </c>
      <c r="M166" s="2" t="s">
        <v>1615</v>
      </c>
      <c r="N166" s="1"/>
      <c r="O166" s="1">
        <f t="shared" ca="1" si="25"/>
        <v>25</v>
      </c>
      <c r="P166" s="2" t="s">
        <v>1658</v>
      </c>
      <c r="Q166" s="2" t="s">
        <v>1659</v>
      </c>
      <c r="R166" s="6">
        <v>44634</v>
      </c>
      <c r="S166" s="1">
        <v>1</v>
      </c>
      <c r="T166" s="6">
        <v>44664</v>
      </c>
      <c r="U166" s="7">
        <v>44665</v>
      </c>
      <c r="V166" s="1">
        <v>12</v>
      </c>
      <c r="W166" s="7">
        <v>45029</v>
      </c>
      <c r="X166" s="7">
        <f t="shared" ref="X166:X172" si="29">W166+1</f>
        <v>45030</v>
      </c>
      <c r="Y166" s="1">
        <v>36</v>
      </c>
      <c r="Z166" s="7">
        <v>46125</v>
      </c>
      <c r="AA166" s="1">
        <f t="shared" ref="AA166:AA172" si="30">Z166-X166</f>
        <v>1095</v>
      </c>
      <c r="AB166" s="1"/>
      <c r="AC166" s="11">
        <f t="shared" ca="1" si="26"/>
        <v>25</v>
      </c>
      <c r="AD166" s="1">
        <v>1024972770</v>
      </c>
      <c r="AE166" s="1" t="s">
        <v>88</v>
      </c>
      <c r="AF166" s="2" t="s">
        <v>49</v>
      </c>
      <c r="AG166" s="135">
        <v>36492</v>
      </c>
      <c r="AH166" s="19" t="s">
        <v>1679</v>
      </c>
      <c r="AI166" s="135">
        <v>44535</v>
      </c>
      <c r="AJ166" s="8" t="s">
        <v>90</v>
      </c>
      <c r="AK166" s="2">
        <v>212488299</v>
      </c>
      <c r="AL166" s="9">
        <v>42430</v>
      </c>
      <c r="AM166" s="8" t="s">
        <v>57</v>
      </c>
      <c r="AN166" s="19" t="s">
        <v>1679</v>
      </c>
      <c r="AO166" s="135">
        <v>44535</v>
      </c>
      <c r="AP166" s="8" t="s">
        <v>90</v>
      </c>
      <c r="AQ166" s="10" t="s">
        <v>1680</v>
      </c>
      <c r="AR166" s="10" t="s">
        <v>865</v>
      </c>
      <c r="AS166" s="10" t="s">
        <v>866</v>
      </c>
      <c r="AT166" s="10" t="s">
        <v>865</v>
      </c>
      <c r="AU166" s="1"/>
      <c r="AV166" s="1"/>
      <c r="AW166" s="1" t="s">
        <v>218</v>
      </c>
      <c r="AX166" s="1" t="s">
        <v>96</v>
      </c>
      <c r="AY166" s="1" t="s">
        <v>97</v>
      </c>
      <c r="AZ166" s="12"/>
      <c r="BA166" s="1" t="s">
        <v>1681</v>
      </c>
      <c r="BB166" s="1" t="s">
        <v>1682</v>
      </c>
      <c r="BC166" s="1" t="str">
        <f>_xlfn.XLOOKUP(B166,[1]DC!$T$11:$T$2000,[1]DC!$D$11:$D$2000)</f>
        <v>5120508308</v>
      </c>
      <c r="BD166" s="1"/>
      <c r="BE166" s="1">
        <v>8503680638</v>
      </c>
      <c r="BF166" s="1" t="s">
        <v>1683</v>
      </c>
      <c r="BG166" s="110" t="s">
        <v>1684</v>
      </c>
      <c r="BH166" s="17" t="s">
        <v>1685</v>
      </c>
      <c r="BI166" s="1"/>
      <c r="BJ166" s="1"/>
      <c r="BK166" s="1"/>
      <c r="BL166" s="1"/>
      <c r="BM166" s="17" t="s">
        <v>78</v>
      </c>
      <c r="BN166" s="1" t="s">
        <v>718</v>
      </c>
      <c r="BO166" s="2" t="s">
        <v>1686</v>
      </c>
      <c r="BP166" s="14" t="s">
        <v>611</v>
      </c>
      <c r="BQ166" s="91"/>
      <c r="BS166">
        <v>197</v>
      </c>
      <c r="BT166">
        <v>165</v>
      </c>
    </row>
    <row r="167" spans="1:72" ht="25.2" customHeight="1">
      <c r="A167" s="5">
        <f>(SUBTOTAL(3,$B$2:B167))</f>
        <v>166</v>
      </c>
      <c r="B167" s="1" t="s">
        <v>1687</v>
      </c>
      <c r="C167" s="1" t="s">
        <v>223</v>
      </c>
      <c r="D167" s="1" t="s">
        <v>1688</v>
      </c>
      <c r="E167" s="1">
        <v>1</v>
      </c>
      <c r="F167" s="1"/>
      <c r="G167" s="1"/>
      <c r="H167" s="1" t="s">
        <v>195</v>
      </c>
      <c r="I167" s="1" t="s">
        <v>196</v>
      </c>
      <c r="J167" s="1" t="s">
        <v>7378</v>
      </c>
      <c r="K167" s="2" t="s">
        <v>63</v>
      </c>
      <c r="L167" s="2" t="s">
        <v>225</v>
      </c>
      <c r="M167" s="2" t="s">
        <v>223</v>
      </c>
      <c r="N167" s="1"/>
      <c r="O167" s="1">
        <f t="shared" ca="1" si="25"/>
        <v>38</v>
      </c>
      <c r="P167" s="1" t="s">
        <v>355</v>
      </c>
      <c r="Q167" s="2" t="s">
        <v>356</v>
      </c>
      <c r="R167" s="6">
        <v>44634</v>
      </c>
      <c r="S167" s="1">
        <v>1</v>
      </c>
      <c r="T167" s="6">
        <v>44664</v>
      </c>
      <c r="U167" s="7">
        <v>44665</v>
      </c>
      <c r="V167" s="1">
        <v>12</v>
      </c>
      <c r="W167" s="7">
        <v>45029</v>
      </c>
      <c r="X167" s="7">
        <f t="shared" si="29"/>
        <v>45030</v>
      </c>
      <c r="Y167" s="1">
        <v>36</v>
      </c>
      <c r="Z167" s="7">
        <v>46125</v>
      </c>
      <c r="AA167" s="1">
        <f t="shared" si="30"/>
        <v>1095</v>
      </c>
      <c r="AB167" s="1"/>
      <c r="AC167" s="11">
        <f t="shared" ca="1" si="26"/>
        <v>25</v>
      </c>
      <c r="AD167" s="1">
        <v>1024699426</v>
      </c>
      <c r="AE167" s="1"/>
      <c r="AF167" s="2" t="s">
        <v>49</v>
      </c>
      <c r="AG167" s="135">
        <v>31656</v>
      </c>
      <c r="AH167" s="2">
        <v>51186010656</v>
      </c>
      <c r="AI167" s="135">
        <v>44420</v>
      </c>
      <c r="AJ167" s="8" t="s">
        <v>346</v>
      </c>
      <c r="AK167" s="2">
        <v>212289338</v>
      </c>
      <c r="AL167" s="8">
        <v>44183</v>
      </c>
      <c r="AM167" s="10" t="s">
        <v>1080</v>
      </c>
      <c r="AN167" s="2" t="s">
        <v>1689</v>
      </c>
      <c r="AO167" s="135">
        <v>44420</v>
      </c>
      <c r="AP167" s="8" t="s">
        <v>346</v>
      </c>
      <c r="AQ167" s="10" t="s">
        <v>1690</v>
      </c>
      <c r="AR167" s="10" t="s">
        <v>1690</v>
      </c>
      <c r="AS167" s="10" t="s">
        <v>1691</v>
      </c>
      <c r="AT167" s="10" t="s">
        <v>1690</v>
      </c>
      <c r="AU167" s="1" t="s">
        <v>1692</v>
      </c>
      <c r="AV167" s="1" t="s">
        <v>1693</v>
      </c>
      <c r="AW167" s="1" t="s">
        <v>1591</v>
      </c>
      <c r="AX167" s="1" t="s">
        <v>155</v>
      </c>
      <c r="AY167" s="1" t="s">
        <v>97</v>
      </c>
      <c r="AZ167" s="12"/>
      <c r="BA167" s="1">
        <v>6607032617</v>
      </c>
      <c r="BB167" s="1">
        <v>5199795124</v>
      </c>
      <c r="BC167" s="1" t="str">
        <f>_xlfn.XLOOKUP(B167,[1]DC!$T$11:$T$2000,[1]DC!$D$11:$D$2000)</f>
        <v>6607032617</v>
      </c>
      <c r="BD167" s="1"/>
      <c r="BE167" s="1" t="s">
        <v>1694</v>
      </c>
      <c r="BF167" s="1" t="s">
        <v>1695</v>
      </c>
      <c r="BG167" s="1"/>
      <c r="BH167" s="4" t="s">
        <v>1696</v>
      </c>
      <c r="BI167" s="1"/>
      <c r="BJ167" s="1"/>
      <c r="BK167" s="1"/>
      <c r="BL167" s="1"/>
      <c r="BM167" s="17" t="s">
        <v>610</v>
      </c>
      <c r="BN167" s="1"/>
      <c r="BO167" s="2"/>
      <c r="BP167" s="14" t="s">
        <v>611</v>
      </c>
      <c r="BQ167" s="91"/>
      <c r="BS167">
        <v>198</v>
      </c>
      <c r="BT167">
        <v>166</v>
      </c>
    </row>
    <row r="168" spans="1:72" ht="25.2" customHeight="1">
      <c r="A168" s="5">
        <f>(SUBTOTAL(3,$B$2:B168))</f>
        <v>167</v>
      </c>
      <c r="B168" s="1" t="s">
        <v>1697</v>
      </c>
      <c r="C168" s="1"/>
      <c r="D168" s="1" t="s">
        <v>1698</v>
      </c>
      <c r="E168" s="1">
        <v>0</v>
      </c>
      <c r="F168" s="1"/>
      <c r="G168" s="1"/>
      <c r="H168" s="1" t="s">
        <v>106</v>
      </c>
      <c r="I168" s="1" t="s">
        <v>106</v>
      </c>
      <c r="J168" s="2" t="s">
        <v>7379</v>
      </c>
      <c r="K168" s="2" t="s">
        <v>83</v>
      </c>
      <c r="L168" s="6" t="s">
        <v>7383</v>
      </c>
      <c r="M168" s="6" t="s">
        <v>7383</v>
      </c>
      <c r="N168" s="2"/>
      <c r="O168" s="1">
        <f t="shared" ca="1" si="25"/>
        <v>31</v>
      </c>
      <c r="P168" s="1" t="s">
        <v>1489</v>
      </c>
      <c r="Q168" s="2" t="s">
        <v>1490</v>
      </c>
      <c r="R168" s="6">
        <v>44648</v>
      </c>
      <c r="S168" s="1">
        <v>1</v>
      </c>
      <c r="T168" s="6">
        <v>44678</v>
      </c>
      <c r="U168" s="7">
        <v>44679</v>
      </c>
      <c r="V168" s="1">
        <v>12</v>
      </c>
      <c r="W168" s="7">
        <v>45043</v>
      </c>
      <c r="X168" s="7">
        <f t="shared" si="29"/>
        <v>45044</v>
      </c>
      <c r="Y168" s="1">
        <v>36</v>
      </c>
      <c r="Z168" s="7">
        <v>46139</v>
      </c>
      <c r="AA168" s="1">
        <f t="shared" si="30"/>
        <v>1095</v>
      </c>
      <c r="AB168" s="1"/>
      <c r="AC168" s="11">
        <f t="shared" ca="1" si="26"/>
        <v>24</v>
      </c>
      <c r="AD168" s="1">
        <v>1027750448</v>
      </c>
      <c r="AE168" s="1" t="s">
        <v>88</v>
      </c>
      <c r="AF168" s="2" t="s">
        <v>49</v>
      </c>
      <c r="AG168" s="135">
        <v>34252</v>
      </c>
      <c r="AH168" s="19" t="s">
        <v>1699</v>
      </c>
      <c r="AI168" s="135">
        <v>44428</v>
      </c>
      <c r="AJ168" s="8" t="s">
        <v>90</v>
      </c>
      <c r="AK168" s="2"/>
      <c r="AL168" s="9"/>
      <c r="AM168" s="8"/>
      <c r="AN168" s="10"/>
      <c r="AO168" s="135"/>
      <c r="AP168" s="10"/>
      <c r="AQ168" s="10" t="s">
        <v>1700</v>
      </c>
      <c r="AR168" s="10" t="s">
        <v>1701</v>
      </c>
      <c r="AS168" s="10" t="s">
        <v>1702</v>
      </c>
      <c r="AT168" s="10" t="s">
        <v>1701</v>
      </c>
      <c r="AU168" s="1"/>
      <c r="AV168" s="1" t="s">
        <v>217</v>
      </c>
      <c r="AW168" s="1" t="s">
        <v>218</v>
      </c>
      <c r="AX168" s="1" t="s">
        <v>96</v>
      </c>
      <c r="AY168" s="1" t="s">
        <v>97</v>
      </c>
      <c r="AZ168" s="12"/>
      <c r="BA168" s="1">
        <v>5115010284</v>
      </c>
      <c r="BB168" s="1">
        <v>5199756725</v>
      </c>
      <c r="BC168" s="1" t="str">
        <f>_xlfn.XLOOKUP(B168,[1]DC!$T$11:$T$2000,[1]DC!$D$11:$D$2000)</f>
        <v>5115010284</v>
      </c>
      <c r="BD168" s="1"/>
      <c r="BE168" s="1">
        <v>8532799980</v>
      </c>
      <c r="BF168" s="20" t="s">
        <v>1703</v>
      </c>
      <c r="BG168" s="21" t="s">
        <v>1704</v>
      </c>
      <c r="BH168" s="4" t="s">
        <v>1705</v>
      </c>
      <c r="BI168" s="1"/>
      <c r="BJ168" s="1"/>
      <c r="BK168" s="1"/>
      <c r="BL168" s="1"/>
      <c r="BM168" s="17" t="s">
        <v>78</v>
      </c>
      <c r="BN168" s="1" t="s">
        <v>102</v>
      </c>
      <c r="BO168" s="2" t="s">
        <v>1706</v>
      </c>
      <c r="BP168" s="14" t="s">
        <v>611</v>
      </c>
      <c r="BQ168" s="91"/>
      <c r="BS168">
        <v>199</v>
      </c>
      <c r="BT168">
        <v>167</v>
      </c>
    </row>
    <row r="169" spans="1:72" ht="25.2" customHeight="1">
      <c r="A169" s="5">
        <f>(SUBTOTAL(3,$B$2:B169))</f>
        <v>168</v>
      </c>
      <c r="B169" s="1" t="s">
        <v>1707</v>
      </c>
      <c r="C169" s="1" t="s">
        <v>8867</v>
      </c>
      <c r="D169" s="1" t="s">
        <v>1708</v>
      </c>
      <c r="E169" s="1">
        <v>0</v>
      </c>
      <c r="F169" s="1">
        <v>0</v>
      </c>
      <c r="G169" s="12"/>
      <c r="H169" s="1" t="s">
        <v>195</v>
      </c>
      <c r="I169" s="1" t="s">
        <v>196</v>
      </c>
      <c r="J169" s="1" t="s">
        <v>7378</v>
      </c>
      <c r="K169" s="2" t="s">
        <v>63</v>
      </c>
      <c r="L169" s="2" t="s">
        <v>63</v>
      </c>
      <c r="M169" s="2" t="s">
        <v>196</v>
      </c>
      <c r="N169" s="1"/>
      <c r="O169" s="1">
        <f t="shared" ca="1" si="25"/>
        <v>29</v>
      </c>
      <c r="P169" s="1" t="s">
        <v>197</v>
      </c>
      <c r="Q169" s="2" t="s">
        <v>198</v>
      </c>
      <c r="R169" s="6">
        <v>44652</v>
      </c>
      <c r="S169" s="1">
        <v>1</v>
      </c>
      <c r="T169" s="6">
        <v>44681</v>
      </c>
      <c r="U169" s="7">
        <v>44682</v>
      </c>
      <c r="V169" s="1">
        <v>12</v>
      </c>
      <c r="W169" s="7">
        <v>45046</v>
      </c>
      <c r="X169" s="7">
        <f t="shared" si="29"/>
        <v>45047</v>
      </c>
      <c r="Y169" s="1">
        <v>36</v>
      </c>
      <c r="Z169" s="7">
        <v>46142</v>
      </c>
      <c r="AA169" s="1">
        <f t="shared" si="30"/>
        <v>1095</v>
      </c>
      <c r="AB169" s="1"/>
      <c r="AC169" s="11">
        <f t="shared" ca="1" si="26"/>
        <v>24</v>
      </c>
      <c r="AD169" s="1">
        <v>1027750982</v>
      </c>
      <c r="AE169" s="1" t="s">
        <v>88</v>
      </c>
      <c r="AF169" s="2" t="s">
        <v>49</v>
      </c>
      <c r="AG169" s="135">
        <v>34765</v>
      </c>
      <c r="AH169" s="20" t="s">
        <v>1709</v>
      </c>
      <c r="AI169" s="138">
        <v>44988</v>
      </c>
      <c r="AJ169" s="8" t="s">
        <v>346</v>
      </c>
      <c r="AK169" s="1" t="s">
        <v>1710</v>
      </c>
      <c r="AL169" s="38" t="s">
        <v>1334</v>
      </c>
      <c r="AM169" s="8" t="s">
        <v>57</v>
      </c>
      <c r="AN169" s="20" t="s">
        <v>1709</v>
      </c>
      <c r="AO169" s="138">
        <v>44988</v>
      </c>
      <c r="AP169" s="8" t="s">
        <v>346</v>
      </c>
      <c r="AQ169" s="1" t="s">
        <v>1711</v>
      </c>
      <c r="AR169" s="10" t="s">
        <v>1712</v>
      </c>
      <c r="AS169" s="10" t="s">
        <v>866</v>
      </c>
      <c r="AT169" s="10" t="s">
        <v>1713</v>
      </c>
      <c r="AU169" s="1"/>
      <c r="AV169" s="1"/>
      <c r="AW169" s="1" t="s">
        <v>218</v>
      </c>
      <c r="AX169" s="1" t="s">
        <v>96</v>
      </c>
      <c r="AY169" s="1" t="s">
        <v>97</v>
      </c>
      <c r="AZ169" s="12"/>
      <c r="BA169" s="1">
        <v>7514024563</v>
      </c>
      <c r="BB169" s="1">
        <v>490170032</v>
      </c>
      <c r="BC169" s="1" t="str">
        <f>_xlfn.XLOOKUP(B169,[1]DC!$T$11:$T$2000,[1]DC!$D$11:$D$2000)</f>
        <v>7514024563</v>
      </c>
      <c r="BD169" s="1"/>
      <c r="BE169" s="1">
        <v>8352928309</v>
      </c>
      <c r="BF169" s="1" t="s">
        <v>1714</v>
      </c>
      <c r="BG169" s="1"/>
      <c r="BH169" s="4" t="s">
        <v>1715</v>
      </c>
      <c r="BI169" s="1"/>
      <c r="BJ169" s="1"/>
      <c r="BK169" s="1"/>
      <c r="BL169" s="1"/>
      <c r="BM169" s="17" t="s">
        <v>610</v>
      </c>
      <c r="BN169" s="1"/>
      <c r="BO169" s="2"/>
      <c r="BP169" s="14" t="s">
        <v>611</v>
      </c>
      <c r="BQ169" s="91"/>
      <c r="BT169">
        <v>168</v>
      </c>
    </row>
    <row r="170" spans="1:72" ht="25.2" customHeight="1">
      <c r="A170" s="5">
        <f>(SUBTOTAL(3,$B$2:B170))</f>
        <v>169</v>
      </c>
      <c r="B170" s="1" t="s">
        <v>1716</v>
      </c>
      <c r="C170" s="1" t="s">
        <v>8870</v>
      </c>
      <c r="D170" s="1" t="s">
        <v>1717</v>
      </c>
      <c r="E170" s="1">
        <v>0</v>
      </c>
      <c r="F170" s="1"/>
      <c r="G170" s="12"/>
      <c r="H170" s="1" t="s">
        <v>195</v>
      </c>
      <c r="I170" s="1"/>
      <c r="J170" s="1" t="s">
        <v>7378</v>
      </c>
      <c r="K170" s="2" t="s">
        <v>63</v>
      </c>
      <c r="L170" s="2" t="s">
        <v>63</v>
      </c>
      <c r="M170" s="2" t="s">
        <v>196</v>
      </c>
      <c r="N170" s="1"/>
      <c r="O170" s="1">
        <f t="shared" ca="1" si="25"/>
        <v>30</v>
      </c>
      <c r="P170" s="1" t="s">
        <v>197</v>
      </c>
      <c r="Q170" s="2" t="s">
        <v>198</v>
      </c>
      <c r="R170" s="6">
        <v>44652</v>
      </c>
      <c r="S170" s="1">
        <v>1</v>
      </c>
      <c r="T170" s="6">
        <v>44681</v>
      </c>
      <c r="U170" s="7">
        <v>44682</v>
      </c>
      <c r="V170" s="1">
        <v>12</v>
      </c>
      <c r="W170" s="7">
        <v>45046</v>
      </c>
      <c r="X170" s="7">
        <f t="shared" si="29"/>
        <v>45047</v>
      </c>
      <c r="Y170" s="1">
        <v>36</v>
      </c>
      <c r="Z170" s="7">
        <v>46142</v>
      </c>
      <c r="AA170" s="1">
        <f t="shared" si="30"/>
        <v>1095</v>
      </c>
      <c r="AB170" s="1"/>
      <c r="AC170" s="11">
        <f t="shared" ca="1" si="26"/>
        <v>24</v>
      </c>
      <c r="AD170" s="1">
        <v>1027750616</v>
      </c>
      <c r="AE170" s="1" t="s">
        <v>88</v>
      </c>
      <c r="AF170" s="2" t="s">
        <v>49</v>
      </c>
      <c r="AG170" s="135">
        <v>34617</v>
      </c>
      <c r="AH170" s="1" t="s">
        <v>1718</v>
      </c>
      <c r="AI170" s="138">
        <v>44290</v>
      </c>
      <c r="AJ170" s="8" t="s">
        <v>346</v>
      </c>
      <c r="AK170" s="2"/>
      <c r="AL170" s="8"/>
      <c r="AM170" s="10"/>
      <c r="AN170" s="10"/>
      <c r="AO170" s="135"/>
      <c r="AP170" s="10"/>
      <c r="AQ170" s="1" t="s">
        <v>1719</v>
      </c>
      <c r="AR170" s="10" t="s">
        <v>1720</v>
      </c>
      <c r="AS170" s="10" t="s">
        <v>835</v>
      </c>
      <c r="AT170" s="1" t="s">
        <v>308</v>
      </c>
      <c r="AU170" s="1"/>
      <c r="AV170" s="1"/>
      <c r="AW170" s="1" t="s">
        <v>327</v>
      </c>
      <c r="AX170" s="1" t="s">
        <v>96</v>
      </c>
      <c r="AY170" s="1" t="s">
        <v>97</v>
      </c>
      <c r="AZ170" s="12"/>
      <c r="BA170" s="1">
        <v>5121767565</v>
      </c>
      <c r="BB170" s="1">
        <v>2238</v>
      </c>
      <c r="BC170" s="1" t="e">
        <f>_xlfn.XLOOKUP(B170,[1]DC!$T$11:$T$2000,[1]DC!$D$11:$D$2000)</f>
        <v>#N/A</v>
      </c>
      <c r="BD170" s="1"/>
      <c r="BE170" s="1">
        <v>8591780290</v>
      </c>
      <c r="BF170" s="1" t="s">
        <v>1721</v>
      </c>
      <c r="BG170" s="1"/>
      <c r="BH170" s="4" t="s">
        <v>1722</v>
      </c>
      <c r="BI170" s="1"/>
      <c r="BJ170" s="1"/>
      <c r="BK170" s="1"/>
      <c r="BL170" s="1"/>
      <c r="BM170" s="4" t="s">
        <v>209</v>
      </c>
      <c r="BN170" s="1"/>
      <c r="BO170" s="2"/>
      <c r="BP170" s="14" t="s">
        <v>611</v>
      </c>
      <c r="BQ170" s="91"/>
      <c r="BT170">
        <v>169</v>
      </c>
    </row>
    <row r="171" spans="1:72" ht="25.2" customHeight="1">
      <c r="A171" s="5">
        <f>(SUBTOTAL(3,$B$2:B171))</f>
        <v>170</v>
      </c>
      <c r="B171" s="1" t="s">
        <v>1723</v>
      </c>
      <c r="C171" s="1" t="s">
        <v>8871</v>
      </c>
      <c r="D171" s="1" t="s">
        <v>1724</v>
      </c>
      <c r="E171" s="1">
        <v>1</v>
      </c>
      <c r="F171" s="1"/>
      <c r="G171" s="12"/>
      <c r="H171" s="1" t="s">
        <v>195</v>
      </c>
      <c r="I171" s="1" t="s">
        <v>196</v>
      </c>
      <c r="J171" s="1" t="s">
        <v>7378</v>
      </c>
      <c r="K171" s="2" t="s">
        <v>63</v>
      </c>
      <c r="L171" s="2" t="s">
        <v>63</v>
      </c>
      <c r="M171" s="2" t="s">
        <v>196</v>
      </c>
      <c r="N171" s="1"/>
      <c r="O171" s="1">
        <f t="shared" ca="1" si="25"/>
        <v>28</v>
      </c>
      <c r="P171" s="1" t="s">
        <v>197</v>
      </c>
      <c r="Q171" s="2" t="s">
        <v>198</v>
      </c>
      <c r="R171" s="6">
        <v>44652</v>
      </c>
      <c r="S171" s="1">
        <v>1</v>
      </c>
      <c r="T171" s="6">
        <v>44681</v>
      </c>
      <c r="U171" s="7">
        <v>44682</v>
      </c>
      <c r="V171" s="1">
        <v>12</v>
      </c>
      <c r="W171" s="7">
        <v>45046</v>
      </c>
      <c r="X171" s="7">
        <f t="shared" si="29"/>
        <v>45047</v>
      </c>
      <c r="Y171" s="1">
        <v>36</v>
      </c>
      <c r="Z171" s="7">
        <v>46142</v>
      </c>
      <c r="AA171" s="1">
        <f t="shared" si="30"/>
        <v>1095</v>
      </c>
      <c r="AB171" s="1"/>
      <c r="AC171" s="11">
        <f t="shared" ca="1" si="26"/>
        <v>24</v>
      </c>
      <c r="AD171" s="1">
        <v>1027766520</v>
      </c>
      <c r="AE171" s="1" t="s">
        <v>88</v>
      </c>
      <c r="AF171" s="2" t="s">
        <v>49</v>
      </c>
      <c r="AG171" s="135">
        <v>35358</v>
      </c>
      <c r="AH171" s="2" t="s">
        <v>1725</v>
      </c>
      <c r="AI171" s="135">
        <v>44310</v>
      </c>
      <c r="AJ171" s="10" t="s">
        <v>346</v>
      </c>
      <c r="AK171" s="2">
        <v>212769567</v>
      </c>
      <c r="AL171" s="8">
        <v>43656</v>
      </c>
      <c r="AM171" s="10" t="s">
        <v>57</v>
      </c>
      <c r="AN171" s="2" t="s">
        <v>1725</v>
      </c>
      <c r="AO171" s="135">
        <v>44310</v>
      </c>
      <c r="AP171" s="10" t="s">
        <v>346</v>
      </c>
      <c r="AQ171" s="1" t="s">
        <v>1711</v>
      </c>
      <c r="AR171" s="10" t="s">
        <v>1726</v>
      </c>
      <c r="AS171" s="10" t="s">
        <v>1524</v>
      </c>
      <c r="AT171" s="1" t="s">
        <v>1727</v>
      </c>
      <c r="AU171" s="1"/>
      <c r="AV171" s="1" t="s">
        <v>1525</v>
      </c>
      <c r="AW171" s="1" t="s">
        <v>1526</v>
      </c>
      <c r="AX171" s="1" t="s">
        <v>96</v>
      </c>
      <c r="AY171" s="1" t="s">
        <v>97</v>
      </c>
      <c r="AZ171" s="12"/>
      <c r="BA171" s="1">
        <v>5114009901</v>
      </c>
      <c r="BB171" s="1" t="s">
        <v>1728</v>
      </c>
      <c r="BC171" s="1" t="str">
        <f>_xlfn.XLOOKUP(B171,[1]DC!$T$11:$T$2000,[1]DC!$D$11:$D$2000)</f>
        <v>5114009901</v>
      </c>
      <c r="BD171" s="1"/>
      <c r="BE171" s="1">
        <v>8356243641</v>
      </c>
      <c r="BF171" s="1" t="s">
        <v>1729</v>
      </c>
      <c r="BG171" s="1"/>
      <c r="BH171" s="4" t="s">
        <v>1730</v>
      </c>
      <c r="BI171" s="1"/>
      <c r="BJ171" s="1"/>
      <c r="BK171" s="1"/>
      <c r="BL171" s="1"/>
      <c r="BM171" s="4" t="s">
        <v>209</v>
      </c>
      <c r="BN171" s="1"/>
      <c r="BO171" s="2"/>
      <c r="BP171" s="14" t="s">
        <v>1731</v>
      </c>
      <c r="BQ171" s="91"/>
      <c r="BS171">
        <v>202</v>
      </c>
      <c r="BT171">
        <v>170</v>
      </c>
    </row>
    <row r="172" spans="1:72" ht="25.2" customHeight="1">
      <c r="A172" s="5">
        <f>(SUBTOTAL(3,$B$2:B172))</f>
        <v>171</v>
      </c>
      <c r="B172" s="1" t="s">
        <v>1732</v>
      </c>
      <c r="C172" s="1" t="s">
        <v>8873</v>
      </c>
      <c r="D172" s="1" t="s">
        <v>1733</v>
      </c>
      <c r="E172" s="1">
        <v>1</v>
      </c>
      <c r="F172" s="1"/>
      <c r="G172" s="12"/>
      <c r="H172" s="1" t="s">
        <v>195</v>
      </c>
      <c r="I172" s="1" t="s">
        <v>196</v>
      </c>
      <c r="J172" s="1" t="s">
        <v>7378</v>
      </c>
      <c r="K172" s="2" t="s">
        <v>63</v>
      </c>
      <c r="L172" s="2" t="s">
        <v>63</v>
      </c>
      <c r="M172" s="2" t="s">
        <v>196</v>
      </c>
      <c r="N172" s="1"/>
      <c r="O172" s="1">
        <f t="shared" ca="1" si="25"/>
        <v>35</v>
      </c>
      <c r="P172" s="1" t="s">
        <v>197</v>
      </c>
      <c r="Q172" s="2" t="s">
        <v>198</v>
      </c>
      <c r="R172" s="6">
        <v>44652</v>
      </c>
      <c r="S172" s="1">
        <v>1</v>
      </c>
      <c r="T172" s="6">
        <v>44681</v>
      </c>
      <c r="U172" s="7">
        <v>44682</v>
      </c>
      <c r="V172" s="1">
        <v>12</v>
      </c>
      <c r="W172" s="7">
        <v>45046</v>
      </c>
      <c r="X172" s="7">
        <f t="shared" si="29"/>
        <v>45047</v>
      </c>
      <c r="Y172" s="1">
        <v>36</v>
      </c>
      <c r="Z172" s="7">
        <v>46142</v>
      </c>
      <c r="AA172" s="1">
        <f t="shared" si="30"/>
        <v>1095</v>
      </c>
      <c r="AB172" s="1"/>
      <c r="AC172" s="11">
        <f t="shared" ca="1" si="26"/>
        <v>24</v>
      </c>
      <c r="AD172" s="1">
        <v>1027751344</v>
      </c>
      <c r="AE172" s="1" t="s">
        <v>88</v>
      </c>
      <c r="AF172" s="2" t="s">
        <v>49</v>
      </c>
      <c r="AG172" s="135">
        <v>32520</v>
      </c>
      <c r="AH172" s="2" t="s">
        <v>1734</v>
      </c>
      <c r="AI172" s="135">
        <v>43970</v>
      </c>
      <c r="AJ172" s="8" t="s">
        <v>57</v>
      </c>
      <c r="AK172" s="2"/>
      <c r="AL172" s="41"/>
      <c r="AM172" s="10"/>
      <c r="AN172" s="10"/>
      <c r="AO172" s="135"/>
      <c r="AP172" s="10"/>
      <c r="AQ172" s="1" t="s">
        <v>1735</v>
      </c>
      <c r="AR172" s="10" t="s">
        <v>1736</v>
      </c>
      <c r="AS172" s="10" t="s">
        <v>1737</v>
      </c>
      <c r="AT172" s="1" t="s">
        <v>1735</v>
      </c>
      <c r="AU172" s="1" t="s">
        <v>447</v>
      </c>
      <c r="AV172" s="1" t="s">
        <v>1738</v>
      </c>
      <c r="AW172" s="1" t="s">
        <v>1739</v>
      </c>
      <c r="AX172" s="1" t="s">
        <v>184</v>
      </c>
      <c r="AY172" s="1" t="s">
        <v>97</v>
      </c>
      <c r="AZ172" s="12"/>
      <c r="BA172" s="1">
        <v>5116007565</v>
      </c>
      <c r="BB172" s="1">
        <v>490022822</v>
      </c>
      <c r="BC172" s="1" t="str">
        <f>_xlfn.XLOOKUP(B172,[1]DC!$T$11:$T$2000,[1]DC!$D$11:$D$2000)</f>
        <v>5116007565</v>
      </c>
      <c r="BD172" s="1"/>
      <c r="BE172" s="1" t="s">
        <v>1740</v>
      </c>
      <c r="BF172" s="1" t="s">
        <v>1729</v>
      </c>
      <c r="BG172" s="1"/>
      <c r="BH172" s="17" t="s">
        <v>1741</v>
      </c>
      <c r="BI172" s="12">
        <v>44743</v>
      </c>
      <c r="BJ172" s="1"/>
      <c r="BK172" s="1"/>
      <c r="BL172" s="1"/>
      <c r="BM172" s="4" t="s">
        <v>610</v>
      </c>
      <c r="BN172" s="1"/>
      <c r="BO172" s="2"/>
      <c r="BP172" s="14" t="s">
        <v>611</v>
      </c>
      <c r="BQ172" s="91"/>
      <c r="BS172">
        <v>203</v>
      </c>
      <c r="BT172">
        <v>171</v>
      </c>
    </row>
    <row r="173" spans="1:72" ht="25.2" customHeight="1">
      <c r="A173" s="5">
        <f>(SUBTOTAL(3,$B$2:B173))</f>
        <v>172</v>
      </c>
      <c r="B173" s="1" t="s">
        <v>1742</v>
      </c>
      <c r="C173" s="1" t="s">
        <v>8867</v>
      </c>
      <c r="D173" s="1" t="s">
        <v>1743</v>
      </c>
      <c r="E173" s="1">
        <v>0</v>
      </c>
      <c r="F173" s="1"/>
      <c r="G173" s="12"/>
      <c r="H173" s="1" t="s">
        <v>195</v>
      </c>
      <c r="I173" s="1"/>
      <c r="J173" s="1" t="s">
        <v>7378</v>
      </c>
      <c r="K173" s="2" t="s">
        <v>63</v>
      </c>
      <c r="L173" s="2" t="s">
        <v>63</v>
      </c>
      <c r="M173" s="2" t="s">
        <v>196</v>
      </c>
      <c r="N173" s="1"/>
      <c r="O173" s="1">
        <f t="shared" ca="1" si="25"/>
        <v>37</v>
      </c>
      <c r="P173" s="1" t="s">
        <v>197</v>
      </c>
      <c r="Q173" s="2" t="s">
        <v>198</v>
      </c>
      <c r="R173" s="6">
        <v>44652</v>
      </c>
      <c r="S173" s="1">
        <v>1</v>
      </c>
      <c r="T173" s="6">
        <v>44681</v>
      </c>
      <c r="U173" s="7">
        <v>44682</v>
      </c>
      <c r="V173" s="1">
        <v>12</v>
      </c>
      <c r="W173" s="7"/>
      <c r="X173" s="7"/>
      <c r="Y173" s="7"/>
      <c r="Z173" s="7"/>
      <c r="AA173" s="7"/>
      <c r="AB173" s="1"/>
      <c r="AC173" s="11">
        <f t="shared" ca="1" si="26"/>
        <v>24</v>
      </c>
      <c r="AD173" s="42">
        <v>271001051075</v>
      </c>
      <c r="AE173" s="1" t="s">
        <v>57</v>
      </c>
      <c r="AF173" s="2" t="s">
        <v>49</v>
      </c>
      <c r="AG173" s="135">
        <v>31856</v>
      </c>
      <c r="AH173" s="10" t="s">
        <v>1744</v>
      </c>
      <c r="AI173" s="135">
        <v>41134</v>
      </c>
      <c r="AJ173" s="8" t="s">
        <v>57</v>
      </c>
      <c r="AK173" s="2"/>
      <c r="AL173" s="8"/>
      <c r="AM173" s="10"/>
      <c r="AN173" s="10"/>
      <c r="AO173" s="135"/>
      <c r="AP173" s="10"/>
      <c r="AQ173" s="1" t="s">
        <v>1745</v>
      </c>
      <c r="AR173" s="10" t="s">
        <v>1746</v>
      </c>
      <c r="AS173" s="10" t="s">
        <v>1747</v>
      </c>
      <c r="AT173" s="1" t="s">
        <v>1748</v>
      </c>
      <c r="AU173" s="1"/>
      <c r="AV173" s="1" t="s">
        <v>1749</v>
      </c>
      <c r="AW173" s="1" t="s">
        <v>1750</v>
      </c>
      <c r="AX173" s="1" t="s">
        <v>1751</v>
      </c>
      <c r="AY173" s="1" t="s">
        <v>57</v>
      </c>
      <c r="AZ173" s="12"/>
      <c r="BA173" s="1">
        <v>5121289506</v>
      </c>
      <c r="BB173" s="1"/>
      <c r="BC173" s="1" t="e">
        <f>_xlfn.XLOOKUP(B173,[1]DC!$T$11:$T$2000,[1]DC!$D$11:$D$2000)</f>
        <v>#N/A</v>
      </c>
      <c r="BD173" s="1"/>
      <c r="BE173" s="1" t="s">
        <v>1752</v>
      </c>
      <c r="BF173" s="1" t="s">
        <v>1753</v>
      </c>
      <c r="BG173" s="1"/>
      <c r="BH173" s="4" t="s">
        <v>1754</v>
      </c>
      <c r="BI173" s="1"/>
      <c r="BJ173" s="1"/>
      <c r="BK173" s="1"/>
      <c r="BL173" s="1"/>
      <c r="BM173" s="1"/>
      <c r="BN173" s="1"/>
      <c r="BO173" s="2"/>
      <c r="BP173" s="37"/>
      <c r="BQ173" s="91"/>
      <c r="BT173">
        <v>172</v>
      </c>
    </row>
    <row r="174" spans="1:72" ht="25.2" customHeight="1">
      <c r="A174" s="5">
        <f>(SUBTOTAL(3,$B$2:B174))</f>
        <v>173</v>
      </c>
      <c r="B174" s="1" t="s">
        <v>1755</v>
      </c>
      <c r="C174" s="1" t="s">
        <v>8867</v>
      </c>
      <c r="D174" s="1" t="s">
        <v>1756</v>
      </c>
      <c r="E174" s="1">
        <v>1</v>
      </c>
      <c r="F174" s="1"/>
      <c r="G174" s="12"/>
      <c r="H174" s="1" t="s">
        <v>195</v>
      </c>
      <c r="I174" s="1" t="s">
        <v>196</v>
      </c>
      <c r="J174" s="1" t="s">
        <v>269</v>
      </c>
      <c r="K174" s="2" t="s">
        <v>63</v>
      </c>
      <c r="L174" s="2" t="s">
        <v>63</v>
      </c>
      <c r="M174" s="2" t="s">
        <v>196</v>
      </c>
      <c r="N174" s="1"/>
      <c r="O174" s="1">
        <f t="shared" ca="1" si="25"/>
        <v>30</v>
      </c>
      <c r="P174" s="1" t="s">
        <v>269</v>
      </c>
      <c r="Q174" s="2" t="s">
        <v>270</v>
      </c>
      <c r="R174" s="6">
        <v>44652</v>
      </c>
      <c r="S174" s="1">
        <v>1</v>
      </c>
      <c r="T174" s="6">
        <v>44681</v>
      </c>
      <c r="U174" s="7">
        <v>44682</v>
      </c>
      <c r="V174" s="1">
        <v>12</v>
      </c>
      <c r="W174" s="7">
        <v>45046</v>
      </c>
      <c r="X174" s="7">
        <f t="shared" ref="X174:X179" si="31">W174+1</f>
        <v>45047</v>
      </c>
      <c r="Y174" s="1">
        <v>36</v>
      </c>
      <c r="Z174" s="7">
        <v>46142</v>
      </c>
      <c r="AA174" s="1">
        <f>Z174-X174</f>
        <v>1095</v>
      </c>
      <c r="AB174" s="1"/>
      <c r="AC174" s="11">
        <f t="shared" ca="1" si="26"/>
        <v>24</v>
      </c>
      <c r="AD174" s="1">
        <v>1026606247</v>
      </c>
      <c r="AE174" s="1" t="s">
        <v>88</v>
      </c>
      <c r="AF174" s="2" t="s">
        <v>49</v>
      </c>
      <c r="AG174" s="135">
        <v>34632</v>
      </c>
      <c r="AH174" s="39" t="s">
        <v>1757</v>
      </c>
      <c r="AI174" s="135">
        <v>43060</v>
      </c>
      <c r="AJ174" s="8" t="s">
        <v>90</v>
      </c>
      <c r="AK174" s="10" t="s">
        <v>1285</v>
      </c>
      <c r="AL174" s="9">
        <v>43060</v>
      </c>
      <c r="AM174" s="8" t="s">
        <v>57</v>
      </c>
      <c r="AN174" s="39" t="s">
        <v>1757</v>
      </c>
      <c r="AO174" s="135">
        <v>43060</v>
      </c>
      <c r="AP174" s="8" t="s">
        <v>57</v>
      </c>
      <c r="AQ174" s="1" t="s">
        <v>1758</v>
      </c>
      <c r="AR174" s="10" t="s">
        <v>1759</v>
      </c>
      <c r="AS174" s="10" t="s">
        <v>1760</v>
      </c>
      <c r="AT174" s="1" t="s">
        <v>1761</v>
      </c>
      <c r="AU174" s="1"/>
      <c r="AV174" s="1" t="s">
        <v>1371</v>
      </c>
      <c r="AW174" s="1" t="s">
        <v>1372</v>
      </c>
      <c r="AX174" s="1" t="s">
        <v>96</v>
      </c>
      <c r="AY174" s="1" t="s">
        <v>97</v>
      </c>
      <c r="AZ174" s="12"/>
      <c r="BA174" s="1">
        <v>7415088445</v>
      </c>
      <c r="BB174" s="1">
        <v>1230</v>
      </c>
      <c r="BC174" s="1" t="str">
        <f>_xlfn.XLOOKUP(B174,[1]DC!$T$11:$T$2000,[1]DC!$D$11:$D$2000)</f>
        <v>7415088445</v>
      </c>
      <c r="BD174" s="1"/>
      <c r="BE174" s="1" t="s">
        <v>1762</v>
      </c>
      <c r="BF174" s="1" t="s">
        <v>1763</v>
      </c>
      <c r="BG174" s="1"/>
      <c r="BH174" s="4" t="s">
        <v>1764</v>
      </c>
      <c r="BI174" s="1"/>
      <c r="BJ174" s="1"/>
      <c r="BK174" s="1"/>
      <c r="BL174" s="1"/>
      <c r="BM174" s="4" t="s">
        <v>610</v>
      </c>
      <c r="BN174" s="1"/>
      <c r="BO174" s="2"/>
      <c r="BP174" s="14" t="s">
        <v>1765</v>
      </c>
      <c r="BQ174" s="91"/>
      <c r="BS174">
        <v>205</v>
      </c>
      <c r="BT174">
        <v>173</v>
      </c>
    </row>
    <row r="175" spans="1:72" ht="25.2" customHeight="1">
      <c r="A175" s="5">
        <f>(SUBTOTAL(3,$B$2:B175))</f>
        <v>174</v>
      </c>
      <c r="B175" s="1" t="s">
        <v>1766</v>
      </c>
      <c r="C175" s="1" t="s">
        <v>8867</v>
      </c>
      <c r="D175" s="1" t="s">
        <v>1767</v>
      </c>
      <c r="E175" s="1">
        <v>1</v>
      </c>
      <c r="F175" s="1"/>
      <c r="G175" s="12"/>
      <c r="H175" s="1" t="s">
        <v>195</v>
      </c>
      <c r="I175" s="1" t="s">
        <v>196</v>
      </c>
      <c r="J175" s="1" t="s">
        <v>7378</v>
      </c>
      <c r="K175" s="2" t="s">
        <v>63</v>
      </c>
      <c r="L175" s="2" t="s">
        <v>63</v>
      </c>
      <c r="M175" s="2" t="s">
        <v>196</v>
      </c>
      <c r="N175" s="1"/>
      <c r="O175" s="1">
        <f t="shared" ca="1" si="25"/>
        <v>28</v>
      </c>
      <c r="P175" s="1" t="s">
        <v>197</v>
      </c>
      <c r="Q175" s="2" t="s">
        <v>198</v>
      </c>
      <c r="R175" s="6">
        <v>44652</v>
      </c>
      <c r="S175" s="1">
        <v>1</v>
      </c>
      <c r="T175" s="6">
        <v>44681</v>
      </c>
      <c r="U175" s="7">
        <v>44682</v>
      </c>
      <c r="V175" s="1">
        <v>12</v>
      </c>
      <c r="W175" s="7">
        <v>45046</v>
      </c>
      <c r="X175" s="7">
        <f t="shared" si="31"/>
        <v>45047</v>
      </c>
      <c r="Y175" s="1">
        <v>36</v>
      </c>
      <c r="Z175" s="7">
        <v>46142</v>
      </c>
      <c r="AA175" s="1">
        <f>Z175-X175</f>
        <v>1095</v>
      </c>
      <c r="AB175" s="1"/>
      <c r="AC175" s="11">
        <f t="shared" ca="1" si="26"/>
        <v>24</v>
      </c>
      <c r="AD175" s="1">
        <v>1027751054</v>
      </c>
      <c r="AE175" s="1" t="s">
        <v>88</v>
      </c>
      <c r="AF175" s="2" t="s">
        <v>49</v>
      </c>
      <c r="AG175" s="135">
        <v>35195</v>
      </c>
      <c r="AH175" s="10" t="s">
        <v>1768</v>
      </c>
      <c r="AI175" s="135">
        <v>44420</v>
      </c>
      <c r="AJ175" s="8" t="s">
        <v>346</v>
      </c>
      <c r="AK175" s="2"/>
      <c r="AL175" s="8"/>
      <c r="AM175" s="10"/>
      <c r="AN175" s="10"/>
      <c r="AO175" s="135"/>
      <c r="AP175" s="10"/>
      <c r="AQ175" s="1" t="s">
        <v>1769</v>
      </c>
      <c r="AR175" s="10" t="s">
        <v>1770</v>
      </c>
      <c r="AS175" s="10" t="s">
        <v>1771</v>
      </c>
      <c r="AT175" s="1" t="s">
        <v>1772</v>
      </c>
      <c r="AU175" s="1" t="s">
        <v>298</v>
      </c>
      <c r="AV175" s="1" t="s">
        <v>1773</v>
      </c>
      <c r="AW175" s="1" t="s">
        <v>218</v>
      </c>
      <c r="AX175" s="1" t="s">
        <v>96</v>
      </c>
      <c r="AY175" s="1" t="s">
        <v>97</v>
      </c>
      <c r="AZ175" s="12"/>
      <c r="BA175" s="1">
        <v>5115000180</v>
      </c>
      <c r="BB175" s="1">
        <v>119000976</v>
      </c>
      <c r="BC175" s="1" t="str">
        <f>_xlfn.XLOOKUP(B175,[1]DC!$T$11:$T$2000,[1]DC!$D$11:$D$2000)</f>
        <v>5115000180</v>
      </c>
      <c r="BD175" s="1"/>
      <c r="BE175" s="1">
        <v>8345885894</v>
      </c>
      <c r="BF175" s="1" t="s">
        <v>1774</v>
      </c>
      <c r="BG175" s="1"/>
      <c r="BH175" s="4" t="s">
        <v>1775</v>
      </c>
      <c r="BI175" s="1"/>
      <c r="BJ175" s="1"/>
      <c r="BK175" s="1"/>
      <c r="BL175" s="1"/>
      <c r="BM175" s="4" t="s">
        <v>209</v>
      </c>
      <c r="BN175" s="1"/>
      <c r="BO175" s="2"/>
      <c r="BP175" s="14" t="s">
        <v>1137</v>
      </c>
      <c r="BQ175" s="91"/>
      <c r="BS175">
        <v>206</v>
      </c>
      <c r="BT175">
        <v>174</v>
      </c>
    </row>
    <row r="176" spans="1:72" ht="25.2" customHeight="1">
      <c r="A176" s="5">
        <f>(SUBTOTAL(3,$B$2:B176))</f>
        <v>175</v>
      </c>
      <c r="B176" s="1" t="s">
        <v>1776</v>
      </c>
      <c r="C176" s="1" t="s">
        <v>8869</v>
      </c>
      <c r="D176" s="1" t="s">
        <v>1777</v>
      </c>
      <c r="E176" s="1">
        <v>0</v>
      </c>
      <c r="F176" s="1"/>
      <c r="G176" s="12"/>
      <c r="H176" s="1" t="s">
        <v>195</v>
      </c>
      <c r="I176" s="1"/>
      <c r="J176" s="1" t="s">
        <v>7378</v>
      </c>
      <c r="K176" s="2" t="s">
        <v>63</v>
      </c>
      <c r="L176" s="2" t="s">
        <v>63</v>
      </c>
      <c r="M176" s="2" t="s">
        <v>196</v>
      </c>
      <c r="N176" s="1"/>
      <c r="O176" s="1">
        <f t="shared" ca="1" si="25"/>
        <v>29</v>
      </c>
      <c r="P176" s="1" t="s">
        <v>197</v>
      </c>
      <c r="Q176" s="2" t="s">
        <v>198</v>
      </c>
      <c r="R176" s="6">
        <v>44652</v>
      </c>
      <c r="S176" s="1">
        <v>1</v>
      </c>
      <c r="T176" s="6">
        <v>44681</v>
      </c>
      <c r="U176" s="7">
        <v>44682</v>
      </c>
      <c r="V176" s="1">
        <v>12</v>
      </c>
      <c r="W176" s="7">
        <v>45046</v>
      </c>
      <c r="X176" s="7">
        <f t="shared" si="31"/>
        <v>45047</v>
      </c>
      <c r="Y176" s="1">
        <v>36</v>
      </c>
      <c r="Z176" s="7">
        <v>46142</v>
      </c>
      <c r="AA176" s="1">
        <f>Z176-X176</f>
        <v>1095</v>
      </c>
      <c r="AB176" s="1"/>
      <c r="AC176" s="11">
        <f t="shared" ca="1" si="26"/>
        <v>24</v>
      </c>
      <c r="AD176" s="1" t="s">
        <v>1778</v>
      </c>
      <c r="AE176" s="1" t="s">
        <v>57</v>
      </c>
      <c r="AF176" s="2" t="s">
        <v>49</v>
      </c>
      <c r="AG176" s="135">
        <v>34893</v>
      </c>
      <c r="AH176" s="10" t="s">
        <v>1779</v>
      </c>
      <c r="AI176" s="135">
        <v>44420</v>
      </c>
      <c r="AJ176" s="8" t="s">
        <v>346</v>
      </c>
      <c r="AK176" s="2"/>
      <c r="AL176" s="8"/>
      <c r="AM176" s="10"/>
      <c r="AN176" s="10"/>
      <c r="AO176" s="135"/>
      <c r="AP176" s="10"/>
      <c r="AQ176" s="1" t="s">
        <v>1780</v>
      </c>
      <c r="AR176" s="10" t="s">
        <v>1781</v>
      </c>
      <c r="AS176" s="10" t="s">
        <v>1782</v>
      </c>
      <c r="AT176" s="1" t="s">
        <v>1783</v>
      </c>
      <c r="AU176" s="1"/>
      <c r="AV176" s="1" t="s">
        <v>1784</v>
      </c>
      <c r="AW176" s="1" t="s">
        <v>154</v>
      </c>
      <c r="AX176" s="1" t="s">
        <v>155</v>
      </c>
      <c r="AY176" s="1" t="s">
        <v>97</v>
      </c>
      <c r="AZ176" s="12"/>
      <c r="BA176" s="1">
        <v>5115000310</v>
      </c>
      <c r="BB176" s="1">
        <v>490271642</v>
      </c>
      <c r="BC176" s="1" t="e">
        <f>_xlfn.XLOOKUP(B176,[1]DC!$T$11:$T$2000,[1]DC!$D$11:$D$2000)</f>
        <v>#N/A</v>
      </c>
      <c r="BD176" s="1"/>
      <c r="BE176" s="1">
        <v>8401982823</v>
      </c>
      <c r="BF176" s="1" t="s">
        <v>1785</v>
      </c>
      <c r="BG176" s="1"/>
      <c r="BH176" s="4" t="s">
        <v>1786</v>
      </c>
      <c r="BI176" s="1"/>
      <c r="BJ176" s="1"/>
      <c r="BK176" s="1"/>
      <c r="BL176" s="1"/>
      <c r="BM176" s="4" t="s">
        <v>895</v>
      </c>
      <c r="BN176" s="1"/>
      <c r="BO176" s="2"/>
      <c r="BP176" s="14" t="s">
        <v>1765</v>
      </c>
      <c r="BQ176" s="91"/>
      <c r="BT176">
        <v>175</v>
      </c>
    </row>
    <row r="177" spans="1:72" ht="25.2" customHeight="1">
      <c r="A177" s="5">
        <f>(SUBTOTAL(3,$B$2:B177))</f>
        <v>176</v>
      </c>
      <c r="B177" s="1" t="s">
        <v>1787</v>
      </c>
      <c r="C177" s="1" t="s">
        <v>8870</v>
      </c>
      <c r="D177" s="1" t="s">
        <v>1788</v>
      </c>
      <c r="E177" s="1">
        <v>1</v>
      </c>
      <c r="F177" s="1"/>
      <c r="G177" s="12"/>
      <c r="H177" s="1" t="s">
        <v>195</v>
      </c>
      <c r="I177" s="1" t="s">
        <v>196</v>
      </c>
      <c r="J177" s="1" t="s">
        <v>7378</v>
      </c>
      <c r="K177" s="2" t="s">
        <v>63</v>
      </c>
      <c r="L177" s="2" t="s">
        <v>63</v>
      </c>
      <c r="M177" s="2" t="s">
        <v>196</v>
      </c>
      <c r="N177" s="1"/>
      <c r="O177" s="1">
        <f t="shared" ca="1" si="25"/>
        <v>22</v>
      </c>
      <c r="P177" s="1" t="s">
        <v>197</v>
      </c>
      <c r="Q177" s="2" t="s">
        <v>198</v>
      </c>
      <c r="R177" s="6">
        <v>44652</v>
      </c>
      <c r="S177" s="1">
        <v>1</v>
      </c>
      <c r="T177" s="6">
        <v>44681</v>
      </c>
      <c r="U177" s="7">
        <v>44682</v>
      </c>
      <c r="V177" s="1">
        <v>12</v>
      </c>
      <c r="W177" s="7">
        <v>45046</v>
      </c>
      <c r="X177" s="7">
        <f t="shared" si="31"/>
        <v>45047</v>
      </c>
      <c r="Y177" s="1">
        <v>36</v>
      </c>
      <c r="Z177" s="7">
        <v>46142</v>
      </c>
      <c r="AA177" s="1">
        <f>Z177-X177</f>
        <v>1095</v>
      </c>
      <c r="AB177" s="1"/>
      <c r="AC177" s="11">
        <f t="shared" ca="1" si="26"/>
        <v>24</v>
      </c>
      <c r="AD177" s="1">
        <v>1027750500</v>
      </c>
      <c r="AE177" s="1" t="s">
        <v>88</v>
      </c>
      <c r="AF177" s="2" t="s">
        <v>49</v>
      </c>
      <c r="AG177" s="135">
        <v>37299</v>
      </c>
      <c r="AH177" s="20" t="s">
        <v>1789</v>
      </c>
      <c r="AI177" s="135">
        <v>44422</v>
      </c>
      <c r="AJ177" s="8" t="s">
        <v>90</v>
      </c>
      <c r="AK177" s="1" t="s">
        <v>1790</v>
      </c>
      <c r="AL177" s="9">
        <v>43347</v>
      </c>
      <c r="AM177" s="8" t="s">
        <v>57</v>
      </c>
      <c r="AN177" s="20" t="s">
        <v>1789</v>
      </c>
      <c r="AO177" s="135">
        <v>44422</v>
      </c>
      <c r="AP177" s="8" t="s">
        <v>90</v>
      </c>
      <c r="AQ177" s="1" t="s">
        <v>1791</v>
      </c>
      <c r="AR177" s="10" t="s">
        <v>1792</v>
      </c>
      <c r="AS177" s="10" t="s">
        <v>1793</v>
      </c>
      <c r="AT177" s="1" t="s">
        <v>1791</v>
      </c>
      <c r="AU177" s="1" t="s">
        <v>1794</v>
      </c>
      <c r="AV177" s="1" t="s">
        <v>1795</v>
      </c>
      <c r="AW177" s="1" t="s">
        <v>652</v>
      </c>
      <c r="AX177" s="1" t="s">
        <v>184</v>
      </c>
      <c r="AY177" s="1" t="s">
        <v>97</v>
      </c>
      <c r="AZ177" s="12"/>
      <c r="BA177" s="1">
        <v>5121353974</v>
      </c>
      <c r="BB177" s="1">
        <v>122000012</v>
      </c>
      <c r="BC177" s="1" t="str">
        <f>_xlfn.XLOOKUP(B177,[1]DC!$T$11:$T$2000,[1]DC!$D$11:$D$2000)</f>
        <v>5121353974</v>
      </c>
      <c r="BD177" s="1"/>
      <c r="BE177" s="1" t="s">
        <v>1796</v>
      </c>
      <c r="BF177" s="1" t="s">
        <v>1797</v>
      </c>
      <c r="BG177" s="1"/>
      <c r="BH177" s="4" t="s">
        <v>1798</v>
      </c>
      <c r="BI177" s="1"/>
      <c r="BJ177" s="1"/>
      <c r="BK177" s="1"/>
      <c r="BL177" s="1"/>
      <c r="BM177" s="4" t="s">
        <v>209</v>
      </c>
      <c r="BN177" s="1"/>
      <c r="BO177" s="2"/>
      <c r="BP177" s="14" t="s">
        <v>611</v>
      </c>
      <c r="BQ177" s="91"/>
      <c r="BS177">
        <v>208</v>
      </c>
      <c r="BT177">
        <v>176</v>
      </c>
    </row>
    <row r="178" spans="1:72" ht="25.2" customHeight="1">
      <c r="A178" s="5">
        <f>(SUBTOTAL(3,$B$2:B178))</f>
        <v>177</v>
      </c>
      <c r="B178" s="11" t="s">
        <v>1799</v>
      </c>
      <c r="C178" s="1" t="s">
        <v>8867</v>
      </c>
      <c r="D178" s="11" t="s">
        <v>1800</v>
      </c>
      <c r="E178" s="11">
        <v>0</v>
      </c>
      <c r="F178" s="11"/>
      <c r="G178" s="29"/>
      <c r="H178" s="11" t="s">
        <v>195</v>
      </c>
      <c r="I178" s="11"/>
      <c r="J178" s="1" t="s">
        <v>7378</v>
      </c>
      <c r="K178" s="15" t="s">
        <v>63</v>
      </c>
      <c r="L178" s="15" t="s">
        <v>63</v>
      </c>
      <c r="M178" s="15" t="s">
        <v>196</v>
      </c>
      <c r="N178" s="11"/>
      <c r="O178" s="1">
        <f t="shared" ca="1" si="25"/>
        <v>31</v>
      </c>
      <c r="P178" s="11" t="s">
        <v>197</v>
      </c>
      <c r="Q178" s="15" t="s">
        <v>198</v>
      </c>
      <c r="R178" s="23">
        <v>44652</v>
      </c>
      <c r="S178" s="1">
        <v>1</v>
      </c>
      <c r="T178" s="23">
        <v>44681</v>
      </c>
      <c r="U178" s="24">
        <v>44682</v>
      </c>
      <c r="V178" s="1">
        <v>12</v>
      </c>
      <c r="W178" s="24">
        <v>45046</v>
      </c>
      <c r="X178" s="7">
        <f t="shared" si="31"/>
        <v>45047</v>
      </c>
      <c r="Y178" s="1">
        <v>36</v>
      </c>
      <c r="Z178" s="24">
        <v>45047</v>
      </c>
      <c r="AA178" s="24"/>
      <c r="AB178" s="11"/>
      <c r="AC178" s="11">
        <f t="shared" ca="1" si="26"/>
        <v>24</v>
      </c>
      <c r="AD178" s="11">
        <v>1027751290</v>
      </c>
      <c r="AE178" s="11" t="s">
        <v>1801</v>
      </c>
      <c r="AF178" s="15" t="s">
        <v>49</v>
      </c>
      <c r="AG178" s="136">
        <v>34186</v>
      </c>
      <c r="AH178" s="11" t="s">
        <v>1802</v>
      </c>
      <c r="AI178" s="136">
        <v>44326</v>
      </c>
      <c r="AJ178" s="26" t="s">
        <v>346</v>
      </c>
      <c r="AK178" s="11"/>
      <c r="AL178" s="26"/>
      <c r="AM178" s="28"/>
      <c r="AN178" s="11"/>
      <c r="AO178" s="136"/>
      <c r="AP178" s="28"/>
      <c r="AQ178" s="11" t="s">
        <v>1803</v>
      </c>
      <c r="AR178" s="28" t="s">
        <v>1804</v>
      </c>
      <c r="AS178" s="28" t="s">
        <v>1805</v>
      </c>
      <c r="AT178" s="11" t="s">
        <v>1806</v>
      </c>
      <c r="AU178" s="11"/>
      <c r="AV178" s="11" t="s">
        <v>1807</v>
      </c>
      <c r="AW178" s="11" t="s">
        <v>350</v>
      </c>
      <c r="AX178" s="11" t="s">
        <v>155</v>
      </c>
      <c r="AY178" s="11" t="s">
        <v>97</v>
      </c>
      <c r="AZ178" s="29"/>
      <c r="BA178" s="11">
        <v>7911337392</v>
      </c>
      <c r="BB178" s="11">
        <v>490245941</v>
      </c>
      <c r="BC178" s="1" t="e">
        <f>_xlfn.XLOOKUP(B178,[1]DC!$T$11:$T$2000,[1]DC!$D$11:$D$2000)</f>
        <v>#N/A</v>
      </c>
      <c r="BD178" s="11"/>
      <c r="BE178" s="11" t="s">
        <v>1808</v>
      </c>
      <c r="BF178" s="11" t="s">
        <v>1809</v>
      </c>
      <c r="BG178" s="11"/>
      <c r="BH178" s="35" t="s">
        <v>1810</v>
      </c>
      <c r="BI178" s="11"/>
      <c r="BJ178" s="11"/>
      <c r="BK178" s="11"/>
      <c r="BL178" s="11"/>
      <c r="BM178" s="35" t="s">
        <v>610</v>
      </c>
      <c r="BN178" s="32"/>
      <c r="BO178" s="15"/>
      <c r="BP178" s="33" t="s">
        <v>1765</v>
      </c>
      <c r="BQ178" s="91"/>
      <c r="BT178">
        <v>177</v>
      </c>
    </row>
    <row r="179" spans="1:72" ht="25.2" customHeight="1">
      <c r="A179" s="5">
        <f>(SUBTOTAL(3,$B$2:B179))</f>
        <v>178</v>
      </c>
      <c r="B179" s="1" t="s">
        <v>1811</v>
      </c>
      <c r="C179" s="1" t="s">
        <v>8870</v>
      </c>
      <c r="D179" s="1" t="s">
        <v>1812</v>
      </c>
      <c r="E179" s="1">
        <v>1</v>
      </c>
      <c r="F179" s="1"/>
      <c r="G179" s="12"/>
      <c r="H179" s="1" t="s">
        <v>195</v>
      </c>
      <c r="I179" s="1" t="s">
        <v>196</v>
      </c>
      <c r="J179" s="1" t="s">
        <v>7378</v>
      </c>
      <c r="K179" s="2" t="s">
        <v>63</v>
      </c>
      <c r="L179" s="2" t="s">
        <v>63</v>
      </c>
      <c r="M179" s="2" t="s">
        <v>196</v>
      </c>
      <c r="N179" s="1"/>
      <c r="O179" s="1">
        <f t="shared" ca="1" si="25"/>
        <v>40</v>
      </c>
      <c r="P179" s="1" t="s">
        <v>197</v>
      </c>
      <c r="Q179" s="2" t="s">
        <v>198</v>
      </c>
      <c r="R179" s="6">
        <v>44652</v>
      </c>
      <c r="S179" s="1">
        <v>1</v>
      </c>
      <c r="T179" s="6">
        <v>44681</v>
      </c>
      <c r="U179" s="7">
        <v>44682</v>
      </c>
      <c r="V179" s="1">
        <v>12</v>
      </c>
      <c r="W179" s="7">
        <v>45046</v>
      </c>
      <c r="X179" s="7">
        <f t="shared" si="31"/>
        <v>45047</v>
      </c>
      <c r="Y179" s="1">
        <v>36</v>
      </c>
      <c r="Z179" s="7">
        <v>46142</v>
      </c>
      <c r="AA179" s="1">
        <f>Z179-X179</f>
        <v>1095</v>
      </c>
      <c r="AB179" s="1"/>
      <c r="AC179" s="11">
        <f t="shared" ca="1" si="26"/>
        <v>24</v>
      </c>
      <c r="AD179" s="1">
        <v>1014973402</v>
      </c>
      <c r="AE179" s="1" t="s">
        <v>57</v>
      </c>
      <c r="AF179" s="2" t="s">
        <v>49</v>
      </c>
      <c r="AG179" s="135">
        <v>30756</v>
      </c>
      <c r="AH179" s="19" t="s">
        <v>1813</v>
      </c>
      <c r="AI179" s="135">
        <v>44375</v>
      </c>
      <c r="AJ179" s="10" t="s">
        <v>346</v>
      </c>
      <c r="AK179" s="2">
        <v>212148514</v>
      </c>
      <c r="AL179" s="9" t="s">
        <v>1079</v>
      </c>
      <c r="AM179" s="10" t="s">
        <v>57</v>
      </c>
      <c r="AN179" s="19" t="s">
        <v>1813</v>
      </c>
      <c r="AO179" s="135">
        <v>44375</v>
      </c>
      <c r="AP179" s="10" t="s">
        <v>346</v>
      </c>
      <c r="AQ179" s="1" t="s">
        <v>1814</v>
      </c>
      <c r="AR179" s="10" t="s">
        <v>1815</v>
      </c>
      <c r="AS179" s="10" t="s">
        <v>1816</v>
      </c>
      <c r="AT179" s="10" t="s">
        <v>1817</v>
      </c>
      <c r="AU179" s="1" t="s">
        <v>1818</v>
      </c>
      <c r="AV179" s="1" t="s">
        <v>1819</v>
      </c>
      <c r="AW179" s="1" t="s">
        <v>859</v>
      </c>
      <c r="AX179" s="1" t="s">
        <v>184</v>
      </c>
      <c r="AY179" s="1" t="s">
        <v>97</v>
      </c>
      <c r="AZ179" s="12"/>
      <c r="BA179" s="1">
        <v>5116028000</v>
      </c>
      <c r="BB179" s="1">
        <v>490020919</v>
      </c>
      <c r="BC179" s="1" t="str">
        <f>_xlfn.XLOOKUP(B179,[1]DC!$T$11:$T$2000,[1]DC!$D$11:$D$2000)</f>
        <v>5116028000</v>
      </c>
      <c r="BD179" s="1"/>
      <c r="BE179" s="1" t="s">
        <v>1820</v>
      </c>
      <c r="BF179" s="1" t="s">
        <v>1821</v>
      </c>
      <c r="BG179" s="1"/>
      <c r="BH179" s="4" t="s">
        <v>1822</v>
      </c>
      <c r="BI179" s="1"/>
      <c r="BJ179" s="1"/>
      <c r="BK179" s="1"/>
      <c r="BL179" s="1"/>
      <c r="BM179" s="4" t="s">
        <v>610</v>
      </c>
      <c r="BN179" s="13"/>
      <c r="BO179" s="2"/>
      <c r="BP179" s="37"/>
      <c r="BQ179" s="91"/>
      <c r="BS179">
        <v>210</v>
      </c>
      <c r="BT179">
        <v>178</v>
      </c>
    </row>
    <row r="180" spans="1:72" ht="25.2" customHeight="1">
      <c r="A180" s="5">
        <f>(SUBTOTAL(3,$B$2:B180))</f>
        <v>179</v>
      </c>
      <c r="B180" s="1" t="s">
        <v>1823</v>
      </c>
      <c r="C180" s="1" t="s">
        <v>8870</v>
      </c>
      <c r="D180" s="1" t="s">
        <v>1824</v>
      </c>
      <c r="E180" s="1">
        <v>0</v>
      </c>
      <c r="F180" s="1"/>
      <c r="G180" s="12"/>
      <c r="H180" s="1" t="s">
        <v>195</v>
      </c>
      <c r="I180" s="1"/>
      <c r="J180" s="1" t="s">
        <v>7378</v>
      </c>
      <c r="K180" s="2" t="s">
        <v>63</v>
      </c>
      <c r="L180" s="2" t="s">
        <v>63</v>
      </c>
      <c r="M180" s="2" t="s">
        <v>196</v>
      </c>
      <c r="N180" s="1"/>
      <c r="O180" s="1">
        <f t="shared" ca="1" si="25"/>
        <v>39</v>
      </c>
      <c r="P180" s="1" t="s">
        <v>197</v>
      </c>
      <c r="Q180" s="2" t="s">
        <v>198</v>
      </c>
      <c r="R180" s="6">
        <v>44652</v>
      </c>
      <c r="S180" s="1">
        <v>1</v>
      </c>
      <c r="T180" s="6">
        <v>44681</v>
      </c>
      <c r="U180" s="7">
        <v>44682</v>
      </c>
      <c r="V180" s="1">
        <v>12</v>
      </c>
      <c r="W180" s="7"/>
      <c r="X180" s="7"/>
      <c r="Y180" s="7"/>
      <c r="Z180" s="7"/>
      <c r="AA180" s="7"/>
      <c r="AB180" s="1"/>
      <c r="AC180" s="11">
        <f t="shared" ca="1" si="26"/>
        <v>24</v>
      </c>
      <c r="AD180" s="1" t="s">
        <v>1825</v>
      </c>
      <c r="AE180" s="1" t="s">
        <v>88</v>
      </c>
      <c r="AF180" s="2" t="s">
        <v>49</v>
      </c>
      <c r="AG180" s="135">
        <v>31120</v>
      </c>
      <c r="AH180" s="2">
        <v>212293260</v>
      </c>
      <c r="AI180" s="135">
        <v>44013</v>
      </c>
      <c r="AJ180" s="10" t="s">
        <v>57</v>
      </c>
      <c r="AK180" s="2"/>
      <c r="AL180" s="8"/>
      <c r="AM180" s="10"/>
      <c r="AN180" s="10"/>
      <c r="AO180" s="135"/>
      <c r="AP180" s="10"/>
      <c r="AQ180" s="1" t="s">
        <v>1826</v>
      </c>
      <c r="AR180" s="10" t="s">
        <v>1827</v>
      </c>
      <c r="AS180" s="10" t="s">
        <v>1828</v>
      </c>
      <c r="AT180" s="1" t="s">
        <v>1829</v>
      </c>
      <c r="AU180" s="1"/>
      <c r="AV180" s="1" t="s">
        <v>1830</v>
      </c>
      <c r="AW180" s="1" t="s">
        <v>183</v>
      </c>
      <c r="AX180" s="1" t="s">
        <v>184</v>
      </c>
      <c r="AY180" s="1" t="s">
        <v>97</v>
      </c>
      <c r="AZ180" s="12"/>
      <c r="BA180" s="1">
        <v>5115008752</v>
      </c>
      <c r="BB180" s="1">
        <v>490305005</v>
      </c>
      <c r="BC180" s="1" t="e">
        <f>_xlfn.XLOOKUP(B180,[1]DC!$T$11:$T$2000,[1]DC!$D$11:$D$2000)</f>
        <v>#N/A</v>
      </c>
      <c r="BD180" s="1"/>
      <c r="BE180" s="1" t="s">
        <v>1831</v>
      </c>
      <c r="BF180" s="1" t="s">
        <v>1832</v>
      </c>
      <c r="BG180" s="109"/>
      <c r="BH180" s="4" t="s">
        <v>1833</v>
      </c>
      <c r="BI180" s="1"/>
      <c r="BJ180" s="1"/>
      <c r="BK180" s="1"/>
      <c r="BL180" s="1"/>
      <c r="BM180" s="1"/>
      <c r="BN180" s="1"/>
      <c r="BO180" s="2"/>
      <c r="BP180" s="14" t="s">
        <v>611</v>
      </c>
      <c r="BQ180" s="91"/>
      <c r="BT180">
        <v>179</v>
      </c>
    </row>
    <row r="181" spans="1:72" ht="25.2" customHeight="1">
      <c r="A181" s="5">
        <f>(SUBTOTAL(3,$B$2:B181))</f>
        <v>180</v>
      </c>
      <c r="B181" s="1" t="s">
        <v>1834</v>
      </c>
      <c r="C181" s="1"/>
      <c r="D181" s="1" t="s">
        <v>1835</v>
      </c>
      <c r="E181" s="1">
        <v>0</v>
      </c>
      <c r="F181" s="1"/>
      <c r="G181" s="12"/>
      <c r="H181" s="1" t="s">
        <v>62</v>
      </c>
      <c r="I181" s="1"/>
      <c r="J181" s="2" t="s">
        <v>7376</v>
      </c>
      <c r="K181" s="1" t="s">
        <v>1836</v>
      </c>
      <c r="L181" s="1" t="s">
        <v>1836</v>
      </c>
      <c r="M181" s="2" t="s">
        <v>1278</v>
      </c>
      <c r="N181" s="1"/>
      <c r="O181" s="1">
        <f t="shared" ca="1" si="25"/>
        <v>30</v>
      </c>
      <c r="P181" s="1" t="s">
        <v>1837</v>
      </c>
      <c r="Q181" s="2" t="s">
        <v>1838</v>
      </c>
      <c r="R181" s="6">
        <v>44652</v>
      </c>
      <c r="S181" s="1">
        <v>1</v>
      </c>
      <c r="T181" s="6">
        <v>44681</v>
      </c>
      <c r="U181" s="7">
        <v>44682</v>
      </c>
      <c r="V181" s="1">
        <v>12</v>
      </c>
      <c r="W181" s="7"/>
      <c r="X181" s="7"/>
      <c r="Y181" s="7"/>
      <c r="Z181" s="7"/>
      <c r="AA181" s="7"/>
      <c r="AB181" s="1"/>
      <c r="AC181" s="11">
        <f t="shared" ca="1" si="26"/>
        <v>24</v>
      </c>
      <c r="AD181" s="1" t="s">
        <v>1839</v>
      </c>
      <c r="AE181" s="1" t="s">
        <v>88</v>
      </c>
      <c r="AF181" s="2" t="s">
        <v>49</v>
      </c>
      <c r="AG181" s="135">
        <v>34670</v>
      </c>
      <c r="AH181" s="2">
        <v>212375683</v>
      </c>
      <c r="AI181" s="135">
        <v>40764</v>
      </c>
      <c r="AJ181" s="8" t="s">
        <v>57</v>
      </c>
      <c r="AK181" s="2"/>
      <c r="AL181" s="38"/>
      <c r="AM181" s="10"/>
      <c r="AN181" s="10"/>
      <c r="AO181" s="135"/>
      <c r="AP181" s="10"/>
      <c r="AQ181" s="1" t="s">
        <v>1840</v>
      </c>
      <c r="AR181" s="10" t="s">
        <v>1841</v>
      </c>
      <c r="AS181" s="10" t="s">
        <v>1842</v>
      </c>
      <c r="AT181" s="1" t="s">
        <v>1843</v>
      </c>
      <c r="AU181" s="1" t="s">
        <v>362</v>
      </c>
      <c r="AV181" s="1" t="s">
        <v>1844</v>
      </c>
      <c r="AW181" s="1" t="s">
        <v>1845</v>
      </c>
      <c r="AX181" s="1" t="s">
        <v>232</v>
      </c>
      <c r="AY181" s="1" t="s">
        <v>57</v>
      </c>
      <c r="AZ181" s="12"/>
      <c r="BA181" s="1">
        <v>5116016793</v>
      </c>
      <c r="BB181" s="1">
        <v>490307144</v>
      </c>
      <c r="BC181" s="1" t="e">
        <f>_xlfn.XLOOKUP(B181,[1]DC!$T$11:$T$2000,[1]DC!$D$11:$D$2000)</f>
        <v>#N/A</v>
      </c>
      <c r="BD181" s="1"/>
      <c r="BE181" s="1">
        <v>8484224443</v>
      </c>
      <c r="BF181" s="1" t="s">
        <v>1846</v>
      </c>
      <c r="BG181" s="2" t="s">
        <v>1847</v>
      </c>
      <c r="BH181" s="4" t="s">
        <v>1848</v>
      </c>
      <c r="BI181" s="1"/>
      <c r="BJ181" s="1"/>
      <c r="BK181" s="1"/>
      <c r="BL181" s="1"/>
      <c r="BM181" s="1"/>
      <c r="BN181" s="1"/>
      <c r="BO181" s="2"/>
      <c r="BP181" s="14" t="s">
        <v>1849</v>
      </c>
      <c r="BQ181" s="91"/>
      <c r="BT181">
        <v>180</v>
      </c>
    </row>
    <row r="182" spans="1:72" ht="25.2" customHeight="1">
      <c r="A182" s="5">
        <f>(SUBTOTAL(3,$B$2:B182))</f>
        <v>181</v>
      </c>
      <c r="B182" s="1" t="s">
        <v>1850</v>
      </c>
      <c r="C182" s="1"/>
      <c r="D182" s="1" t="s">
        <v>1851</v>
      </c>
      <c r="E182" s="1">
        <v>1</v>
      </c>
      <c r="F182" s="1"/>
      <c r="G182" s="12"/>
      <c r="H182" s="1" t="s">
        <v>62</v>
      </c>
      <c r="I182" s="1" t="s">
        <v>7914</v>
      </c>
      <c r="J182" s="2" t="s">
        <v>7376</v>
      </c>
      <c r="K182" s="1" t="s">
        <v>83</v>
      </c>
      <c r="L182" s="1" t="s">
        <v>84</v>
      </c>
      <c r="M182" s="2" t="s">
        <v>85</v>
      </c>
      <c r="N182" s="1"/>
      <c r="O182" s="1">
        <f t="shared" ca="1" si="25"/>
        <v>35</v>
      </c>
      <c r="P182" s="1" t="s">
        <v>1852</v>
      </c>
      <c r="Q182" s="2" t="s">
        <v>1853</v>
      </c>
      <c r="R182" s="6">
        <v>44652</v>
      </c>
      <c r="S182" s="1">
        <v>0</v>
      </c>
      <c r="T182" s="6"/>
      <c r="U182" s="7">
        <v>44652</v>
      </c>
      <c r="V182" s="1">
        <v>12</v>
      </c>
      <c r="W182" s="7"/>
      <c r="X182" s="7"/>
      <c r="Y182" s="7"/>
      <c r="Z182" s="7"/>
      <c r="AA182" s="1">
        <f>Z182-X182</f>
        <v>0</v>
      </c>
      <c r="AB182" s="12">
        <v>44652</v>
      </c>
      <c r="AC182" s="11">
        <f t="shared" ca="1" si="26"/>
        <v>24</v>
      </c>
      <c r="AD182" s="1">
        <v>1027987060</v>
      </c>
      <c r="AE182" s="1" t="s">
        <v>88</v>
      </c>
      <c r="AF182" s="2" t="s">
        <v>49</v>
      </c>
      <c r="AG182" s="135">
        <v>32609</v>
      </c>
      <c r="AH182" s="1">
        <v>212739763</v>
      </c>
      <c r="AI182" s="135">
        <v>40519</v>
      </c>
      <c r="AJ182" s="3" t="s">
        <v>57</v>
      </c>
      <c r="AK182" s="2"/>
      <c r="AL182" s="8"/>
      <c r="AM182" s="10"/>
      <c r="AN182" s="10"/>
      <c r="AO182" s="135"/>
      <c r="AP182" s="10"/>
      <c r="AQ182" s="1" t="s">
        <v>324</v>
      </c>
      <c r="AR182" s="10" t="s">
        <v>1021</v>
      </c>
      <c r="AS182" s="10" t="s">
        <v>1022</v>
      </c>
      <c r="AT182" s="10" t="s">
        <v>1021</v>
      </c>
      <c r="AU182" s="1"/>
      <c r="AV182" s="1"/>
      <c r="AW182" s="1" t="s">
        <v>204</v>
      </c>
      <c r="AX182" s="1" t="s">
        <v>96</v>
      </c>
      <c r="AY182" s="1" t="s">
        <v>97</v>
      </c>
      <c r="AZ182" s="12"/>
      <c r="BA182" s="1">
        <v>5216020023</v>
      </c>
      <c r="BB182" s="1"/>
      <c r="BC182" s="1" t="str">
        <f>_xlfn.XLOOKUP(B182,[1]DC!$T$11:$T$2000,[1]DC!$D$11:$D$2000)</f>
        <v>5216020023</v>
      </c>
      <c r="BD182" s="1"/>
      <c r="BE182" s="1">
        <v>8464946602</v>
      </c>
      <c r="BF182" s="1" t="s">
        <v>1854</v>
      </c>
      <c r="BG182" s="21" t="s">
        <v>1855</v>
      </c>
      <c r="BH182" s="4" t="s">
        <v>1856</v>
      </c>
      <c r="BI182" s="1"/>
      <c r="BJ182" s="1"/>
      <c r="BK182" s="1"/>
      <c r="BL182" s="1"/>
      <c r="BM182" s="4" t="s">
        <v>1857</v>
      </c>
      <c r="BN182" s="1" t="s">
        <v>1858</v>
      </c>
      <c r="BO182" s="2" t="s">
        <v>1859</v>
      </c>
      <c r="BP182" s="14" t="s">
        <v>611</v>
      </c>
      <c r="BQ182" s="91"/>
      <c r="BS182">
        <v>213</v>
      </c>
      <c r="BT182">
        <v>181</v>
      </c>
    </row>
    <row r="183" spans="1:72" ht="25.2" customHeight="1">
      <c r="A183" s="5">
        <f>(SUBTOTAL(3,$B$2:B183))</f>
        <v>182</v>
      </c>
      <c r="B183" s="1" t="s">
        <v>1860</v>
      </c>
      <c r="C183" s="1" t="s">
        <v>8872</v>
      </c>
      <c r="D183" s="1" t="s">
        <v>1861</v>
      </c>
      <c r="E183" s="1">
        <v>1</v>
      </c>
      <c r="F183" s="1"/>
      <c r="G183" s="12"/>
      <c r="H183" s="1" t="s">
        <v>195</v>
      </c>
      <c r="I183" s="1" t="s">
        <v>196</v>
      </c>
      <c r="J183" s="1" t="s">
        <v>7378</v>
      </c>
      <c r="K183" s="2" t="s">
        <v>63</v>
      </c>
      <c r="L183" s="2" t="s">
        <v>63</v>
      </c>
      <c r="M183" s="2" t="s">
        <v>196</v>
      </c>
      <c r="N183" s="1"/>
      <c r="O183" s="1">
        <f t="shared" ca="1" si="25"/>
        <v>29</v>
      </c>
      <c r="P183" s="1" t="s">
        <v>197</v>
      </c>
      <c r="Q183" s="2" t="s">
        <v>198</v>
      </c>
      <c r="R183" s="6">
        <v>44652</v>
      </c>
      <c r="S183" s="1">
        <v>1</v>
      </c>
      <c r="T183" s="6">
        <v>44681</v>
      </c>
      <c r="U183" s="7">
        <v>44682</v>
      </c>
      <c r="V183" s="1">
        <v>12</v>
      </c>
      <c r="W183" s="7">
        <v>45046</v>
      </c>
      <c r="X183" s="7">
        <f>W183+1</f>
        <v>45047</v>
      </c>
      <c r="Y183" s="1">
        <v>36</v>
      </c>
      <c r="Z183" s="7">
        <v>46142</v>
      </c>
      <c r="AA183" s="1">
        <f>Z183-X183</f>
        <v>1095</v>
      </c>
      <c r="AB183" s="1"/>
      <c r="AC183" s="11">
        <f t="shared" ca="1" si="26"/>
        <v>24</v>
      </c>
      <c r="AD183" s="1" t="s">
        <v>1862</v>
      </c>
      <c r="AE183" s="1" t="s">
        <v>57</v>
      </c>
      <c r="AF183" s="2" t="s">
        <v>49</v>
      </c>
      <c r="AG183" s="135">
        <v>34892</v>
      </c>
      <c r="AH183" s="1">
        <v>212449692</v>
      </c>
      <c r="AI183" s="135">
        <v>41533</v>
      </c>
      <c r="AJ183" s="3" t="s">
        <v>57</v>
      </c>
      <c r="AK183" s="2"/>
      <c r="AL183" s="8"/>
      <c r="AM183" s="10"/>
      <c r="AN183" s="10"/>
      <c r="AO183" s="135"/>
      <c r="AP183" s="10"/>
      <c r="AQ183" s="1" t="s">
        <v>1863</v>
      </c>
      <c r="AR183" s="10" t="s">
        <v>1864</v>
      </c>
      <c r="AS183" s="10" t="s">
        <v>1865</v>
      </c>
      <c r="AT183" s="1" t="s">
        <v>1866</v>
      </c>
      <c r="AU183" s="1" t="s">
        <v>1867</v>
      </c>
      <c r="AV183" s="1" t="s">
        <v>1868</v>
      </c>
      <c r="AW183" s="1" t="s">
        <v>463</v>
      </c>
      <c r="AX183" s="1" t="s">
        <v>155</v>
      </c>
      <c r="AY183" s="1" t="s">
        <v>97</v>
      </c>
      <c r="AZ183" s="12"/>
      <c r="BA183" s="1">
        <v>5120430669</v>
      </c>
      <c r="BB183" s="1">
        <v>490341533</v>
      </c>
      <c r="BC183" s="1" t="str">
        <f>_xlfn.XLOOKUP(B183,[1]DC!$T$11:$T$2000,[1]DC!$D$11:$D$2000)</f>
        <v>5120430669</v>
      </c>
      <c r="BD183" s="1"/>
      <c r="BE183" s="1" t="s">
        <v>1869</v>
      </c>
      <c r="BF183" s="1" t="s">
        <v>1870</v>
      </c>
      <c r="BG183" s="1"/>
      <c r="BH183" s="4" t="s">
        <v>1871</v>
      </c>
      <c r="BI183" s="1"/>
      <c r="BJ183" s="1"/>
      <c r="BK183" s="1"/>
      <c r="BL183" s="1"/>
      <c r="BM183" s="4" t="s">
        <v>610</v>
      </c>
      <c r="BN183" s="1"/>
      <c r="BO183" s="2"/>
      <c r="BP183" s="14" t="s">
        <v>611</v>
      </c>
      <c r="BQ183" s="91"/>
      <c r="BS183">
        <v>214</v>
      </c>
      <c r="BT183">
        <v>182</v>
      </c>
    </row>
    <row r="184" spans="1:72" ht="25.2" customHeight="1">
      <c r="A184" s="5">
        <f>(SUBTOTAL(3,$B$2:B184))</f>
        <v>183</v>
      </c>
      <c r="B184" s="1" t="s">
        <v>1872</v>
      </c>
      <c r="C184" s="1" t="s">
        <v>8868</v>
      </c>
      <c r="D184" s="1" t="s">
        <v>1873</v>
      </c>
      <c r="E184" s="1">
        <v>1</v>
      </c>
      <c r="F184" s="1"/>
      <c r="G184" s="12"/>
      <c r="H184" s="1" t="s">
        <v>195</v>
      </c>
      <c r="I184" s="1" t="s">
        <v>196</v>
      </c>
      <c r="J184" s="1" t="s">
        <v>7378</v>
      </c>
      <c r="K184" s="2" t="s">
        <v>63</v>
      </c>
      <c r="L184" s="2" t="s">
        <v>63</v>
      </c>
      <c r="M184" s="2" t="s">
        <v>196</v>
      </c>
      <c r="N184" s="1"/>
      <c r="O184" s="1">
        <f t="shared" ca="1" si="25"/>
        <v>38</v>
      </c>
      <c r="P184" s="1" t="s">
        <v>197</v>
      </c>
      <c r="Q184" s="2" t="s">
        <v>198</v>
      </c>
      <c r="R184" s="6">
        <v>44652</v>
      </c>
      <c r="S184" s="1">
        <v>1</v>
      </c>
      <c r="T184" s="6">
        <v>44681</v>
      </c>
      <c r="U184" s="7">
        <v>44682</v>
      </c>
      <c r="V184" s="1">
        <v>12</v>
      </c>
      <c r="W184" s="7">
        <v>45046</v>
      </c>
      <c r="X184" s="7">
        <f>W184+1</f>
        <v>45047</v>
      </c>
      <c r="Y184" s="1">
        <v>36</v>
      </c>
      <c r="Z184" s="7">
        <v>46142</v>
      </c>
      <c r="AA184" s="1">
        <f>Z184-X184</f>
        <v>1095</v>
      </c>
      <c r="AB184" s="1"/>
      <c r="AC184" s="11">
        <f t="shared" ca="1" si="26"/>
        <v>24</v>
      </c>
      <c r="AD184" s="1" t="s">
        <v>1874</v>
      </c>
      <c r="AE184" s="1" t="s">
        <v>1875</v>
      </c>
      <c r="AF184" s="2" t="s">
        <v>49</v>
      </c>
      <c r="AG184" s="135">
        <v>31668</v>
      </c>
      <c r="AH184" s="2">
        <v>212720378</v>
      </c>
      <c r="AI184" s="135" t="s">
        <v>1876</v>
      </c>
      <c r="AJ184" s="10" t="s">
        <v>57</v>
      </c>
      <c r="AK184" s="2"/>
      <c r="AL184" s="8"/>
      <c r="AM184" s="10"/>
      <c r="AN184" s="10"/>
      <c r="AO184" s="135"/>
      <c r="AP184" s="10"/>
      <c r="AQ184" s="1" t="s">
        <v>1877</v>
      </c>
      <c r="AR184" s="10" t="s">
        <v>1878</v>
      </c>
      <c r="AS184" s="10" t="s">
        <v>1879</v>
      </c>
      <c r="AT184" s="1" t="s">
        <v>1880</v>
      </c>
      <c r="AU184" s="1" t="s">
        <v>1049</v>
      </c>
      <c r="AV184" s="1" t="s">
        <v>1881</v>
      </c>
      <c r="AW184" s="1" t="s">
        <v>525</v>
      </c>
      <c r="AX184" s="1" t="s">
        <v>96</v>
      </c>
      <c r="AY184" s="1" t="s">
        <v>97</v>
      </c>
      <c r="AZ184" s="12"/>
      <c r="BA184" s="1">
        <v>7911357358</v>
      </c>
      <c r="BB184" s="1"/>
      <c r="BC184" s="1" t="str">
        <f>_xlfn.XLOOKUP(B184,[1]DC!$T$11:$T$2000,[1]DC!$D$11:$D$2000)</f>
        <v>7911357358</v>
      </c>
      <c r="BD184" s="1"/>
      <c r="BE184" s="1">
        <v>8085342438</v>
      </c>
      <c r="BF184" s="1" t="s">
        <v>1882</v>
      </c>
      <c r="BG184" s="1"/>
      <c r="BH184" s="4" t="s">
        <v>1883</v>
      </c>
      <c r="BI184" s="1"/>
      <c r="BJ184" s="1"/>
      <c r="BK184" s="1"/>
      <c r="BL184" s="1"/>
      <c r="BM184" s="4" t="s">
        <v>209</v>
      </c>
      <c r="BN184" s="1"/>
      <c r="BO184" s="2"/>
      <c r="BP184" s="14" t="s">
        <v>1765</v>
      </c>
      <c r="BQ184" s="91"/>
      <c r="BS184">
        <v>215</v>
      </c>
      <c r="BT184">
        <v>183</v>
      </c>
    </row>
    <row r="185" spans="1:72" ht="25.2" customHeight="1">
      <c r="A185" s="5">
        <f>(SUBTOTAL(3,$B$2:B185))</f>
        <v>184</v>
      </c>
      <c r="B185" s="1" t="s">
        <v>1884</v>
      </c>
      <c r="C185" s="1" t="s">
        <v>8868</v>
      </c>
      <c r="D185" s="1" t="s">
        <v>1885</v>
      </c>
      <c r="E185" s="1">
        <v>0</v>
      </c>
      <c r="F185" s="1"/>
      <c r="G185" s="12"/>
      <c r="H185" s="1" t="s">
        <v>195</v>
      </c>
      <c r="I185" s="1"/>
      <c r="J185" s="1" t="s">
        <v>7378</v>
      </c>
      <c r="K185" s="2" t="s">
        <v>63</v>
      </c>
      <c r="L185" s="2" t="s">
        <v>63</v>
      </c>
      <c r="M185" s="2" t="s">
        <v>196</v>
      </c>
      <c r="N185" s="2"/>
      <c r="O185" s="1">
        <f t="shared" ca="1" si="25"/>
        <v>24</v>
      </c>
      <c r="P185" s="1" t="s">
        <v>197</v>
      </c>
      <c r="Q185" s="2" t="s">
        <v>198</v>
      </c>
      <c r="R185" s="6">
        <v>44652</v>
      </c>
      <c r="S185" s="1">
        <v>1</v>
      </c>
      <c r="T185" s="6">
        <v>44681</v>
      </c>
      <c r="U185" s="7">
        <v>44682</v>
      </c>
      <c r="V185" s="1">
        <v>12</v>
      </c>
      <c r="W185" s="7">
        <v>45046</v>
      </c>
      <c r="X185" s="7">
        <f>W185+1</f>
        <v>45047</v>
      </c>
      <c r="Y185" s="1">
        <v>36</v>
      </c>
      <c r="Z185" s="7">
        <v>45047</v>
      </c>
      <c r="AA185" s="7"/>
      <c r="AB185" s="12"/>
      <c r="AC185" s="11">
        <f t="shared" ca="1" si="26"/>
        <v>24</v>
      </c>
      <c r="AD185" s="1">
        <v>1027750914</v>
      </c>
      <c r="AE185" s="1" t="s">
        <v>88</v>
      </c>
      <c r="AF185" s="2" t="s">
        <v>64</v>
      </c>
      <c r="AG185" s="135">
        <v>36725</v>
      </c>
      <c r="AH185" s="2">
        <v>51200011447</v>
      </c>
      <c r="AI185" s="135">
        <v>44467</v>
      </c>
      <c r="AJ185" s="10" t="s">
        <v>346</v>
      </c>
      <c r="AK185" s="2">
        <v>212486962</v>
      </c>
      <c r="AL185" s="8"/>
      <c r="AM185" s="10"/>
      <c r="AN185" s="10"/>
      <c r="AO185" s="135"/>
      <c r="AP185" s="10"/>
      <c r="AQ185" s="1" t="s">
        <v>1886</v>
      </c>
      <c r="AR185" s="10" t="s">
        <v>1887</v>
      </c>
      <c r="AS185" s="10" t="s">
        <v>1888</v>
      </c>
      <c r="AT185" s="1" t="s">
        <v>1887</v>
      </c>
      <c r="AU185" s="1" t="s">
        <v>1889</v>
      </c>
      <c r="AV185" s="1" t="s">
        <v>699</v>
      </c>
      <c r="AW185" s="1" t="s">
        <v>700</v>
      </c>
      <c r="AX185" s="1" t="s">
        <v>96</v>
      </c>
      <c r="AY185" s="1" t="s">
        <v>97</v>
      </c>
      <c r="AZ185" s="12"/>
      <c r="BA185" s="1">
        <v>5120526855</v>
      </c>
      <c r="BB185" s="1">
        <v>1135</v>
      </c>
      <c r="BC185" s="1" t="e">
        <f>_xlfn.XLOOKUP(B185,[1]DC!$T$11:$T$2000,[1]DC!$D$11:$D$2000)</f>
        <v>#N/A</v>
      </c>
      <c r="BD185" s="1"/>
      <c r="BE185" s="2">
        <v>8559813463</v>
      </c>
      <c r="BF185" s="1" t="s">
        <v>1890</v>
      </c>
      <c r="BG185" s="1"/>
      <c r="BH185" s="4" t="s">
        <v>1891</v>
      </c>
      <c r="BI185" s="1"/>
      <c r="BJ185" s="1"/>
      <c r="BK185" s="1"/>
      <c r="BL185" s="1"/>
      <c r="BM185" s="4" t="s">
        <v>610</v>
      </c>
      <c r="BN185" s="1"/>
      <c r="BO185" s="2"/>
      <c r="BP185" s="14" t="s">
        <v>611</v>
      </c>
      <c r="BQ185" s="91"/>
      <c r="BT185">
        <v>184</v>
      </c>
    </row>
    <row r="186" spans="1:72" ht="25.2" customHeight="1">
      <c r="A186" s="5">
        <f>(SUBTOTAL(3,$B$2:B186))</f>
        <v>185</v>
      </c>
      <c r="B186" s="1" t="s">
        <v>1892</v>
      </c>
      <c r="C186" s="1" t="s">
        <v>8868</v>
      </c>
      <c r="D186" s="1" t="s">
        <v>1893</v>
      </c>
      <c r="E186" s="1">
        <v>0</v>
      </c>
      <c r="F186" s="1"/>
      <c r="G186" s="12"/>
      <c r="H186" s="1" t="s">
        <v>195</v>
      </c>
      <c r="I186" s="1"/>
      <c r="J186" s="1" t="s">
        <v>7378</v>
      </c>
      <c r="K186" s="2" t="s">
        <v>63</v>
      </c>
      <c r="L186" s="2" t="s">
        <v>63</v>
      </c>
      <c r="M186" s="2" t="s">
        <v>196</v>
      </c>
      <c r="N186" s="1"/>
      <c r="O186" s="1">
        <f t="shared" ca="1" si="25"/>
        <v>32</v>
      </c>
      <c r="P186" s="1" t="s">
        <v>197</v>
      </c>
      <c r="Q186" s="2" t="s">
        <v>198</v>
      </c>
      <c r="R186" s="6">
        <v>44652</v>
      </c>
      <c r="S186" s="1">
        <v>1</v>
      </c>
      <c r="T186" s="6">
        <v>44681</v>
      </c>
      <c r="U186" s="7">
        <v>44682</v>
      </c>
      <c r="V186" s="1">
        <v>12</v>
      </c>
      <c r="W186" s="7"/>
      <c r="X186" s="7"/>
      <c r="Y186" s="7"/>
      <c r="Z186" s="7"/>
      <c r="AA186" s="7"/>
      <c r="AB186" s="1"/>
      <c r="AC186" s="11">
        <f t="shared" ca="1" si="26"/>
        <v>24</v>
      </c>
      <c r="AD186" s="1" t="s">
        <v>1894</v>
      </c>
      <c r="AE186" s="1" t="s">
        <v>1895</v>
      </c>
      <c r="AF186" s="2" t="s">
        <v>64</v>
      </c>
      <c r="AG186" s="135">
        <v>33724</v>
      </c>
      <c r="AH186" s="1">
        <v>212312432</v>
      </c>
      <c r="AI186" s="135">
        <v>41128</v>
      </c>
      <c r="AJ186" s="3" t="s">
        <v>57</v>
      </c>
      <c r="AK186" s="2"/>
      <c r="AL186" s="8"/>
      <c r="AM186" s="10"/>
      <c r="AN186" s="10"/>
      <c r="AO186" s="135"/>
      <c r="AP186" s="10"/>
      <c r="AQ186" s="1" t="s">
        <v>1896</v>
      </c>
      <c r="AR186" s="10" t="s">
        <v>1897</v>
      </c>
      <c r="AS186" s="10" t="s">
        <v>1898</v>
      </c>
      <c r="AT186" s="1" t="s">
        <v>1899</v>
      </c>
      <c r="AU186" s="1" t="s">
        <v>1900</v>
      </c>
      <c r="AV186" s="1" t="s">
        <v>1901</v>
      </c>
      <c r="AW186" s="1" t="s">
        <v>475</v>
      </c>
      <c r="AX186" s="1" t="s">
        <v>184</v>
      </c>
      <c r="AY186" s="1" t="s">
        <v>97</v>
      </c>
      <c r="AZ186" s="12"/>
      <c r="BA186" s="1">
        <v>5199731880</v>
      </c>
      <c r="BB186" s="1">
        <v>2180</v>
      </c>
      <c r="BC186" s="1" t="e">
        <f>_xlfn.XLOOKUP(B186,[1]DC!$T$11:$T$2000,[1]DC!$D$11:$D$2000)</f>
        <v>#N/A</v>
      </c>
      <c r="BD186" s="1"/>
      <c r="BE186" s="1" t="s">
        <v>1902</v>
      </c>
      <c r="BF186" s="1" t="s">
        <v>1903</v>
      </c>
      <c r="BG186" s="1"/>
      <c r="BH186" s="4" t="s">
        <v>1904</v>
      </c>
      <c r="BI186" s="1"/>
      <c r="BJ186" s="1"/>
      <c r="BK186" s="1"/>
      <c r="BL186" s="1"/>
      <c r="BM186" s="1"/>
      <c r="BN186" s="1"/>
      <c r="BO186" s="2"/>
      <c r="BP186" s="14" t="s">
        <v>611</v>
      </c>
      <c r="BQ186" s="91"/>
      <c r="BT186">
        <v>185</v>
      </c>
    </row>
    <row r="187" spans="1:72" ht="25.2" customHeight="1">
      <c r="A187" s="5">
        <f>(SUBTOTAL(3,$B$2:B187))</f>
        <v>186</v>
      </c>
      <c r="B187" s="1" t="s">
        <v>1905</v>
      </c>
      <c r="C187" s="1" t="s">
        <v>8868</v>
      </c>
      <c r="D187" s="1" t="s">
        <v>1906</v>
      </c>
      <c r="E187" s="1">
        <v>0</v>
      </c>
      <c r="F187" s="1"/>
      <c r="G187" s="12"/>
      <c r="H187" s="1" t="s">
        <v>195</v>
      </c>
      <c r="I187" s="1"/>
      <c r="J187" s="1" t="s">
        <v>7378</v>
      </c>
      <c r="K187" s="2" t="s">
        <v>63</v>
      </c>
      <c r="L187" s="2" t="s">
        <v>63</v>
      </c>
      <c r="M187" s="2" t="s">
        <v>196</v>
      </c>
      <c r="N187" s="1"/>
      <c r="O187" s="1">
        <f t="shared" ca="1" si="25"/>
        <v>38</v>
      </c>
      <c r="P187" s="1" t="s">
        <v>197</v>
      </c>
      <c r="Q187" s="2" t="s">
        <v>198</v>
      </c>
      <c r="R187" s="6">
        <v>44652</v>
      </c>
      <c r="S187" s="1">
        <v>1</v>
      </c>
      <c r="T187" s="6">
        <v>44681</v>
      </c>
      <c r="U187" s="7">
        <v>44682</v>
      </c>
      <c r="V187" s="1">
        <v>12</v>
      </c>
      <c r="W187" s="7">
        <v>45046</v>
      </c>
      <c r="X187" s="7">
        <f>W187+1</f>
        <v>45047</v>
      </c>
      <c r="Y187" s="1">
        <v>36</v>
      </c>
      <c r="Z187" s="7">
        <v>45047</v>
      </c>
      <c r="AA187" s="7"/>
      <c r="AB187" s="1"/>
      <c r="AC187" s="11">
        <f t="shared" ca="1" si="26"/>
        <v>24</v>
      </c>
      <c r="AD187" s="1">
        <v>1027751326</v>
      </c>
      <c r="AE187" s="1" t="s">
        <v>88</v>
      </c>
      <c r="AF187" s="2" t="s">
        <v>64</v>
      </c>
      <c r="AG187" s="135">
        <v>31511</v>
      </c>
      <c r="AH187" s="2">
        <v>212720165</v>
      </c>
      <c r="AI187" s="135" t="s">
        <v>1107</v>
      </c>
      <c r="AJ187" s="10" t="s">
        <v>57</v>
      </c>
      <c r="AK187" s="2"/>
      <c r="AL187" s="8"/>
      <c r="AM187" s="10"/>
      <c r="AN187" s="10"/>
      <c r="AO187" s="135"/>
      <c r="AP187" s="10"/>
      <c r="AQ187" s="1" t="s">
        <v>1907</v>
      </c>
      <c r="AR187" s="10" t="s">
        <v>1908</v>
      </c>
      <c r="AS187" s="10" t="s">
        <v>697</v>
      </c>
      <c r="AT187" s="1" t="s">
        <v>1908</v>
      </c>
      <c r="AU187" s="1"/>
      <c r="AV187" s="1"/>
      <c r="AW187" s="1" t="s">
        <v>700</v>
      </c>
      <c r="AX187" s="1" t="s">
        <v>96</v>
      </c>
      <c r="AY187" s="1" t="s">
        <v>97</v>
      </c>
      <c r="AZ187" s="12"/>
      <c r="BA187" s="1">
        <v>7512013639</v>
      </c>
      <c r="BB187" s="1">
        <v>49</v>
      </c>
      <c r="BC187" s="1" t="e">
        <f>_xlfn.XLOOKUP(B187,[1]DC!$T$11:$T$2000,[1]DC!$D$11:$D$2000)</f>
        <v>#N/A</v>
      </c>
      <c r="BD187" s="1"/>
      <c r="BE187" s="1">
        <v>8056294204</v>
      </c>
      <c r="BF187" s="1" t="s">
        <v>1909</v>
      </c>
      <c r="BG187" s="1"/>
      <c r="BH187" s="4" t="s">
        <v>1910</v>
      </c>
      <c r="BI187" s="1"/>
      <c r="BJ187" s="1"/>
      <c r="BK187" s="1"/>
      <c r="BL187" s="1"/>
      <c r="BM187" s="4" t="s">
        <v>610</v>
      </c>
      <c r="BN187" s="1"/>
      <c r="BO187" s="2"/>
      <c r="BP187" s="14" t="s">
        <v>611</v>
      </c>
      <c r="BQ187" s="91"/>
      <c r="BT187">
        <v>186</v>
      </c>
    </row>
    <row r="188" spans="1:72" ht="25.2" customHeight="1">
      <c r="A188" s="5">
        <f>(SUBTOTAL(3,$B$2:B188))</f>
        <v>187</v>
      </c>
      <c r="B188" s="1" t="s">
        <v>1911</v>
      </c>
      <c r="C188" s="1" t="s">
        <v>8870</v>
      </c>
      <c r="D188" s="1" t="s">
        <v>1912</v>
      </c>
      <c r="E188" s="1">
        <v>0</v>
      </c>
      <c r="F188" s="1"/>
      <c r="G188" s="12"/>
      <c r="H188" s="1" t="s">
        <v>195</v>
      </c>
      <c r="I188" s="1"/>
      <c r="J188" s="1" t="s">
        <v>7378</v>
      </c>
      <c r="K188" s="2" t="s">
        <v>63</v>
      </c>
      <c r="L188" s="2" t="s">
        <v>63</v>
      </c>
      <c r="M188" s="2" t="s">
        <v>196</v>
      </c>
      <c r="N188" s="1"/>
      <c r="O188" s="1">
        <f t="shared" ca="1" si="25"/>
        <v>25</v>
      </c>
      <c r="P188" s="1" t="s">
        <v>197</v>
      </c>
      <c r="Q188" s="2" t="s">
        <v>198</v>
      </c>
      <c r="R188" s="6">
        <v>44652</v>
      </c>
      <c r="S188" s="1">
        <v>1</v>
      </c>
      <c r="T188" s="6">
        <v>44681</v>
      </c>
      <c r="U188" s="7">
        <v>44682</v>
      </c>
      <c r="V188" s="1">
        <v>12</v>
      </c>
      <c r="W188" s="7">
        <v>45046</v>
      </c>
      <c r="X188" s="7">
        <f>W188+1</f>
        <v>45047</v>
      </c>
      <c r="Y188" s="1">
        <v>36</v>
      </c>
      <c r="Z188" s="7">
        <v>45047</v>
      </c>
      <c r="AA188" s="7"/>
      <c r="AB188" s="1"/>
      <c r="AC188" s="11">
        <f t="shared" ca="1" si="26"/>
        <v>24</v>
      </c>
      <c r="AD188" s="1">
        <v>1015837021</v>
      </c>
      <c r="AE188" s="1" t="s">
        <v>57</v>
      </c>
      <c r="AF188" s="2" t="s">
        <v>64</v>
      </c>
      <c r="AG188" s="135">
        <v>36497</v>
      </c>
      <c r="AH188" s="1">
        <v>212863350</v>
      </c>
      <c r="AI188" s="135">
        <v>43037</v>
      </c>
      <c r="AJ188" s="3" t="s">
        <v>57</v>
      </c>
      <c r="AK188" s="2"/>
      <c r="AL188" s="8"/>
      <c r="AM188" s="10"/>
      <c r="AN188" s="10"/>
      <c r="AO188" s="135"/>
      <c r="AP188" s="10"/>
      <c r="AQ188" s="1" t="s">
        <v>1913</v>
      </c>
      <c r="AR188" s="1" t="s">
        <v>1913</v>
      </c>
      <c r="AS188" s="10" t="s">
        <v>1134</v>
      </c>
      <c r="AT188" s="1" t="s">
        <v>1913</v>
      </c>
      <c r="AU188" s="1"/>
      <c r="AV188" s="1" t="s">
        <v>1914</v>
      </c>
      <c r="AW188" s="1" t="s">
        <v>1915</v>
      </c>
      <c r="AX188" s="1" t="s">
        <v>184</v>
      </c>
      <c r="AY188" s="1" t="s">
        <v>97</v>
      </c>
      <c r="AZ188" s="12"/>
      <c r="BA188" s="1">
        <v>5121557957</v>
      </c>
      <c r="BB188" s="1">
        <v>5199573655</v>
      </c>
      <c r="BC188" s="1" t="e">
        <f>_xlfn.XLOOKUP(B188,[1]DC!$T$11:$T$2000,[1]DC!$D$11:$D$2000)</f>
        <v>#N/A</v>
      </c>
      <c r="BD188" s="1"/>
      <c r="BE188" s="1">
        <v>8604407346</v>
      </c>
      <c r="BF188" s="1" t="s">
        <v>1916</v>
      </c>
      <c r="BG188" s="1"/>
      <c r="BH188" s="4" t="s">
        <v>1917</v>
      </c>
      <c r="BI188" s="1"/>
      <c r="BJ188" s="1"/>
      <c r="BK188" s="1"/>
      <c r="BL188" s="1"/>
      <c r="BM188" s="4" t="s">
        <v>610</v>
      </c>
      <c r="BN188" s="1"/>
      <c r="BO188" s="2"/>
      <c r="BP188" s="37"/>
      <c r="BQ188" s="91"/>
      <c r="BT188">
        <v>187</v>
      </c>
    </row>
    <row r="189" spans="1:72" ht="25.2" customHeight="1">
      <c r="A189" s="5">
        <f>(SUBTOTAL(3,$B$2:B189))</f>
        <v>188</v>
      </c>
      <c r="B189" s="1" t="s">
        <v>1918</v>
      </c>
      <c r="C189" s="1" t="s">
        <v>8869</v>
      </c>
      <c r="D189" s="1" t="s">
        <v>1919</v>
      </c>
      <c r="E189" s="1">
        <v>0</v>
      </c>
      <c r="F189" s="1"/>
      <c r="G189" s="12"/>
      <c r="H189" s="1" t="s">
        <v>195</v>
      </c>
      <c r="I189" s="1"/>
      <c r="J189" s="1" t="s">
        <v>7378</v>
      </c>
      <c r="K189" s="2" t="s">
        <v>63</v>
      </c>
      <c r="L189" s="2" t="s">
        <v>63</v>
      </c>
      <c r="M189" s="2" t="s">
        <v>196</v>
      </c>
      <c r="N189" s="2"/>
      <c r="O189" s="1">
        <f t="shared" ca="1" si="25"/>
        <v>37</v>
      </c>
      <c r="P189" s="1" t="s">
        <v>197</v>
      </c>
      <c r="Q189" s="2" t="s">
        <v>198</v>
      </c>
      <c r="R189" s="6">
        <v>44652</v>
      </c>
      <c r="S189" s="1">
        <v>1</v>
      </c>
      <c r="T189" s="6">
        <v>44681</v>
      </c>
      <c r="U189" s="7">
        <v>44682</v>
      </c>
      <c r="V189" s="1">
        <v>12</v>
      </c>
      <c r="W189" s="7"/>
      <c r="X189" s="7"/>
      <c r="Y189" s="7"/>
      <c r="Z189" s="7"/>
      <c r="AA189" s="7"/>
      <c r="AB189" s="1"/>
      <c r="AC189" s="11">
        <f t="shared" ca="1" si="26"/>
        <v>24</v>
      </c>
      <c r="AD189" s="1">
        <v>1027750953</v>
      </c>
      <c r="AE189" s="1" t="s">
        <v>88</v>
      </c>
      <c r="AF189" s="2" t="s">
        <v>64</v>
      </c>
      <c r="AG189" s="135">
        <v>31818</v>
      </c>
      <c r="AH189" s="1" t="s">
        <v>1920</v>
      </c>
      <c r="AI189" s="135" t="s">
        <v>1921</v>
      </c>
      <c r="AJ189" s="8" t="s">
        <v>57</v>
      </c>
      <c r="AK189" s="2"/>
      <c r="AL189" s="8"/>
      <c r="AM189" s="10"/>
      <c r="AN189" s="10"/>
      <c r="AO189" s="135"/>
      <c r="AP189" s="10"/>
      <c r="AQ189" s="1" t="s">
        <v>1922</v>
      </c>
      <c r="AR189" s="10" t="s">
        <v>1922</v>
      </c>
      <c r="AS189" s="10" t="s">
        <v>1923</v>
      </c>
      <c r="AT189" s="1" t="s">
        <v>1924</v>
      </c>
      <c r="AU189" s="1" t="s">
        <v>447</v>
      </c>
      <c r="AV189" s="1" t="s">
        <v>1925</v>
      </c>
      <c r="AW189" s="1" t="s">
        <v>1926</v>
      </c>
      <c r="AX189" s="1" t="s">
        <v>199</v>
      </c>
      <c r="AY189" s="1" t="s">
        <v>57</v>
      </c>
      <c r="AZ189" s="12"/>
      <c r="BA189" s="1">
        <v>5121604578</v>
      </c>
      <c r="BB189" s="1"/>
      <c r="BC189" s="1" t="e">
        <f>_xlfn.XLOOKUP(B189,[1]DC!$T$11:$T$2000,[1]DC!$D$11:$D$2000)</f>
        <v>#N/A</v>
      </c>
      <c r="BD189" s="1"/>
      <c r="BE189" s="1" t="s">
        <v>1927</v>
      </c>
      <c r="BF189" s="1" t="s">
        <v>1928</v>
      </c>
      <c r="BG189" s="1"/>
      <c r="BH189" s="4" t="s">
        <v>1929</v>
      </c>
      <c r="BI189" s="1"/>
      <c r="BJ189" s="1"/>
      <c r="BK189" s="1"/>
      <c r="BL189" s="1"/>
      <c r="BM189" s="1"/>
      <c r="BN189" s="1"/>
      <c r="BO189" s="2"/>
      <c r="BP189" s="14" t="s">
        <v>1765</v>
      </c>
      <c r="BQ189" s="91"/>
      <c r="BT189">
        <v>188</v>
      </c>
    </row>
    <row r="190" spans="1:72" ht="25.2" customHeight="1">
      <c r="A190" s="5">
        <f>(SUBTOTAL(3,$B$2:B190))</f>
        <v>189</v>
      </c>
      <c r="B190" s="1" t="s">
        <v>1930</v>
      </c>
      <c r="C190" s="1" t="s">
        <v>8870</v>
      </c>
      <c r="D190" s="1" t="s">
        <v>1931</v>
      </c>
      <c r="E190" s="1">
        <v>1</v>
      </c>
      <c r="F190" s="1"/>
      <c r="G190" s="12"/>
      <c r="H190" s="1" t="s">
        <v>195</v>
      </c>
      <c r="I190" s="1" t="s">
        <v>196</v>
      </c>
      <c r="J190" s="1" t="s">
        <v>7378</v>
      </c>
      <c r="K190" s="2" t="s">
        <v>63</v>
      </c>
      <c r="L190" s="2" t="s">
        <v>63</v>
      </c>
      <c r="M190" s="2" t="s">
        <v>196</v>
      </c>
      <c r="N190" s="1"/>
      <c r="O190" s="1">
        <f t="shared" ca="1" si="25"/>
        <v>32</v>
      </c>
      <c r="P190" s="1" t="s">
        <v>197</v>
      </c>
      <c r="Q190" s="2" t="s">
        <v>198</v>
      </c>
      <c r="R190" s="6">
        <v>44652</v>
      </c>
      <c r="S190" s="1">
        <v>1</v>
      </c>
      <c r="T190" s="6">
        <v>44681</v>
      </c>
      <c r="U190" s="7">
        <v>44682</v>
      </c>
      <c r="V190" s="1">
        <v>12</v>
      </c>
      <c r="W190" s="7">
        <v>45046</v>
      </c>
      <c r="X190" s="7">
        <f>W190+1</f>
        <v>45047</v>
      </c>
      <c r="Y190" s="1">
        <v>36</v>
      </c>
      <c r="Z190" s="7">
        <v>46142</v>
      </c>
      <c r="AA190" s="1">
        <f>Z190-X190</f>
        <v>1095</v>
      </c>
      <c r="AB190" s="1"/>
      <c r="AC190" s="11">
        <f t="shared" ca="1" si="26"/>
        <v>24</v>
      </c>
      <c r="AD190" s="1">
        <v>1027751211</v>
      </c>
      <c r="AE190" s="1" t="s">
        <v>88</v>
      </c>
      <c r="AF190" s="2" t="s">
        <v>64</v>
      </c>
      <c r="AG190" s="135">
        <v>33960</v>
      </c>
      <c r="AH190" s="20" t="s">
        <v>1932</v>
      </c>
      <c r="AI190" s="135">
        <v>44643</v>
      </c>
      <c r="AJ190" s="3" t="s">
        <v>90</v>
      </c>
      <c r="AK190" s="1" t="s">
        <v>1933</v>
      </c>
      <c r="AL190" s="9">
        <v>39377</v>
      </c>
      <c r="AM190" s="3" t="s">
        <v>57</v>
      </c>
      <c r="AN190" s="20" t="s">
        <v>1932</v>
      </c>
      <c r="AO190" s="135">
        <v>44643</v>
      </c>
      <c r="AP190" s="3" t="s">
        <v>90</v>
      </c>
      <c r="AQ190" s="1" t="s">
        <v>1934</v>
      </c>
      <c r="AR190" s="10" t="s">
        <v>1934</v>
      </c>
      <c r="AS190" s="10" t="s">
        <v>472</v>
      </c>
      <c r="AT190" s="1" t="s">
        <v>1935</v>
      </c>
      <c r="AU190" s="1"/>
      <c r="AV190" s="1"/>
      <c r="AW190" s="1" t="s">
        <v>475</v>
      </c>
      <c r="AX190" s="1" t="s">
        <v>184</v>
      </c>
      <c r="AY190" s="1" t="s">
        <v>97</v>
      </c>
      <c r="AZ190" s="12"/>
      <c r="BA190" s="1">
        <v>5121664053</v>
      </c>
      <c r="BB190" s="1">
        <v>954</v>
      </c>
      <c r="BC190" s="1" t="str">
        <f>_xlfn.XLOOKUP(B190,[1]DC!$T$11:$T$2000,[1]DC!$D$11:$D$2000)</f>
        <v>5121664053</v>
      </c>
      <c r="BD190" s="1"/>
      <c r="BE190" s="1" t="s">
        <v>1936</v>
      </c>
      <c r="BF190" s="1" t="s">
        <v>1937</v>
      </c>
      <c r="BG190" s="1"/>
      <c r="BH190" s="4" t="s">
        <v>1938</v>
      </c>
      <c r="BI190" s="1"/>
      <c r="BJ190" s="1"/>
      <c r="BK190" s="1"/>
      <c r="BL190" s="1"/>
      <c r="BM190" s="4" t="s">
        <v>209</v>
      </c>
      <c r="BN190" s="1"/>
      <c r="BO190" s="2"/>
      <c r="BP190" s="14" t="s">
        <v>611</v>
      </c>
      <c r="BQ190" s="91"/>
      <c r="BS190">
        <v>221</v>
      </c>
      <c r="BT190">
        <v>189</v>
      </c>
    </row>
    <row r="191" spans="1:72" ht="25.2" customHeight="1">
      <c r="A191" s="5">
        <f>(SUBTOTAL(3,$B$2:B191))</f>
        <v>190</v>
      </c>
      <c r="B191" s="1" t="s">
        <v>1939</v>
      </c>
      <c r="C191" s="1" t="s">
        <v>8867</v>
      </c>
      <c r="D191" s="1" t="s">
        <v>1940</v>
      </c>
      <c r="E191" s="1">
        <v>0</v>
      </c>
      <c r="F191" s="1"/>
      <c r="G191" s="12"/>
      <c r="H191" s="1" t="s">
        <v>195</v>
      </c>
      <c r="I191" s="1"/>
      <c r="J191" s="1" t="s">
        <v>7378</v>
      </c>
      <c r="K191" s="2" t="s">
        <v>63</v>
      </c>
      <c r="L191" s="2" t="s">
        <v>63</v>
      </c>
      <c r="M191" s="2" t="s">
        <v>196</v>
      </c>
      <c r="N191" s="1"/>
      <c r="O191" s="1">
        <f t="shared" ca="1" si="25"/>
        <v>29</v>
      </c>
      <c r="P191" s="1" t="s">
        <v>197</v>
      </c>
      <c r="Q191" s="2" t="s">
        <v>198</v>
      </c>
      <c r="R191" s="6">
        <v>44652</v>
      </c>
      <c r="S191" s="1">
        <v>1</v>
      </c>
      <c r="T191" s="6">
        <v>44681</v>
      </c>
      <c r="U191" s="7">
        <v>44682</v>
      </c>
      <c r="V191" s="1">
        <v>12</v>
      </c>
      <c r="W191" s="7"/>
      <c r="X191" s="7"/>
      <c r="Y191" s="7"/>
      <c r="Z191" s="7"/>
      <c r="AA191" s="7"/>
      <c r="AB191" s="1"/>
      <c r="AC191" s="11">
        <f t="shared" ca="1" si="26"/>
        <v>24</v>
      </c>
      <c r="AD191" s="1">
        <v>1027542052</v>
      </c>
      <c r="AE191" s="1" t="s">
        <v>1801</v>
      </c>
      <c r="AF191" s="2" t="s">
        <v>64</v>
      </c>
      <c r="AG191" s="135">
        <v>34860</v>
      </c>
      <c r="AH191" s="2">
        <v>212449879</v>
      </c>
      <c r="AI191" s="135" t="s">
        <v>1941</v>
      </c>
      <c r="AJ191" s="10" t="s">
        <v>57</v>
      </c>
      <c r="AK191" s="2"/>
      <c r="AL191" s="8"/>
      <c r="AM191" s="10"/>
      <c r="AN191" s="10"/>
      <c r="AO191" s="135"/>
      <c r="AP191" s="10"/>
      <c r="AQ191" s="1" t="s">
        <v>1942</v>
      </c>
      <c r="AR191" s="10" t="s">
        <v>1943</v>
      </c>
      <c r="AS191" s="10" t="s">
        <v>1029</v>
      </c>
      <c r="AT191" s="1" t="s">
        <v>1944</v>
      </c>
      <c r="AU191" s="1" t="s">
        <v>203</v>
      </c>
      <c r="AV191" s="1" t="s">
        <v>1945</v>
      </c>
      <c r="AW191" s="1" t="s">
        <v>1030</v>
      </c>
      <c r="AX191" s="1" t="s">
        <v>1031</v>
      </c>
      <c r="AY191" s="1" t="s">
        <v>97</v>
      </c>
      <c r="AZ191" s="12"/>
      <c r="BA191" s="1">
        <v>7516038514</v>
      </c>
      <c r="BB191" s="1">
        <v>490118210</v>
      </c>
      <c r="BC191" s="1" t="e">
        <f>_xlfn.XLOOKUP(B191,[1]DC!$T$11:$T$2000,[1]DC!$D$11:$D$2000)</f>
        <v>#N/A</v>
      </c>
      <c r="BD191" s="1"/>
      <c r="BE191" s="1" t="s">
        <v>1946</v>
      </c>
      <c r="BF191" s="1" t="s">
        <v>1947</v>
      </c>
      <c r="BG191" s="1"/>
      <c r="BH191" s="4" t="s">
        <v>1948</v>
      </c>
      <c r="BI191" s="1"/>
      <c r="BJ191" s="1"/>
      <c r="BK191" s="1"/>
      <c r="BL191" s="1"/>
      <c r="BM191" s="1"/>
      <c r="BN191" s="1"/>
      <c r="BO191" s="2"/>
      <c r="BP191" s="14" t="s">
        <v>1949</v>
      </c>
      <c r="BQ191" s="91"/>
      <c r="BT191">
        <v>190</v>
      </c>
    </row>
    <row r="192" spans="1:72" ht="25.2" customHeight="1">
      <c r="A192" s="5">
        <f>(SUBTOTAL(3,$B$2:B192))</f>
        <v>191</v>
      </c>
      <c r="B192" s="1" t="s">
        <v>1950</v>
      </c>
      <c r="C192" s="1" t="s">
        <v>8867</v>
      </c>
      <c r="D192" s="1" t="s">
        <v>1951</v>
      </c>
      <c r="E192" s="1">
        <v>0</v>
      </c>
      <c r="F192" s="1"/>
      <c r="G192" s="12"/>
      <c r="H192" s="1" t="s">
        <v>195</v>
      </c>
      <c r="I192" s="1"/>
      <c r="J192" s="1" t="s">
        <v>7378</v>
      </c>
      <c r="K192" s="2" t="s">
        <v>63</v>
      </c>
      <c r="L192" s="2" t="s">
        <v>63</v>
      </c>
      <c r="M192" s="2" t="s">
        <v>196</v>
      </c>
      <c r="N192" s="1"/>
      <c r="O192" s="1">
        <f t="shared" ca="1" si="25"/>
        <v>28</v>
      </c>
      <c r="P192" s="1" t="s">
        <v>197</v>
      </c>
      <c r="Q192" s="2" t="s">
        <v>198</v>
      </c>
      <c r="R192" s="6">
        <v>44652</v>
      </c>
      <c r="S192" s="1">
        <v>1</v>
      </c>
      <c r="T192" s="6">
        <v>44681</v>
      </c>
      <c r="U192" s="7">
        <v>44682</v>
      </c>
      <c r="V192" s="1">
        <v>12</v>
      </c>
      <c r="W192" s="7"/>
      <c r="X192" s="7"/>
      <c r="Y192" s="7"/>
      <c r="Z192" s="7"/>
      <c r="AA192" s="7"/>
      <c r="AB192" s="1"/>
      <c r="AC192" s="11">
        <f t="shared" ca="1" si="26"/>
        <v>24</v>
      </c>
      <c r="AD192" s="1" t="s">
        <v>1952</v>
      </c>
      <c r="AE192" s="1" t="s">
        <v>1895</v>
      </c>
      <c r="AF192" s="2" t="s">
        <v>64</v>
      </c>
      <c r="AG192" s="135">
        <v>35290</v>
      </c>
      <c r="AH192" s="1" t="s">
        <v>1953</v>
      </c>
      <c r="AI192" s="135" t="s">
        <v>1954</v>
      </c>
      <c r="AJ192" s="3" t="s">
        <v>57</v>
      </c>
      <c r="AK192" s="2"/>
      <c r="AL192" s="8"/>
      <c r="AM192" s="10"/>
      <c r="AN192" s="10"/>
      <c r="AO192" s="135"/>
      <c r="AP192" s="10"/>
      <c r="AQ192" s="1" t="s">
        <v>1955</v>
      </c>
      <c r="AR192" s="10" t="s">
        <v>1955</v>
      </c>
      <c r="AS192" s="10" t="s">
        <v>1956</v>
      </c>
      <c r="AT192" s="1" t="s">
        <v>1957</v>
      </c>
      <c r="AU192" s="1"/>
      <c r="AV192" s="1" t="s">
        <v>1525</v>
      </c>
      <c r="AW192" s="1" t="s">
        <v>1526</v>
      </c>
      <c r="AX192" s="1" t="s">
        <v>96</v>
      </c>
      <c r="AY192" s="1" t="s">
        <v>97</v>
      </c>
      <c r="AZ192" s="12"/>
      <c r="BA192" s="1">
        <v>5120577908</v>
      </c>
      <c r="BB192" s="1">
        <v>490292871</v>
      </c>
      <c r="BC192" s="1" t="e">
        <f>_xlfn.XLOOKUP(B192,[1]DC!$T$11:$T$2000,[1]DC!$D$11:$D$2000)</f>
        <v>#N/A</v>
      </c>
      <c r="BD192" s="1"/>
      <c r="BE192" s="1" t="s">
        <v>1958</v>
      </c>
      <c r="BF192" s="1" t="s">
        <v>1959</v>
      </c>
      <c r="BG192" s="1"/>
      <c r="BH192" s="4" t="s">
        <v>1960</v>
      </c>
      <c r="BI192" s="1"/>
      <c r="BJ192" s="1"/>
      <c r="BK192" s="1"/>
      <c r="BL192" s="1"/>
      <c r="BM192" s="1"/>
      <c r="BN192" s="1"/>
      <c r="BO192" s="2"/>
      <c r="BP192" s="14" t="s">
        <v>611</v>
      </c>
      <c r="BQ192" s="91"/>
      <c r="BT192">
        <v>191</v>
      </c>
    </row>
    <row r="193" spans="1:72" ht="25.2" customHeight="1">
      <c r="A193" s="5">
        <f>(SUBTOTAL(3,$B$2:B193))</f>
        <v>192</v>
      </c>
      <c r="B193" s="1" t="s">
        <v>1961</v>
      </c>
      <c r="C193" s="1" t="s">
        <v>8867</v>
      </c>
      <c r="D193" s="2" t="s">
        <v>1962</v>
      </c>
      <c r="E193" s="1">
        <v>0</v>
      </c>
      <c r="F193" s="1"/>
      <c r="G193" s="12"/>
      <c r="H193" s="1" t="s">
        <v>195</v>
      </c>
      <c r="I193" s="1"/>
      <c r="J193" s="1" t="s">
        <v>7378</v>
      </c>
      <c r="K193" s="2" t="s">
        <v>63</v>
      </c>
      <c r="L193" s="2" t="s">
        <v>63</v>
      </c>
      <c r="M193" s="2" t="s">
        <v>196</v>
      </c>
      <c r="N193" s="1"/>
      <c r="O193" s="1"/>
      <c r="P193" s="1" t="s">
        <v>197</v>
      </c>
      <c r="Q193" s="2" t="s">
        <v>198</v>
      </c>
      <c r="R193" s="6">
        <v>44652</v>
      </c>
      <c r="S193" s="1">
        <v>1</v>
      </c>
      <c r="T193" s="6">
        <v>44681</v>
      </c>
      <c r="U193" s="7">
        <v>44682</v>
      </c>
      <c r="V193" s="1">
        <v>12</v>
      </c>
      <c r="W193" s="7">
        <v>45046</v>
      </c>
      <c r="X193" s="7">
        <f t="shared" ref="X193:X199" si="32">W193+1</f>
        <v>45047</v>
      </c>
      <c r="Y193" s="1">
        <v>36</v>
      </c>
      <c r="Z193" s="7">
        <v>45047</v>
      </c>
      <c r="AA193" s="7"/>
      <c r="AB193" s="1"/>
      <c r="AC193" s="11">
        <f t="shared" ca="1" si="26"/>
        <v>24</v>
      </c>
      <c r="AD193" s="1">
        <v>1027750863</v>
      </c>
      <c r="AE193" s="1" t="s">
        <v>88</v>
      </c>
      <c r="AF193" s="2" t="s">
        <v>64</v>
      </c>
      <c r="AG193" s="135" t="s">
        <v>1963</v>
      </c>
      <c r="AH193" s="1">
        <v>212378476</v>
      </c>
      <c r="AI193" s="135">
        <v>41261</v>
      </c>
      <c r="AJ193" s="3" t="s">
        <v>57</v>
      </c>
      <c r="AK193" s="2"/>
      <c r="AL193" s="8"/>
      <c r="AM193" s="10"/>
      <c r="AN193" s="10"/>
      <c r="AO193" s="135"/>
      <c r="AP193" s="10"/>
      <c r="AQ193" s="1" t="s">
        <v>1964</v>
      </c>
      <c r="AR193" s="10" t="s">
        <v>1965</v>
      </c>
      <c r="AS193" s="10" t="s">
        <v>1966</v>
      </c>
      <c r="AT193" s="1" t="s">
        <v>1967</v>
      </c>
      <c r="AU193" s="1"/>
      <c r="AV193" s="1" t="s">
        <v>1968</v>
      </c>
      <c r="AW193" s="1" t="s">
        <v>1969</v>
      </c>
      <c r="AX193" s="1" t="s">
        <v>1633</v>
      </c>
      <c r="AY193" s="1" t="s">
        <v>97</v>
      </c>
      <c r="AZ193" s="12"/>
      <c r="BA193" s="1">
        <v>7916535998</v>
      </c>
      <c r="BB193" s="1">
        <v>2895</v>
      </c>
      <c r="BC193" s="1" t="e">
        <f>_xlfn.XLOOKUP(B193,[1]DC!$T$11:$T$2000,[1]DC!$D$11:$D$2000)</f>
        <v>#N/A</v>
      </c>
      <c r="BD193" s="1"/>
      <c r="BE193" s="1">
        <v>8362277790</v>
      </c>
      <c r="BF193" s="1" t="s">
        <v>1970</v>
      </c>
      <c r="BG193" s="1"/>
      <c r="BH193" s="4" t="s">
        <v>1971</v>
      </c>
      <c r="BI193" s="1"/>
      <c r="BJ193" s="1"/>
      <c r="BK193" s="1"/>
      <c r="BL193" s="1"/>
      <c r="BM193" s="4" t="s">
        <v>256</v>
      </c>
      <c r="BN193" s="1"/>
      <c r="BO193" s="2"/>
      <c r="BP193" s="14" t="s">
        <v>611</v>
      </c>
      <c r="BQ193" s="91"/>
      <c r="BT193">
        <v>192</v>
      </c>
    </row>
    <row r="194" spans="1:72" ht="25.2" customHeight="1">
      <c r="A194" s="5">
        <f>(SUBTOTAL(3,$B$2:B194))</f>
        <v>193</v>
      </c>
      <c r="B194" s="1" t="s">
        <v>1972</v>
      </c>
      <c r="C194" s="1" t="s">
        <v>8875</v>
      </c>
      <c r="D194" s="2" t="s">
        <v>1973</v>
      </c>
      <c r="E194" s="1">
        <v>1</v>
      </c>
      <c r="F194" s="1"/>
      <c r="G194" s="12"/>
      <c r="H194" s="1" t="s">
        <v>195</v>
      </c>
      <c r="I194" s="1" t="s">
        <v>196</v>
      </c>
      <c r="J194" s="1" t="s">
        <v>7378</v>
      </c>
      <c r="K194" s="2" t="s">
        <v>63</v>
      </c>
      <c r="L194" s="2" t="s">
        <v>63</v>
      </c>
      <c r="M194" s="2" t="s">
        <v>196</v>
      </c>
      <c r="N194" s="1"/>
      <c r="O194" s="1">
        <f t="shared" ref="O194:O225" ca="1" si="33">YEAR(TODAY())-YEAR(AG194)</f>
        <v>38</v>
      </c>
      <c r="P194" s="1" t="s">
        <v>197</v>
      </c>
      <c r="Q194" s="2" t="s">
        <v>198</v>
      </c>
      <c r="R194" s="6">
        <v>44652</v>
      </c>
      <c r="S194" s="1">
        <v>1</v>
      </c>
      <c r="T194" s="6">
        <v>44681</v>
      </c>
      <c r="U194" s="7">
        <v>44682</v>
      </c>
      <c r="V194" s="1">
        <v>12</v>
      </c>
      <c r="W194" s="7">
        <v>45046</v>
      </c>
      <c r="X194" s="7">
        <f t="shared" si="32"/>
        <v>45047</v>
      </c>
      <c r="Y194" s="1">
        <v>36</v>
      </c>
      <c r="Z194" s="7">
        <v>46142</v>
      </c>
      <c r="AA194" s="1">
        <f>Z194-X194</f>
        <v>1095</v>
      </c>
      <c r="AB194" s="1"/>
      <c r="AC194" s="11">
        <f t="shared" ca="1" si="26"/>
        <v>24</v>
      </c>
      <c r="AD194" s="1">
        <v>1027751156</v>
      </c>
      <c r="AE194" s="1" t="s">
        <v>88</v>
      </c>
      <c r="AF194" s="2" t="s">
        <v>49</v>
      </c>
      <c r="AG194" s="135">
        <v>31413</v>
      </c>
      <c r="AH194" s="1">
        <v>212721139</v>
      </c>
      <c r="AI194" s="135">
        <v>43080</v>
      </c>
      <c r="AJ194" s="3" t="s">
        <v>57</v>
      </c>
      <c r="AK194" s="2"/>
      <c r="AL194" s="8"/>
      <c r="AM194" s="10"/>
      <c r="AN194" s="10"/>
      <c r="AO194" s="135"/>
      <c r="AP194" s="10"/>
      <c r="AQ194" s="1" t="s">
        <v>1712</v>
      </c>
      <c r="AR194" s="10" t="s">
        <v>1712</v>
      </c>
      <c r="AS194" s="10" t="s">
        <v>866</v>
      </c>
      <c r="AT194" s="1" t="s">
        <v>1680</v>
      </c>
      <c r="AU194" s="1" t="s">
        <v>362</v>
      </c>
      <c r="AV194" s="1" t="s">
        <v>275</v>
      </c>
      <c r="AW194" s="1" t="s">
        <v>218</v>
      </c>
      <c r="AX194" s="1" t="s">
        <v>96</v>
      </c>
      <c r="AY194" s="1" t="s">
        <v>97</v>
      </c>
      <c r="AZ194" s="12"/>
      <c r="BA194" s="1">
        <v>7909135201</v>
      </c>
      <c r="BB194" s="1">
        <v>490092692</v>
      </c>
      <c r="BC194" s="1" t="str">
        <f>_xlfn.XLOOKUP(B194,[1]DC!$T$11:$T$2000,[1]DC!$D$11:$D$2000)</f>
        <v>7909135201</v>
      </c>
      <c r="BD194" s="1"/>
      <c r="BE194" s="1">
        <v>8067306148</v>
      </c>
      <c r="BF194" s="1" t="s">
        <v>1974</v>
      </c>
      <c r="BG194" s="1"/>
      <c r="BH194" s="4" t="s">
        <v>1975</v>
      </c>
      <c r="BI194" s="1"/>
      <c r="BJ194" s="1"/>
      <c r="BK194" s="1"/>
      <c r="BL194" s="1"/>
      <c r="BM194" s="4" t="s">
        <v>209</v>
      </c>
      <c r="BN194" s="1"/>
      <c r="BO194" s="2"/>
      <c r="BP194" s="14" t="s">
        <v>611</v>
      </c>
      <c r="BQ194" s="91"/>
      <c r="BS194">
        <v>225</v>
      </c>
      <c r="BT194">
        <v>193</v>
      </c>
    </row>
    <row r="195" spans="1:72" ht="25.2" customHeight="1">
      <c r="A195" s="5">
        <f>(SUBTOTAL(3,$B$2:B195))</f>
        <v>194</v>
      </c>
      <c r="B195" s="1" t="s">
        <v>1976</v>
      </c>
      <c r="C195" s="1" t="s">
        <v>8870</v>
      </c>
      <c r="D195" s="2" t="s">
        <v>1977</v>
      </c>
      <c r="E195" s="1">
        <v>1</v>
      </c>
      <c r="F195" s="1"/>
      <c r="G195" s="12"/>
      <c r="H195" s="1" t="s">
        <v>195</v>
      </c>
      <c r="I195" s="1" t="s">
        <v>196</v>
      </c>
      <c r="J195" s="1" t="s">
        <v>269</v>
      </c>
      <c r="K195" s="2" t="s">
        <v>63</v>
      </c>
      <c r="L195" s="2" t="s">
        <v>63</v>
      </c>
      <c r="M195" s="2" t="s">
        <v>196</v>
      </c>
      <c r="N195" s="1"/>
      <c r="O195" s="1">
        <f t="shared" ca="1" si="33"/>
        <v>36</v>
      </c>
      <c r="P195" s="1" t="s">
        <v>269</v>
      </c>
      <c r="Q195" s="2" t="s">
        <v>270</v>
      </c>
      <c r="R195" s="6">
        <v>44652</v>
      </c>
      <c r="S195" s="1">
        <v>1</v>
      </c>
      <c r="T195" s="6">
        <v>44681</v>
      </c>
      <c r="U195" s="7">
        <v>44682</v>
      </c>
      <c r="V195" s="1">
        <v>12</v>
      </c>
      <c r="W195" s="7">
        <v>45046</v>
      </c>
      <c r="X195" s="7">
        <f t="shared" si="32"/>
        <v>45047</v>
      </c>
      <c r="Y195" s="1">
        <v>36</v>
      </c>
      <c r="Z195" s="7">
        <v>46142</v>
      </c>
      <c r="AA195" s="1">
        <f>Z195-X195</f>
        <v>1095</v>
      </c>
      <c r="AB195" s="1"/>
      <c r="AC195" s="11">
        <f t="shared" ca="1" si="26"/>
        <v>24</v>
      </c>
      <c r="AD195" s="1">
        <v>1028065915</v>
      </c>
      <c r="AE195" s="1" t="s">
        <v>88</v>
      </c>
      <c r="AF195" s="2" t="s">
        <v>49</v>
      </c>
      <c r="AG195" s="135">
        <v>32181</v>
      </c>
      <c r="AH195" s="20" t="s">
        <v>1978</v>
      </c>
      <c r="AI195" s="135">
        <v>44288</v>
      </c>
      <c r="AJ195" s="3" t="s">
        <v>90</v>
      </c>
      <c r="AK195" s="1" t="s">
        <v>1933</v>
      </c>
      <c r="AL195" s="9">
        <v>43348</v>
      </c>
      <c r="AM195" s="3" t="s">
        <v>57</v>
      </c>
      <c r="AN195" s="20" t="s">
        <v>1978</v>
      </c>
      <c r="AO195" s="135">
        <v>44288</v>
      </c>
      <c r="AP195" s="3" t="s">
        <v>90</v>
      </c>
      <c r="AQ195" s="10" t="s">
        <v>1979</v>
      </c>
      <c r="AR195" s="10" t="s">
        <v>1980</v>
      </c>
      <c r="AS195" s="10" t="s">
        <v>1981</v>
      </c>
      <c r="AT195" s="10" t="s">
        <v>1982</v>
      </c>
      <c r="AU195" s="1"/>
      <c r="AV195" s="1" t="s">
        <v>1889</v>
      </c>
      <c r="AW195" s="1" t="s">
        <v>525</v>
      </c>
      <c r="AX195" s="1" t="s">
        <v>96</v>
      </c>
      <c r="AY195" s="1" t="s">
        <v>97</v>
      </c>
      <c r="AZ195" s="12"/>
      <c r="BA195" s="1">
        <v>5110011213</v>
      </c>
      <c r="BB195" s="1"/>
      <c r="BC195" s="1" t="str">
        <f>_xlfn.XLOOKUP(B195,[1]DC!$T$11:$T$2000,[1]DC!$D$11:$D$2000)</f>
        <v>5110011213</v>
      </c>
      <c r="BD195" s="1"/>
      <c r="BE195" s="1">
        <v>8364466578</v>
      </c>
      <c r="BF195" s="1" t="s">
        <v>1983</v>
      </c>
      <c r="BG195" s="1"/>
      <c r="BH195" s="4" t="s">
        <v>1984</v>
      </c>
      <c r="BI195" s="1"/>
      <c r="BJ195" s="1"/>
      <c r="BK195" s="1"/>
      <c r="BL195" s="1"/>
      <c r="BM195" s="4" t="s">
        <v>610</v>
      </c>
      <c r="BN195" s="1"/>
      <c r="BO195" s="2"/>
      <c r="BP195" s="14" t="s">
        <v>611</v>
      </c>
      <c r="BQ195" s="91"/>
      <c r="BS195">
        <v>226</v>
      </c>
      <c r="BT195">
        <v>194</v>
      </c>
    </row>
    <row r="196" spans="1:72" ht="25.2" customHeight="1">
      <c r="A196" s="5">
        <f>(SUBTOTAL(3,$B$2:B196))</f>
        <v>195</v>
      </c>
      <c r="B196" s="1" t="s">
        <v>1985</v>
      </c>
      <c r="C196" s="1" t="s">
        <v>8870</v>
      </c>
      <c r="D196" s="2" t="s">
        <v>1986</v>
      </c>
      <c r="E196" s="1">
        <v>1</v>
      </c>
      <c r="F196" s="1"/>
      <c r="G196" s="12"/>
      <c r="H196" s="1" t="s">
        <v>195</v>
      </c>
      <c r="I196" s="1" t="s">
        <v>196</v>
      </c>
      <c r="J196" s="1" t="s">
        <v>7378</v>
      </c>
      <c r="K196" s="2" t="s">
        <v>63</v>
      </c>
      <c r="L196" s="2" t="s">
        <v>63</v>
      </c>
      <c r="M196" s="2" t="s">
        <v>196</v>
      </c>
      <c r="N196" s="1"/>
      <c r="O196" s="1">
        <f t="shared" ca="1" si="33"/>
        <v>34</v>
      </c>
      <c r="P196" s="1" t="s">
        <v>197</v>
      </c>
      <c r="Q196" s="2" t="s">
        <v>198</v>
      </c>
      <c r="R196" s="6">
        <v>44652</v>
      </c>
      <c r="S196" s="1">
        <v>1</v>
      </c>
      <c r="T196" s="6">
        <v>44681</v>
      </c>
      <c r="U196" s="7">
        <v>44682</v>
      </c>
      <c r="V196" s="1">
        <v>12</v>
      </c>
      <c r="W196" s="7">
        <v>45046</v>
      </c>
      <c r="X196" s="7">
        <f t="shared" si="32"/>
        <v>45047</v>
      </c>
      <c r="Y196" s="1">
        <v>36</v>
      </c>
      <c r="Z196" s="7">
        <v>46142</v>
      </c>
      <c r="AA196" s="1">
        <f>Z196-X196</f>
        <v>1095</v>
      </c>
      <c r="AB196" s="1"/>
      <c r="AC196" s="11">
        <f t="shared" ca="1" si="26"/>
        <v>24</v>
      </c>
      <c r="AD196" s="1" t="s">
        <v>1987</v>
      </c>
      <c r="AE196" s="1" t="s">
        <v>57</v>
      </c>
      <c r="AF196" s="2" t="s">
        <v>49</v>
      </c>
      <c r="AG196" s="135">
        <v>32924</v>
      </c>
      <c r="AH196" s="2">
        <v>51190013318</v>
      </c>
      <c r="AI196" s="135">
        <v>44538</v>
      </c>
      <c r="AJ196" s="10" t="s">
        <v>346</v>
      </c>
      <c r="AK196" s="2"/>
      <c r="AL196" s="8"/>
      <c r="AM196" s="10"/>
      <c r="AN196" s="10"/>
      <c r="AO196" s="135"/>
      <c r="AP196" s="10"/>
      <c r="AQ196" s="10" t="s">
        <v>1770</v>
      </c>
      <c r="AR196" s="10" t="s">
        <v>1988</v>
      </c>
      <c r="AS196" s="10" t="s">
        <v>1989</v>
      </c>
      <c r="AT196" s="1" t="s">
        <v>1990</v>
      </c>
      <c r="AU196" s="1" t="s">
        <v>203</v>
      </c>
      <c r="AV196" s="1" t="s">
        <v>524</v>
      </c>
      <c r="AW196" s="1" t="s">
        <v>525</v>
      </c>
      <c r="AX196" s="1" t="s">
        <v>96</v>
      </c>
      <c r="AY196" s="1" t="s">
        <v>97</v>
      </c>
      <c r="AZ196" s="12"/>
      <c r="BA196" s="1">
        <v>5112007662</v>
      </c>
      <c r="BB196" s="1"/>
      <c r="BC196" s="1" t="str">
        <f>_xlfn.XLOOKUP(B196,[1]DC!$T$11:$T$2000,[1]DC!$D$11:$D$2000)</f>
        <v>5112007662</v>
      </c>
      <c r="BD196" s="1"/>
      <c r="BE196" s="1">
        <v>8406307942</v>
      </c>
      <c r="BF196" s="1" t="s">
        <v>1991</v>
      </c>
      <c r="BG196" s="1"/>
      <c r="BH196" s="4" t="s">
        <v>1992</v>
      </c>
      <c r="BI196" s="1"/>
      <c r="BJ196" s="1"/>
      <c r="BK196" s="1"/>
      <c r="BL196" s="1"/>
      <c r="BM196" s="4" t="s">
        <v>209</v>
      </c>
      <c r="BN196" s="1"/>
      <c r="BO196" s="2"/>
      <c r="BP196" s="14" t="s">
        <v>611</v>
      </c>
      <c r="BQ196" s="91"/>
      <c r="BS196">
        <v>227</v>
      </c>
      <c r="BT196">
        <v>195</v>
      </c>
    </row>
    <row r="197" spans="1:72" ht="25.2" customHeight="1">
      <c r="A197" s="5">
        <f>(SUBTOTAL(3,$B$2:B197))</f>
        <v>196</v>
      </c>
      <c r="B197" s="1" t="s">
        <v>1993</v>
      </c>
      <c r="C197" s="1"/>
      <c r="D197" s="2" t="s">
        <v>1994</v>
      </c>
      <c r="E197" s="1">
        <v>1</v>
      </c>
      <c r="F197" s="1"/>
      <c r="G197" s="12"/>
      <c r="H197" s="1" t="s">
        <v>62</v>
      </c>
      <c r="I197" s="1" t="s">
        <v>7914</v>
      </c>
      <c r="J197" s="2" t="s">
        <v>7379</v>
      </c>
      <c r="K197" s="2" t="s">
        <v>63</v>
      </c>
      <c r="L197" s="2" t="s">
        <v>63</v>
      </c>
      <c r="M197" s="2" t="s">
        <v>2112</v>
      </c>
      <c r="N197" s="1"/>
      <c r="O197" s="1">
        <f t="shared" ca="1" si="33"/>
        <v>33</v>
      </c>
      <c r="P197" s="1" t="s">
        <v>7521</v>
      </c>
      <c r="Q197" s="2" t="s">
        <v>5106</v>
      </c>
      <c r="R197" s="6">
        <v>44652</v>
      </c>
      <c r="S197" s="1">
        <v>1</v>
      </c>
      <c r="T197" s="6">
        <v>44681</v>
      </c>
      <c r="U197" s="7">
        <v>44682</v>
      </c>
      <c r="V197" s="1">
        <v>12</v>
      </c>
      <c r="W197" s="7">
        <v>45046</v>
      </c>
      <c r="X197" s="7">
        <f t="shared" si="32"/>
        <v>45047</v>
      </c>
      <c r="Y197" s="1">
        <v>36</v>
      </c>
      <c r="Z197" s="7">
        <v>46142</v>
      </c>
      <c r="AA197" s="1">
        <f>Z197-X197</f>
        <v>1095</v>
      </c>
      <c r="AB197" s="1"/>
      <c r="AC197" s="11">
        <f t="shared" ca="1" si="26"/>
        <v>24</v>
      </c>
      <c r="AD197" s="1">
        <v>1024682855</v>
      </c>
      <c r="AE197" s="1" t="s">
        <v>57</v>
      </c>
      <c r="AF197" s="2" t="s">
        <v>49</v>
      </c>
      <c r="AG197" s="135">
        <v>33531</v>
      </c>
      <c r="AH197" s="19" t="s">
        <v>1995</v>
      </c>
      <c r="AI197" s="135">
        <v>44798</v>
      </c>
      <c r="AJ197" s="10" t="s">
        <v>90</v>
      </c>
      <c r="AK197" s="2">
        <v>212748471</v>
      </c>
      <c r="AL197" s="9" t="s">
        <v>1996</v>
      </c>
      <c r="AM197" s="10" t="s">
        <v>57</v>
      </c>
      <c r="AN197" s="19" t="s">
        <v>1995</v>
      </c>
      <c r="AO197" s="135">
        <v>44798</v>
      </c>
      <c r="AP197" s="10" t="s">
        <v>90</v>
      </c>
      <c r="AQ197" s="1" t="s">
        <v>1997</v>
      </c>
      <c r="AR197" s="10" t="s">
        <v>1997</v>
      </c>
      <c r="AS197" s="10" t="s">
        <v>1998</v>
      </c>
      <c r="AT197" s="10" t="s">
        <v>1999</v>
      </c>
      <c r="AU197" s="1" t="s">
        <v>2000</v>
      </c>
      <c r="AV197" s="1" t="s">
        <v>2001</v>
      </c>
      <c r="AW197" s="1" t="s">
        <v>463</v>
      </c>
      <c r="AX197" s="1" t="s">
        <v>155</v>
      </c>
      <c r="AY197" s="1" t="s">
        <v>97</v>
      </c>
      <c r="AZ197" s="12"/>
      <c r="BA197" s="1">
        <v>5121705504</v>
      </c>
      <c r="BB197" s="1"/>
      <c r="BC197" s="1" t="str">
        <f>_xlfn.XLOOKUP(B197,[1]DC!$T$11:$T$2000,[1]DC!$D$11:$D$2000)</f>
        <v>5121705504</v>
      </c>
      <c r="BD197" s="1"/>
      <c r="BE197" s="1">
        <v>8328084478</v>
      </c>
      <c r="BF197" s="1" t="s">
        <v>2002</v>
      </c>
      <c r="BG197" s="1"/>
      <c r="BH197" s="4" t="s">
        <v>2003</v>
      </c>
      <c r="BI197" s="12">
        <v>44743</v>
      </c>
      <c r="BJ197" s="1"/>
      <c r="BK197" s="1"/>
      <c r="BL197" s="1"/>
      <c r="BM197" s="4" t="s">
        <v>209</v>
      </c>
      <c r="BN197" s="1"/>
      <c r="BO197" s="2"/>
      <c r="BP197" s="14" t="s">
        <v>611</v>
      </c>
      <c r="BQ197" s="91"/>
      <c r="BS197">
        <v>228</v>
      </c>
      <c r="BT197">
        <v>196</v>
      </c>
    </row>
    <row r="198" spans="1:72" ht="25.2" customHeight="1">
      <c r="A198" s="5">
        <f>(SUBTOTAL(3,$B$2:B198))</f>
        <v>197</v>
      </c>
      <c r="B198" s="1" t="s">
        <v>2004</v>
      </c>
      <c r="C198" s="1" t="s">
        <v>8870</v>
      </c>
      <c r="D198" s="2" t="s">
        <v>2005</v>
      </c>
      <c r="E198" s="1">
        <v>1</v>
      </c>
      <c r="F198" s="1"/>
      <c r="G198" s="12"/>
      <c r="H198" s="1" t="s">
        <v>195</v>
      </c>
      <c r="I198" s="1" t="s">
        <v>196</v>
      </c>
      <c r="J198" s="1" t="s">
        <v>7378</v>
      </c>
      <c r="K198" s="2" t="s">
        <v>63</v>
      </c>
      <c r="L198" s="2" t="s">
        <v>63</v>
      </c>
      <c r="M198" s="2" t="s">
        <v>196</v>
      </c>
      <c r="N198" s="1"/>
      <c r="O198" s="1">
        <f t="shared" ca="1" si="33"/>
        <v>41</v>
      </c>
      <c r="P198" s="1" t="s">
        <v>197</v>
      </c>
      <c r="Q198" s="2" t="s">
        <v>198</v>
      </c>
      <c r="R198" s="6">
        <v>44652</v>
      </c>
      <c r="S198" s="1">
        <v>1</v>
      </c>
      <c r="T198" s="6">
        <v>44681</v>
      </c>
      <c r="U198" s="7">
        <v>44682</v>
      </c>
      <c r="V198" s="1">
        <v>12</v>
      </c>
      <c r="W198" s="7">
        <v>45046</v>
      </c>
      <c r="X198" s="7">
        <f t="shared" si="32"/>
        <v>45047</v>
      </c>
      <c r="Y198" s="1">
        <v>36</v>
      </c>
      <c r="Z198" s="7">
        <v>46142</v>
      </c>
      <c r="AA198" s="1">
        <f>Z198-X198</f>
        <v>1095</v>
      </c>
      <c r="AB198" s="1"/>
      <c r="AC198" s="11">
        <f t="shared" ca="1" si="26"/>
        <v>24</v>
      </c>
      <c r="AD198" s="1" t="s">
        <v>2006</v>
      </c>
      <c r="AE198" s="1" t="s">
        <v>57</v>
      </c>
      <c r="AF198" s="2" t="s">
        <v>49</v>
      </c>
      <c r="AG198" s="135">
        <v>30356</v>
      </c>
      <c r="AH198" s="20" t="s">
        <v>2007</v>
      </c>
      <c r="AI198" s="135">
        <v>44533</v>
      </c>
      <c r="AJ198" s="3" t="s">
        <v>90</v>
      </c>
      <c r="AK198" s="1">
        <v>212230621</v>
      </c>
      <c r="AL198" s="9">
        <v>43202</v>
      </c>
      <c r="AM198" s="3" t="s">
        <v>57</v>
      </c>
      <c r="AN198" s="20" t="s">
        <v>2007</v>
      </c>
      <c r="AO198" s="135">
        <v>44533</v>
      </c>
      <c r="AP198" s="3" t="s">
        <v>90</v>
      </c>
      <c r="AQ198" s="1" t="s">
        <v>2008</v>
      </c>
      <c r="AR198" s="10" t="s">
        <v>2008</v>
      </c>
      <c r="AS198" s="10" t="s">
        <v>2009</v>
      </c>
      <c r="AT198" s="1" t="s">
        <v>2010</v>
      </c>
      <c r="AU198" s="1"/>
      <c r="AV198" s="1" t="s">
        <v>2011</v>
      </c>
      <c r="AW198" s="1" t="s">
        <v>2012</v>
      </c>
      <c r="AX198" s="1" t="s">
        <v>115</v>
      </c>
      <c r="AY198" s="1" t="s">
        <v>97</v>
      </c>
      <c r="AZ198" s="12"/>
      <c r="BA198" s="1">
        <v>5111004421</v>
      </c>
      <c r="BB198" s="1">
        <v>490256508</v>
      </c>
      <c r="BC198" s="1" t="str">
        <f>_xlfn.XLOOKUP(B198,[1]DC!$T$11:$T$2000,[1]DC!$D$11:$D$2000)</f>
        <v>5111004421</v>
      </c>
      <c r="BD198" s="1"/>
      <c r="BE198" s="1">
        <v>8344637289</v>
      </c>
      <c r="BF198" s="1" t="s">
        <v>2013</v>
      </c>
      <c r="BG198" s="1"/>
      <c r="BH198" s="17" t="s">
        <v>2014</v>
      </c>
      <c r="BI198" s="1"/>
      <c r="BJ198" s="1"/>
      <c r="BK198" s="1"/>
      <c r="BL198" s="1"/>
      <c r="BM198" s="4" t="s">
        <v>610</v>
      </c>
      <c r="BN198" s="1"/>
      <c r="BO198" s="2"/>
      <c r="BP198" s="14" t="s">
        <v>2015</v>
      </c>
      <c r="BQ198" s="91"/>
      <c r="BS198">
        <v>229</v>
      </c>
      <c r="BT198">
        <v>197</v>
      </c>
    </row>
    <row r="199" spans="1:72" ht="25.2" customHeight="1">
      <c r="A199" s="5">
        <f>(SUBTOTAL(3,$B$2:B199))</f>
        <v>198</v>
      </c>
      <c r="B199" s="1" t="s">
        <v>2016</v>
      </c>
      <c r="C199" s="1" t="s">
        <v>8867</v>
      </c>
      <c r="D199" s="2" t="s">
        <v>2017</v>
      </c>
      <c r="E199" s="1">
        <v>0</v>
      </c>
      <c r="F199" s="1"/>
      <c r="G199" s="12"/>
      <c r="H199" s="1" t="s">
        <v>195</v>
      </c>
      <c r="I199" s="1"/>
      <c r="J199" s="1" t="s">
        <v>7378</v>
      </c>
      <c r="K199" s="2" t="s">
        <v>63</v>
      </c>
      <c r="L199" s="2" t="s">
        <v>63</v>
      </c>
      <c r="M199" s="2" t="s">
        <v>196</v>
      </c>
      <c r="N199" s="1"/>
      <c r="O199" s="1">
        <f t="shared" ca="1" si="33"/>
        <v>33</v>
      </c>
      <c r="P199" s="1" t="s">
        <v>197</v>
      </c>
      <c r="Q199" s="2" t="s">
        <v>198</v>
      </c>
      <c r="R199" s="6">
        <v>44652</v>
      </c>
      <c r="S199" s="1">
        <v>1</v>
      </c>
      <c r="T199" s="6">
        <v>44681</v>
      </c>
      <c r="U199" s="7">
        <v>44682</v>
      </c>
      <c r="V199" s="1">
        <v>12</v>
      </c>
      <c r="W199" s="7">
        <v>45046</v>
      </c>
      <c r="X199" s="7">
        <f t="shared" si="32"/>
        <v>45047</v>
      </c>
      <c r="Y199" s="1">
        <v>36</v>
      </c>
      <c r="Z199" s="7">
        <v>46142</v>
      </c>
      <c r="AA199" s="7"/>
      <c r="AB199" s="1"/>
      <c r="AC199" s="11">
        <f t="shared" ca="1" si="26"/>
        <v>24</v>
      </c>
      <c r="AD199" s="1">
        <v>1028066053</v>
      </c>
      <c r="AE199" s="1"/>
      <c r="AF199" s="2" t="s">
        <v>49</v>
      </c>
      <c r="AG199" s="135">
        <v>33460</v>
      </c>
      <c r="AH199" s="2">
        <v>51191015728</v>
      </c>
      <c r="AI199" s="135">
        <v>44418</v>
      </c>
      <c r="AJ199" s="10" t="s">
        <v>346</v>
      </c>
      <c r="AK199" s="2">
        <v>212754604</v>
      </c>
      <c r="AL199" s="8">
        <v>39692</v>
      </c>
      <c r="AM199" s="10" t="s">
        <v>57</v>
      </c>
      <c r="AN199" s="2"/>
      <c r="AO199" s="135"/>
      <c r="AP199" s="10"/>
      <c r="AQ199" s="1" t="s">
        <v>2018</v>
      </c>
      <c r="AR199" s="1" t="s">
        <v>2018</v>
      </c>
      <c r="AS199" s="10" t="s">
        <v>460</v>
      </c>
      <c r="AT199" s="1" t="s">
        <v>2019</v>
      </c>
      <c r="AU199" s="1" t="s">
        <v>2020</v>
      </c>
      <c r="AV199" s="1" t="s">
        <v>2021</v>
      </c>
      <c r="AW199" s="1" t="s">
        <v>463</v>
      </c>
      <c r="AX199" s="1" t="s">
        <v>155</v>
      </c>
      <c r="AY199" s="1" t="s">
        <v>97</v>
      </c>
      <c r="AZ199" s="12"/>
      <c r="BA199" s="1">
        <v>7911341187</v>
      </c>
      <c r="BB199" s="1">
        <v>490012370</v>
      </c>
      <c r="BC199" s="1" t="e">
        <f>_xlfn.XLOOKUP(B199,[1]DC!$T$11:$T$2000,[1]DC!$D$11:$D$2000)</f>
        <v>#N/A</v>
      </c>
      <c r="BD199" s="1"/>
      <c r="BE199" s="1" t="s">
        <v>2022</v>
      </c>
      <c r="BF199" s="1" t="s">
        <v>2023</v>
      </c>
      <c r="BG199" s="1"/>
      <c r="BH199" s="4" t="s">
        <v>2024</v>
      </c>
      <c r="BI199" s="1"/>
      <c r="BJ199" s="1"/>
      <c r="BK199" s="1"/>
      <c r="BL199" s="1"/>
      <c r="BM199" s="4" t="s">
        <v>610</v>
      </c>
      <c r="BN199" s="1"/>
      <c r="BO199" s="2"/>
      <c r="BP199" s="14" t="s">
        <v>611</v>
      </c>
      <c r="BQ199" s="91"/>
      <c r="BT199">
        <v>198</v>
      </c>
    </row>
    <row r="200" spans="1:72" ht="25.2" customHeight="1">
      <c r="A200" s="5">
        <f>(SUBTOTAL(3,$B$2:B200))</f>
        <v>199</v>
      </c>
      <c r="B200" s="1" t="s">
        <v>2025</v>
      </c>
      <c r="C200" s="1" t="s">
        <v>8870</v>
      </c>
      <c r="D200" s="2" t="s">
        <v>2026</v>
      </c>
      <c r="E200" s="1">
        <v>0</v>
      </c>
      <c r="F200" s="12"/>
      <c r="G200" s="12"/>
      <c r="H200" s="1" t="s">
        <v>195</v>
      </c>
      <c r="I200" s="1"/>
      <c r="J200" s="1" t="s">
        <v>7378</v>
      </c>
      <c r="K200" s="2" t="s">
        <v>63</v>
      </c>
      <c r="L200" s="2" t="s">
        <v>63</v>
      </c>
      <c r="M200" s="2" t="s">
        <v>196</v>
      </c>
      <c r="N200" s="2"/>
      <c r="O200" s="1">
        <f t="shared" ca="1" si="33"/>
        <v>37</v>
      </c>
      <c r="P200" s="1" t="s">
        <v>197</v>
      </c>
      <c r="Q200" s="2" t="s">
        <v>198</v>
      </c>
      <c r="R200" s="6">
        <v>44652</v>
      </c>
      <c r="S200" s="1">
        <v>1</v>
      </c>
      <c r="T200" s="6">
        <v>44681</v>
      </c>
      <c r="U200" s="7">
        <v>44682</v>
      </c>
      <c r="V200" s="1">
        <v>12</v>
      </c>
      <c r="W200" s="7"/>
      <c r="X200" s="7"/>
      <c r="Y200" s="7"/>
      <c r="Z200" s="7"/>
      <c r="AA200" s="7"/>
      <c r="AB200" s="12"/>
      <c r="AC200" s="11">
        <f t="shared" ca="1" si="26"/>
        <v>24</v>
      </c>
      <c r="AD200" s="1"/>
      <c r="AE200" s="1"/>
      <c r="AF200" s="2" t="s">
        <v>64</v>
      </c>
      <c r="AG200" s="135">
        <v>31937</v>
      </c>
      <c r="AH200" s="1" t="s">
        <v>2027</v>
      </c>
      <c r="AI200" s="135">
        <v>41092</v>
      </c>
      <c r="AJ200" s="3" t="s">
        <v>1080</v>
      </c>
      <c r="AK200" s="2"/>
      <c r="AL200" s="8"/>
      <c r="AM200" s="10"/>
      <c r="AN200" s="10"/>
      <c r="AO200" s="135"/>
      <c r="AP200" s="10"/>
      <c r="AQ200" s="1" t="s">
        <v>308</v>
      </c>
      <c r="AR200" s="10" t="s">
        <v>2028</v>
      </c>
      <c r="AS200" s="10" t="s">
        <v>2029</v>
      </c>
      <c r="AT200" s="1" t="s">
        <v>2030</v>
      </c>
      <c r="AU200" s="1" t="s">
        <v>261</v>
      </c>
      <c r="AV200" s="1" t="s">
        <v>2031</v>
      </c>
      <c r="AW200" s="1" t="s">
        <v>263</v>
      </c>
      <c r="AX200" s="1" t="s">
        <v>199</v>
      </c>
      <c r="AY200" s="1" t="s">
        <v>57</v>
      </c>
      <c r="AZ200" s="12"/>
      <c r="BA200" s="1"/>
      <c r="BB200" s="1">
        <v>2883</v>
      </c>
      <c r="BC200" s="1" t="e">
        <f>_xlfn.XLOOKUP(B200,[1]DC!$T$11:$T$2000,[1]DC!$D$11:$D$2000)</f>
        <v>#N/A</v>
      </c>
      <c r="BD200" s="1"/>
      <c r="BE200" s="1" t="s">
        <v>2032</v>
      </c>
      <c r="BF200" s="1" t="s">
        <v>2033</v>
      </c>
      <c r="BG200" s="1"/>
      <c r="BH200" s="4"/>
      <c r="BI200" s="1"/>
      <c r="BJ200" s="1"/>
      <c r="BK200" s="1"/>
      <c r="BL200" s="1"/>
      <c r="BM200" s="1"/>
      <c r="BN200" s="1"/>
      <c r="BO200" s="2"/>
      <c r="BP200" s="14" t="s">
        <v>611</v>
      </c>
      <c r="BQ200" s="91"/>
      <c r="BT200">
        <v>199</v>
      </c>
    </row>
    <row r="201" spans="1:72" ht="25.2" customHeight="1">
      <c r="A201" s="5">
        <f>(SUBTOTAL(3,$B$2:B201))</f>
        <v>200</v>
      </c>
      <c r="B201" s="1" t="s">
        <v>2034</v>
      </c>
      <c r="C201" s="1" t="s">
        <v>8870</v>
      </c>
      <c r="D201" s="2" t="s">
        <v>2035</v>
      </c>
      <c r="E201" s="1">
        <v>0</v>
      </c>
      <c r="F201" s="12"/>
      <c r="G201" s="12"/>
      <c r="H201" s="1" t="s">
        <v>195</v>
      </c>
      <c r="I201" s="1"/>
      <c r="J201" s="1" t="s">
        <v>7378</v>
      </c>
      <c r="K201" s="2" t="s">
        <v>63</v>
      </c>
      <c r="L201" s="2" t="s">
        <v>63</v>
      </c>
      <c r="M201" s="2" t="s">
        <v>196</v>
      </c>
      <c r="N201" s="2"/>
      <c r="O201" s="1">
        <f t="shared" ca="1" si="33"/>
        <v>31</v>
      </c>
      <c r="P201" s="1" t="s">
        <v>197</v>
      </c>
      <c r="Q201" s="2" t="s">
        <v>198</v>
      </c>
      <c r="R201" s="6">
        <v>44652</v>
      </c>
      <c r="S201" s="1">
        <v>1</v>
      </c>
      <c r="T201" s="6">
        <v>44681</v>
      </c>
      <c r="U201" s="7">
        <v>44682</v>
      </c>
      <c r="V201" s="1">
        <v>12</v>
      </c>
      <c r="W201" s="7"/>
      <c r="X201" s="7"/>
      <c r="Y201" s="7"/>
      <c r="Z201" s="7"/>
      <c r="AA201" s="7"/>
      <c r="AB201" s="12"/>
      <c r="AC201" s="11">
        <f t="shared" ca="1" si="26"/>
        <v>24</v>
      </c>
      <c r="AD201" s="1"/>
      <c r="AE201" s="1"/>
      <c r="AF201" s="2" t="s">
        <v>49</v>
      </c>
      <c r="AG201" s="135">
        <v>33970</v>
      </c>
      <c r="AH201" s="1" t="s">
        <v>2036</v>
      </c>
      <c r="AI201" s="135" t="s">
        <v>2037</v>
      </c>
      <c r="AJ201" s="3" t="s">
        <v>1080</v>
      </c>
      <c r="AK201" s="2"/>
      <c r="AL201" s="8"/>
      <c r="AM201" s="10"/>
      <c r="AN201" s="10"/>
      <c r="AO201" s="135"/>
      <c r="AP201" s="10"/>
      <c r="AQ201" s="1" t="s">
        <v>308</v>
      </c>
      <c r="AR201" s="10" t="s">
        <v>308</v>
      </c>
      <c r="AS201" s="10" t="s">
        <v>260</v>
      </c>
      <c r="AT201" s="1" t="s">
        <v>308</v>
      </c>
      <c r="AU201" s="1" t="s">
        <v>433</v>
      </c>
      <c r="AV201" s="1" t="s">
        <v>2038</v>
      </c>
      <c r="AW201" s="1" t="s">
        <v>263</v>
      </c>
      <c r="AX201" s="1" t="s">
        <v>199</v>
      </c>
      <c r="AY201" s="1" t="s">
        <v>57</v>
      </c>
      <c r="AZ201" s="12"/>
      <c r="BA201" s="1"/>
      <c r="BB201" s="1">
        <v>490204311</v>
      </c>
      <c r="BC201" s="1" t="e">
        <f>_xlfn.XLOOKUP(B201,[1]DC!$T$11:$T$2000,[1]DC!$D$11:$D$2000)</f>
        <v>#N/A</v>
      </c>
      <c r="BD201" s="1"/>
      <c r="BE201" s="1" t="s">
        <v>2039</v>
      </c>
      <c r="BF201" s="1" t="s">
        <v>2040</v>
      </c>
      <c r="BG201" s="1"/>
      <c r="BH201" s="4"/>
      <c r="BI201" s="1"/>
      <c r="BJ201" s="1"/>
      <c r="BK201" s="1"/>
      <c r="BL201" s="1"/>
      <c r="BM201" s="1"/>
      <c r="BN201" s="1"/>
      <c r="BO201" s="2"/>
      <c r="BP201" s="14" t="s">
        <v>611</v>
      </c>
      <c r="BQ201" s="91"/>
      <c r="BT201">
        <v>200</v>
      </c>
    </row>
    <row r="202" spans="1:72" ht="25.2" customHeight="1">
      <c r="A202" s="5">
        <f>(SUBTOTAL(3,$B$2:B202))</f>
        <v>201</v>
      </c>
      <c r="B202" s="1" t="s">
        <v>2041</v>
      </c>
      <c r="C202" s="1" t="s">
        <v>8870</v>
      </c>
      <c r="D202" s="2" t="s">
        <v>2042</v>
      </c>
      <c r="E202" s="1">
        <v>1</v>
      </c>
      <c r="F202" s="1"/>
      <c r="G202" s="12"/>
      <c r="H202" s="1" t="s">
        <v>195</v>
      </c>
      <c r="I202" s="1" t="s">
        <v>196</v>
      </c>
      <c r="J202" s="1" t="s">
        <v>7378</v>
      </c>
      <c r="K202" s="2" t="s">
        <v>63</v>
      </c>
      <c r="L202" s="2" t="s">
        <v>63</v>
      </c>
      <c r="M202" s="2" t="s">
        <v>196</v>
      </c>
      <c r="N202" s="2"/>
      <c r="O202" s="1">
        <f t="shared" ca="1" si="33"/>
        <v>28</v>
      </c>
      <c r="P202" s="1" t="s">
        <v>197</v>
      </c>
      <c r="Q202" s="2" t="s">
        <v>198</v>
      </c>
      <c r="R202" s="6">
        <v>44652</v>
      </c>
      <c r="S202" s="1">
        <v>1</v>
      </c>
      <c r="T202" s="6">
        <v>44681</v>
      </c>
      <c r="U202" s="7">
        <v>44682</v>
      </c>
      <c r="V202" s="1">
        <v>12</v>
      </c>
      <c r="W202" s="7">
        <v>45046</v>
      </c>
      <c r="X202" s="7">
        <f>W202+1</f>
        <v>45047</v>
      </c>
      <c r="Y202" s="1">
        <v>36</v>
      </c>
      <c r="Z202" s="7">
        <v>46142</v>
      </c>
      <c r="AA202" s="1">
        <f>Z202-X202</f>
        <v>1095</v>
      </c>
      <c r="AB202" s="1"/>
      <c r="AC202" s="11">
        <f t="shared" ca="1" si="26"/>
        <v>24</v>
      </c>
      <c r="AD202" s="1">
        <v>1022223621</v>
      </c>
      <c r="AE202" s="1" t="s">
        <v>57</v>
      </c>
      <c r="AF202" s="2" t="s">
        <v>49</v>
      </c>
      <c r="AG202" s="135">
        <v>35241</v>
      </c>
      <c r="AH202" s="19" t="s">
        <v>2043</v>
      </c>
      <c r="AI202" s="135">
        <v>44535</v>
      </c>
      <c r="AJ202" s="10" t="s">
        <v>90</v>
      </c>
      <c r="AK202" s="2">
        <v>212472630</v>
      </c>
      <c r="AL202" s="9" t="s">
        <v>1954</v>
      </c>
      <c r="AM202" s="10" t="s">
        <v>57</v>
      </c>
      <c r="AN202" s="19" t="s">
        <v>2043</v>
      </c>
      <c r="AO202" s="135">
        <v>44535</v>
      </c>
      <c r="AP202" s="10" t="s">
        <v>90</v>
      </c>
      <c r="AQ202" s="1" t="s">
        <v>2044</v>
      </c>
      <c r="AR202" s="10" t="s">
        <v>2044</v>
      </c>
      <c r="AS202" s="10" t="s">
        <v>2045</v>
      </c>
      <c r="AT202" s="1" t="s">
        <v>2046</v>
      </c>
      <c r="AU202" s="1" t="s">
        <v>261</v>
      </c>
      <c r="AV202" s="1" t="s">
        <v>2047</v>
      </c>
      <c r="AW202" s="1" t="s">
        <v>170</v>
      </c>
      <c r="AX202" s="1" t="s">
        <v>155</v>
      </c>
      <c r="AY202" s="1" t="s">
        <v>97</v>
      </c>
      <c r="AZ202" s="12"/>
      <c r="BA202" s="1">
        <v>5120194554</v>
      </c>
      <c r="BB202" s="1">
        <v>490246282</v>
      </c>
      <c r="BC202" s="1" t="str">
        <f>_xlfn.XLOOKUP(B202,[1]DC!$T$11:$T$2000,[1]DC!$D$11:$D$2000)</f>
        <v>5120194554</v>
      </c>
      <c r="BD202" s="1"/>
      <c r="BE202" s="1" t="s">
        <v>2048</v>
      </c>
      <c r="BF202" s="1" t="s">
        <v>2049</v>
      </c>
      <c r="BG202" s="1"/>
      <c r="BH202" s="4" t="s">
        <v>2050</v>
      </c>
      <c r="BI202" s="1"/>
      <c r="BJ202" s="1"/>
      <c r="BK202" s="1"/>
      <c r="BL202" s="1"/>
      <c r="BM202" s="4" t="s">
        <v>610</v>
      </c>
      <c r="BN202" s="1"/>
      <c r="BO202" s="2"/>
      <c r="BP202" s="14" t="s">
        <v>1298</v>
      </c>
      <c r="BQ202" s="91"/>
      <c r="BS202">
        <v>233</v>
      </c>
      <c r="BT202">
        <v>201</v>
      </c>
    </row>
    <row r="203" spans="1:72" ht="25.2" customHeight="1">
      <c r="A203" s="5">
        <f>(SUBTOTAL(3,$B$2:B203))</f>
        <v>202</v>
      </c>
      <c r="B203" s="1" t="s">
        <v>2051</v>
      </c>
      <c r="C203" s="1" t="s">
        <v>8867</v>
      </c>
      <c r="D203" s="2" t="s">
        <v>2052</v>
      </c>
      <c r="E203" s="1">
        <v>1</v>
      </c>
      <c r="F203" s="1"/>
      <c r="G203" s="12"/>
      <c r="H203" s="1" t="s">
        <v>195</v>
      </c>
      <c r="I203" s="1" t="s">
        <v>196</v>
      </c>
      <c r="J203" s="1" t="s">
        <v>7378</v>
      </c>
      <c r="K203" s="2" t="s">
        <v>63</v>
      </c>
      <c r="L203" s="2" t="s">
        <v>63</v>
      </c>
      <c r="M203" s="2" t="s">
        <v>196</v>
      </c>
      <c r="N203" s="2"/>
      <c r="O203" s="1">
        <f t="shared" ca="1" si="33"/>
        <v>33</v>
      </c>
      <c r="P203" s="1" t="s">
        <v>197</v>
      </c>
      <c r="Q203" s="2" t="s">
        <v>198</v>
      </c>
      <c r="R203" s="6">
        <v>44652</v>
      </c>
      <c r="S203" s="1">
        <v>1</v>
      </c>
      <c r="T203" s="6">
        <v>44681</v>
      </c>
      <c r="U203" s="7">
        <v>44682</v>
      </c>
      <c r="V203" s="1">
        <v>12</v>
      </c>
      <c r="W203" s="7">
        <v>45046</v>
      </c>
      <c r="X203" s="7">
        <f>W203+1</f>
        <v>45047</v>
      </c>
      <c r="Y203" s="1">
        <v>36</v>
      </c>
      <c r="Z203" s="7">
        <v>46142</v>
      </c>
      <c r="AA203" s="1">
        <f>Z203-X203</f>
        <v>1095</v>
      </c>
      <c r="AB203" s="1"/>
      <c r="AC203" s="11">
        <f t="shared" ca="1" si="26"/>
        <v>24</v>
      </c>
      <c r="AD203" s="1" t="s">
        <v>2053</v>
      </c>
      <c r="AE203" s="1" t="s">
        <v>57</v>
      </c>
      <c r="AF203" s="2" t="s">
        <v>49</v>
      </c>
      <c r="AG203" s="135">
        <v>33468</v>
      </c>
      <c r="AH203" s="2" t="s">
        <v>2054</v>
      </c>
      <c r="AI203" s="135">
        <v>44364</v>
      </c>
      <c r="AJ203" s="10" t="s">
        <v>346</v>
      </c>
      <c r="AK203" s="2"/>
      <c r="AL203" s="8"/>
      <c r="AM203" s="10"/>
      <c r="AN203" s="10"/>
      <c r="AO203" s="135"/>
      <c r="AP203" s="10"/>
      <c r="AQ203" s="1" t="s">
        <v>1864</v>
      </c>
      <c r="AR203" s="10" t="s">
        <v>2055</v>
      </c>
      <c r="AS203" s="10" t="s">
        <v>2056</v>
      </c>
      <c r="AT203" s="10" t="s">
        <v>2057</v>
      </c>
      <c r="AU203" s="1" t="s">
        <v>203</v>
      </c>
      <c r="AV203" s="1" t="s">
        <v>1602</v>
      </c>
      <c r="AW203" s="1" t="s">
        <v>327</v>
      </c>
      <c r="AX203" s="1" t="s">
        <v>96</v>
      </c>
      <c r="AY203" s="1" t="s">
        <v>97</v>
      </c>
      <c r="AZ203" s="12"/>
      <c r="BA203" s="1">
        <v>5120069662</v>
      </c>
      <c r="BB203" s="1"/>
      <c r="BC203" s="1" t="str">
        <f>_xlfn.XLOOKUP(B203,[1]DC!$T$11:$T$2000,[1]DC!$D$11:$D$2000)</f>
        <v>5120069662</v>
      </c>
      <c r="BD203" s="1"/>
      <c r="BE203" s="1" t="s">
        <v>2058</v>
      </c>
      <c r="BF203" s="20" t="s">
        <v>8555</v>
      </c>
      <c r="BG203" s="1"/>
      <c r="BH203" s="4" t="s">
        <v>2059</v>
      </c>
      <c r="BI203" s="1"/>
      <c r="BJ203" s="1"/>
      <c r="BK203" s="1"/>
      <c r="BL203" s="1"/>
      <c r="BM203" s="4" t="s">
        <v>2060</v>
      </c>
      <c r="BN203" s="1"/>
      <c r="BO203" s="2"/>
      <c r="BP203" s="14" t="s">
        <v>611</v>
      </c>
      <c r="BQ203" s="91"/>
      <c r="BS203">
        <v>234</v>
      </c>
      <c r="BT203">
        <v>202</v>
      </c>
    </row>
    <row r="204" spans="1:72" ht="25.2" customHeight="1">
      <c r="A204" s="5">
        <f>(SUBTOTAL(3,$B$2:B204))</f>
        <v>203</v>
      </c>
      <c r="B204" s="1" t="s">
        <v>2061</v>
      </c>
      <c r="C204" s="1" t="s">
        <v>8871</v>
      </c>
      <c r="D204" s="2" t="s">
        <v>2062</v>
      </c>
      <c r="E204" s="1">
        <v>0</v>
      </c>
      <c r="F204" s="1"/>
      <c r="G204" s="12"/>
      <c r="H204" s="1" t="s">
        <v>195</v>
      </c>
      <c r="I204" s="1"/>
      <c r="J204" s="2" t="s">
        <v>269</v>
      </c>
      <c r="K204" s="2" t="s">
        <v>63</v>
      </c>
      <c r="L204" s="2" t="s">
        <v>63</v>
      </c>
      <c r="M204" s="2" t="s">
        <v>196</v>
      </c>
      <c r="N204" s="2"/>
      <c r="O204" s="1">
        <f t="shared" ca="1" si="33"/>
        <v>37</v>
      </c>
      <c r="P204" s="1" t="s">
        <v>269</v>
      </c>
      <c r="Q204" s="2" t="s">
        <v>270</v>
      </c>
      <c r="R204" s="6">
        <v>44652</v>
      </c>
      <c r="S204" s="1">
        <v>1</v>
      </c>
      <c r="T204" s="6">
        <v>44681</v>
      </c>
      <c r="U204" s="7">
        <v>44682</v>
      </c>
      <c r="V204" s="1">
        <v>12</v>
      </c>
      <c r="W204" s="7"/>
      <c r="X204" s="7"/>
      <c r="Y204" s="7"/>
      <c r="Z204" s="7"/>
      <c r="AA204" s="7"/>
      <c r="AB204" s="1"/>
      <c r="AC204" s="11">
        <f t="shared" ca="1" si="26"/>
        <v>24</v>
      </c>
      <c r="AD204" s="1" t="s">
        <v>2063</v>
      </c>
      <c r="AE204" s="1" t="s">
        <v>57</v>
      </c>
      <c r="AF204" s="2" t="s">
        <v>49</v>
      </c>
      <c r="AG204" s="135">
        <v>31889</v>
      </c>
      <c r="AH204" s="2">
        <v>212736477</v>
      </c>
      <c r="AI204" s="135" t="s">
        <v>2064</v>
      </c>
      <c r="AJ204" s="10" t="s">
        <v>57</v>
      </c>
      <c r="AK204" s="2"/>
      <c r="AL204" s="8"/>
      <c r="AM204" s="10"/>
      <c r="AN204" s="10"/>
      <c r="AO204" s="135"/>
      <c r="AP204" s="10"/>
      <c r="AQ204" s="1" t="s">
        <v>2065</v>
      </c>
      <c r="AR204" s="10" t="s">
        <v>2065</v>
      </c>
      <c r="AS204" s="10" t="s">
        <v>2066</v>
      </c>
      <c r="AT204" s="1" t="s">
        <v>2067</v>
      </c>
      <c r="AU204" s="1" t="s">
        <v>2068</v>
      </c>
      <c r="AV204" s="1" t="s">
        <v>2069</v>
      </c>
      <c r="AW204" s="1" t="s">
        <v>2070</v>
      </c>
      <c r="AX204" s="1" t="s">
        <v>56</v>
      </c>
      <c r="AY204" s="1" t="s">
        <v>57</v>
      </c>
      <c r="AZ204" s="12"/>
      <c r="BA204" s="1">
        <v>3507005233</v>
      </c>
      <c r="BB204" s="1">
        <v>490202222</v>
      </c>
      <c r="BC204" s="1" t="e">
        <f>_xlfn.XLOOKUP(B204,[1]DC!$T$11:$T$2000,[1]DC!$D$11:$D$2000)</f>
        <v>#N/A</v>
      </c>
      <c r="BD204" s="1"/>
      <c r="BE204" s="1">
        <v>8054701084</v>
      </c>
      <c r="BF204" s="1" t="s">
        <v>2071</v>
      </c>
      <c r="BG204" s="1"/>
      <c r="BH204" s="4" t="s">
        <v>2072</v>
      </c>
      <c r="BI204" s="12">
        <v>44743</v>
      </c>
      <c r="BJ204" s="1"/>
      <c r="BK204" s="1"/>
      <c r="BL204" s="1"/>
      <c r="BM204" s="1"/>
      <c r="BN204" s="1"/>
      <c r="BO204" s="2"/>
      <c r="BP204" s="14" t="s">
        <v>611</v>
      </c>
      <c r="BQ204" s="91"/>
      <c r="BT204">
        <v>203</v>
      </c>
    </row>
    <row r="205" spans="1:72" ht="25.2" customHeight="1">
      <c r="A205" s="5">
        <f>(SUBTOTAL(3,$B$2:B205))</f>
        <v>204</v>
      </c>
      <c r="B205" s="1" t="s">
        <v>2073</v>
      </c>
      <c r="C205" s="1" t="s">
        <v>8870</v>
      </c>
      <c r="D205" s="2" t="s">
        <v>2074</v>
      </c>
      <c r="E205" s="1">
        <v>1</v>
      </c>
      <c r="F205" s="1">
        <v>1</v>
      </c>
      <c r="G205" s="12"/>
      <c r="H205" s="1" t="s">
        <v>195</v>
      </c>
      <c r="I205" s="1" t="s">
        <v>196</v>
      </c>
      <c r="J205" s="1" t="s">
        <v>7378</v>
      </c>
      <c r="K205" s="2" t="s">
        <v>63</v>
      </c>
      <c r="L205" s="2" t="s">
        <v>63</v>
      </c>
      <c r="M205" s="2" t="s">
        <v>196</v>
      </c>
      <c r="N205" s="2"/>
      <c r="O205" s="1">
        <f t="shared" ca="1" si="33"/>
        <v>23</v>
      </c>
      <c r="P205" s="1" t="s">
        <v>197</v>
      </c>
      <c r="Q205" s="2" t="s">
        <v>198</v>
      </c>
      <c r="R205" s="6">
        <v>44652</v>
      </c>
      <c r="S205" s="1">
        <v>1</v>
      </c>
      <c r="T205" s="6">
        <v>44681</v>
      </c>
      <c r="U205" s="7">
        <v>44682</v>
      </c>
      <c r="V205" s="1">
        <v>12</v>
      </c>
      <c r="W205" s="7">
        <v>45046</v>
      </c>
      <c r="X205" s="7">
        <f>W205+1</f>
        <v>45047</v>
      </c>
      <c r="Y205" s="1">
        <v>36</v>
      </c>
      <c r="Z205" s="7">
        <v>46142</v>
      </c>
      <c r="AA205" s="1">
        <f>Z205-X205</f>
        <v>1095</v>
      </c>
      <c r="AB205" s="1"/>
      <c r="AC205" s="11">
        <f t="shared" ca="1" si="26"/>
        <v>24</v>
      </c>
      <c r="AD205" s="1">
        <v>1028065371</v>
      </c>
      <c r="AE205" s="1" t="s">
        <v>88</v>
      </c>
      <c r="AF205" s="2" t="s">
        <v>49</v>
      </c>
      <c r="AG205" s="135">
        <v>37237</v>
      </c>
      <c r="AH205" s="19" t="s">
        <v>2075</v>
      </c>
      <c r="AI205" s="135">
        <v>44303</v>
      </c>
      <c r="AJ205" s="10" t="s">
        <v>346</v>
      </c>
      <c r="AK205" s="2">
        <v>212488489</v>
      </c>
      <c r="AL205" s="9" t="s">
        <v>2076</v>
      </c>
      <c r="AM205" s="10" t="s">
        <v>57</v>
      </c>
      <c r="AN205" s="19" t="s">
        <v>2075</v>
      </c>
      <c r="AO205" s="135">
        <v>44303</v>
      </c>
      <c r="AP205" s="10" t="s">
        <v>346</v>
      </c>
      <c r="AQ205" s="1" t="s">
        <v>2077</v>
      </c>
      <c r="AR205" s="10" t="s">
        <v>2077</v>
      </c>
      <c r="AS205" s="10" t="s">
        <v>2078</v>
      </c>
      <c r="AT205" s="1" t="s">
        <v>2079</v>
      </c>
      <c r="AU205" s="1"/>
      <c r="AV205" s="1" t="s">
        <v>606</v>
      </c>
      <c r="AW205" s="1" t="s">
        <v>607</v>
      </c>
      <c r="AX205" s="1" t="s">
        <v>96</v>
      </c>
      <c r="AY205" s="1" t="s">
        <v>97</v>
      </c>
      <c r="AZ205" s="12"/>
      <c r="BA205" s="1">
        <v>5199940105</v>
      </c>
      <c r="BB205" s="1">
        <v>1898</v>
      </c>
      <c r="BC205" s="1" t="str">
        <f>_xlfn.XLOOKUP(B205,[1]DC!$T$11:$T$2000,[1]DC!$D$11:$D$2000)</f>
        <v>5120526985</v>
      </c>
      <c r="BD205" s="1"/>
      <c r="BE205" s="1" t="s">
        <v>2080</v>
      </c>
      <c r="BF205" s="1" t="s">
        <v>2081</v>
      </c>
      <c r="BG205" s="1"/>
      <c r="BH205" s="4" t="s">
        <v>2082</v>
      </c>
      <c r="BI205" s="1"/>
      <c r="BJ205" s="1"/>
      <c r="BK205" s="1"/>
      <c r="BL205" s="1"/>
      <c r="BM205" s="4" t="s">
        <v>141</v>
      </c>
      <c r="BN205" s="1"/>
      <c r="BO205" s="2"/>
      <c r="BP205" s="14" t="s">
        <v>611</v>
      </c>
      <c r="BQ205" s="91"/>
      <c r="BS205">
        <v>236</v>
      </c>
      <c r="BT205">
        <v>204</v>
      </c>
    </row>
    <row r="206" spans="1:72" ht="25.2" customHeight="1">
      <c r="A206" s="5">
        <f>(SUBTOTAL(3,$B$2:B206))</f>
        <v>205</v>
      </c>
      <c r="B206" s="11" t="s">
        <v>2083</v>
      </c>
      <c r="C206" s="1" t="s">
        <v>8870</v>
      </c>
      <c r="D206" s="15" t="s">
        <v>2084</v>
      </c>
      <c r="E206" s="11">
        <v>1</v>
      </c>
      <c r="F206" s="11"/>
      <c r="G206" s="29"/>
      <c r="H206" s="11" t="s">
        <v>195</v>
      </c>
      <c r="I206" s="1" t="s">
        <v>196</v>
      </c>
      <c r="J206" s="1" t="s">
        <v>7378</v>
      </c>
      <c r="K206" s="15" t="s">
        <v>63</v>
      </c>
      <c r="L206" s="15" t="s">
        <v>63</v>
      </c>
      <c r="M206" s="15" t="s">
        <v>196</v>
      </c>
      <c r="N206" s="15"/>
      <c r="O206" s="1">
        <f t="shared" ca="1" si="33"/>
        <v>27</v>
      </c>
      <c r="P206" s="11" t="s">
        <v>197</v>
      </c>
      <c r="Q206" s="15" t="s">
        <v>198</v>
      </c>
      <c r="R206" s="23">
        <v>44652</v>
      </c>
      <c r="S206" s="1">
        <v>1</v>
      </c>
      <c r="T206" s="23">
        <v>44681</v>
      </c>
      <c r="U206" s="24">
        <v>44682</v>
      </c>
      <c r="V206" s="1">
        <v>12</v>
      </c>
      <c r="W206" s="24">
        <v>45046</v>
      </c>
      <c r="X206" s="7">
        <f>W206+1</f>
        <v>45047</v>
      </c>
      <c r="Y206" s="1">
        <v>36</v>
      </c>
      <c r="Z206" s="7">
        <v>46142</v>
      </c>
      <c r="AA206" s="1">
        <f>Z206-X206</f>
        <v>1095</v>
      </c>
      <c r="AB206" s="11"/>
      <c r="AC206" s="11">
        <f t="shared" ca="1" si="26"/>
        <v>24</v>
      </c>
      <c r="AD206" s="11">
        <v>1027751014</v>
      </c>
      <c r="AE206" s="11" t="s">
        <v>88</v>
      </c>
      <c r="AF206" s="15" t="s">
        <v>49</v>
      </c>
      <c r="AG206" s="136">
        <v>35701</v>
      </c>
      <c r="AH206" s="5" t="s">
        <v>2085</v>
      </c>
      <c r="AI206" s="136">
        <v>44717</v>
      </c>
      <c r="AJ206" s="43" t="s">
        <v>346</v>
      </c>
      <c r="AK206" s="11" t="s">
        <v>2086</v>
      </c>
      <c r="AL206" s="27">
        <v>41619</v>
      </c>
      <c r="AM206" s="43" t="s">
        <v>57</v>
      </c>
      <c r="AN206" s="5" t="s">
        <v>2085</v>
      </c>
      <c r="AO206" s="136">
        <v>44717</v>
      </c>
      <c r="AP206" s="43" t="s">
        <v>346</v>
      </c>
      <c r="AQ206" s="11" t="s">
        <v>2087</v>
      </c>
      <c r="AR206" s="28" t="s">
        <v>2087</v>
      </c>
      <c r="AS206" s="28" t="s">
        <v>1517</v>
      </c>
      <c r="AT206" s="11" t="s">
        <v>1515</v>
      </c>
      <c r="AU206" s="11" t="s">
        <v>2088</v>
      </c>
      <c r="AV206" s="11" t="s">
        <v>1415</v>
      </c>
      <c r="AW206" s="11" t="s">
        <v>652</v>
      </c>
      <c r="AX206" s="11" t="s">
        <v>184</v>
      </c>
      <c r="AY206" s="11" t="s">
        <v>97</v>
      </c>
      <c r="AZ206" s="29"/>
      <c r="BA206" s="11" t="s">
        <v>7752</v>
      </c>
      <c r="BB206" s="11">
        <v>629</v>
      </c>
      <c r="BC206" s="1" t="str">
        <f>_xlfn.XLOOKUP(B206,[1]DC!$T$11:$T$2000,[1]DC!$D$11:$D$2000)</f>
        <v>5121341602</v>
      </c>
      <c r="BD206" s="11"/>
      <c r="BE206" s="11">
        <v>8297617476</v>
      </c>
      <c r="BF206" s="11" t="s">
        <v>2089</v>
      </c>
      <c r="BG206" s="11"/>
      <c r="BH206" s="35" t="s">
        <v>1518</v>
      </c>
      <c r="BI206" s="11"/>
      <c r="BJ206" s="11"/>
      <c r="BK206" s="11"/>
      <c r="BL206" s="11"/>
      <c r="BM206" s="31" t="s">
        <v>190</v>
      </c>
      <c r="BN206" s="32"/>
      <c r="BO206" s="15"/>
      <c r="BP206" s="44"/>
      <c r="BQ206" s="91"/>
      <c r="BS206">
        <v>237</v>
      </c>
      <c r="BT206">
        <v>205</v>
      </c>
    </row>
    <row r="207" spans="1:72" ht="25.2" customHeight="1">
      <c r="A207" s="5">
        <f>(SUBTOTAL(3,$B$2:B207))</f>
        <v>206</v>
      </c>
      <c r="B207" s="1" t="s">
        <v>2090</v>
      </c>
      <c r="C207" s="1" t="s">
        <v>8873</v>
      </c>
      <c r="D207" s="2" t="s">
        <v>2091</v>
      </c>
      <c r="E207" s="1">
        <v>1</v>
      </c>
      <c r="F207" s="1"/>
      <c r="G207" s="12"/>
      <c r="H207" s="1" t="s">
        <v>195</v>
      </c>
      <c r="I207" s="1" t="s">
        <v>196</v>
      </c>
      <c r="J207" s="1" t="s">
        <v>7378</v>
      </c>
      <c r="K207" s="2" t="s">
        <v>63</v>
      </c>
      <c r="L207" s="2" t="s">
        <v>63</v>
      </c>
      <c r="M207" s="2" t="s">
        <v>196</v>
      </c>
      <c r="N207" s="2"/>
      <c r="O207" s="1">
        <f t="shared" ca="1" si="33"/>
        <v>39</v>
      </c>
      <c r="P207" s="1" t="s">
        <v>197</v>
      </c>
      <c r="Q207" s="2" t="s">
        <v>198</v>
      </c>
      <c r="R207" s="6">
        <v>44652</v>
      </c>
      <c r="S207" s="1">
        <v>1</v>
      </c>
      <c r="T207" s="6">
        <v>44681</v>
      </c>
      <c r="U207" s="7">
        <v>44682</v>
      </c>
      <c r="V207" s="1">
        <v>12</v>
      </c>
      <c r="W207" s="7">
        <v>45046</v>
      </c>
      <c r="X207" s="7">
        <f>W207+1</f>
        <v>45047</v>
      </c>
      <c r="Y207" s="1">
        <v>36</v>
      </c>
      <c r="Z207" s="7">
        <v>46142</v>
      </c>
      <c r="AA207" s="1">
        <f>Z207-X207</f>
        <v>1095</v>
      </c>
      <c r="AB207" s="1"/>
      <c r="AC207" s="11">
        <f t="shared" ca="1" si="26"/>
        <v>24</v>
      </c>
      <c r="AD207" s="1">
        <v>1028065521</v>
      </c>
      <c r="AE207" s="1"/>
      <c r="AF207" s="2" t="s">
        <v>49</v>
      </c>
      <c r="AG207" s="135">
        <v>31048</v>
      </c>
      <c r="AH207" s="2">
        <v>212225933</v>
      </c>
      <c r="AI207" s="135" t="s">
        <v>2092</v>
      </c>
      <c r="AJ207" s="10" t="s">
        <v>57</v>
      </c>
      <c r="AK207" s="2"/>
      <c r="AL207" s="8"/>
      <c r="AM207" s="10"/>
      <c r="AN207" s="10"/>
      <c r="AO207" s="135"/>
      <c r="AP207" s="10"/>
      <c r="AQ207" s="1" t="s">
        <v>2093</v>
      </c>
      <c r="AR207" s="10" t="s">
        <v>2093</v>
      </c>
      <c r="AS207" s="10" t="s">
        <v>1545</v>
      </c>
      <c r="AT207" s="1" t="s">
        <v>2094</v>
      </c>
      <c r="AU207" s="1" t="s">
        <v>337</v>
      </c>
      <c r="AV207" s="1" t="s">
        <v>1547</v>
      </c>
      <c r="AW207" s="1" t="s">
        <v>1548</v>
      </c>
      <c r="AX207" s="1" t="s">
        <v>115</v>
      </c>
      <c r="AY207" s="1" t="s">
        <v>97</v>
      </c>
      <c r="AZ207" s="12"/>
      <c r="BA207" s="1">
        <v>5114000124</v>
      </c>
      <c r="BB207" s="1">
        <v>490162168</v>
      </c>
      <c r="BC207" s="1" t="str">
        <f>_xlfn.XLOOKUP(B207,[1]DC!$T$11:$T$2000,[1]DC!$D$11:$D$2000)</f>
        <v>5114000124</v>
      </c>
      <c r="BD207" s="1"/>
      <c r="BE207" s="1" t="s">
        <v>2095</v>
      </c>
      <c r="BF207" s="1" t="s">
        <v>2096</v>
      </c>
      <c r="BG207" s="1"/>
      <c r="BH207" s="4" t="s">
        <v>2097</v>
      </c>
      <c r="BI207" s="1"/>
      <c r="BJ207" s="1"/>
      <c r="BK207" s="1"/>
      <c r="BL207" s="1"/>
      <c r="BM207" s="17" t="s">
        <v>895</v>
      </c>
      <c r="BN207" s="1"/>
      <c r="BO207" s="2"/>
      <c r="BP207" s="37"/>
      <c r="BQ207" s="91"/>
      <c r="BS207">
        <v>238</v>
      </c>
      <c r="BT207">
        <v>206</v>
      </c>
    </row>
    <row r="208" spans="1:72" ht="25.2" customHeight="1">
      <c r="A208" s="5">
        <f>(SUBTOTAL(3,$B$2:B208))</f>
        <v>207</v>
      </c>
      <c r="B208" s="1" t="s">
        <v>2098</v>
      </c>
      <c r="C208" s="1" t="s">
        <v>8870</v>
      </c>
      <c r="D208" s="2" t="s">
        <v>2099</v>
      </c>
      <c r="E208" s="1">
        <v>0</v>
      </c>
      <c r="F208" s="1"/>
      <c r="G208" s="12"/>
      <c r="H208" s="1" t="s">
        <v>195</v>
      </c>
      <c r="I208" s="1"/>
      <c r="J208" s="1" t="s">
        <v>7378</v>
      </c>
      <c r="K208" s="2" t="s">
        <v>63</v>
      </c>
      <c r="L208" s="2" t="s">
        <v>63</v>
      </c>
      <c r="M208" s="2" t="s">
        <v>196</v>
      </c>
      <c r="N208" s="2"/>
      <c r="O208" s="1">
        <f t="shared" ca="1" si="33"/>
        <v>33</v>
      </c>
      <c r="P208" s="1" t="s">
        <v>197</v>
      </c>
      <c r="Q208" s="2" t="s">
        <v>198</v>
      </c>
      <c r="R208" s="6">
        <v>44652</v>
      </c>
      <c r="S208" s="1">
        <v>1</v>
      </c>
      <c r="T208" s="6">
        <v>44681</v>
      </c>
      <c r="U208" s="7">
        <v>44682</v>
      </c>
      <c r="V208" s="1">
        <v>12</v>
      </c>
      <c r="W208" s="7"/>
      <c r="X208" s="7"/>
      <c r="Y208" s="7"/>
      <c r="Z208" s="7"/>
      <c r="AA208" s="7"/>
      <c r="AB208" s="1"/>
      <c r="AC208" s="11">
        <f t="shared" ca="1" si="26"/>
        <v>24</v>
      </c>
      <c r="AD208" s="1" t="s">
        <v>2100</v>
      </c>
      <c r="AE208" s="1" t="s">
        <v>57</v>
      </c>
      <c r="AF208" s="2" t="s">
        <v>49</v>
      </c>
      <c r="AG208" s="135">
        <v>33567</v>
      </c>
      <c r="AH208" s="2">
        <v>212738012</v>
      </c>
      <c r="AI208" s="135" t="s">
        <v>2101</v>
      </c>
      <c r="AJ208" s="3" t="s">
        <v>57</v>
      </c>
      <c r="AK208" s="2"/>
      <c r="AL208" s="8"/>
      <c r="AM208" s="10"/>
      <c r="AN208" s="10"/>
      <c r="AO208" s="135"/>
      <c r="AP208" s="10"/>
      <c r="AQ208" s="1" t="s">
        <v>2055</v>
      </c>
      <c r="AR208" s="10" t="s">
        <v>2102</v>
      </c>
      <c r="AS208" s="10" t="s">
        <v>2103</v>
      </c>
      <c r="AT208" s="1" t="s">
        <v>2055</v>
      </c>
      <c r="AU208" s="1"/>
      <c r="AV208" s="1" t="s">
        <v>2104</v>
      </c>
      <c r="AW208" s="1" t="s">
        <v>2105</v>
      </c>
      <c r="AX208" s="1" t="s">
        <v>2106</v>
      </c>
      <c r="AY208" s="1" t="s">
        <v>127</v>
      </c>
      <c r="AZ208" s="12"/>
      <c r="BA208" s="1">
        <v>5121712938</v>
      </c>
      <c r="BB208" s="1">
        <v>241743855</v>
      </c>
      <c r="BC208" s="1" t="e">
        <f>_xlfn.XLOOKUP(B208,[1]DC!$T$11:$T$2000,[1]DC!$D$11:$D$2000)</f>
        <v>#N/A</v>
      </c>
      <c r="BD208" s="1"/>
      <c r="BE208" s="1" t="s">
        <v>2107</v>
      </c>
      <c r="BF208" s="1" t="s">
        <v>2108</v>
      </c>
      <c r="BG208" s="1"/>
      <c r="BH208" s="4" t="s">
        <v>2109</v>
      </c>
      <c r="BI208" s="1"/>
      <c r="BJ208" s="1"/>
      <c r="BK208" s="1"/>
      <c r="BL208" s="1"/>
      <c r="BM208" s="1"/>
      <c r="BN208" s="1"/>
      <c r="BO208" s="2"/>
      <c r="BP208" s="14" t="s">
        <v>611</v>
      </c>
      <c r="BQ208" s="91"/>
      <c r="BT208">
        <v>207</v>
      </c>
    </row>
    <row r="209" spans="1:72" ht="25.2" customHeight="1">
      <c r="A209" s="5">
        <f>(SUBTOTAL(3,$B$2:B209))</f>
        <v>208</v>
      </c>
      <c r="B209" s="1" t="s">
        <v>2110</v>
      </c>
      <c r="C209" s="1"/>
      <c r="D209" s="2" t="s">
        <v>2111</v>
      </c>
      <c r="E209" s="1">
        <v>1</v>
      </c>
      <c r="F209" s="1"/>
      <c r="G209" s="12"/>
      <c r="H209" s="1" t="s">
        <v>62</v>
      </c>
      <c r="I209" s="1" t="s">
        <v>7914</v>
      </c>
      <c r="J209" s="15" t="s">
        <v>7379</v>
      </c>
      <c r="K209" s="2" t="s">
        <v>63</v>
      </c>
      <c r="L209" s="2" t="s">
        <v>63</v>
      </c>
      <c r="M209" s="15" t="s">
        <v>2112</v>
      </c>
      <c r="N209" s="2"/>
      <c r="O209" s="1">
        <f t="shared" ca="1" si="33"/>
        <v>31</v>
      </c>
      <c r="P209" s="1" t="s">
        <v>145</v>
      </c>
      <c r="Q209" s="2" t="s">
        <v>177</v>
      </c>
      <c r="R209" s="6">
        <v>44652</v>
      </c>
      <c r="S209" s="1">
        <v>1</v>
      </c>
      <c r="T209" s="6">
        <v>44681</v>
      </c>
      <c r="U209" s="7">
        <v>44682</v>
      </c>
      <c r="V209" s="1">
        <v>12</v>
      </c>
      <c r="W209" s="7">
        <v>45046</v>
      </c>
      <c r="X209" s="7">
        <f>W209+1</f>
        <v>45047</v>
      </c>
      <c r="Y209" s="1">
        <v>36</v>
      </c>
      <c r="Z209" s="7">
        <v>46142</v>
      </c>
      <c r="AA209" s="1">
        <f>Z209-X209</f>
        <v>1095</v>
      </c>
      <c r="AB209" s="1"/>
      <c r="AC209" s="11">
        <f t="shared" ca="1" si="26"/>
        <v>24</v>
      </c>
      <c r="AD209" s="1">
        <v>1028065601</v>
      </c>
      <c r="AE209" s="1" t="s">
        <v>88</v>
      </c>
      <c r="AF209" s="2" t="s">
        <v>64</v>
      </c>
      <c r="AG209" s="135">
        <v>34252</v>
      </c>
      <c r="AH209" s="1">
        <v>212730898</v>
      </c>
      <c r="AI209" s="135">
        <v>39177</v>
      </c>
      <c r="AJ209" s="3" t="s">
        <v>57</v>
      </c>
      <c r="AK209" s="2"/>
      <c r="AL209" s="8"/>
      <c r="AM209" s="10"/>
      <c r="AN209" s="10"/>
      <c r="AO209" s="135"/>
      <c r="AP209" s="10"/>
      <c r="AQ209" s="1" t="s">
        <v>2113</v>
      </c>
      <c r="AR209" s="10" t="s">
        <v>2113</v>
      </c>
      <c r="AS209" s="10" t="s">
        <v>2114</v>
      </c>
      <c r="AT209" s="10" t="s">
        <v>2115</v>
      </c>
      <c r="AU209" s="1"/>
      <c r="AV209" s="1"/>
      <c r="AW209" s="1" t="s">
        <v>2116</v>
      </c>
      <c r="AX209" s="1" t="s">
        <v>2117</v>
      </c>
      <c r="AY209" s="1" t="s">
        <v>97</v>
      </c>
      <c r="AZ209" s="12"/>
      <c r="BA209" s="1" t="s">
        <v>7753</v>
      </c>
      <c r="BB209" s="1"/>
      <c r="BC209" s="1" t="str">
        <f>_xlfn.XLOOKUP(B209,[1]DC!$T$11:$T$2000,[1]DC!$D$11:$D$2000)</f>
        <v>7413210100</v>
      </c>
      <c r="BD209" s="1"/>
      <c r="BE209" s="1">
        <v>8320304040</v>
      </c>
      <c r="BF209" s="1" t="s">
        <v>2118</v>
      </c>
      <c r="BG209" s="1"/>
      <c r="BH209" s="4" t="s">
        <v>2119</v>
      </c>
      <c r="BI209" s="1"/>
      <c r="BJ209" s="1"/>
      <c r="BK209" s="1"/>
      <c r="BL209" s="1"/>
      <c r="BM209" s="17" t="s">
        <v>610</v>
      </c>
      <c r="BN209" s="1" t="s">
        <v>2120</v>
      </c>
      <c r="BO209" s="2" t="s">
        <v>2121</v>
      </c>
      <c r="BP209" s="14" t="s">
        <v>1298</v>
      </c>
      <c r="BQ209" s="91"/>
      <c r="BS209">
        <v>240</v>
      </c>
      <c r="BT209">
        <v>208</v>
      </c>
    </row>
    <row r="210" spans="1:72" ht="25.2" customHeight="1">
      <c r="A210" s="5">
        <f>(SUBTOTAL(3,$B$2:B210))</f>
        <v>209</v>
      </c>
      <c r="B210" s="1" t="s">
        <v>2122</v>
      </c>
      <c r="C210" s="1" t="s">
        <v>8870</v>
      </c>
      <c r="D210" s="2" t="s">
        <v>2123</v>
      </c>
      <c r="E210" s="1">
        <v>0</v>
      </c>
      <c r="F210" s="1"/>
      <c r="G210" s="12"/>
      <c r="H210" s="1" t="s">
        <v>195</v>
      </c>
      <c r="I210" s="1"/>
      <c r="J210" s="1" t="s">
        <v>7378</v>
      </c>
      <c r="K210" s="2" t="s">
        <v>63</v>
      </c>
      <c r="L210" s="2" t="s">
        <v>63</v>
      </c>
      <c r="M210" s="2" t="s">
        <v>196</v>
      </c>
      <c r="N210" s="2"/>
      <c r="O210" s="1">
        <f t="shared" ca="1" si="33"/>
        <v>30</v>
      </c>
      <c r="P210" s="1" t="s">
        <v>197</v>
      </c>
      <c r="Q210" s="2" t="s">
        <v>198</v>
      </c>
      <c r="R210" s="6">
        <v>44652</v>
      </c>
      <c r="S210" s="1">
        <v>1</v>
      </c>
      <c r="T210" s="6">
        <v>44681</v>
      </c>
      <c r="U210" s="7">
        <v>44682</v>
      </c>
      <c r="V210" s="1">
        <v>12</v>
      </c>
      <c r="W210" s="7">
        <v>45046</v>
      </c>
      <c r="X210" s="7">
        <f>W210+1</f>
        <v>45047</v>
      </c>
      <c r="Y210" s="1">
        <v>36</v>
      </c>
      <c r="Z210" s="7">
        <v>45047</v>
      </c>
      <c r="AA210" s="7"/>
      <c r="AB210" s="1"/>
      <c r="AC210" s="11">
        <f t="shared" ref="AC210:AC273" ca="1" si="34">DATEDIF(R210,TODAY(),"m")</f>
        <v>24</v>
      </c>
      <c r="AD210" s="1" t="s">
        <v>2124</v>
      </c>
      <c r="AE210" s="1" t="s">
        <v>232</v>
      </c>
      <c r="AF210" s="2" t="s">
        <v>64</v>
      </c>
      <c r="AG210" s="135">
        <v>34561</v>
      </c>
      <c r="AH210" s="1">
        <v>212820951</v>
      </c>
      <c r="AI210" s="135">
        <v>40946</v>
      </c>
      <c r="AJ210" s="3" t="s">
        <v>57</v>
      </c>
      <c r="AK210" s="2"/>
      <c r="AL210" s="8"/>
      <c r="AM210" s="10"/>
      <c r="AN210" s="10"/>
      <c r="AO210" s="135"/>
      <c r="AP210" s="10"/>
      <c r="AQ210" s="1" t="s">
        <v>2125</v>
      </c>
      <c r="AR210" s="10" t="s">
        <v>2125</v>
      </c>
      <c r="AS210" s="10" t="s">
        <v>2126</v>
      </c>
      <c r="AT210" s="1" t="s">
        <v>2127</v>
      </c>
      <c r="AU210" s="1" t="s">
        <v>2128</v>
      </c>
      <c r="AV210" s="1" t="s">
        <v>2129</v>
      </c>
      <c r="AW210" s="1" t="s">
        <v>2130</v>
      </c>
      <c r="AX210" s="1" t="s">
        <v>184</v>
      </c>
      <c r="AY210" s="1" t="s">
        <v>97</v>
      </c>
      <c r="AZ210" s="12"/>
      <c r="BA210" s="1">
        <v>5120352419</v>
      </c>
      <c r="BB210" s="1">
        <v>490308436</v>
      </c>
      <c r="BC210" s="1" t="e">
        <f>_xlfn.XLOOKUP(B210,[1]DC!$T$11:$T$2000,[1]DC!$D$11:$D$2000)</f>
        <v>#N/A</v>
      </c>
      <c r="BD210" s="1"/>
      <c r="BE210" s="1">
        <v>8656754735</v>
      </c>
      <c r="BF210" s="1" t="s">
        <v>2131</v>
      </c>
      <c r="BG210" s="1"/>
      <c r="BH210" s="4" t="s">
        <v>2132</v>
      </c>
      <c r="BI210" s="1"/>
      <c r="BJ210" s="1"/>
      <c r="BK210" s="1"/>
      <c r="BL210" s="1"/>
      <c r="BM210" s="17" t="s">
        <v>190</v>
      </c>
      <c r="BN210" s="1"/>
      <c r="BO210" s="2"/>
      <c r="BP210" s="37"/>
      <c r="BQ210" s="91"/>
      <c r="BT210">
        <v>209</v>
      </c>
    </row>
    <row r="211" spans="1:72" ht="25.2" customHeight="1">
      <c r="A211" s="5">
        <f>(SUBTOTAL(3,$B$2:B211))</f>
        <v>210</v>
      </c>
      <c r="B211" s="1" t="s">
        <v>2133</v>
      </c>
      <c r="C211" s="1" t="s">
        <v>8870</v>
      </c>
      <c r="D211" s="2" t="s">
        <v>2134</v>
      </c>
      <c r="E211" s="1">
        <v>0</v>
      </c>
      <c r="F211" s="1"/>
      <c r="G211" s="12"/>
      <c r="H211" s="1" t="s">
        <v>195</v>
      </c>
      <c r="I211" s="1"/>
      <c r="J211" s="1" t="s">
        <v>7378</v>
      </c>
      <c r="K211" s="2" t="s">
        <v>63</v>
      </c>
      <c r="L211" s="2" t="s">
        <v>63</v>
      </c>
      <c r="M211" s="2" t="s">
        <v>196</v>
      </c>
      <c r="N211" s="2"/>
      <c r="O211" s="1">
        <f t="shared" ca="1" si="33"/>
        <v>32</v>
      </c>
      <c r="P211" s="1" t="s">
        <v>197</v>
      </c>
      <c r="Q211" s="2" t="s">
        <v>198</v>
      </c>
      <c r="R211" s="6">
        <v>44652</v>
      </c>
      <c r="S211" s="1">
        <v>1</v>
      </c>
      <c r="T211" s="6">
        <v>44681</v>
      </c>
      <c r="U211" s="7">
        <v>44682</v>
      </c>
      <c r="V211" s="1">
        <v>12</v>
      </c>
      <c r="W211" s="7"/>
      <c r="X211" s="7"/>
      <c r="Y211" s="7"/>
      <c r="Z211" s="7"/>
      <c r="AA211" s="7"/>
      <c r="AB211" s="1"/>
      <c r="AC211" s="11">
        <f t="shared" ca="1" si="34"/>
        <v>24</v>
      </c>
      <c r="AD211" s="1">
        <v>1027750587</v>
      </c>
      <c r="AE211" s="1" t="s">
        <v>88</v>
      </c>
      <c r="AF211" s="2" t="s">
        <v>64</v>
      </c>
      <c r="AG211" s="135">
        <v>33841</v>
      </c>
      <c r="AH211" s="1">
        <v>212321748</v>
      </c>
      <c r="AI211" s="135">
        <v>41397</v>
      </c>
      <c r="AJ211" s="3" t="s">
        <v>57</v>
      </c>
      <c r="AK211" s="2"/>
      <c r="AL211" s="8"/>
      <c r="AM211" s="10"/>
      <c r="AN211" s="10"/>
      <c r="AO211" s="135"/>
      <c r="AP211" s="10"/>
      <c r="AQ211" s="1" t="s">
        <v>2135</v>
      </c>
      <c r="AR211" s="10" t="s">
        <v>2135</v>
      </c>
      <c r="AS211" s="10" t="s">
        <v>769</v>
      </c>
      <c r="AT211" s="1" t="s">
        <v>2136</v>
      </c>
      <c r="AU211" s="1" t="s">
        <v>337</v>
      </c>
      <c r="AV211" s="1" t="s">
        <v>770</v>
      </c>
      <c r="AW211" s="1" t="s">
        <v>771</v>
      </c>
      <c r="AX211" s="1" t="s">
        <v>184</v>
      </c>
      <c r="AY211" s="1" t="s">
        <v>97</v>
      </c>
      <c r="AZ211" s="12"/>
      <c r="BA211" s="1">
        <v>5120357793</v>
      </c>
      <c r="BB211" s="1">
        <v>490272142</v>
      </c>
      <c r="BC211" s="1" t="e">
        <f>_xlfn.XLOOKUP(B211,[1]DC!$T$11:$T$2000,[1]DC!$D$11:$D$2000)</f>
        <v>#N/A</v>
      </c>
      <c r="BD211" s="1"/>
      <c r="BE211" s="1" t="s">
        <v>2137</v>
      </c>
      <c r="BF211" s="1" t="s">
        <v>2138</v>
      </c>
      <c r="BG211" s="1"/>
      <c r="BH211" s="4" t="s">
        <v>2139</v>
      </c>
      <c r="BI211" s="1"/>
      <c r="BJ211" s="1"/>
      <c r="BK211" s="1"/>
      <c r="BL211" s="1"/>
      <c r="BM211" s="1"/>
      <c r="BN211" s="1"/>
      <c r="BO211" s="2"/>
      <c r="BP211" s="124"/>
      <c r="BQ211" s="91"/>
      <c r="BT211">
        <v>210</v>
      </c>
    </row>
    <row r="212" spans="1:72" ht="25.2" customHeight="1">
      <c r="A212" s="5">
        <f>(SUBTOTAL(3,$B$2:B212))</f>
        <v>211</v>
      </c>
      <c r="B212" s="11" t="s">
        <v>2140</v>
      </c>
      <c r="C212" s="1" t="s">
        <v>8867</v>
      </c>
      <c r="D212" s="15" t="s">
        <v>2141</v>
      </c>
      <c r="E212" s="11">
        <v>1</v>
      </c>
      <c r="F212" s="11"/>
      <c r="G212" s="29"/>
      <c r="H212" s="11" t="s">
        <v>195</v>
      </c>
      <c r="I212" s="1" t="s">
        <v>196</v>
      </c>
      <c r="J212" s="1" t="s">
        <v>7378</v>
      </c>
      <c r="K212" s="15" t="s">
        <v>63</v>
      </c>
      <c r="L212" s="15" t="s">
        <v>63</v>
      </c>
      <c r="M212" s="2" t="s">
        <v>196</v>
      </c>
      <c r="N212" s="2"/>
      <c r="O212" s="1">
        <f t="shared" ca="1" si="33"/>
        <v>31</v>
      </c>
      <c r="P212" s="11" t="s">
        <v>197</v>
      </c>
      <c r="Q212" s="15" t="s">
        <v>198</v>
      </c>
      <c r="R212" s="23">
        <v>44652</v>
      </c>
      <c r="S212" s="1">
        <v>1</v>
      </c>
      <c r="T212" s="23">
        <v>44681</v>
      </c>
      <c r="U212" s="24">
        <v>44682</v>
      </c>
      <c r="V212" s="1">
        <v>12</v>
      </c>
      <c r="W212" s="24">
        <v>45046</v>
      </c>
      <c r="X212" s="7">
        <f>W212+1</f>
        <v>45047</v>
      </c>
      <c r="Y212" s="1">
        <v>36</v>
      </c>
      <c r="Z212" s="7">
        <v>46142</v>
      </c>
      <c r="AA212" s="1">
        <f>Z212-X212</f>
        <v>1095</v>
      </c>
      <c r="AB212" s="11"/>
      <c r="AC212" s="11">
        <f t="shared" ca="1" si="34"/>
        <v>24</v>
      </c>
      <c r="AD212" s="11">
        <v>1023945473</v>
      </c>
      <c r="AE212" s="11" t="s">
        <v>57</v>
      </c>
      <c r="AF212" s="15" t="s">
        <v>49</v>
      </c>
      <c r="AG212" s="136">
        <v>34193</v>
      </c>
      <c r="AH212" s="5" t="s">
        <v>2142</v>
      </c>
      <c r="AI212" s="136">
        <v>44693</v>
      </c>
      <c r="AJ212" s="43" t="s">
        <v>346</v>
      </c>
      <c r="AK212" s="11">
        <v>272335436</v>
      </c>
      <c r="AL212" s="27">
        <v>43628</v>
      </c>
      <c r="AM212" s="43" t="s">
        <v>57</v>
      </c>
      <c r="AN212" s="5" t="s">
        <v>2142</v>
      </c>
      <c r="AO212" s="136">
        <v>44693</v>
      </c>
      <c r="AP212" s="43" t="s">
        <v>346</v>
      </c>
      <c r="AQ212" s="11" t="s">
        <v>2143</v>
      </c>
      <c r="AR212" s="28" t="s">
        <v>2143</v>
      </c>
      <c r="AS212" s="28" t="s">
        <v>2144</v>
      </c>
      <c r="AT212" s="11" t="s">
        <v>2145</v>
      </c>
      <c r="AU212" s="11" t="s">
        <v>274</v>
      </c>
      <c r="AV212" s="11" t="s">
        <v>2146</v>
      </c>
      <c r="AW212" s="11" t="s">
        <v>364</v>
      </c>
      <c r="AX212" s="11" t="s">
        <v>115</v>
      </c>
      <c r="AY212" s="11" t="s">
        <v>97</v>
      </c>
      <c r="AZ212" s="29"/>
      <c r="BA212" s="11">
        <v>5120685654</v>
      </c>
      <c r="BB212" s="11">
        <v>490161219</v>
      </c>
      <c r="BC212" s="1" t="str">
        <f>_xlfn.XLOOKUP(B212,[1]DC!$T$11:$T$2000,[1]DC!$D$11:$D$2000)</f>
        <v>5120685664</v>
      </c>
      <c r="BD212" s="11"/>
      <c r="BE212" s="11" t="s">
        <v>2147</v>
      </c>
      <c r="BF212" s="11" t="s">
        <v>2148</v>
      </c>
      <c r="BG212" s="109"/>
      <c r="BH212" s="31" t="s">
        <v>2149</v>
      </c>
      <c r="BI212" s="11"/>
      <c r="BJ212" s="11"/>
      <c r="BK212" s="11"/>
      <c r="BL212" s="11"/>
      <c r="BM212" s="35" t="s">
        <v>78</v>
      </c>
      <c r="BN212" s="32" t="s">
        <v>380</v>
      </c>
      <c r="BO212" s="15" t="s">
        <v>2150</v>
      </c>
      <c r="BP212" s="44"/>
      <c r="BQ212" s="91"/>
      <c r="BS212">
        <v>243</v>
      </c>
      <c r="BT212">
        <v>211</v>
      </c>
    </row>
    <row r="213" spans="1:72" ht="25.2" customHeight="1">
      <c r="A213" s="5">
        <f>(SUBTOTAL(3,$B$2:B213))</f>
        <v>212</v>
      </c>
      <c r="B213" s="1" t="s">
        <v>2151</v>
      </c>
      <c r="C213" s="1" t="s">
        <v>8873</v>
      </c>
      <c r="D213" s="2" t="s">
        <v>2152</v>
      </c>
      <c r="E213" s="1">
        <v>0</v>
      </c>
      <c r="F213" s="1"/>
      <c r="G213" s="12"/>
      <c r="H213" s="1" t="s">
        <v>195</v>
      </c>
      <c r="I213" s="1"/>
      <c r="J213" s="1" t="s">
        <v>7378</v>
      </c>
      <c r="K213" s="2" t="s">
        <v>63</v>
      </c>
      <c r="L213" s="2" t="s">
        <v>63</v>
      </c>
      <c r="M213" s="2" t="s">
        <v>196</v>
      </c>
      <c r="N213" s="2"/>
      <c r="O213" s="1">
        <f t="shared" ca="1" si="33"/>
        <v>39</v>
      </c>
      <c r="P213" s="1" t="s">
        <v>197</v>
      </c>
      <c r="Q213" s="2" t="s">
        <v>198</v>
      </c>
      <c r="R213" s="6">
        <v>44652</v>
      </c>
      <c r="S213" s="1">
        <v>1</v>
      </c>
      <c r="T213" s="6">
        <v>44681</v>
      </c>
      <c r="U213" s="7">
        <v>44682</v>
      </c>
      <c r="V213" s="1">
        <v>12</v>
      </c>
      <c r="W213" s="7">
        <v>45046</v>
      </c>
      <c r="X213" s="7">
        <f>W213+1</f>
        <v>45047</v>
      </c>
      <c r="Y213" s="1">
        <v>36</v>
      </c>
      <c r="Z213" s="7">
        <v>45047</v>
      </c>
      <c r="AA213" s="7"/>
      <c r="AB213" s="1"/>
      <c r="AC213" s="11">
        <f t="shared" ca="1" si="34"/>
        <v>24</v>
      </c>
      <c r="AD213" s="1">
        <v>1027750756</v>
      </c>
      <c r="AE213" s="1" t="s">
        <v>88</v>
      </c>
      <c r="AF213" s="2" t="s">
        <v>49</v>
      </c>
      <c r="AG213" s="135">
        <v>31267</v>
      </c>
      <c r="AH213" s="1">
        <v>212898540</v>
      </c>
      <c r="AI213" s="135">
        <v>43790</v>
      </c>
      <c r="AJ213" s="3" t="s">
        <v>57</v>
      </c>
      <c r="AK213" s="2"/>
      <c r="AL213" s="8"/>
      <c r="AM213" s="10"/>
      <c r="AN213" s="10"/>
      <c r="AO213" s="135"/>
      <c r="AP213" s="10"/>
      <c r="AQ213" s="1" t="s">
        <v>2153</v>
      </c>
      <c r="AR213" s="10" t="s">
        <v>2154</v>
      </c>
      <c r="AS213" s="10" t="s">
        <v>1435</v>
      </c>
      <c r="AT213" s="1" t="s">
        <v>2155</v>
      </c>
      <c r="AU213" s="1" t="s">
        <v>2156</v>
      </c>
      <c r="AV213" s="1" t="s">
        <v>1602</v>
      </c>
      <c r="AW213" s="1" t="s">
        <v>327</v>
      </c>
      <c r="AX213" s="1" t="s">
        <v>96</v>
      </c>
      <c r="AY213" s="1" t="s">
        <v>97</v>
      </c>
      <c r="AZ213" s="12"/>
      <c r="BA213" s="1">
        <v>0</v>
      </c>
      <c r="BB213" s="1">
        <v>3522</v>
      </c>
      <c r="BC213" s="1" t="e">
        <f>_xlfn.XLOOKUP(B213,[1]DC!$T$11:$T$2000,[1]DC!$D$11:$D$2000)</f>
        <v>#N/A</v>
      </c>
      <c r="BD213" s="1"/>
      <c r="BE213" s="1">
        <v>8626205865</v>
      </c>
      <c r="BF213" s="1" t="s">
        <v>2157</v>
      </c>
      <c r="BG213" s="1"/>
      <c r="BH213" s="4" t="s">
        <v>2158</v>
      </c>
      <c r="BI213" s="1"/>
      <c r="BJ213" s="1"/>
      <c r="BK213" s="1"/>
      <c r="BL213" s="1"/>
      <c r="BM213" s="17" t="s">
        <v>190</v>
      </c>
      <c r="BN213" s="13"/>
      <c r="BO213" s="2"/>
      <c r="BP213" s="37"/>
      <c r="BQ213" s="91"/>
      <c r="BT213">
        <v>212</v>
      </c>
    </row>
    <row r="214" spans="1:72" ht="25.2" customHeight="1">
      <c r="A214" s="5">
        <f>(SUBTOTAL(3,$B$2:B214))</f>
        <v>213</v>
      </c>
      <c r="B214" s="1" t="s">
        <v>2159</v>
      </c>
      <c r="C214" s="1" t="s">
        <v>8867</v>
      </c>
      <c r="D214" s="2" t="s">
        <v>2160</v>
      </c>
      <c r="E214" s="1">
        <v>1</v>
      </c>
      <c r="F214" s="1"/>
      <c r="G214" s="12"/>
      <c r="H214" s="1" t="s">
        <v>195</v>
      </c>
      <c r="I214" s="1" t="s">
        <v>196</v>
      </c>
      <c r="J214" s="1" t="s">
        <v>7378</v>
      </c>
      <c r="K214" s="2" t="s">
        <v>63</v>
      </c>
      <c r="L214" s="2" t="s">
        <v>63</v>
      </c>
      <c r="M214" s="2" t="s">
        <v>196</v>
      </c>
      <c r="N214" s="2"/>
      <c r="O214" s="1">
        <f t="shared" ca="1" si="33"/>
        <v>21</v>
      </c>
      <c r="P214" s="1" t="s">
        <v>197</v>
      </c>
      <c r="Q214" s="2" t="s">
        <v>198</v>
      </c>
      <c r="R214" s="6">
        <v>44652</v>
      </c>
      <c r="S214" s="1">
        <v>1</v>
      </c>
      <c r="T214" s="6">
        <v>44681</v>
      </c>
      <c r="U214" s="7">
        <v>44682</v>
      </c>
      <c r="V214" s="1">
        <v>12</v>
      </c>
      <c r="W214" s="7">
        <v>45046</v>
      </c>
      <c r="X214" s="7">
        <f>W214+1</f>
        <v>45047</v>
      </c>
      <c r="Y214" s="1">
        <v>36</v>
      </c>
      <c r="Z214" s="7">
        <v>46142</v>
      </c>
      <c r="AA214" s="1">
        <f>Z214-X214</f>
        <v>1095</v>
      </c>
      <c r="AB214" s="1"/>
      <c r="AC214" s="11">
        <f t="shared" ca="1" si="34"/>
        <v>24</v>
      </c>
      <c r="AD214" s="1">
        <v>1027751107</v>
      </c>
      <c r="AE214" s="1" t="s">
        <v>88</v>
      </c>
      <c r="AF214" s="2" t="s">
        <v>49</v>
      </c>
      <c r="AG214" s="135">
        <v>37820</v>
      </c>
      <c r="AH214" s="20" t="s">
        <v>2161</v>
      </c>
      <c r="AI214" s="135">
        <v>44953</v>
      </c>
      <c r="AJ214" s="3" t="s">
        <v>346</v>
      </c>
      <c r="AK214" s="1">
        <v>212873261</v>
      </c>
      <c r="AL214" s="9">
        <v>40679</v>
      </c>
      <c r="AM214" s="3" t="s">
        <v>57</v>
      </c>
      <c r="AN214" s="20" t="s">
        <v>2161</v>
      </c>
      <c r="AO214" s="135">
        <v>44953</v>
      </c>
      <c r="AP214" s="3" t="s">
        <v>346</v>
      </c>
      <c r="AQ214" s="1" t="s">
        <v>2162</v>
      </c>
      <c r="AR214" s="1" t="s">
        <v>2162</v>
      </c>
      <c r="AS214" s="10" t="s">
        <v>2163</v>
      </c>
      <c r="AT214" s="1" t="s">
        <v>2164</v>
      </c>
      <c r="AU214" s="1" t="s">
        <v>181</v>
      </c>
      <c r="AV214" s="1" t="s">
        <v>2165</v>
      </c>
      <c r="AW214" s="1" t="s">
        <v>1345</v>
      </c>
      <c r="AX214" s="1" t="s">
        <v>184</v>
      </c>
      <c r="AY214" s="1" t="s">
        <v>97</v>
      </c>
      <c r="AZ214" s="12"/>
      <c r="BA214" s="2">
        <v>5120262508</v>
      </c>
      <c r="BB214" s="1">
        <v>490304321</v>
      </c>
      <c r="BC214" s="1" t="str">
        <f>_xlfn.XLOOKUP(B214,[1]DC!$T$11:$T$2000,[1]DC!$D$11:$D$2000)</f>
        <v>5120262508</v>
      </c>
      <c r="BD214" s="1"/>
      <c r="BE214" s="1">
        <v>8715268056</v>
      </c>
      <c r="BF214" s="1" t="s">
        <v>2166</v>
      </c>
      <c r="BG214" s="21" t="s">
        <v>2167</v>
      </c>
      <c r="BH214" s="4" t="s">
        <v>2168</v>
      </c>
      <c r="BI214" s="1"/>
      <c r="BJ214" s="1"/>
      <c r="BK214" s="1"/>
      <c r="BL214" s="1"/>
      <c r="BM214" s="17" t="s">
        <v>209</v>
      </c>
      <c r="BN214" s="1" t="s">
        <v>380</v>
      </c>
      <c r="BO214" s="2" t="s">
        <v>381</v>
      </c>
      <c r="BP214" s="45"/>
      <c r="BQ214" s="91"/>
      <c r="BS214">
        <v>245</v>
      </c>
      <c r="BT214">
        <v>213</v>
      </c>
    </row>
    <row r="215" spans="1:72" ht="25.2" customHeight="1">
      <c r="A215" s="5">
        <f>(SUBTOTAL(3,$B$2:B215))</f>
        <v>214</v>
      </c>
      <c r="B215" s="11" t="s">
        <v>2169</v>
      </c>
      <c r="C215" s="11"/>
      <c r="D215" s="15" t="s">
        <v>746</v>
      </c>
      <c r="E215" s="11">
        <v>1</v>
      </c>
      <c r="F215" s="11"/>
      <c r="G215" s="29"/>
      <c r="H215" s="11" t="s">
        <v>106</v>
      </c>
      <c r="I215" s="1" t="s">
        <v>106</v>
      </c>
      <c r="J215" s="2" t="s">
        <v>7379</v>
      </c>
      <c r="K215" s="15" t="s">
        <v>83</v>
      </c>
      <c r="L215" s="6" t="s">
        <v>7383</v>
      </c>
      <c r="M215" s="6" t="s">
        <v>7383</v>
      </c>
      <c r="N215" s="15"/>
      <c r="O215" s="1">
        <f t="shared" ca="1" si="33"/>
        <v>32</v>
      </c>
      <c r="P215" s="11" t="s">
        <v>2170</v>
      </c>
      <c r="Q215" s="15" t="s">
        <v>2171</v>
      </c>
      <c r="R215" s="23">
        <v>44652</v>
      </c>
      <c r="S215" s="1">
        <v>1</v>
      </c>
      <c r="T215" s="23">
        <v>44712</v>
      </c>
      <c r="U215" s="24">
        <v>44713</v>
      </c>
      <c r="V215" s="1">
        <v>12</v>
      </c>
      <c r="W215" s="24">
        <v>45077</v>
      </c>
      <c r="X215" s="7">
        <f>W215+1</f>
        <v>45078</v>
      </c>
      <c r="Y215" s="1">
        <v>36</v>
      </c>
      <c r="Z215" s="7">
        <v>46173</v>
      </c>
      <c r="AA215" s="1">
        <f>Z215-X215</f>
        <v>1095</v>
      </c>
      <c r="AB215" s="11"/>
      <c r="AC215" s="11">
        <f t="shared" ca="1" si="34"/>
        <v>24</v>
      </c>
      <c r="AD215" s="11" t="s">
        <v>2172</v>
      </c>
      <c r="AE215" s="11"/>
      <c r="AF215" s="15" t="s">
        <v>49</v>
      </c>
      <c r="AG215" s="136">
        <v>33771</v>
      </c>
      <c r="AH215" s="5" t="s">
        <v>7917</v>
      </c>
      <c r="AI215" s="136">
        <v>44428</v>
      </c>
      <c r="AJ215" s="21" t="s">
        <v>346</v>
      </c>
      <c r="AK215" s="11" t="s">
        <v>2173</v>
      </c>
      <c r="AL215" s="27" t="s">
        <v>2174</v>
      </c>
      <c r="AM215" s="43" t="s">
        <v>2175</v>
      </c>
      <c r="AN215" s="5" t="s">
        <v>7917</v>
      </c>
      <c r="AO215" s="136">
        <v>44428</v>
      </c>
      <c r="AP215" s="21" t="s">
        <v>346</v>
      </c>
      <c r="AQ215" s="11" t="s">
        <v>2176</v>
      </c>
      <c r="AR215" s="11" t="s">
        <v>2177</v>
      </c>
      <c r="AS215" s="28" t="s">
        <v>2178</v>
      </c>
      <c r="AT215" s="11" t="s">
        <v>2179</v>
      </c>
      <c r="AU215" s="11"/>
      <c r="AV215" s="11" t="s">
        <v>2180</v>
      </c>
      <c r="AW215" s="11" t="s">
        <v>497</v>
      </c>
      <c r="AX215" s="11" t="s">
        <v>184</v>
      </c>
      <c r="AY215" s="11" t="s">
        <v>97</v>
      </c>
      <c r="AZ215" s="29"/>
      <c r="BA215" s="15">
        <v>3816016635</v>
      </c>
      <c r="BB215" s="11"/>
      <c r="BC215" s="1" t="str">
        <f>_xlfn.XLOOKUP(B215,[1]DC!$T$11:$T$2000,[1]DC!$D$11:$D$2000)</f>
        <v>3816016635</v>
      </c>
      <c r="BD215" s="11"/>
      <c r="BE215" s="11">
        <v>8409931838</v>
      </c>
      <c r="BF215" s="11" t="s">
        <v>2181</v>
      </c>
      <c r="BG215" s="15"/>
      <c r="BH215" s="35" t="s">
        <v>2182</v>
      </c>
      <c r="BI215" s="11"/>
      <c r="BJ215" s="11"/>
      <c r="BK215" s="11"/>
      <c r="BL215" s="11"/>
      <c r="BM215" s="35" t="s">
        <v>2183</v>
      </c>
      <c r="BN215" s="32" t="s">
        <v>2184</v>
      </c>
      <c r="BO215" s="15" t="s">
        <v>2185</v>
      </c>
      <c r="BP215" s="14" t="s">
        <v>1375</v>
      </c>
      <c r="BQ215" s="91"/>
      <c r="BS215">
        <v>290</v>
      </c>
      <c r="BT215">
        <v>214</v>
      </c>
    </row>
    <row r="216" spans="1:72" ht="25.2" customHeight="1">
      <c r="A216" s="5">
        <f>(SUBTOTAL(3,$B$2:B216))</f>
        <v>215</v>
      </c>
      <c r="B216" s="1" t="s">
        <v>2186</v>
      </c>
      <c r="C216" s="1"/>
      <c r="D216" s="2" t="s">
        <v>2187</v>
      </c>
      <c r="E216" s="1"/>
      <c r="F216" s="1"/>
      <c r="G216" s="12"/>
      <c r="H216" s="1" t="s">
        <v>195</v>
      </c>
      <c r="I216" s="1"/>
      <c r="J216" s="1" t="s">
        <v>7378</v>
      </c>
      <c r="K216" s="2"/>
      <c r="L216" s="2"/>
      <c r="M216" s="2" t="s">
        <v>196</v>
      </c>
      <c r="N216" s="1"/>
      <c r="O216" s="1">
        <f t="shared" ca="1" si="33"/>
        <v>20</v>
      </c>
      <c r="P216" s="1" t="s">
        <v>197</v>
      </c>
      <c r="Q216" s="2" t="s">
        <v>198</v>
      </c>
      <c r="R216" s="6">
        <v>44652</v>
      </c>
      <c r="S216" s="1">
        <v>1</v>
      </c>
      <c r="T216" s="6">
        <v>44681</v>
      </c>
      <c r="U216" s="7">
        <v>44682</v>
      </c>
      <c r="V216" s="1">
        <v>12</v>
      </c>
      <c r="W216" s="7"/>
      <c r="X216" s="7"/>
      <c r="Y216" s="7"/>
      <c r="Z216" s="7"/>
      <c r="AA216" s="7"/>
      <c r="AB216" s="1"/>
      <c r="AC216" s="11">
        <f t="shared" ca="1" si="34"/>
        <v>24</v>
      </c>
      <c r="AD216" s="1"/>
      <c r="AE216" s="1"/>
      <c r="AF216" s="2" t="s">
        <v>49</v>
      </c>
      <c r="AG216" s="135">
        <v>38311</v>
      </c>
      <c r="AH216" s="1" t="s">
        <v>2188</v>
      </c>
      <c r="AI216" s="135" t="s">
        <v>2189</v>
      </c>
      <c r="AJ216" s="3" t="s">
        <v>1080</v>
      </c>
      <c r="AK216" s="2"/>
      <c r="AL216" s="8"/>
      <c r="AM216" s="10"/>
      <c r="AN216" s="10"/>
      <c r="AO216" s="135"/>
      <c r="AP216" s="10"/>
      <c r="AQ216" s="1"/>
      <c r="AR216" s="1" t="e">
        <v>#REF!</v>
      </c>
      <c r="AS216" s="10" t="e">
        <v>#REF!</v>
      </c>
      <c r="AT216" s="1"/>
      <c r="AU216" s="1"/>
      <c r="AV216" s="1"/>
      <c r="AW216" s="1"/>
      <c r="AX216" s="1"/>
      <c r="AY216" s="1"/>
      <c r="AZ216" s="12"/>
      <c r="BA216" s="1"/>
      <c r="BB216" s="1"/>
      <c r="BC216" s="1" t="e">
        <f>_xlfn.XLOOKUP(B216,[1]DC!$T$11:$T$2000,[1]DC!$D$11:$D$2000)</f>
        <v>#N/A</v>
      </c>
      <c r="BD216" s="1"/>
      <c r="BE216" s="1"/>
      <c r="BF216" s="1"/>
      <c r="BG216" s="22"/>
      <c r="BH216" s="4"/>
      <c r="BI216" s="1"/>
      <c r="BJ216" s="1"/>
      <c r="BK216" s="1"/>
      <c r="BL216" s="1"/>
      <c r="BM216" s="1"/>
      <c r="BN216" s="13"/>
      <c r="BO216" s="2"/>
      <c r="BP216" s="14"/>
      <c r="BQ216" s="91"/>
      <c r="BT216">
        <v>215</v>
      </c>
    </row>
    <row r="217" spans="1:72" ht="25.2" customHeight="1">
      <c r="A217" s="5">
        <f>(SUBTOTAL(3,$B$2:B217))</f>
        <v>216</v>
      </c>
      <c r="B217" s="1" t="s">
        <v>2190</v>
      </c>
      <c r="C217" s="1" t="s">
        <v>8872</v>
      </c>
      <c r="D217" s="2" t="s">
        <v>2191</v>
      </c>
      <c r="E217" s="1">
        <v>0</v>
      </c>
      <c r="F217" s="1"/>
      <c r="G217" s="12"/>
      <c r="H217" s="1" t="s">
        <v>195</v>
      </c>
      <c r="I217" s="1"/>
      <c r="J217" s="2" t="s">
        <v>269</v>
      </c>
      <c r="K217" s="2" t="s">
        <v>63</v>
      </c>
      <c r="L217" s="2" t="s">
        <v>63</v>
      </c>
      <c r="M217" s="2" t="s">
        <v>196</v>
      </c>
      <c r="N217" s="2"/>
      <c r="O217" s="1">
        <f t="shared" ca="1" si="33"/>
        <v>45</v>
      </c>
      <c r="P217" s="1" t="s">
        <v>269</v>
      </c>
      <c r="Q217" s="2" t="s">
        <v>270</v>
      </c>
      <c r="R217" s="6">
        <v>44652</v>
      </c>
      <c r="S217" s="1">
        <v>1</v>
      </c>
      <c r="T217" s="6">
        <v>44681</v>
      </c>
      <c r="U217" s="7">
        <v>44682</v>
      </c>
      <c r="V217" s="1">
        <v>12</v>
      </c>
      <c r="W217" s="7">
        <v>45046</v>
      </c>
      <c r="X217" s="7">
        <f>W217+1</f>
        <v>45047</v>
      </c>
      <c r="Y217" s="1">
        <v>36</v>
      </c>
      <c r="Z217" s="7">
        <v>45047</v>
      </c>
      <c r="AA217" s="7"/>
      <c r="AB217" s="1"/>
      <c r="AC217" s="11">
        <f t="shared" ca="1" si="34"/>
        <v>24</v>
      </c>
      <c r="AD217" s="1" t="s">
        <v>2192</v>
      </c>
      <c r="AE217" s="1" t="s">
        <v>57</v>
      </c>
      <c r="AF217" s="2" t="s">
        <v>49</v>
      </c>
      <c r="AG217" s="135">
        <v>29129</v>
      </c>
      <c r="AH217" s="20" t="s">
        <v>2193</v>
      </c>
      <c r="AI217" s="135">
        <v>44422</v>
      </c>
      <c r="AJ217" s="3" t="s">
        <v>346</v>
      </c>
      <c r="AK217" s="1">
        <v>212133414</v>
      </c>
      <c r="AL217" s="9">
        <v>41691</v>
      </c>
      <c r="AM217" s="3" t="s">
        <v>57</v>
      </c>
      <c r="AN217" s="20" t="s">
        <v>2193</v>
      </c>
      <c r="AO217" s="135">
        <v>44422</v>
      </c>
      <c r="AP217" s="3" t="s">
        <v>346</v>
      </c>
      <c r="AQ217" s="1" t="s">
        <v>2194</v>
      </c>
      <c r="AR217" s="1" t="s">
        <v>2194</v>
      </c>
      <c r="AS217" s="10" t="s">
        <v>2195</v>
      </c>
      <c r="AT217" s="1" t="s">
        <v>2196</v>
      </c>
      <c r="AU217" s="1"/>
      <c r="AV217" s="1" t="s">
        <v>230</v>
      </c>
      <c r="AW217" s="1" t="s">
        <v>183</v>
      </c>
      <c r="AX217" s="1" t="s">
        <v>184</v>
      </c>
      <c r="AY217" s="1" t="s">
        <v>97</v>
      </c>
      <c r="AZ217" s="12"/>
      <c r="BA217" s="1">
        <v>7915230897</v>
      </c>
      <c r="BB217" s="1"/>
      <c r="BC217" s="1" t="e">
        <f>_xlfn.XLOOKUP(B217,[1]DC!$T$11:$T$2000,[1]DC!$D$11:$D$2000)</f>
        <v>#N/A</v>
      </c>
      <c r="BD217" s="1"/>
      <c r="BE217" s="1">
        <v>8426704225</v>
      </c>
      <c r="BF217" s="20" t="s">
        <v>2197</v>
      </c>
      <c r="BG217" s="46"/>
      <c r="BH217" s="4" t="s">
        <v>2198</v>
      </c>
      <c r="BI217" s="12">
        <v>44743</v>
      </c>
      <c r="BJ217" s="1"/>
      <c r="BK217" s="1"/>
      <c r="BL217" s="1"/>
      <c r="BM217" s="17" t="s">
        <v>209</v>
      </c>
      <c r="BN217" s="13"/>
      <c r="BO217" s="2"/>
      <c r="BP217" s="14" t="s">
        <v>611</v>
      </c>
      <c r="BQ217" s="91"/>
      <c r="BT217">
        <v>216</v>
      </c>
    </row>
    <row r="218" spans="1:72" ht="25.2" customHeight="1">
      <c r="A218" s="5">
        <f>(SUBTOTAL(3,$B$2:B218))</f>
        <v>217</v>
      </c>
      <c r="B218" s="1" t="s">
        <v>2199</v>
      </c>
      <c r="C218" s="1"/>
      <c r="D218" s="2" t="s">
        <v>2200</v>
      </c>
      <c r="E218" s="1">
        <v>0</v>
      </c>
      <c r="F218" s="2"/>
      <c r="G218" s="12"/>
      <c r="H218" s="1" t="s">
        <v>62</v>
      </c>
      <c r="I218" s="1"/>
      <c r="J218" s="1" t="s">
        <v>7378</v>
      </c>
      <c r="K218" s="2" t="s">
        <v>63</v>
      </c>
      <c r="L218" s="2" t="s">
        <v>692</v>
      </c>
      <c r="M218" s="2" t="s">
        <v>692</v>
      </c>
      <c r="N218" s="2"/>
      <c r="O218" s="1">
        <f t="shared" ca="1" si="33"/>
        <v>27</v>
      </c>
      <c r="P218" s="1" t="s">
        <v>1494</v>
      </c>
      <c r="Q218" s="2" t="s">
        <v>1495</v>
      </c>
      <c r="R218" s="6">
        <v>44652</v>
      </c>
      <c r="S218" s="1">
        <v>1</v>
      </c>
      <c r="T218" s="6">
        <v>44681</v>
      </c>
      <c r="U218" s="7">
        <v>44682</v>
      </c>
      <c r="V218" s="1">
        <v>12</v>
      </c>
      <c r="W218" s="7"/>
      <c r="X218" s="7"/>
      <c r="Y218" s="7"/>
      <c r="Z218" s="7"/>
      <c r="AA218" s="7"/>
      <c r="AB218" s="1"/>
      <c r="AC218" s="11">
        <f t="shared" ca="1" si="34"/>
        <v>24</v>
      </c>
      <c r="AD218" s="1">
        <v>1027750680</v>
      </c>
      <c r="AE218" s="1" t="s">
        <v>88</v>
      </c>
      <c r="AF218" s="2" t="s">
        <v>49</v>
      </c>
      <c r="AG218" s="135">
        <v>35570</v>
      </c>
      <c r="AH218" s="2">
        <v>212830093</v>
      </c>
      <c r="AI218" s="135" t="s">
        <v>1225</v>
      </c>
      <c r="AJ218" s="10" t="s">
        <v>57</v>
      </c>
      <c r="AK218" s="2"/>
      <c r="AL218" s="8"/>
      <c r="AM218" s="10"/>
      <c r="AN218" s="2"/>
      <c r="AO218" s="135"/>
      <c r="AP218" s="10"/>
      <c r="AQ218" s="10" t="s">
        <v>2201</v>
      </c>
      <c r="AR218" s="10" t="s">
        <v>2201</v>
      </c>
      <c r="AS218" s="10" t="s">
        <v>2202</v>
      </c>
      <c r="AT218" s="10" t="s">
        <v>2203</v>
      </c>
      <c r="AU218" s="1" t="s">
        <v>2204</v>
      </c>
      <c r="AV218" s="1" t="s">
        <v>2205</v>
      </c>
      <c r="AW218" s="1" t="s">
        <v>524</v>
      </c>
      <c r="AX218" s="1" t="s">
        <v>232</v>
      </c>
      <c r="AY218" s="1" t="s">
        <v>57</v>
      </c>
      <c r="AZ218" s="12"/>
      <c r="BA218" s="1">
        <v>5116007779</v>
      </c>
      <c r="BB218" s="1">
        <v>490153938</v>
      </c>
      <c r="BC218" s="1" t="e">
        <f>_xlfn.XLOOKUP(B218,[1]DC!$T$11:$T$2000,[1]DC!$D$11:$D$2000)</f>
        <v>#N/A</v>
      </c>
      <c r="BD218" s="1"/>
      <c r="BE218" s="1" t="s">
        <v>2206</v>
      </c>
      <c r="BF218" s="1" t="s">
        <v>2207</v>
      </c>
      <c r="BG218" s="21"/>
      <c r="BH218" s="4" t="s">
        <v>2208</v>
      </c>
      <c r="BI218" s="1"/>
      <c r="BJ218" s="1"/>
      <c r="BK218" s="1"/>
      <c r="BL218" s="1"/>
      <c r="BM218" s="1"/>
      <c r="BN218" s="13"/>
      <c r="BO218" s="2"/>
      <c r="BP218" s="14" t="s">
        <v>611</v>
      </c>
      <c r="BQ218" s="91"/>
      <c r="BT218">
        <v>217</v>
      </c>
    </row>
    <row r="219" spans="1:72" ht="25.2" customHeight="1">
      <c r="A219" s="5">
        <f>(SUBTOTAL(3,$B$2:B219))</f>
        <v>218</v>
      </c>
      <c r="B219" s="1" t="s">
        <v>2209</v>
      </c>
      <c r="C219" s="1"/>
      <c r="D219" s="2" t="s">
        <v>2210</v>
      </c>
      <c r="E219" s="1">
        <v>0</v>
      </c>
      <c r="F219" s="1"/>
      <c r="G219" s="12"/>
      <c r="H219" s="1" t="s">
        <v>106</v>
      </c>
      <c r="I219" s="1"/>
      <c r="J219" s="2" t="s">
        <v>7379</v>
      </c>
      <c r="K219" s="2" t="s">
        <v>83</v>
      </c>
      <c r="L219" s="6" t="s">
        <v>7383</v>
      </c>
      <c r="M219" s="6" t="s">
        <v>7383</v>
      </c>
      <c r="N219" s="2"/>
      <c r="O219" s="1">
        <f t="shared" ca="1" si="33"/>
        <v>35</v>
      </c>
      <c r="P219" s="1" t="s">
        <v>2211</v>
      </c>
      <c r="Q219" s="2" t="s">
        <v>2212</v>
      </c>
      <c r="R219" s="6">
        <v>44683</v>
      </c>
      <c r="S219" s="1">
        <v>2</v>
      </c>
      <c r="T219" s="6">
        <v>44743</v>
      </c>
      <c r="U219" s="7">
        <v>44744</v>
      </c>
      <c r="V219" s="1">
        <v>12</v>
      </c>
      <c r="W219" s="7">
        <v>45108</v>
      </c>
      <c r="X219" s="7">
        <f>W219+1</f>
        <v>45109</v>
      </c>
      <c r="Y219" s="1">
        <v>36</v>
      </c>
      <c r="Z219" s="7">
        <v>45109</v>
      </c>
      <c r="AA219" s="7"/>
      <c r="AB219" s="1"/>
      <c r="AC219" s="11">
        <f t="shared" ca="1" si="34"/>
        <v>23</v>
      </c>
      <c r="AD219" s="1">
        <v>1028158428</v>
      </c>
      <c r="AE219" s="1" t="s">
        <v>88</v>
      </c>
      <c r="AF219" s="2" t="s">
        <v>49</v>
      </c>
      <c r="AG219" s="135">
        <v>32514</v>
      </c>
      <c r="AH219" s="1">
        <v>212727219</v>
      </c>
      <c r="AI219" s="135">
        <v>43671</v>
      </c>
      <c r="AJ219" s="3" t="s">
        <v>57</v>
      </c>
      <c r="AK219" s="1"/>
      <c r="AL219" s="3"/>
      <c r="AM219" s="3"/>
      <c r="AN219" s="10"/>
      <c r="AO219" s="135"/>
      <c r="AP219" s="10"/>
      <c r="AQ219" s="1" t="s">
        <v>2213</v>
      </c>
      <c r="AR219" s="10" t="s">
        <v>2214</v>
      </c>
      <c r="AS219" s="10" t="s">
        <v>2215</v>
      </c>
      <c r="AT219" s="1" t="s">
        <v>2213</v>
      </c>
      <c r="AU219" s="1" t="s">
        <v>2216</v>
      </c>
      <c r="AV219" s="1" t="s">
        <v>2217</v>
      </c>
      <c r="AW219" s="1" t="s">
        <v>1145</v>
      </c>
      <c r="AX219" s="1" t="s">
        <v>155</v>
      </c>
      <c r="AY219" s="1" t="s">
        <v>97</v>
      </c>
      <c r="AZ219" s="12"/>
      <c r="BA219" s="1">
        <v>5113001488</v>
      </c>
      <c r="BB219" s="1">
        <v>490263041</v>
      </c>
      <c r="BC219" s="1" t="e">
        <f>_xlfn.XLOOKUP(B219,[1]DC!$T$11:$T$2000,[1]DC!$D$11:$D$2000)</f>
        <v>#N/A</v>
      </c>
      <c r="BD219" s="1"/>
      <c r="BE219" s="1" t="s">
        <v>2218</v>
      </c>
      <c r="BF219" s="1" t="s">
        <v>2219</v>
      </c>
      <c r="BG219" s="2" t="s">
        <v>2220</v>
      </c>
      <c r="BH219" s="4"/>
      <c r="BI219" s="1"/>
      <c r="BJ219" s="1"/>
      <c r="BK219" s="1"/>
      <c r="BL219" s="1"/>
      <c r="BM219" s="4" t="s">
        <v>2183</v>
      </c>
      <c r="BN219" s="13" t="s">
        <v>2221</v>
      </c>
      <c r="BO219" s="2" t="s">
        <v>2185</v>
      </c>
      <c r="BP219" s="14" t="s">
        <v>1375</v>
      </c>
      <c r="BQ219" s="91"/>
      <c r="BT219">
        <v>218</v>
      </c>
    </row>
    <row r="220" spans="1:72" ht="25.2" customHeight="1">
      <c r="A220" s="5">
        <f>(SUBTOTAL(3,$B$2:B220))</f>
        <v>219</v>
      </c>
      <c r="B220" s="1" t="s">
        <v>2222</v>
      </c>
      <c r="C220" s="1"/>
      <c r="D220" s="2" t="s">
        <v>2223</v>
      </c>
      <c r="E220" s="1">
        <v>1</v>
      </c>
      <c r="F220" s="1"/>
      <c r="G220" s="12"/>
      <c r="H220" s="1" t="s">
        <v>62</v>
      </c>
      <c r="I220" s="1" t="s">
        <v>7914</v>
      </c>
      <c r="J220" s="1" t="s">
        <v>7378</v>
      </c>
      <c r="K220" s="1" t="s">
        <v>1836</v>
      </c>
      <c r="L220" s="1" t="s">
        <v>1836</v>
      </c>
      <c r="M220" s="2" t="s">
        <v>1278</v>
      </c>
      <c r="N220" s="2"/>
      <c r="O220" s="1">
        <f t="shared" ca="1" si="33"/>
        <v>38</v>
      </c>
      <c r="P220" s="1" t="s">
        <v>2224</v>
      </c>
      <c r="Q220" s="2" t="s">
        <v>2225</v>
      </c>
      <c r="R220" s="6">
        <v>44657</v>
      </c>
      <c r="S220" s="1">
        <v>1</v>
      </c>
      <c r="T220" s="6">
        <v>44686</v>
      </c>
      <c r="U220" s="7">
        <v>44687</v>
      </c>
      <c r="V220" s="1">
        <v>12</v>
      </c>
      <c r="W220" s="7">
        <v>45051</v>
      </c>
      <c r="X220" s="7">
        <f>W220+1</f>
        <v>45052</v>
      </c>
      <c r="Y220" s="1">
        <v>36</v>
      </c>
      <c r="Z220" s="7">
        <v>46147</v>
      </c>
      <c r="AA220" s="1">
        <f>Z220-X220</f>
        <v>1095</v>
      </c>
      <c r="AB220" s="1"/>
      <c r="AC220" s="11">
        <f t="shared" ca="1" si="34"/>
        <v>24</v>
      </c>
      <c r="AD220" s="1" t="s">
        <v>2226</v>
      </c>
      <c r="AE220" s="1" t="s">
        <v>88</v>
      </c>
      <c r="AF220" s="2" t="s">
        <v>49</v>
      </c>
      <c r="AG220" s="135">
        <v>31447</v>
      </c>
      <c r="AH220" s="1">
        <v>212730898</v>
      </c>
      <c r="AI220" s="135">
        <v>41590</v>
      </c>
      <c r="AJ220" s="3" t="s">
        <v>57</v>
      </c>
      <c r="AK220" s="1"/>
      <c r="AL220" s="38"/>
      <c r="AM220" s="3"/>
      <c r="AN220" s="10"/>
      <c r="AO220" s="135"/>
      <c r="AP220" s="10"/>
      <c r="AQ220" s="1" t="s">
        <v>2227</v>
      </c>
      <c r="AR220" s="10" t="s">
        <v>2227</v>
      </c>
      <c r="AS220" s="10" t="s">
        <v>2228</v>
      </c>
      <c r="AT220" s="1" t="s">
        <v>2229</v>
      </c>
      <c r="AU220" s="1"/>
      <c r="AV220" s="1"/>
      <c r="AW220" s="1" t="s">
        <v>1526</v>
      </c>
      <c r="AX220" s="1" t="s">
        <v>96</v>
      </c>
      <c r="AY220" s="1" t="s">
        <v>97</v>
      </c>
      <c r="AZ220" s="12"/>
      <c r="BA220" s="1" t="s">
        <v>2230</v>
      </c>
      <c r="BB220" s="1">
        <v>490093357</v>
      </c>
      <c r="BC220" s="1" t="str">
        <f>_xlfn.XLOOKUP(B220,[1]DC!$T$11:$T$2000,[1]DC!$D$11:$D$2000)</f>
        <v>5120525264</v>
      </c>
      <c r="BD220" s="1"/>
      <c r="BE220" s="1" t="s">
        <v>2231</v>
      </c>
      <c r="BF220" s="1" t="s">
        <v>2232</v>
      </c>
      <c r="BG220" s="1"/>
      <c r="BH220" s="4" t="s">
        <v>2233</v>
      </c>
      <c r="BI220" s="1"/>
      <c r="BJ220" s="1"/>
      <c r="BK220" s="1"/>
      <c r="BL220" s="1"/>
      <c r="BM220" s="4" t="s">
        <v>2234</v>
      </c>
      <c r="BN220" s="13" t="s">
        <v>2235</v>
      </c>
      <c r="BO220" s="2" t="s">
        <v>2236</v>
      </c>
      <c r="BP220" s="14" t="s">
        <v>2237</v>
      </c>
      <c r="BQ220" s="91"/>
      <c r="BS220">
        <v>253</v>
      </c>
      <c r="BT220">
        <v>219</v>
      </c>
    </row>
    <row r="221" spans="1:72" ht="25.2" customHeight="1">
      <c r="A221" s="5">
        <f>(SUBTOTAL(3,$B$2:B221))</f>
        <v>220</v>
      </c>
      <c r="B221" s="1" t="s">
        <v>2238</v>
      </c>
      <c r="C221" s="1"/>
      <c r="D221" s="2" t="s">
        <v>2239</v>
      </c>
      <c r="E221" s="1">
        <v>1</v>
      </c>
      <c r="F221" s="1"/>
      <c r="G221" s="12"/>
      <c r="H221" s="1" t="s">
        <v>62</v>
      </c>
      <c r="I221" s="1" t="s">
        <v>7914</v>
      </c>
      <c r="J221" s="2" t="s">
        <v>269</v>
      </c>
      <c r="K221" s="1" t="s">
        <v>1836</v>
      </c>
      <c r="L221" s="1" t="s">
        <v>1836</v>
      </c>
      <c r="M221" s="2" t="s">
        <v>1278</v>
      </c>
      <c r="N221" s="2"/>
      <c r="O221" s="1">
        <f t="shared" ca="1" si="33"/>
        <v>32</v>
      </c>
      <c r="P221" s="1" t="s">
        <v>2240</v>
      </c>
      <c r="Q221" s="2" t="s">
        <v>2241</v>
      </c>
      <c r="R221" s="6">
        <v>44657</v>
      </c>
      <c r="S221" s="1">
        <v>1</v>
      </c>
      <c r="T221" s="6">
        <v>44686</v>
      </c>
      <c r="U221" s="7">
        <v>44687</v>
      </c>
      <c r="V221" s="1">
        <v>12</v>
      </c>
      <c r="W221" s="7">
        <v>45051</v>
      </c>
      <c r="X221" s="7">
        <f>W221+1</f>
        <v>45052</v>
      </c>
      <c r="Y221" s="1">
        <v>36</v>
      </c>
      <c r="Z221" s="7">
        <v>46147</v>
      </c>
      <c r="AA221" s="1">
        <f>Z221-X221</f>
        <v>1095</v>
      </c>
      <c r="AB221" s="1"/>
      <c r="AC221" s="11">
        <f t="shared" ca="1" si="34"/>
        <v>24</v>
      </c>
      <c r="AD221" s="1" t="s">
        <v>2242</v>
      </c>
      <c r="AE221" s="1" t="s">
        <v>88</v>
      </c>
      <c r="AF221" s="2" t="s">
        <v>64</v>
      </c>
      <c r="AG221" s="135">
        <v>33865</v>
      </c>
      <c r="AH221" s="1" t="s">
        <v>2243</v>
      </c>
      <c r="AI221" s="135">
        <v>44439</v>
      </c>
      <c r="AJ221" s="3" t="s">
        <v>346</v>
      </c>
      <c r="AK221" s="2"/>
      <c r="AL221" s="8"/>
      <c r="AM221" s="10"/>
      <c r="AN221" s="1"/>
      <c r="AO221" s="138"/>
      <c r="AP221" s="3"/>
      <c r="AQ221" s="1" t="s">
        <v>2244</v>
      </c>
      <c r="AR221" s="10" t="s">
        <v>2244</v>
      </c>
      <c r="AS221" s="10" t="s">
        <v>2245</v>
      </c>
      <c r="AT221" s="1" t="s">
        <v>2246</v>
      </c>
      <c r="AU221" s="1"/>
      <c r="AV221" s="1" t="s">
        <v>2247</v>
      </c>
      <c r="AW221" s="1" t="s">
        <v>350</v>
      </c>
      <c r="AX221" s="1" t="s">
        <v>155</v>
      </c>
      <c r="AY221" s="1" t="s">
        <v>97</v>
      </c>
      <c r="AZ221" s="12"/>
      <c r="BA221" s="1">
        <v>5115005974</v>
      </c>
      <c r="BB221" s="1">
        <v>490001223</v>
      </c>
      <c r="BC221" s="1" t="str">
        <f>_xlfn.XLOOKUP(B221,[1]DC!$T$11:$T$2000,[1]DC!$D$11:$D$2000)</f>
        <v>5115005974</v>
      </c>
      <c r="BD221" s="1"/>
      <c r="BE221" s="1">
        <v>8138251850</v>
      </c>
      <c r="BF221" s="1" t="s">
        <v>2248</v>
      </c>
      <c r="BG221" s="1"/>
      <c r="BH221" s="4" t="s">
        <v>2249</v>
      </c>
      <c r="BI221" s="12">
        <v>44743</v>
      </c>
      <c r="BJ221" s="1"/>
      <c r="BK221" s="1"/>
      <c r="BL221" s="1"/>
      <c r="BM221" s="17" t="s">
        <v>209</v>
      </c>
      <c r="BN221" s="13"/>
      <c r="BO221" s="2"/>
      <c r="BP221" s="37"/>
      <c r="BQ221" s="91"/>
      <c r="BS221">
        <v>252</v>
      </c>
      <c r="BT221">
        <v>220</v>
      </c>
    </row>
    <row r="222" spans="1:72" ht="25.2" customHeight="1">
      <c r="A222" s="5">
        <f>(SUBTOTAL(3,$B$2:B222))</f>
        <v>221</v>
      </c>
      <c r="B222" s="1" t="s">
        <v>2250</v>
      </c>
      <c r="C222" s="1"/>
      <c r="D222" s="2" t="s">
        <v>2251</v>
      </c>
      <c r="E222" s="1">
        <v>0</v>
      </c>
      <c r="F222" s="1"/>
      <c r="G222" s="12"/>
      <c r="H222" s="1" t="s">
        <v>62</v>
      </c>
      <c r="I222" s="11"/>
      <c r="J222" s="15" t="s">
        <v>7379</v>
      </c>
      <c r="K222" s="2" t="s">
        <v>63</v>
      </c>
      <c r="L222" s="2" t="s">
        <v>63</v>
      </c>
      <c r="M222" s="2" t="s">
        <v>145</v>
      </c>
      <c r="N222" s="2"/>
      <c r="O222" s="1">
        <f t="shared" ca="1" si="33"/>
        <v>40</v>
      </c>
      <c r="P222" s="1" t="s">
        <v>145</v>
      </c>
      <c r="Q222" s="1" t="s">
        <v>177</v>
      </c>
      <c r="R222" s="6">
        <v>44657</v>
      </c>
      <c r="S222" s="1">
        <v>1</v>
      </c>
      <c r="T222" s="6">
        <v>44686</v>
      </c>
      <c r="U222" s="7">
        <v>44687</v>
      </c>
      <c r="V222" s="1">
        <v>12</v>
      </c>
      <c r="W222" s="7">
        <v>45051</v>
      </c>
      <c r="X222" s="7">
        <f>W222+1</f>
        <v>45052</v>
      </c>
      <c r="Y222" s="1">
        <v>36</v>
      </c>
      <c r="Z222" s="7">
        <v>45052</v>
      </c>
      <c r="AA222" s="7"/>
      <c r="AB222" s="1"/>
      <c r="AC222" s="11">
        <f t="shared" ca="1" si="34"/>
        <v>24</v>
      </c>
      <c r="AD222" s="1" t="s">
        <v>2252</v>
      </c>
      <c r="AE222" s="1" t="s">
        <v>57</v>
      </c>
      <c r="AF222" s="2" t="s">
        <v>64</v>
      </c>
      <c r="AG222" s="135">
        <v>30778</v>
      </c>
      <c r="AH222" s="2">
        <v>212291459</v>
      </c>
      <c r="AI222" s="135">
        <v>39260</v>
      </c>
      <c r="AJ222" s="3" t="s">
        <v>57</v>
      </c>
      <c r="AK222" s="2"/>
      <c r="AL222" s="8"/>
      <c r="AM222" s="10"/>
      <c r="AN222" s="10"/>
      <c r="AO222" s="135"/>
      <c r="AP222" s="10"/>
      <c r="AQ222" s="1" t="s">
        <v>2253</v>
      </c>
      <c r="AR222" s="10" t="s">
        <v>2253</v>
      </c>
      <c r="AS222" s="10" t="s">
        <v>2254</v>
      </c>
      <c r="AT222" s="10" t="s">
        <v>2255</v>
      </c>
      <c r="AU222" s="1"/>
      <c r="AV222" s="1" t="s">
        <v>2256</v>
      </c>
      <c r="AW222" s="1" t="s">
        <v>797</v>
      </c>
      <c r="AX222" s="1" t="s">
        <v>184</v>
      </c>
      <c r="AY222" s="1" t="s">
        <v>97</v>
      </c>
      <c r="AZ222" s="12"/>
      <c r="BA222" s="12" t="s">
        <v>2257</v>
      </c>
      <c r="BB222" s="1">
        <v>1473</v>
      </c>
      <c r="BC222" s="1" t="e">
        <f>_xlfn.XLOOKUP(B222,[1]DC!$T$11:$T$2000,[1]DC!$D$11:$D$2000)</f>
        <v>#N/A</v>
      </c>
      <c r="BD222" s="1"/>
      <c r="BE222" s="1">
        <v>8027546048</v>
      </c>
      <c r="BF222" s="1" t="s">
        <v>2258</v>
      </c>
      <c r="BG222" s="109"/>
      <c r="BH222" s="4" t="s">
        <v>2259</v>
      </c>
      <c r="BI222" s="1"/>
      <c r="BJ222" s="1"/>
      <c r="BK222" s="1"/>
      <c r="BL222" s="1"/>
      <c r="BM222" s="4" t="s">
        <v>501</v>
      </c>
      <c r="BN222" s="13" t="s">
        <v>2260</v>
      </c>
      <c r="BO222" s="2" t="s">
        <v>2261</v>
      </c>
      <c r="BP222" s="37"/>
      <c r="BQ222" s="91"/>
      <c r="BT222">
        <v>221</v>
      </c>
    </row>
    <row r="223" spans="1:72" ht="25.2" customHeight="1">
      <c r="A223" s="5">
        <f>(SUBTOTAL(3,$B$2:B223))</f>
        <v>222</v>
      </c>
      <c r="B223" s="1" t="s">
        <v>2262</v>
      </c>
      <c r="C223" s="1"/>
      <c r="D223" s="2" t="s">
        <v>2263</v>
      </c>
      <c r="E223" s="1">
        <v>1</v>
      </c>
      <c r="F223" s="1"/>
      <c r="G223" s="12"/>
      <c r="H223" s="1" t="s">
        <v>62</v>
      </c>
      <c r="I223" s="1" t="s">
        <v>7914</v>
      </c>
      <c r="J223" s="15" t="s">
        <v>7379</v>
      </c>
      <c r="K223" s="2" t="s">
        <v>63</v>
      </c>
      <c r="L223" s="2" t="s">
        <v>63</v>
      </c>
      <c r="M223" s="2" t="s">
        <v>145</v>
      </c>
      <c r="N223" s="2"/>
      <c r="O223" s="1">
        <f t="shared" ca="1" si="33"/>
        <v>37</v>
      </c>
      <c r="P223" s="1" t="s">
        <v>145</v>
      </c>
      <c r="Q223" s="1" t="s">
        <v>177</v>
      </c>
      <c r="R223" s="6">
        <v>44657</v>
      </c>
      <c r="S223" s="1">
        <v>1</v>
      </c>
      <c r="T223" s="6">
        <v>44686</v>
      </c>
      <c r="U223" s="7">
        <v>44687</v>
      </c>
      <c r="V223" s="1">
        <v>12</v>
      </c>
      <c r="W223" s="7">
        <v>45051</v>
      </c>
      <c r="X223" s="7">
        <f>W223+1</f>
        <v>45052</v>
      </c>
      <c r="Y223" s="1">
        <v>36</v>
      </c>
      <c r="Z223" s="7">
        <v>46147</v>
      </c>
      <c r="AA223" s="1">
        <f>Z223-X223</f>
        <v>1095</v>
      </c>
      <c r="AB223" s="1"/>
      <c r="AC223" s="11">
        <f t="shared" ca="1" si="34"/>
        <v>24</v>
      </c>
      <c r="AD223" s="1">
        <v>1028018263</v>
      </c>
      <c r="AE223" s="1" t="s">
        <v>88</v>
      </c>
      <c r="AF223" s="2" t="s">
        <v>64</v>
      </c>
      <c r="AG223" s="135">
        <v>31968</v>
      </c>
      <c r="AH223" s="38" t="s">
        <v>2264</v>
      </c>
      <c r="AI223" s="135">
        <v>42059</v>
      </c>
      <c r="AJ223" s="3" t="s">
        <v>57</v>
      </c>
      <c r="AK223" s="2"/>
      <c r="AL223" s="8"/>
      <c r="AM223" s="10"/>
      <c r="AN223" s="10"/>
      <c r="AO223" s="135"/>
      <c r="AP223" s="10"/>
      <c r="AQ223" s="1" t="s">
        <v>2077</v>
      </c>
      <c r="AR223" s="10" t="s">
        <v>2077</v>
      </c>
      <c r="AS223" s="10" t="s">
        <v>2265</v>
      </c>
      <c r="AT223" s="1" t="s">
        <v>2079</v>
      </c>
      <c r="AU223" s="1"/>
      <c r="AV223" s="1" t="s">
        <v>606</v>
      </c>
      <c r="AW223" s="1" t="s">
        <v>607</v>
      </c>
      <c r="AX223" s="1" t="s">
        <v>96</v>
      </c>
      <c r="AY223" s="1" t="s">
        <v>97</v>
      </c>
      <c r="AZ223" s="12"/>
      <c r="BA223" s="12" t="s">
        <v>2266</v>
      </c>
      <c r="BB223" s="1">
        <v>490000739</v>
      </c>
      <c r="BC223" s="1" t="str">
        <f>_xlfn.XLOOKUP(B223,[1]DC!$T$11:$T$2000,[1]DC!$D$11:$D$2000)</f>
        <v>7911162857</v>
      </c>
      <c r="BD223" s="1"/>
      <c r="BE223" s="1">
        <v>8099517705</v>
      </c>
      <c r="BF223" s="1" t="s">
        <v>2267</v>
      </c>
      <c r="BG223" s="1"/>
      <c r="BH223" s="4" t="s">
        <v>2268</v>
      </c>
      <c r="BI223" s="1"/>
      <c r="BJ223" s="1"/>
      <c r="BK223" s="1"/>
      <c r="BL223" s="1"/>
      <c r="BM223" s="4" t="s">
        <v>501</v>
      </c>
      <c r="BN223" s="13" t="s">
        <v>2269</v>
      </c>
      <c r="BO223" s="2" t="s">
        <v>2270</v>
      </c>
      <c r="BP223" s="14" t="s">
        <v>1137</v>
      </c>
      <c r="BQ223" s="91"/>
      <c r="BS223">
        <v>251</v>
      </c>
      <c r="BT223">
        <v>222</v>
      </c>
    </row>
    <row r="224" spans="1:72" ht="25.2" customHeight="1">
      <c r="A224" s="5">
        <f>(SUBTOTAL(3,$B$2:B224))</f>
        <v>223</v>
      </c>
      <c r="B224" s="1" t="s">
        <v>2271</v>
      </c>
      <c r="C224" s="1"/>
      <c r="D224" s="2" t="s">
        <v>2272</v>
      </c>
      <c r="E224" s="1">
        <v>0</v>
      </c>
      <c r="F224" s="1"/>
      <c r="G224" s="12"/>
      <c r="H224" s="1" t="s">
        <v>62</v>
      </c>
      <c r="I224" s="1"/>
      <c r="J224" s="2" t="s">
        <v>7379</v>
      </c>
      <c r="K224" s="2" t="s">
        <v>48</v>
      </c>
      <c r="L224" s="2" t="s">
        <v>48</v>
      </c>
      <c r="M224" s="2" t="s">
        <v>48</v>
      </c>
      <c r="N224" s="2"/>
      <c r="O224" s="1">
        <f t="shared" ca="1" si="33"/>
        <v>39</v>
      </c>
      <c r="P224" s="1" t="s">
        <v>2273</v>
      </c>
      <c r="Q224" s="2" t="s">
        <v>2274</v>
      </c>
      <c r="R224" s="6">
        <v>44658</v>
      </c>
      <c r="S224" s="1">
        <v>2</v>
      </c>
      <c r="T224" s="6">
        <v>44718</v>
      </c>
      <c r="U224" s="7">
        <v>44719</v>
      </c>
      <c r="V224" s="1">
        <v>12</v>
      </c>
      <c r="W224" s="7"/>
      <c r="X224" s="7"/>
      <c r="Y224" s="7"/>
      <c r="Z224" s="7"/>
      <c r="AA224" s="7"/>
      <c r="AB224" s="1"/>
      <c r="AC224" s="11">
        <f t="shared" ca="1" si="34"/>
        <v>24</v>
      </c>
      <c r="AD224" s="1" t="s">
        <v>2275</v>
      </c>
      <c r="AE224" s="1" t="s">
        <v>1801</v>
      </c>
      <c r="AF224" s="2" t="s">
        <v>49</v>
      </c>
      <c r="AG224" s="135">
        <v>31346</v>
      </c>
      <c r="AH224" s="1">
        <v>215560331</v>
      </c>
      <c r="AI224" s="135" t="s">
        <v>2276</v>
      </c>
      <c r="AJ224" s="3" t="s">
        <v>68</v>
      </c>
      <c r="AK224" s="1"/>
      <c r="AL224" s="3"/>
      <c r="AM224" s="3"/>
      <c r="AN224" s="10"/>
      <c r="AO224" s="135"/>
      <c r="AP224" s="10"/>
      <c r="AQ224" s="1" t="s">
        <v>2277</v>
      </c>
      <c r="AR224" s="10" t="s">
        <v>2278</v>
      </c>
      <c r="AS224" s="10" t="s">
        <v>2279</v>
      </c>
      <c r="AT224" s="1" t="s">
        <v>2280</v>
      </c>
      <c r="AU224" s="1"/>
      <c r="AV224" s="1" t="s">
        <v>1784</v>
      </c>
      <c r="AW224" s="2" t="s">
        <v>154</v>
      </c>
      <c r="AX224" s="2" t="s">
        <v>56</v>
      </c>
      <c r="AY224" s="1" t="s">
        <v>57</v>
      </c>
      <c r="AZ224" s="12"/>
      <c r="BA224" s="1">
        <v>5214007876</v>
      </c>
      <c r="BB224" s="1">
        <v>146</v>
      </c>
      <c r="BC224" s="1" t="e">
        <f>_xlfn.XLOOKUP(B224,[1]DC!$T$11:$T$2000,[1]DC!$D$11:$D$2000)</f>
        <v>#N/A</v>
      </c>
      <c r="BD224" s="1"/>
      <c r="BE224" s="1">
        <v>8486764042</v>
      </c>
      <c r="BF224" s="1" t="s">
        <v>2281</v>
      </c>
      <c r="BG224" s="21" t="s">
        <v>2282</v>
      </c>
      <c r="BH224" s="4" t="s">
        <v>2283</v>
      </c>
      <c r="BI224" s="1"/>
      <c r="BJ224" s="1"/>
      <c r="BK224" s="1"/>
      <c r="BL224" s="1"/>
      <c r="BM224" s="1"/>
      <c r="BN224" s="13"/>
      <c r="BO224" s="2"/>
      <c r="BP224" s="14" t="s">
        <v>1765</v>
      </c>
      <c r="BQ224" s="91"/>
      <c r="BT224">
        <v>223</v>
      </c>
    </row>
    <row r="225" spans="1:72" ht="25.2" customHeight="1">
      <c r="A225" s="5">
        <f>(SUBTOTAL(3,$B$2:B225))</f>
        <v>224</v>
      </c>
      <c r="B225" s="1" t="s">
        <v>2284</v>
      </c>
      <c r="C225" s="1"/>
      <c r="D225" s="2" t="s">
        <v>2285</v>
      </c>
      <c r="E225" s="1">
        <v>1</v>
      </c>
      <c r="F225" s="1"/>
      <c r="G225" s="12"/>
      <c r="H225" s="1" t="s">
        <v>62</v>
      </c>
      <c r="I225" s="1" t="s">
        <v>7914</v>
      </c>
      <c r="J225" s="15" t="s">
        <v>7379</v>
      </c>
      <c r="K225" s="2" t="s">
        <v>63</v>
      </c>
      <c r="L225" s="2" t="s">
        <v>63</v>
      </c>
      <c r="M225" s="2" t="s">
        <v>145</v>
      </c>
      <c r="N225" s="2"/>
      <c r="O225" s="1">
        <f t="shared" ca="1" si="33"/>
        <v>29</v>
      </c>
      <c r="P225" s="1" t="s">
        <v>145</v>
      </c>
      <c r="Q225" s="2" t="s">
        <v>177</v>
      </c>
      <c r="R225" s="6">
        <v>44662</v>
      </c>
      <c r="S225" s="1">
        <v>1</v>
      </c>
      <c r="T225" s="6">
        <v>44691</v>
      </c>
      <c r="U225" s="7">
        <v>44692</v>
      </c>
      <c r="V225" s="1">
        <v>12</v>
      </c>
      <c r="W225" s="7">
        <v>45056</v>
      </c>
      <c r="X225" s="7">
        <f>W225+1</f>
        <v>45057</v>
      </c>
      <c r="Y225" s="1">
        <v>36</v>
      </c>
      <c r="Z225" s="7">
        <v>46152</v>
      </c>
      <c r="AA225" s="1">
        <f>Z225-X225</f>
        <v>1095</v>
      </c>
      <c r="AB225" s="1"/>
      <c r="AC225" s="11">
        <f t="shared" ca="1" si="34"/>
        <v>24</v>
      </c>
      <c r="AD225" s="1" t="s">
        <v>2286</v>
      </c>
      <c r="AE225" s="1" t="s">
        <v>2287</v>
      </c>
      <c r="AF225" s="2" t="s">
        <v>64</v>
      </c>
      <c r="AG225" s="135">
        <v>35019</v>
      </c>
      <c r="AH225" s="1">
        <v>212764402</v>
      </c>
      <c r="AI225" s="135">
        <v>40372</v>
      </c>
      <c r="AJ225" s="3" t="s">
        <v>57</v>
      </c>
      <c r="AK225" s="2"/>
      <c r="AL225" s="8"/>
      <c r="AM225" s="10"/>
      <c r="AN225" s="10"/>
      <c r="AO225" s="135"/>
      <c r="AP225" s="10"/>
      <c r="AQ225" s="1" t="s">
        <v>2288</v>
      </c>
      <c r="AR225" s="1" t="s">
        <v>2288</v>
      </c>
      <c r="AS225" s="10" t="s">
        <v>2228</v>
      </c>
      <c r="AT225" s="1" t="s">
        <v>2288</v>
      </c>
      <c r="AU225" s="1"/>
      <c r="AV225" s="1"/>
      <c r="AW225" s="2" t="s">
        <v>1526</v>
      </c>
      <c r="AX225" s="1" t="s">
        <v>96</v>
      </c>
      <c r="AY225" s="1" t="s">
        <v>97</v>
      </c>
      <c r="AZ225" s="12"/>
      <c r="BA225" s="1">
        <v>5116007614</v>
      </c>
      <c r="BB225" s="1"/>
      <c r="BC225" s="1" t="str">
        <f>_xlfn.XLOOKUP(B225,[1]DC!$T$11:$T$2000,[1]DC!$D$11:$D$2000)</f>
        <v>5116007614</v>
      </c>
      <c r="BD225" s="1"/>
      <c r="BE225" s="1">
        <v>8358136204</v>
      </c>
      <c r="BF225" s="1" t="s">
        <v>2289</v>
      </c>
      <c r="BG225" s="1"/>
      <c r="BH225" s="4" t="s">
        <v>2290</v>
      </c>
      <c r="BI225" s="1"/>
      <c r="BJ225" s="1"/>
      <c r="BK225" s="1"/>
      <c r="BL225" s="1"/>
      <c r="BM225" s="4" t="s">
        <v>78</v>
      </c>
      <c r="BN225" s="13" t="s">
        <v>2291</v>
      </c>
      <c r="BO225" s="2" t="s">
        <v>2292</v>
      </c>
      <c r="BP225" s="14" t="s">
        <v>611</v>
      </c>
      <c r="BQ225" s="91"/>
      <c r="BS225">
        <v>321</v>
      </c>
      <c r="BT225">
        <v>224</v>
      </c>
    </row>
    <row r="226" spans="1:72" ht="25.2" customHeight="1">
      <c r="A226" s="5">
        <f>(SUBTOTAL(3,$B$2:B226))</f>
        <v>225</v>
      </c>
      <c r="B226" s="1" t="s">
        <v>2293</v>
      </c>
      <c r="C226" s="1"/>
      <c r="D226" s="2" t="s">
        <v>2294</v>
      </c>
      <c r="E226" s="1">
        <v>1</v>
      </c>
      <c r="F226" s="1"/>
      <c r="G226" s="12"/>
      <c r="H226" s="1" t="s">
        <v>62</v>
      </c>
      <c r="I226" s="1" t="s">
        <v>7914</v>
      </c>
      <c r="J226" s="1" t="s">
        <v>7378</v>
      </c>
      <c r="K226" s="1" t="s">
        <v>1836</v>
      </c>
      <c r="L226" s="1" t="s">
        <v>1836</v>
      </c>
      <c r="M226" s="2" t="s">
        <v>1278</v>
      </c>
      <c r="N226" s="2"/>
      <c r="O226" s="1">
        <f t="shared" ref="O226:O257" ca="1" si="35">YEAR(TODAY())-YEAR(AG226)</f>
        <v>29</v>
      </c>
      <c r="P226" s="1" t="s">
        <v>2224</v>
      </c>
      <c r="Q226" s="2" t="s">
        <v>2225</v>
      </c>
      <c r="R226" s="6">
        <v>44657</v>
      </c>
      <c r="S226" s="1">
        <v>1</v>
      </c>
      <c r="T226" s="6">
        <v>44686</v>
      </c>
      <c r="U226" s="7">
        <v>44687</v>
      </c>
      <c r="V226" s="1">
        <v>12</v>
      </c>
      <c r="W226" s="7">
        <v>45051</v>
      </c>
      <c r="X226" s="7">
        <f>W226+1</f>
        <v>45052</v>
      </c>
      <c r="Y226" s="1">
        <v>36</v>
      </c>
      <c r="Z226" s="7">
        <v>46147</v>
      </c>
      <c r="AA226" s="1">
        <f>Z226-X226</f>
        <v>1095</v>
      </c>
      <c r="AB226" s="1"/>
      <c r="AC226" s="11">
        <f t="shared" ca="1" si="34"/>
        <v>24</v>
      </c>
      <c r="AD226" s="1">
        <v>1028017702</v>
      </c>
      <c r="AE226" s="1" t="s">
        <v>88</v>
      </c>
      <c r="AF226" s="2" t="s">
        <v>49</v>
      </c>
      <c r="AG226" s="135">
        <v>35034</v>
      </c>
      <c r="AH226" s="1">
        <v>51195007011</v>
      </c>
      <c r="AI226" s="135">
        <v>44428</v>
      </c>
      <c r="AJ226" s="8" t="s">
        <v>346</v>
      </c>
      <c r="AK226" s="2"/>
      <c r="AL226" s="8"/>
      <c r="AM226" s="10"/>
      <c r="AN226" s="10"/>
      <c r="AO226" s="135"/>
      <c r="AP226" s="10"/>
      <c r="AQ226" s="1" t="s">
        <v>2295</v>
      </c>
      <c r="AR226" s="10" t="s">
        <v>2162</v>
      </c>
      <c r="AS226" s="10" t="s">
        <v>2296</v>
      </c>
      <c r="AT226" s="10" t="s">
        <v>2297</v>
      </c>
      <c r="AU226" s="1" t="s">
        <v>2298</v>
      </c>
      <c r="AV226" s="1" t="s">
        <v>2165</v>
      </c>
      <c r="AW226" s="1" t="s">
        <v>1345</v>
      </c>
      <c r="AX226" s="1" t="s">
        <v>184</v>
      </c>
      <c r="AY226" s="1" t="s">
        <v>97</v>
      </c>
      <c r="AZ226" s="12"/>
      <c r="BA226" s="1" t="s">
        <v>2299</v>
      </c>
      <c r="BB226" s="1">
        <v>430266429</v>
      </c>
      <c r="BC226" s="1" t="str">
        <f>_xlfn.XLOOKUP(B226,[1]DC!$T$11:$T$2000,[1]DC!$D$11:$D$2000)</f>
        <v>5121570370</v>
      </c>
      <c r="BD226" s="1"/>
      <c r="BE226" s="1">
        <v>8749684826</v>
      </c>
      <c r="BF226" s="1" t="s">
        <v>2300</v>
      </c>
      <c r="BG226" s="1"/>
      <c r="BH226" s="4" t="s">
        <v>2301</v>
      </c>
      <c r="BI226" s="1"/>
      <c r="BJ226" s="1"/>
      <c r="BK226" s="1"/>
      <c r="BL226" s="1"/>
      <c r="BM226" s="17" t="s">
        <v>190</v>
      </c>
      <c r="BN226" s="13"/>
      <c r="BO226" s="2"/>
      <c r="BP226" s="14" t="s">
        <v>611</v>
      </c>
      <c r="BQ226" s="91"/>
      <c r="BS226">
        <v>262</v>
      </c>
      <c r="BT226">
        <v>225</v>
      </c>
    </row>
    <row r="227" spans="1:72" ht="25.2" customHeight="1">
      <c r="A227" s="5">
        <f>(SUBTOTAL(3,$B$2:B227))</f>
        <v>226</v>
      </c>
      <c r="B227" s="1" t="s">
        <v>2302</v>
      </c>
      <c r="C227" s="1"/>
      <c r="D227" s="2" t="s">
        <v>2303</v>
      </c>
      <c r="E227" s="1">
        <v>0</v>
      </c>
      <c r="F227" s="1"/>
      <c r="G227" s="12"/>
      <c r="H227" s="1" t="s">
        <v>62</v>
      </c>
      <c r="I227" s="1"/>
      <c r="J227" s="1" t="s">
        <v>7378</v>
      </c>
      <c r="K227" s="1" t="s">
        <v>1836</v>
      </c>
      <c r="L227" s="1" t="s">
        <v>1836</v>
      </c>
      <c r="M227" s="2" t="s">
        <v>1278</v>
      </c>
      <c r="N227" s="2"/>
      <c r="O227" s="1">
        <f t="shared" ca="1" si="35"/>
        <v>27</v>
      </c>
      <c r="P227" s="1" t="s">
        <v>2224</v>
      </c>
      <c r="Q227" s="2" t="s">
        <v>2225</v>
      </c>
      <c r="R227" s="6">
        <v>44657</v>
      </c>
      <c r="S227" s="1">
        <v>1</v>
      </c>
      <c r="T227" s="6">
        <v>44686</v>
      </c>
      <c r="U227" s="7">
        <v>44687</v>
      </c>
      <c r="V227" s="1">
        <v>12</v>
      </c>
      <c r="W227" s="7">
        <v>45051</v>
      </c>
      <c r="X227" s="7">
        <f>W227+1</f>
        <v>45052</v>
      </c>
      <c r="Y227" s="1">
        <v>36</v>
      </c>
      <c r="Z227" s="7">
        <v>46147</v>
      </c>
      <c r="AA227" s="1">
        <f>Z227-X227</f>
        <v>1095</v>
      </c>
      <c r="AB227" s="1"/>
      <c r="AC227" s="11">
        <f t="shared" ca="1" si="34"/>
        <v>24</v>
      </c>
      <c r="AD227" s="1">
        <v>1022355409</v>
      </c>
      <c r="AE227" s="1" t="s">
        <v>57</v>
      </c>
      <c r="AF227" s="2" t="s">
        <v>49</v>
      </c>
      <c r="AG227" s="135">
        <v>35464</v>
      </c>
      <c r="AH227" s="1">
        <v>212679984</v>
      </c>
      <c r="AI227" s="135">
        <v>42083</v>
      </c>
      <c r="AJ227" s="3" t="s">
        <v>57</v>
      </c>
      <c r="AK227" s="2"/>
      <c r="AL227" s="8"/>
      <c r="AM227" s="10"/>
      <c r="AN227" s="10"/>
      <c r="AO227" s="135"/>
      <c r="AP227" s="10"/>
      <c r="AQ227" s="1" t="s">
        <v>2304</v>
      </c>
      <c r="AR227" s="10" t="s">
        <v>2304</v>
      </c>
      <c r="AS227" s="10" t="s">
        <v>2305</v>
      </c>
      <c r="AT227" s="1" t="s">
        <v>2306</v>
      </c>
      <c r="AU227" s="1"/>
      <c r="AV227" s="1"/>
      <c r="AW227" s="1" t="s">
        <v>2307</v>
      </c>
      <c r="AX227" s="1" t="s">
        <v>115</v>
      </c>
      <c r="AY227" s="1" t="s">
        <v>97</v>
      </c>
      <c r="AZ227" s="12"/>
      <c r="BA227" s="1" t="s">
        <v>2308</v>
      </c>
      <c r="BB227" s="1">
        <v>490266175</v>
      </c>
      <c r="BC227" s="1" t="e">
        <f>_xlfn.XLOOKUP(B227,[1]DC!$T$11:$T$2000,[1]DC!$D$11:$D$2000)</f>
        <v>#N/A</v>
      </c>
      <c r="BD227" s="1"/>
      <c r="BE227" s="1">
        <v>8586147413</v>
      </c>
      <c r="BF227" s="1" t="s">
        <v>2309</v>
      </c>
      <c r="BG227" s="1"/>
      <c r="BH227" s="17" t="s">
        <v>2310</v>
      </c>
      <c r="BI227" s="1"/>
      <c r="BJ227" s="1"/>
      <c r="BK227" s="1"/>
      <c r="BL227" s="1"/>
      <c r="BM227" s="17" t="s">
        <v>209</v>
      </c>
      <c r="BN227" s="13"/>
      <c r="BO227" s="2"/>
      <c r="BP227" s="14" t="s">
        <v>1765</v>
      </c>
      <c r="BQ227" s="91"/>
      <c r="BT227">
        <v>226</v>
      </c>
    </row>
    <row r="228" spans="1:72" ht="25.2" customHeight="1">
      <c r="A228" s="5">
        <f>(SUBTOTAL(3,$B$2:B228))</f>
        <v>227</v>
      </c>
      <c r="B228" s="1" t="s">
        <v>2311</v>
      </c>
      <c r="C228" s="1"/>
      <c r="D228" s="2" t="s">
        <v>2312</v>
      </c>
      <c r="E228" s="1">
        <v>0</v>
      </c>
      <c r="F228" s="1"/>
      <c r="G228" s="12"/>
      <c r="H228" s="1" t="s">
        <v>62</v>
      </c>
      <c r="I228" s="1"/>
      <c r="J228" s="1" t="s">
        <v>7378</v>
      </c>
      <c r="K228" s="1" t="s">
        <v>1836</v>
      </c>
      <c r="L228" s="1" t="s">
        <v>1836</v>
      </c>
      <c r="M228" s="2" t="s">
        <v>1278</v>
      </c>
      <c r="N228" s="2"/>
      <c r="O228" s="1">
        <f t="shared" ca="1" si="35"/>
        <v>31</v>
      </c>
      <c r="P228" s="1" t="s">
        <v>2224</v>
      </c>
      <c r="Q228" s="2" t="s">
        <v>2225</v>
      </c>
      <c r="R228" s="6">
        <v>44663</v>
      </c>
      <c r="S228" s="1">
        <v>1</v>
      </c>
      <c r="T228" s="6">
        <v>44692</v>
      </c>
      <c r="U228" s="7">
        <v>44693</v>
      </c>
      <c r="V228" s="1">
        <v>12</v>
      </c>
      <c r="W228" s="7"/>
      <c r="X228" s="7"/>
      <c r="Y228" s="7"/>
      <c r="Z228" s="7"/>
      <c r="AA228" s="7"/>
      <c r="AB228" s="12"/>
      <c r="AC228" s="11">
        <f t="shared" ca="1" si="34"/>
        <v>24</v>
      </c>
      <c r="AD228" s="1">
        <v>1027982553</v>
      </c>
      <c r="AE228" s="1" t="s">
        <v>88</v>
      </c>
      <c r="AF228" s="2" t="s">
        <v>49</v>
      </c>
      <c r="AG228" s="135">
        <v>34095</v>
      </c>
      <c r="AH228" s="1">
        <v>212316977</v>
      </c>
      <c r="AI228" s="135">
        <v>41331</v>
      </c>
      <c r="AJ228" s="3" t="s">
        <v>57</v>
      </c>
      <c r="AK228" s="1"/>
      <c r="AL228" s="3"/>
      <c r="AM228" s="3"/>
      <c r="AN228" s="10"/>
      <c r="AO228" s="135"/>
      <c r="AP228" s="10"/>
      <c r="AQ228" s="1" t="s">
        <v>2313</v>
      </c>
      <c r="AR228" s="10" t="s">
        <v>2314</v>
      </c>
      <c r="AS228" s="10" t="s">
        <v>2315</v>
      </c>
      <c r="AT228" s="1" t="s">
        <v>2313</v>
      </c>
      <c r="AU228" s="1"/>
      <c r="AV228" s="1" t="s">
        <v>2316</v>
      </c>
      <c r="AW228" s="1" t="s">
        <v>2317</v>
      </c>
      <c r="AX228" s="1" t="s">
        <v>232</v>
      </c>
      <c r="AY228" s="1" t="s">
        <v>57</v>
      </c>
      <c r="AZ228" s="12"/>
      <c r="BA228" s="1">
        <v>5113007501</v>
      </c>
      <c r="BB228" s="1">
        <v>490022237</v>
      </c>
      <c r="BC228" s="1" t="e">
        <f>_xlfn.XLOOKUP(B228,[1]DC!$T$11:$T$2000,[1]DC!$D$11:$D$2000)</f>
        <v>#N/A</v>
      </c>
      <c r="BD228" s="1"/>
      <c r="BE228" s="1" t="s">
        <v>2318</v>
      </c>
      <c r="BF228" s="1" t="s">
        <v>2319</v>
      </c>
      <c r="BG228" s="1"/>
      <c r="BH228" s="4" t="s">
        <v>2320</v>
      </c>
      <c r="BI228" s="1"/>
      <c r="BJ228" s="1"/>
      <c r="BK228" s="1"/>
      <c r="BL228" s="1"/>
      <c r="BM228" s="1"/>
      <c r="BN228" s="13"/>
      <c r="BO228" s="2"/>
      <c r="BP228" s="14" t="s">
        <v>611</v>
      </c>
      <c r="BQ228" s="91"/>
      <c r="BT228">
        <v>227</v>
      </c>
    </row>
    <row r="229" spans="1:72" ht="25.2" customHeight="1">
      <c r="A229" s="5">
        <f>(SUBTOTAL(3,$B$2:B229))</f>
        <v>228</v>
      </c>
      <c r="B229" s="1" t="s">
        <v>2321</v>
      </c>
      <c r="C229" s="1"/>
      <c r="D229" s="2" t="s">
        <v>2322</v>
      </c>
      <c r="E229" s="1">
        <v>0</v>
      </c>
      <c r="F229" s="1"/>
      <c r="G229" s="12"/>
      <c r="H229" s="1" t="s">
        <v>62</v>
      </c>
      <c r="I229" s="1"/>
      <c r="J229" s="1" t="s">
        <v>7378</v>
      </c>
      <c r="K229" s="1" t="s">
        <v>1836</v>
      </c>
      <c r="L229" s="1" t="s">
        <v>1836</v>
      </c>
      <c r="M229" s="2" t="s">
        <v>1278</v>
      </c>
      <c r="N229" s="2"/>
      <c r="O229" s="1">
        <f t="shared" ca="1" si="35"/>
        <v>29</v>
      </c>
      <c r="P229" s="1" t="s">
        <v>2224</v>
      </c>
      <c r="Q229" s="2" t="s">
        <v>2225</v>
      </c>
      <c r="R229" s="6">
        <v>44657</v>
      </c>
      <c r="S229" s="1">
        <v>1</v>
      </c>
      <c r="T229" s="6">
        <v>44686</v>
      </c>
      <c r="U229" s="7">
        <v>44687</v>
      </c>
      <c r="V229" s="1">
        <v>12</v>
      </c>
      <c r="W229" s="7"/>
      <c r="X229" s="7"/>
      <c r="Y229" s="7"/>
      <c r="Z229" s="7"/>
      <c r="AA229" s="7"/>
      <c r="AB229" s="1"/>
      <c r="AC229" s="11">
        <f t="shared" ca="1" si="34"/>
        <v>24</v>
      </c>
      <c r="AD229" s="1" t="s">
        <v>2323</v>
      </c>
      <c r="AE229" s="1" t="s">
        <v>88</v>
      </c>
      <c r="AF229" s="2" t="s">
        <v>49</v>
      </c>
      <c r="AG229" s="135">
        <v>35053</v>
      </c>
      <c r="AH229" s="1" t="s">
        <v>2324</v>
      </c>
      <c r="AI229" s="135">
        <v>40372</v>
      </c>
      <c r="AJ229" s="3" t="s">
        <v>1895</v>
      </c>
      <c r="AK229" s="2"/>
      <c r="AL229" s="8"/>
      <c r="AM229" s="10"/>
      <c r="AN229" s="10"/>
      <c r="AO229" s="135"/>
      <c r="AP229" s="10"/>
      <c r="AQ229" s="1" t="s">
        <v>2325</v>
      </c>
      <c r="AR229" s="10" t="s">
        <v>2326</v>
      </c>
      <c r="AS229" s="10" t="s">
        <v>1189</v>
      </c>
      <c r="AT229" s="1" t="s">
        <v>1840</v>
      </c>
      <c r="AU229" s="1" t="s">
        <v>666</v>
      </c>
      <c r="AV229" s="1" t="s">
        <v>2327</v>
      </c>
      <c r="AW229" s="1" t="s">
        <v>231</v>
      </c>
      <c r="AX229" s="1" t="s">
        <v>232</v>
      </c>
      <c r="AY229" s="1" t="s">
        <v>57</v>
      </c>
      <c r="AZ229" s="12"/>
      <c r="BA229" s="1">
        <v>7914115366</v>
      </c>
      <c r="BB229" s="1">
        <v>490247378</v>
      </c>
      <c r="BC229" s="1" t="e">
        <f>_xlfn.XLOOKUP(B229,[1]DC!$T$11:$T$2000,[1]DC!$D$11:$D$2000)</f>
        <v>#N/A</v>
      </c>
      <c r="BD229" s="1"/>
      <c r="BE229" s="1">
        <v>8372370421</v>
      </c>
      <c r="BF229" s="1" t="s">
        <v>2328</v>
      </c>
      <c r="BG229" s="1"/>
      <c r="BH229" s="4" t="s">
        <v>2329</v>
      </c>
      <c r="BI229" s="1"/>
      <c r="BJ229" s="1"/>
      <c r="BK229" s="1"/>
      <c r="BL229" s="1"/>
      <c r="BM229" s="1"/>
      <c r="BN229" s="13"/>
      <c r="BO229" s="2"/>
      <c r="BP229" s="14" t="s">
        <v>611</v>
      </c>
      <c r="BQ229" s="91"/>
      <c r="BT229">
        <v>228</v>
      </c>
    </row>
    <row r="230" spans="1:72" ht="25.2" customHeight="1">
      <c r="A230" s="5">
        <f>(SUBTOTAL(3,$B$2:B230))</f>
        <v>229</v>
      </c>
      <c r="B230" s="1" t="s">
        <v>2330</v>
      </c>
      <c r="C230" s="1"/>
      <c r="D230" s="2" t="s">
        <v>2331</v>
      </c>
      <c r="E230" s="1">
        <v>1</v>
      </c>
      <c r="F230" s="1"/>
      <c r="G230" s="12"/>
      <c r="H230" s="1" t="s">
        <v>62</v>
      </c>
      <c r="I230" s="1" t="s">
        <v>7914</v>
      </c>
      <c r="J230" s="1" t="s">
        <v>7378</v>
      </c>
      <c r="K230" s="1" t="s">
        <v>1836</v>
      </c>
      <c r="L230" s="1" t="s">
        <v>1836</v>
      </c>
      <c r="M230" s="2" t="s">
        <v>1278</v>
      </c>
      <c r="N230" s="2"/>
      <c r="O230" s="1">
        <f t="shared" ca="1" si="35"/>
        <v>32</v>
      </c>
      <c r="P230" s="1" t="s">
        <v>2224</v>
      </c>
      <c r="Q230" s="2" t="s">
        <v>2225</v>
      </c>
      <c r="R230" s="6">
        <v>44657</v>
      </c>
      <c r="S230" s="1">
        <v>1</v>
      </c>
      <c r="T230" s="6">
        <v>44686</v>
      </c>
      <c r="U230" s="7">
        <v>44687</v>
      </c>
      <c r="V230" s="1">
        <v>12</v>
      </c>
      <c r="W230" s="7">
        <v>45051</v>
      </c>
      <c r="X230" s="7">
        <f>W230+1</f>
        <v>45052</v>
      </c>
      <c r="Y230" s="1">
        <v>36</v>
      </c>
      <c r="Z230" s="7">
        <v>46147</v>
      </c>
      <c r="AA230" s="1">
        <f>Z230-X230</f>
        <v>1095</v>
      </c>
      <c r="AB230" s="1"/>
      <c r="AC230" s="11">
        <f t="shared" ca="1" si="34"/>
        <v>24</v>
      </c>
      <c r="AD230" s="1" t="s">
        <v>2332</v>
      </c>
      <c r="AE230" s="1" t="s">
        <v>88</v>
      </c>
      <c r="AF230" s="2" t="s">
        <v>49</v>
      </c>
      <c r="AG230" s="135">
        <v>33953</v>
      </c>
      <c r="AH230" s="1">
        <v>212314413</v>
      </c>
      <c r="AI230" s="135">
        <v>39206</v>
      </c>
      <c r="AJ230" s="3" t="s">
        <v>57</v>
      </c>
      <c r="AK230" s="1"/>
      <c r="AL230" s="3"/>
      <c r="AM230" s="3"/>
      <c r="AN230" s="10"/>
      <c r="AO230" s="135"/>
      <c r="AP230" s="10"/>
      <c r="AQ230" s="1" t="s">
        <v>2333</v>
      </c>
      <c r="AR230" s="10" t="s">
        <v>2333</v>
      </c>
      <c r="AS230" s="10" t="s">
        <v>2195</v>
      </c>
      <c r="AT230" s="1" t="s">
        <v>2334</v>
      </c>
      <c r="AU230" s="1"/>
      <c r="AV230" s="1"/>
      <c r="AW230" s="1" t="s">
        <v>183</v>
      </c>
      <c r="AX230" s="1" t="s">
        <v>184</v>
      </c>
      <c r="AY230" s="1" t="s">
        <v>97</v>
      </c>
      <c r="AZ230" s="12"/>
      <c r="BA230" s="1" t="s">
        <v>2335</v>
      </c>
      <c r="BB230" s="1"/>
      <c r="BC230" s="1" t="str">
        <f>_xlfn.XLOOKUP(B230,[1]DC!$T$11:$T$2000,[1]DC!$D$11:$D$2000)</f>
        <v>5114009062</v>
      </c>
      <c r="BD230" s="1"/>
      <c r="BE230" s="1" t="s">
        <v>2336</v>
      </c>
      <c r="BF230" s="1" t="s">
        <v>2337</v>
      </c>
      <c r="BG230" s="1"/>
      <c r="BH230" s="4" t="s">
        <v>2338</v>
      </c>
      <c r="BI230" s="1"/>
      <c r="BJ230" s="1"/>
      <c r="BK230" s="1"/>
      <c r="BL230" s="1"/>
      <c r="BM230" s="17" t="s">
        <v>209</v>
      </c>
      <c r="BN230" s="13" t="s">
        <v>2339</v>
      </c>
      <c r="BO230" s="2"/>
      <c r="BP230" s="14" t="s">
        <v>1330</v>
      </c>
      <c r="BQ230" s="91"/>
      <c r="BS230">
        <v>258</v>
      </c>
      <c r="BT230">
        <v>229</v>
      </c>
    </row>
    <row r="231" spans="1:72" ht="25.2" customHeight="1">
      <c r="A231" s="5">
        <f>(SUBTOTAL(3,$B$2:B231))</f>
        <v>230</v>
      </c>
      <c r="B231" s="1" t="s">
        <v>2340</v>
      </c>
      <c r="C231" s="1"/>
      <c r="D231" s="2" t="s">
        <v>2341</v>
      </c>
      <c r="E231" s="1">
        <v>1</v>
      </c>
      <c r="F231" s="1"/>
      <c r="G231" s="12"/>
      <c r="H231" s="1" t="s">
        <v>62</v>
      </c>
      <c r="I231" s="1" t="s">
        <v>7914</v>
      </c>
      <c r="J231" s="1" t="s">
        <v>7378</v>
      </c>
      <c r="K231" s="1" t="s">
        <v>1836</v>
      </c>
      <c r="L231" s="1" t="s">
        <v>1836</v>
      </c>
      <c r="M231" s="2" t="s">
        <v>1278</v>
      </c>
      <c r="N231" s="2"/>
      <c r="O231" s="1">
        <f t="shared" ca="1" si="35"/>
        <v>30</v>
      </c>
      <c r="P231" s="1" t="s">
        <v>2224</v>
      </c>
      <c r="Q231" s="2" t="s">
        <v>2225</v>
      </c>
      <c r="R231" s="6">
        <v>44663</v>
      </c>
      <c r="S231" s="1">
        <v>1</v>
      </c>
      <c r="T231" s="6">
        <v>44692</v>
      </c>
      <c r="U231" s="7">
        <v>44693</v>
      </c>
      <c r="V231" s="1">
        <v>12</v>
      </c>
      <c r="W231" s="7">
        <v>45057</v>
      </c>
      <c r="X231" s="7">
        <f>W231+1</f>
        <v>45058</v>
      </c>
      <c r="Y231" s="1">
        <v>36</v>
      </c>
      <c r="Z231" s="7">
        <v>46153</v>
      </c>
      <c r="AA231" s="1">
        <f>Z231-X231</f>
        <v>1095</v>
      </c>
      <c r="AB231" s="1"/>
      <c r="AC231" s="11">
        <f t="shared" ca="1" si="34"/>
        <v>24</v>
      </c>
      <c r="AD231" s="1">
        <v>1028019295</v>
      </c>
      <c r="AE231" s="1" t="s">
        <v>88</v>
      </c>
      <c r="AF231" s="2" t="s">
        <v>49</v>
      </c>
      <c r="AG231" s="135">
        <v>34398</v>
      </c>
      <c r="AH231" s="1">
        <v>51194010524</v>
      </c>
      <c r="AI231" s="135">
        <v>44418</v>
      </c>
      <c r="AJ231" s="3" t="s">
        <v>346</v>
      </c>
      <c r="AK231" s="2">
        <v>212329604</v>
      </c>
      <c r="AL231" s="8"/>
      <c r="AM231" s="10"/>
      <c r="AN231" s="10"/>
      <c r="AO231" s="135"/>
      <c r="AP231" s="10"/>
      <c r="AQ231" s="1" t="s">
        <v>2342</v>
      </c>
      <c r="AR231" s="10" t="s">
        <v>2343</v>
      </c>
      <c r="AS231" s="10" t="s">
        <v>794</v>
      </c>
      <c r="AT231" s="1" t="s">
        <v>2344</v>
      </c>
      <c r="AU231" s="1"/>
      <c r="AV231" s="1" t="s">
        <v>796</v>
      </c>
      <c r="AW231" s="1" t="s">
        <v>797</v>
      </c>
      <c r="AX231" s="1" t="s">
        <v>184</v>
      </c>
      <c r="AY231" s="1" t="s">
        <v>97</v>
      </c>
      <c r="AZ231" s="12"/>
      <c r="BA231" s="1">
        <v>5121540176</v>
      </c>
      <c r="BB231" s="1">
        <v>490162678</v>
      </c>
      <c r="BC231" s="1" t="str">
        <f>_xlfn.XLOOKUP(B231,[1]DC!$T$11:$T$2000,[1]DC!$D$11:$D$2000)</f>
        <v>5121540176</v>
      </c>
      <c r="BD231" s="1"/>
      <c r="BE231" s="1">
        <v>8418365353</v>
      </c>
      <c r="BF231" s="1" t="s">
        <v>2345</v>
      </c>
      <c r="BG231" s="1"/>
      <c r="BH231" s="4" t="s">
        <v>2346</v>
      </c>
      <c r="BI231" s="1"/>
      <c r="BJ231" s="1"/>
      <c r="BK231" s="1"/>
      <c r="BL231" s="1"/>
      <c r="BM231" s="4" t="s">
        <v>2347</v>
      </c>
      <c r="BN231" s="13" t="s">
        <v>2348</v>
      </c>
      <c r="BO231" s="2" t="s">
        <v>2349</v>
      </c>
      <c r="BP231" s="14" t="s">
        <v>2350</v>
      </c>
      <c r="BQ231" s="91"/>
      <c r="BS231">
        <v>263</v>
      </c>
      <c r="BT231">
        <v>230</v>
      </c>
    </row>
    <row r="232" spans="1:72" ht="25.2" customHeight="1">
      <c r="A232" s="5">
        <f>(SUBTOTAL(3,$B$2:B232))</f>
        <v>231</v>
      </c>
      <c r="B232" s="1" t="s">
        <v>2351</v>
      </c>
      <c r="C232" s="1"/>
      <c r="D232" s="2" t="s">
        <v>2352</v>
      </c>
      <c r="E232" s="1">
        <v>1</v>
      </c>
      <c r="F232" s="1"/>
      <c r="G232" s="12"/>
      <c r="H232" s="1" t="s">
        <v>62</v>
      </c>
      <c r="I232" s="1" t="s">
        <v>7914</v>
      </c>
      <c r="J232" s="1" t="s">
        <v>7378</v>
      </c>
      <c r="K232" s="1" t="s">
        <v>1836</v>
      </c>
      <c r="L232" s="1" t="s">
        <v>1836</v>
      </c>
      <c r="M232" s="2" t="s">
        <v>1278</v>
      </c>
      <c r="N232" s="2"/>
      <c r="O232" s="1">
        <f t="shared" ca="1" si="35"/>
        <v>29</v>
      </c>
      <c r="P232" s="1" t="s">
        <v>2224</v>
      </c>
      <c r="Q232" s="2" t="s">
        <v>2225</v>
      </c>
      <c r="R232" s="6">
        <v>44657</v>
      </c>
      <c r="S232" s="1">
        <v>1</v>
      </c>
      <c r="T232" s="6">
        <v>44686</v>
      </c>
      <c r="U232" s="7">
        <v>44687</v>
      </c>
      <c r="V232" s="1">
        <v>12</v>
      </c>
      <c r="W232" s="7">
        <v>45051</v>
      </c>
      <c r="X232" s="7">
        <f>W232+1</f>
        <v>45052</v>
      </c>
      <c r="Y232" s="1">
        <v>36</v>
      </c>
      <c r="Z232" s="7">
        <v>46147</v>
      </c>
      <c r="AA232" s="1">
        <f>Z232-X232</f>
        <v>1095</v>
      </c>
      <c r="AB232" s="1"/>
      <c r="AC232" s="11">
        <f t="shared" ca="1" si="34"/>
        <v>24</v>
      </c>
      <c r="AD232" s="1" t="s">
        <v>2353</v>
      </c>
      <c r="AE232" s="1" t="s">
        <v>88</v>
      </c>
      <c r="AF232" s="2" t="s">
        <v>49</v>
      </c>
      <c r="AG232" s="135">
        <v>34925</v>
      </c>
      <c r="AH232" s="1">
        <v>212329930</v>
      </c>
      <c r="AI232" s="135">
        <v>42395</v>
      </c>
      <c r="AJ232" s="3" t="s">
        <v>57</v>
      </c>
      <c r="AK232" s="2"/>
      <c r="AL232" s="8"/>
      <c r="AM232" s="10"/>
      <c r="AN232" s="10"/>
      <c r="AO232" s="135"/>
      <c r="AP232" s="10"/>
      <c r="AQ232" s="1" t="s">
        <v>2354</v>
      </c>
      <c r="AR232" s="10" t="s">
        <v>2355</v>
      </c>
      <c r="AS232" s="10" t="s">
        <v>472</v>
      </c>
      <c r="AT232" s="1" t="s">
        <v>2356</v>
      </c>
      <c r="AU232" s="1"/>
      <c r="AV232" s="1" t="s">
        <v>2357</v>
      </c>
      <c r="AW232" s="1" t="s">
        <v>475</v>
      </c>
      <c r="AX232" s="1" t="s">
        <v>184</v>
      </c>
      <c r="AY232" s="1" t="s">
        <v>97</v>
      </c>
      <c r="AZ232" s="12"/>
      <c r="BA232" s="1" t="s">
        <v>2358</v>
      </c>
      <c r="BB232" s="1">
        <v>490312174</v>
      </c>
      <c r="BC232" s="1" t="str">
        <f>_xlfn.XLOOKUP(B232,[1]DC!$T$11:$T$2000,[1]DC!$D$11:$D$2000)</f>
        <v>7413247996</v>
      </c>
      <c r="BD232" s="1"/>
      <c r="BE232" s="109">
        <v>8503877923</v>
      </c>
      <c r="BF232" s="1" t="s">
        <v>2359</v>
      </c>
      <c r="BG232" s="1"/>
      <c r="BH232" s="4" t="s">
        <v>2360</v>
      </c>
      <c r="BI232" s="1"/>
      <c r="BJ232" s="1"/>
      <c r="BK232" s="1"/>
      <c r="BL232" s="1"/>
      <c r="BM232" s="17" t="s">
        <v>190</v>
      </c>
      <c r="BN232" s="13"/>
      <c r="BO232" s="2"/>
      <c r="BP232" s="37"/>
      <c r="BQ232" s="91"/>
      <c r="BS232">
        <v>259</v>
      </c>
      <c r="BT232">
        <v>231</v>
      </c>
    </row>
    <row r="233" spans="1:72" ht="25.2" customHeight="1">
      <c r="A233" s="5">
        <f>(SUBTOTAL(3,$B$2:B233))</f>
        <v>232</v>
      </c>
      <c r="B233" s="1" t="s">
        <v>2361</v>
      </c>
      <c r="C233" s="1"/>
      <c r="D233" s="2" t="s">
        <v>2362</v>
      </c>
      <c r="E233" s="1">
        <v>0</v>
      </c>
      <c r="F233" s="1"/>
      <c r="G233" s="12"/>
      <c r="H233" s="1" t="s">
        <v>62</v>
      </c>
      <c r="I233" s="1"/>
      <c r="J233" s="1" t="s">
        <v>7378</v>
      </c>
      <c r="K233" s="1" t="s">
        <v>1836</v>
      </c>
      <c r="L233" s="1" t="s">
        <v>1836</v>
      </c>
      <c r="M233" s="2" t="s">
        <v>1278</v>
      </c>
      <c r="N233" s="2"/>
      <c r="O233" s="1">
        <f t="shared" ca="1" si="35"/>
        <v>35</v>
      </c>
      <c r="P233" s="1" t="s">
        <v>2224</v>
      </c>
      <c r="Q233" s="2" t="s">
        <v>2225</v>
      </c>
      <c r="R233" s="6">
        <v>44663</v>
      </c>
      <c r="S233" s="1">
        <v>1</v>
      </c>
      <c r="T233" s="6">
        <v>44692</v>
      </c>
      <c r="U233" s="7">
        <v>44693</v>
      </c>
      <c r="V233" s="1">
        <v>12</v>
      </c>
      <c r="W233" s="7"/>
      <c r="X233" s="7"/>
      <c r="Y233" s="7"/>
      <c r="Z233" s="7"/>
      <c r="AA233" s="7"/>
      <c r="AB233" s="12"/>
      <c r="AC233" s="11">
        <f t="shared" ca="1" si="34"/>
        <v>24</v>
      </c>
      <c r="AD233" s="1">
        <v>1027362691</v>
      </c>
      <c r="AE233" s="1" t="s">
        <v>88</v>
      </c>
      <c r="AF233" s="2" t="s">
        <v>49</v>
      </c>
      <c r="AG233" s="135">
        <v>32564</v>
      </c>
      <c r="AH233" s="1">
        <v>212643277</v>
      </c>
      <c r="AI233" s="135">
        <v>42793</v>
      </c>
      <c r="AJ233" s="3" t="s">
        <v>57</v>
      </c>
      <c r="AK233" s="2"/>
      <c r="AL233" s="8"/>
      <c r="AM233" s="10"/>
      <c r="AN233" s="10"/>
      <c r="AO233" s="135"/>
      <c r="AP233" s="10"/>
      <c r="AQ233" s="1" t="s">
        <v>2363</v>
      </c>
      <c r="AR233" s="1" t="s">
        <v>2364</v>
      </c>
      <c r="AS233" s="10" t="s">
        <v>2365</v>
      </c>
      <c r="AT233" s="1" t="s">
        <v>2363</v>
      </c>
      <c r="AU233" s="1"/>
      <c r="AV233" s="1" t="s">
        <v>2366</v>
      </c>
      <c r="AW233" s="1" t="s">
        <v>2367</v>
      </c>
      <c r="AX233" s="1" t="s">
        <v>56</v>
      </c>
      <c r="AY233" s="1" t="s">
        <v>57</v>
      </c>
      <c r="AZ233" s="12"/>
      <c r="BA233" s="1"/>
      <c r="BB233" s="1">
        <v>490200565</v>
      </c>
      <c r="BC233" s="1" t="e">
        <f>_xlfn.XLOOKUP(B233,[1]DC!$T$11:$T$2000,[1]DC!$D$11:$D$2000)</f>
        <v>#N/A</v>
      </c>
      <c r="BD233" s="1"/>
      <c r="BE233" s="1" t="s">
        <v>2368</v>
      </c>
      <c r="BF233" s="1" t="s">
        <v>2369</v>
      </c>
      <c r="BG233" s="1"/>
      <c r="BH233" s="4"/>
      <c r="BI233" s="1"/>
      <c r="BJ233" s="1"/>
      <c r="BK233" s="1"/>
      <c r="BL233" s="1"/>
      <c r="BM233" s="1"/>
      <c r="BN233" s="13"/>
      <c r="BO233" s="2"/>
      <c r="BP233" s="14" t="s">
        <v>2370</v>
      </c>
      <c r="BQ233" s="91"/>
      <c r="BT233">
        <v>232</v>
      </c>
    </row>
    <row r="234" spans="1:72" ht="25.2" customHeight="1">
      <c r="A234" s="5">
        <f>(SUBTOTAL(3,$B$2:B234))</f>
        <v>233</v>
      </c>
      <c r="B234" s="1" t="s">
        <v>2371</v>
      </c>
      <c r="C234" s="1"/>
      <c r="D234" s="2" t="s">
        <v>2372</v>
      </c>
      <c r="E234" s="1">
        <v>0</v>
      </c>
      <c r="F234" s="1"/>
      <c r="G234" s="12"/>
      <c r="H234" s="1" t="s">
        <v>62</v>
      </c>
      <c r="I234" s="1"/>
      <c r="J234" s="1" t="s">
        <v>7378</v>
      </c>
      <c r="K234" s="1" t="s">
        <v>1836</v>
      </c>
      <c r="L234" s="1" t="s">
        <v>1836</v>
      </c>
      <c r="M234" s="2" t="s">
        <v>1278</v>
      </c>
      <c r="N234" s="2"/>
      <c r="O234" s="1">
        <f t="shared" ca="1" si="35"/>
        <v>30</v>
      </c>
      <c r="P234" s="1" t="s">
        <v>2224</v>
      </c>
      <c r="Q234" s="2" t="s">
        <v>2225</v>
      </c>
      <c r="R234" s="6">
        <v>44657</v>
      </c>
      <c r="S234" s="1">
        <v>1</v>
      </c>
      <c r="T234" s="6">
        <v>44686</v>
      </c>
      <c r="U234" s="7">
        <v>44687</v>
      </c>
      <c r="V234" s="1">
        <v>12</v>
      </c>
      <c r="W234" s="7"/>
      <c r="X234" s="7"/>
      <c r="Y234" s="7"/>
      <c r="Z234" s="7"/>
      <c r="AA234" s="7"/>
      <c r="AB234" s="1"/>
      <c r="AC234" s="11">
        <f t="shared" ca="1" si="34"/>
        <v>24</v>
      </c>
      <c r="AD234" s="1" t="s">
        <v>2373</v>
      </c>
      <c r="AE234" s="1"/>
      <c r="AF234" s="2" t="s">
        <v>64</v>
      </c>
      <c r="AG234" s="135">
        <v>34335</v>
      </c>
      <c r="AH234" s="1" t="s">
        <v>2374</v>
      </c>
      <c r="AI234" s="135"/>
      <c r="AJ234" s="3"/>
      <c r="AK234" s="2"/>
      <c r="AL234" s="8"/>
      <c r="AM234" s="10"/>
      <c r="AN234" s="10"/>
      <c r="AO234" s="135"/>
      <c r="AP234" s="10"/>
      <c r="AQ234" s="1" t="s">
        <v>2375</v>
      </c>
      <c r="AR234" s="1" t="s">
        <v>2376</v>
      </c>
      <c r="AS234" s="10" t="s">
        <v>2163</v>
      </c>
      <c r="AT234" s="1" t="s">
        <v>2376</v>
      </c>
      <c r="AU234" s="1" t="s">
        <v>976</v>
      </c>
      <c r="AV234" s="1" t="s">
        <v>2165</v>
      </c>
      <c r="AW234" s="1" t="s">
        <v>2377</v>
      </c>
      <c r="AX234" s="1" t="s">
        <v>232</v>
      </c>
      <c r="AY234" s="1" t="s">
        <v>57</v>
      </c>
      <c r="AZ234" s="12"/>
      <c r="BA234" s="12" t="s">
        <v>2378</v>
      </c>
      <c r="BB234" s="1"/>
      <c r="BC234" s="1" t="e">
        <f>_xlfn.XLOOKUP(B234,[1]DC!$T$11:$T$2000,[1]DC!$D$11:$D$2000)</f>
        <v>#N/A</v>
      </c>
      <c r="BD234" s="1"/>
      <c r="BE234" s="1" t="s">
        <v>2379</v>
      </c>
      <c r="BF234" s="1" t="s">
        <v>2380</v>
      </c>
      <c r="BG234" s="1"/>
      <c r="BH234" s="4" t="s">
        <v>2381</v>
      </c>
      <c r="BI234" s="1"/>
      <c r="BJ234" s="1"/>
      <c r="BK234" s="1"/>
      <c r="BL234" s="1"/>
      <c r="BM234" s="1"/>
      <c r="BN234" s="13"/>
      <c r="BO234" s="2"/>
      <c r="BP234" s="37"/>
      <c r="BQ234" s="91"/>
      <c r="BT234">
        <v>233</v>
      </c>
    </row>
    <row r="235" spans="1:72" ht="25.2" customHeight="1">
      <c r="A235" s="5">
        <f>(SUBTOTAL(3,$B$2:B235))</f>
        <v>234</v>
      </c>
      <c r="B235" s="1" t="s">
        <v>2382</v>
      </c>
      <c r="C235" s="1"/>
      <c r="D235" s="2" t="s">
        <v>2383</v>
      </c>
      <c r="E235" s="1">
        <v>0</v>
      </c>
      <c r="F235" s="1"/>
      <c r="G235" s="12"/>
      <c r="H235" s="1" t="s">
        <v>62</v>
      </c>
      <c r="I235" s="1"/>
      <c r="J235" s="1" t="s">
        <v>7378</v>
      </c>
      <c r="K235" s="1" t="s">
        <v>1836</v>
      </c>
      <c r="L235" s="1" t="s">
        <v>1836</v>
      </c>
      <c r="M235" s="2" t="s">
        <v>1278</v>
      </c>
      <c r="N235" s="2"/>
      <c r="O235" s="1">
        <f t="shared" ca="1" si="35"/>
        <v>30</v>
      </c>
      <c r="P235" s="1" t="s">
        <v>2224</v>
      </c>
      <c r="Q235" s="2" t="s">
        <v>2225</v>
      </c>
      <c r="R235" s="6">
        <v>44657</v>
      </c>
      <c r="S235" s="1">
        <v>1</v>
      </c>
      <c r="T235" s="6">
        <v>44686</v>
      </c>
      <c r="U235" s="7">
        <v>44687</v>
      </c>
      <c r="V235" s="1">
        <v>12</v>
      </c>
      <c r="W235" s="7"/>
      <c r="X235" s="7"/>
      <c r="Y235" s="7"/>
      <c r="Z235" s="7"/>
      <c r="AA235" s="7"/>
      <c r="AB235" s="12"/>
      <c r="AC235" s="11">
        <f t="shared" ca="1" si="34"/>
        <v>24</v>
      </c>
      <c r="AD235" s="1">
        <v>1024788124</v>
      </c>
      <c r="AE235" s="1" t="s">
        <v>88</v>
      </c>
      <c r="AF235" s="2" t="s">
        <v>64</v>
      </c>
      <c r="AG235" s="135">
        <v>34617</v>
      </c>
      <c r="AH235" s="1">
        <v>212333615</v>
      </c>
      <c r="AI235" s="135"/>
      <c r="AJ235" s="3"/>
      <c r="AK235" s="2"/>
      <c r="AL235" s="8"/>
      <c r="AM235" s="10"/>
      <c r="AN235" s="10"/>
      <c r="AO235" s="135"/>
      <c r="AP235" s="10"/>
      <c r="AQ235" s="1" t="s">
        <v>2375</v>
      </c>
      <c r="AR235" s="10" t="s">
        <v>2375</v>
      </c>
      <c r="AS235" s="10" t="s">
        <v>2296</v>
      </c>
      <c r="AT235" s="1" t="s">
        <v>2375</v>
      </c>
      <c r="AU235" s="1"/>
      <c r="AV235" s="1"/>
      <c r="AW235" s="1" t="s">
        <v>2377</v>
      </c>
      <c r="AX235" s="1" t="s">
        <v>232</v>
      </c>
      <c r="AY235" s="1" t="s">
        <v>57</v>
      </c>
      <c r="AZ235" s="12"/>
      <c r="BA235" s="1"/>
      <c r="BB235" s="1"/>
      <c r="BC235" s="1" t="e">
        <f>_xlfn.XLOOKUP(B235,[1]DC!$T$11:$T$2000,[1]DC!$D$11:$D$2000)</f>
        <v>#N/A</v>
      </c>
      <c r="BD235" s="1"/>
      <c r="BE235" s="117">
        <v>8320258563</v>
      </c>
      <c r="BF235" s="1" t="s">
        <v>2384</v>
      </c>
      <c r="BG235" s="1"/>
      <c r="BH235" s="4"/>
      <c r="BI235" s="1"/>
      <c r="BJ235" s="1"/>
      <c r="BK235" s="1"/>
      <c r="BL235" s="1"/>
      <c r="BM235" s="1"/>
      <c r="BN235" s="13"/>
      <c r="BO235" s="2"/>
      <c r="BP235" s="37"/>
      <c r="BQ235" s="91"/>
      <c r="BT235">
        <v>234</v>
      </c>
    </row>
    <row r="236" spans="1:72" ht="25.2" customHeight="1">
      <c r="A236" s="5">
        <f>(SUBTOTAL(3,$B$2:B236))</f>
        <v>235</v>
      </c>
      <c r="B236" s="1" t="s">
        <v>2385</v>
      </c>
      <c r="C236" s="1"/>
      <c r="D236" s="2" t="s">
        <v>2386</v>
      </c>
      <c r="E236" s="1">
        <v>0</v>
      </c>
      <c r="F236" s="1"/>
      <c r="G236" s="12"/>
      <c r="H236" s="1" t="s">
        <v>62</v>
      </c>
      <c r="I236" s="1"/>
      <c r="J236" s="1" t="s">
        <v>7378</v>
      </c>
      <c r="K236" s="1" t="s">
        <v>1836</v>
      </c>
      <c r="L236" s="1" t="s">
        <v>1836</v>
      </c>
      <c r="M236" s="2" t="s">
        <v>1278</v>
      </c>
      <c r="N236" s="2"/>
      <c r="O236" s="1">
        <f t="shared" ca="1" si="35"/>
        <v>36</v>
      </c>
      <c r="P236" s="1" t="s">
        <v>2224</v>
      </c>
      <c r="Q236" s="2" t="s">
        <v>2225</v>
      </c>
      <c r="R236" s="6">
        <v>44657</v>
      </c>
      <c r="S236" s="1">
        <v>1</v>
      </c>
      <c r="T236" s="6">
        <v>44686</v>
      </c>
      <c r="U236" s="7">
        <v>44687</v>
      </c>
      <c r="V236" s="1">
        <v>12</v>
      </c>
      <c r="W236" s="7"/>
      <c r="X236" s="7"/>
      <c r="Y236" s="7"/>
      <c r="Z236" s="7"/>
      <c r="AA236" s="7"/>
      <c r="AB236" s="12"/>
      <c r="AC236" s="11">
        <f t="shared" ca="1" si="34"/>
        <v>24</v>
      </c>
      <c r="AD236" s="1">
        <v>1027976501</v>
      </c>
      <c r="AE236" s="1" t="s">
        <v>88</v>
      </c>
      <c r="AF236" s="2" t="s">
        <v>49</v>
      </c>
      <c r="AG236" s="135">
        <v>32327</v>
      </c>
      <c r="AH236" s="1">
        <v>212735688</v>
      </c>
      <c r="AI236" s="135"/>
      <c r="AJ236" s="3"/>
      <c r="AK236" s="2"/>
      <c r="AL236" s="8"/>
      <c r="AM236" s="10"/>
      <c r="AN236" s="10"/>
      <c r="AO236" s="135"/>
      <c r="AP236" s="10"/>
      <c r="AQ236" s="1" t="s">
        <v>2387</v>
      </c>
      <c r="AR236" s="1" t="s">
        <v>2388</v>
      </c>
      <c r="AS236" s="10" t="s">
        <v>2389</v>
      </c>
      <c r="AT236" s="1" t="s">
        <v>2387</v>
      </c>
      <c r="AU236" s="1"/>
      <c r="AV236" s="1" t="s">
        <v>2390</v>
      </c>
      <c r="AW236" s="1" t="s">
        <v>1926</v>
      </c>
      <c r="AX236" s="1" t="s">
        <v>199</v>
      </c>
      <c r="AY236" s="1" t="s">
        <v>57</v>
      </c>
      <c r="AZ236" s="12"/>
      <c r="BA236" s="1"/>
      <c r="BB236" s="1">
        <v>1185</v>
      </c>
      <c r="BC236" s="1" t="e">
        <f>_xlfn.XLOOKUP(B236,[1]DC!$T$11:$T$2000,[1]DC!$D$11:$D$2000)</f>
        <v>#N/A</v>
      </c>
      <c r="BD236" s="1"/>
      <c r="BE236" s="1">
        <v>8488170982</v>
      </c>
      <c r="BF236" s="1" t="s">
        <v>2391</v>
      </c>
      <c r="BG236" s="1"/>
      <c r="BH236" s="4"/>
      <c r="BI236" s="1"/>
      <c r="BJ236" s="1"/>
      <c r="BK236" s="1"/>
      <c r="BL236" s="1"/>
      <c r="BM236" s="1"/>
      <c r="BN236" s="13"/>
      <c r="BO236" s="2"/>
      <c r="BP236" s="37" t="s">
        <v>2392</v>
      </c>
      <c r="BQ236" s="91"/>
      <c r="BT236">
        <v>235</v>
      </c>
    </row>
    <row r="237" spans="1:72" ht="25.2" customHeight="1">
      <c r="A237" s="5">
        <f>(SUBTOTAL(3,$B$2:B237))</f>
        <v>236</v>
      </c>
      <c r="B237" s="1" t="s">
        <v>2393</v>
      </c>
      <c r="C237" s="1"/>
      <c r="D237" s="2" t="s">
        <v>2394</v>
      </c>
      <c r="E237" s="1">
        <v>0</v>
      </c>
      <c r="F237" s="1"/>
      <c r="G237" s="1"/>
      <c r="H237" s="1" t="s">
        <v>62</v>
      </c>
      <c r="I237" s="1"/>
      <c r="J237" s="1" t="s">
        <v>7378</v>
      </c>
      <c r="K237" s="1" t="s">
        <v>1836</v>
      </c>
      <c r="L237" s="1" t="s">
        <v>1836</v>
      </c>
      <c r="M237" s="2" t="s">
        <v>1278</v>
      </c>
      <c r="N237" s="2"/>
      <c r="O237" s="1">
        <f t="shared" ca="1" si="35"/>
        <v>33</v>
      </c>
      <c r="P237" s="1" t="s">
        <v>2224</v>
      </c>
      <c r="Q237" s="2" t="s">
        <v>2225</v>
      </c>
      <c r="R237" s="6">
        <v>44663</v>
      </c>
      <c r="S237" s="1">
        <v>1</v>
      </c>
      <c r="T237" s="6">
        <v>44692</v>
      </c>
      <c r="U237" s="7">
        <v>44693</v>
      </c>
      <c r="V237" s="1">
        <v>12</v>
      </c>
      <c r="W237" s="7"/>
      <c r="X237" s="7"/>
      <c r="Y237" s="7"/>
      <c r="Z237" s="7"/>
      <c r="AA237" s="7"/>
      <c r="AB237" s="1"/>
      <c r="AC237" s="11">
        <f t="shared" ca="1" si="34"/>
        <v>24</v>
      </c>
      <c r="AD237" s="1" t="s">
        <v>2395</v>
      </c>
      <c r="AE237" s="1" t="s">
        <v>199</v>
      </c>
      <c r="AF237" s="2" t="s">
        <v>49</v>
      </c>
      <c r="AG237" s="135">
        <v>33519</v>
      </c>
      <c r="AH237" s="1">
        <v>212703794</v>
      </c>
      <c r="AI237" s="135">
        <v>39742</v>
      </c>
      <c r="AJ237" s="3" t="s">
        <v>57</v>
      </c>
      <c r="AK237" s="2"/>
      <c r="AL237" s="8"/>
      <c r="AM237" s="10"/>
      <c r="AN237" s="10"/>
      <c r="AO237" s="135"/>
      <c r="AP237" s="10"/>
      <c r="AQ237" s="1" t="s">
        <v>2396</v>
      </c>
      <c r="AR237" s="10" t="s">
        <v>820</v>
      </c>
      <c r="AS237" s="10" t="s">
        <v>2397</v>
      </c>
      <c r="AT237" s="1" t="s">
        <v>2398</v>
      </c>
      <c r="AU237" s="1"/>
      <c r="AV237" s="1"/>
      <c r="AW237" s="1" t="s">
        <v>2399</v>
      </c>
      <c r="AX237" s="1" t="s">
        <v>2400</v>
      </c>
      <c r="AY237" s="1" t="s">
        <v>57</v>
      </c>
      <c r="AZ237" s="12"/>
      <c r="BA237" s="1">
        <v>7412282364</v>
      </c>
      <c r="BB237" s="1"/>
      <c r="BC237" s="1" t="e">
        <f>_xlfn.XLOOKUP(B237,[1]DC!$T$11:$T$2000,[1]DC!$D$11:$D$2000)</f>
        <v>#N/A</v>
      </c>
      <c r="BD237" s="1"/>
      <c r="BE237" s="1">
        <v>8261599939</v>
      </c>
      <c r="BF237" s="1" t="s">
        <v>2401</v>
      </c>
      <c r="BG237" s="1"/>
      <c r="BH237" s="4" t="s">
        <v>2402</v>
      </c>
      <c r="BI237" s="1"/>
      <c r="BJ237" s="1"/>
      <c r="BK237" s="1"/>
      <c r="BL237" s="1"/>
      <c r="BM237" s="1"/>
      <c r="BN237" s="13"/>
      <c r="BO237" s="2"/>
      <c r="BP237" s="14" t="s">
        <v>1298</v>
      </c>
      <c r="BQ237" s="91"/>
      <c r="BT237">
        <v>236</v>
      </c>
    </row>
    <row r="238" spans="1:72" ht="25.2" customHeight="1">
      <c r="A238" s="5">
        <f>(SUBTOTAL(3,$B$2:B238))</f>
        <v>237</v>
      </c>
      <c r="B238" s="1" t="s">
        <v>2403</v>
      </c>
      <c r="C238" s="1"/>
      <c r="D238" s="2" t="s">
        <v>556</v>
      </c>
      <c r="E238" s="1">
        <v>1</v>
      </c>
      <c r="F238" s="1"/>
      <c r="G238" s="1"/>
      <c r="H238" s="1" t="s">
        <v>62</v>
      </c>
      <c r="I238" s="1" t="s">
        <v>7914</v>
      </c>
      <c r="J238" s="1" t="s">
        <v>7378</v>
      </c>
      <c r="K238" s="1" t="s">
        <v>1836</v>
      </c>
      <c r="L238" s="1" t="s">
        <v>1836</v>
      </c>
      <c r="M238" s="2" t="s">
        <v>1278</v>
      </c>
      <c r="N238" s="2"/>
      <c r="O238" s="1">
        <f t="shared" ca="1" si="35"/>
        <v>33</v>
      </c>
      <c r="P238" s="1" t="s">
        <v>2224</v>
      </c>
      <c r="Q238" s="2" t="s">
        <v>2225</v>
      </c>
      <c r="R238" s="6">
        <v>44657</v>
      </c>
      <c r="S238" s="1">
        <v>1</v>
      </c>
      <c r="T238" s="6">
        <v>44686</v>
      </c>
      <c r="U238" s="7">
        <v>44687</v>
      </c>
      <c r="V238" s="1">
        <v>12</v>
      </c>
      <c r="W238" s="7">
        <v>45051</v>
      </c>
      <c r="X238" s="7">
        <f>W238+1</f>
        <v>45052</v>
      </c>
      <c r="Y238" s="1">
        <v>36</v>
      </c>
      <c r="Z238" s="7">
        <v>46147</v>
      </c>
      <c r="AA238" s="1">
        <f>Z238-X238</f>
        <v>1095</v>
      </c>
      <c r="AB238" s="1"/>
      <c r="AC238" s="11">
        <f t="shared" ca="1" si="34"/>
        <v>24</v>
      </c>
      <c r="AD238" s="1">
        <v>271001082924</v>
      </c>
      <c r="AE238" s="1" t="s">
        <v>232</v>
      </c>
      <c r="AF238" s="2" t="s">
        <v>49</v>
      </c>
      <c r="AG238" s="135">
        <v>33351</v>
      </c>
      <c r="AH238" s="2">
        <v>51191015171</v>
      </c>
      <c r="AI238" s="135">
        <v>44440</v>
      </c>
      <c r="AJ238" s="8" t="s">
        <v>346</v>
      </c>
      <c r="AK238" s="2">
        <v>212310245</v>
      </c>
      <c r="AL238" s="8"/>
      <c r="AM238" s="10"/>
      <c r="AN238" s="2"/>
      <c r="AO238" s="135"/>
      <c r="AP238" s="8"/>
      <c r="AQ238" s="1" t="s">
        <v>2354</v>
      </c>
      <c r="AR238" s="1" t="s">
        <v>2354</v>
      </c>
      <c r="AS238" s="10" t="s">
        <v>651</v>
      </c>
      <c r="AT238" s="1" t="s">
        <v>2404</v>
      </c>
      <c r="AU238" s="1"/>
      <c r="AV238" s="1"/>
      <c r="AW238" s="1" t="s">
        <v>1390</v>
      </c>
      <c r="AX238" s="1" t="s">
        <v>184</v>
      </c>
      <c r="AY238" s="1" t="s">
        <v>97</v>
      </c>
      <c r="AZ238" s="12"/>
      <c r="BA238" s="1">
        <v>7909180537</v>
      </c>
      <c r="BB238" s="1"/>
      <c r="BC238" s="1" t="str">
        <f>_xlfn.XLOOKUP(B238,[1]DC!$T$11:$T$2000,[1]DC!$D$11:$D$2000)</f>
        <v>7909180537</v>
      </c>
      <c r="BD238" s="1"/>
      <c r="BE238" s="117">
        <v>8062601076</v>
      </c>
      <c r="BF238" s="1" t="s">
        <v>2405</v>
      </c>
      <c r="BG238" s="1"/>
      <c r="BH238" s="4" t="s">
        <v>2406</v>
      </c>
      <c r="BI238" s="1"/>
      <c r="BJ238" s="1"/>
      <c r="BK238" s="1"/>
      <c r="BL238" s="1"/>
      <c r="BM238" s="4" t="s">
        <v>141</v>
      </c>
      <c r="BN238" s="13"/>
      <c r="BO238" s="2"/>
      <c r="BP238" s="14" t="s">
        <v>611</v>
      </c>
      <c r="BQ238" s="91"/>
      <c r="BS238">
        <v>269</v>
      </c>
      <c r="BT238">
        <v>237</v>
      </c>
    </row>
    <row r="239" spans="1:72" ht="25.2" customHeight="1">
      <c r="A239" s="5">
        <f>(SUBTOTAL(3,$B$2:B239))</f>
        <v>238</v>
      </c>
      <c r="B239" s="1" t="s">
        <v>2407</v>
      </c>
      <c r="C239" s="1"/>
      <c r="D239" s="2" t="s">
        <v>2408</v>
      </c>
      <c r="E239" s="1">
        <v>1</v>
      </c>
      <c r="F239" s="1"/>
      <c r="G239" s="1"/>
      <c r="H239" s="1" t="s">
        <v>62</v>
      </c>
      <c r="I239" s="1" t="s">
        <v>7914</v>
      </c>
      <c r="J239" s="1" t="s">
        <v>7378</v>
      </c>
      <c r="K239" s="1" t="s">
        <v>1836</v>
      </c>
      <c r="L239" s="1" t="s">
        <v>1836</v>
      </c>
      <c r="M239" s="2" t="s">
        <v>1278</v>
      </c>
      <c r="N239" s="2"/>
      <c r="O239" s="1">
        <f t="shared" ca="1" si="35"/>
        <v>35</v>
      </c>
      <c r="P239" s="1" t="s">
        <v>2224</v>
      </c>
      <c r="Q239" s="2" t="s">
        <v>2225</v>
      </c>
      <c r="R239" s="6">
        <v>44663</v>
      </c>
      <c r="S239" s="1">
        <v>1</v>
      </c>
      <c r="T239" s="6">
        <v>44692</v>
      </c>
      <c r="U239" s="7">
        <v>44693</v>
      </c>
      <c r="V239" s="1">
        <v>12</v>
      </c>
      <c r="W239" s="7">
        <v>45057</v>
      </c>
      <c r="X239" s="7">
        <f>W239+1</f>
        <v>45058</v>
      </c>
      <c r="Y239" s="1">
        <v>36</v>
      </c>
      <c r="Z239" s="7">
        <v>46153</v>
      </c>
      <c r="AA239" s="1">
        <f>Z239-X239</f>
        <v>1095</v>
      </c>
      <c r="AB239" s="1"/>
      <c r="AC239" s="11">
        <f t="shared" ca="1" si="34"/>
        <v>24</v>
      </c>
      <c r="AD239" s="1">
        <v>1028019455</v>
      </c>
      <c r="AE239" s="1" t="s">
        <v>88</v>
      </c>
      <c r="AF239" s="2" t="s">
        <v>49</v>
      </c>
      <c r="AG239" s="135">
        <v>32793</v>
      </c>
      <c r="AH239" s="2">
        <v>212643673</v>
      </c>
      <c r="AI239" s="135">
        <v>43656</v>
      </c>
      <c r="AJ239" s="2" t="s">
        <v>57</v>
      </c>
      <c r="AK239" s="2"/>
      <c r="AL239" s="8"/>
      <c r="AM239" s="10"/>
      <c r="AN239" s="10"/>
      <c r="AO239" s="135"/>
      <c r="AP239" s="10"/>
      <c r="AQ239" s="1" t="s">
        <v>2409</v>
      </c>
      <c r="AR239" s="10" t="s">
        <v>2410</v>
      </c>
      <c r="AS239" s="10" t="s">
        <v>2411</v>
      </c>
      <c r="AT239" s="10" t="s">
        <v>2410</v>
      </c>
      <c r="AU239" s="1"/>
      <c r="AV239" s="1" t="s">
        <v>2412</v>
      </c>
      <c r="AW239" s="1" t="s">
        <v>463</v>
      </c>
      <c r="AX239" s="1" t="s">
        <v>155</v>
      </c>
      <c r="AY239" s="1" t="s">
        <v>97</v>
      </c>
      <c r="AZ239" s="12"/>
      <c r="BA239" s="1" t="s">
        <v>2413</v>
      </c>
      <c r="BB239" s="1"/>
      <c r="BC239" s="1" t="str">
        <f>_xlfn.XLOOKUP(B239,[1]DC!$T$11:$T$2000,[1]DC!$D$11:$D$2000)</f>
        <v>7910060892</v>
      </c>
      <c r="BD239" s="1"/>
      <c r="BE239" s="1">
        <v>8093658851</v>
      </c>
      <c r="BF239" s="1" t="s">
        <v>2414</v>
      </c>
      <c r="BG239" s="1"/>
      <c r="BH239" s="4" t="s">
        <v>2415</v>
      </c>
      <c r="BI239" s="1"/>
      <c r="BJ239" s="1"/>
      <c r="BK239" s="1"/>
      <c r="BL239" s="1"/>
      <c r="BM239" s="17" t="s">
        <v>190</v>
      </c>
      <c r="BN239" s="13"/>
      <c r="BO239" s="2"/>
      <c r="BP239" s="14" t="s">
        <v>1298</v>
      </c>
      <c r="BQ239" s="91"/>
      <c r="BS239">
        <v>281</v>
      </c>
      <c r="BT239">
        <v>238</v>
      </c>
    </row>
    <row r="240" spans="1:72" ht="25.2" customHeight="1">
      <c r="A240" s="5">
        <f>(SUBTOTAL(3,$B$2:B240))</f>
        <v>239</v>
      </c>
      <c r="B240" s="1" t="s">
        <v>2416</v>
      </c>
      <c r="C240" s="1"/>
      <c r="D240" s="2" t="s">
        <v>2417</v>
      </c>
      <c r="E240" s="1">
        <v>0</v>
      </c>
      <c r="F240" s="1"/>
      <c r="G240" s="1"/>
      <c r="H240" s="1" t="s">
        <v>62</v>
      </c>
      <c r="I240" s="1"/>
      <c r="J240" s="1" t="s">
        <v>7378</v>
      </c>
      <c r="K240" s="1" t="s">
        <v>1836</v>
      </c>
      <c r="L240" s="1" t="s">
        <v>1836</v>
      </c>
      <c r="M240" s="2" t="s">
        <v>1278</v>
      </c>
      <c r="N240" s="2"/>
      <c r="O240" s="1">
        <f t="shared" ca="1" si="35"/>
        <v>27</v>
      </c>
      <c r="P240" s="1" t="s">
        <v>2224</v>
      </c>
      <c r="Q240" s="2" t="s">
        <v>2225</v>
      </c>
      <c r="R240" s="6">
        <v>44663</v>
      </c>
      <c r="S240" s="1">
        <v>1</v>
      </c>
      <c r="T240" s="6">
        <v>44692</v>
      </c>
      <c r="U240" s="7">
        <v>44693</v>
      </c>
      <c r="V240" s="1">
        <v>12</v>
      </c>
      <c r="W240" s="7"/>
      <c r="X240" s="7"/>
      <c r="Y240" s="7"/>
      <c r="Z240" s="7"/>
      <c r="AA240" s="7"/>
      <c r="AB240" s="1"/>
      <c r="AC240" s="11">
        <f t="shared" ca="1" si="34"/>
        <v>24</v>
      </c>
      <c r="AD240" s="1">
        <v>1027973446</v>
      </c>
      <c r="AE240" s="1" t="s">
        <v>88</v>
      </c>
      <c r="AF240" s="2" t="s">
        <v>49</v>
      </c>
      <c r="AG240" s="135">
        <v>35652</v>
      </c>
      <c r="AH240" s="1">
        <v>212478424</v>
      </c>
      <c r="AI240" s="135">
        <v>42130</v>
      </c>
      <c r="AJ240" s="3" t="s">
        <v>57</v>
      </c>
      <c r="AK240" s="2"/>
      <c r="AL240" s="8"/>
      <c r="AM240" s="10"/>
      <c r="AN240" s="10"/>
      <c r="AO240" s="135"/>
      <c r="AP240" s="10"/>
      <c r="AQ240" s="1" t="s">
        <v>2418</v>
      </c>
      <c r="AR240" s="10" t="s">
        <v>2419</v>
      </c>
      <c r="AS240" s="10" t="s">
        <v>2419</v>
      </c>
      <c r="AT240" s="10" t="s">
        <v>2419</v>
      </c>
      <c r="AU240" s="1"/>
      <c r="AV240" s="1"/>
      <c r="AW240" s="1" t="s">
        <v>2420</v>
      </c>
      <c r="AX240" s="1" t="s">
        <v>199</v>
      </c>
      <c r="AY240" s="1" t="s">
        <v>57</v>
      </c>
      <c r="AZ240" s="12"/>
      <c r="BA240" s="1">
        <v>5120564835</v>
      </c>
      <c r="BB240" s="1"/>
      <c r="BC240" s="1" t="e">
        <f>_xlfn.XLOOKUP(B240,[1]DC!$T$11:$T$2000,[1]DC!$D$11:$D$2000)</f>
        <v>#N/A</v>
      </c>
      <c r="BD240" s="1"/>
      <c r="BE240" s="1">
        <v>8588166588</v>
      </c>
      <c r="BF240" s="1" t="s">
        <v>2421</v>
      </c>
      <c r="BG240" s="1"/>
      <c r="BH240" s="4" t="s">
        <v>2422</v>
      </c>
      <c r="BI240" s="1"/>
      <c r="BJ240" s="1"/>
      <c r="BK240" s="1"/>
      <c r="BL240" s="1"/>
      <c r="BM240" s="1"/>
      <c r="BN240" s="13"/>
      <c r="BO240" s="2"/>
      <c r="BP240" s="14" t="s">
        <v>611</v>
      </c>
      <c r="BQ240" s="91"/>
      <c r="BT240">
        <v>239</v>
      </c>
    </row>
    <row r="241" spans="1:72" ht="25.2" customHeight="1">
      <c r="A241" s="5">
        <f>(SUBTOTAL(3,$B$2:B241))</f>
        <v>240</v>
      </c>
      <c r="B241" s="1" t="s">
        <v>2423</v>
      </c>
      <c r="C241" s="1"/>
      <c r="D241" s="2" t="s">
        <v>2424</v>
      </c>
      <c r="E241" s="1">
        <v>1</v>
      </c>
      <c r="F241" s="1"/>
      <c r="G241" s="1"/>
      <c r="H241" s="1" t="s">
        <v>62</v>
      </c>
      <c r="I241" s="1" t="s">
        <v>7914</v>
      </c>
      <c r="J241" s="1" t="s">
        <v>7378</v>
      </c>
      <c r="K241" s="1" t="s">
        <v>1836</v>
      </c>
      <c r="L241" s="1" t="s">
        <v>1836</v>
      </c>
      <c r="M241" s="2" t="s">
        <v>1278</v>
      </c>
      <c r="N241" s="2"/>
      <c r="O241" s="1">
        <f t="shared" ca="1" si="35"/>
        <v>27</v>
      </c>
      <c r="P241" s="1" t="s">
        <v>2224</v>
      </c>
      <c r="Q241" s="2" t="s">
        <v>2225</v>
      </c>
      <c r="R241" s="6">
        <v>44663</v>
      </c>
      <c r="S241" s="1">
        <v>1</v>
      </c>
      <c r="T241" s="6">
        <v>44692</v>
      </c>
      <c r="U241" s="7">
        <v>44693</v>
      </c>
      <c r="V241" s="1">
        <v>12</v>
      </c>
      <c r="W241" s="7">
        <v>45057</v>
      </c>
      <c r="X241" s="7">
        <f>W241+1</f>
        <v>45058</v>
      </c>
      <c r="Y241" s="1">
        <v>36</v>
      </c>
      <c r="Z241" s="7">
        <v>46153</v>
      </c>
      <c r="AA241" s="1">
        <f>Z241-X241</f>
        <v>1095</v>
      </c>
      <c r="AB241" s="1"/>
      <c r="AC241" s="11">
        <f t="shared" ca="1" si="34"/>
        <v>24</v>
      </c>
      <c r="AD241" s="1">
        <v>1025229529</v>
      </c>
      <c r="AE241" s="1" t="s">
        <v>199</v>
      </c>
      <c r="AF241" s="2" t="s">
        <v>49</v>
      </c>
      <c r="AG241" s="135">
        <v>35459</v>
      </c>
      <c r="AH241" s="1">
        <v>51197009859</v>
      </c>
      <c r="AI241" s="135">
        <v>44434</v>
      </c>
      <c r="AJ241" s="8" t="s">
        <v>346</v>
      </c>
      <c r="AK241" s="2">
        <v>212825163</v>
      </c>
      <c r="AL241" s="8"/>
      <c r="AM241" s="10"/>
      <c r="AN241" s="10"/>
      <c r="AO241" s="135"/>
      <c r="AP241" s="10"/>
      <c r="AQ241" s="1"/>
      <c r="AR241" s="10" t="s">
        <v>2425</v>
      </c>
      <c r="AS241" s="10" t="s">
        <v>2426</v>
      </c>
      <c r="AT241" s="10" t="s">
        <v>2425</v>
      </c>
      <c r="AU241" s="1"/>
      <c r="AV241" s="1"/>
      <c r="AW241" s="1" t="s">
        <v>859</v>
      </c>
      <c r="AX241" s="1" t="s">
        <v>184</v>
      </c>
      <c r="AY241" s="1" t="s">
        <v>97</v>
      </c>
      <c r="AZ241" s="12"/>
      <c r="BA241" s="1" t="s">
        <v>2427</v>
      </c>
      <c r="BB241" s="1"/>
      <c r="BC241" s="1" t="str">
        <f>_xlfn.XLOOKUP(B241,[1]DC!$T$11:$T$2000,[1]DC!$D$11:$D$2000)</f>
        <v>5120309376</v>
      </c>
      <c r="BD241" s="1"/>
      <c r="BE241" s="2">
        <v>8627107042</v>
      </c>
      <c r="BF241" s="1" t="s">
        <v>2428</v>
      </c>
      <c r="BG241" s="1"/>
      <c r="BH241" s="4" t="s">
        <v>2429</v>
      </c>
      <c r="BI241" s="1"/>
      <c r="BJ241" s="1"/>
      <c r="BK241" s="1"/>
      <c r="BL241" s="1"/>
      <c r="BM241" s="4" t="s">
        <v>78</v>
      </c>
      <c r="BN241" s="13" t="s">
        <v>380</v>
      </c>
      <c r="BO241" s="2" t="s">
        <v>2430</v>
      </c>
      <c r="BP241" s="14" t="s">
        <v>1330</v>
      </c>
      <c r="BQ241" s="91"/>
      <c r="BS241">
        <v>270</v>
      </c>
      <c r="BT241">
        <v>240</v>
      </c>
    </row>
    <row r="242" spans="1:72" ht="25.2" customHeight="1">
      <c r="A242" s="5">
        <f>(SUBTOTAL(3,$B$2:B242))</f>
        <v>241</v>
      </c>
      <c r="B242" s="1" t="s">
        <v>2431</v>
      </c>
      <c r="C242" s="1"/>
      <c r="D242" s="2" t="s">
        <v>2432</v>
      </c>
      <c r="E242" s="1">
        <v>0</v>
      </c>
      <c r="F242" s="1"/>
      <c r="G242" s="1"/>
      <c r="H242" s="1" t="s">
        <v>62</v>
      </c>
      <c r="I242" s="1"/>
      <c r="J242" s="1" t="s">
        <v>7378</v>
      </c>
      <c r="K242" s="1" t="s">
        <v>1836</v>
      </c>
      <c r="L242" s="1" t="s">
        <v>1836</v>
      </c>
      <c r="M242" s="2" t="s">
        <v>1278</v>
      </c>
      <c r="N242" s="2"/>
      <c r="O242" s="1">
        <f t="shared" ca="1" si="35"/>
        <v>37</v>
      </c>
      <c r="P242" s="1" t="s">
        <v>2224</v>
      </c>
      <c r="Q242" s="2" t="s">
        <v>2225</v>
      </c>
      <c r="R242" s="6">
        <v>44663</v>
      </c>
      <c r="S242" s="1">
        <v>1</v>
      </c>
      <c r="T242" s="6">
        <v>44692</v>
      </c>
      <c r="U242" s="7">
        <v>44693</v>
      </c>
      <c r="V242" s="1">
        <v>12</v>
      </c>
      <c r="W242" s="7">
        <v>45057</v>
      </c>
      <c r="X242" s="7">
        <f>W242+1</f>
        <v>45058</v>
      </c>
      <c r="Y242" s="1">
        <v>36</v>
      </c>
      <c r="Z242" s="7">
        <v>46153</v>
      </c>
      <c r="AA242" s="7"/>
      <c r="AB242" s="1"/>
      <c r="AC242" s="11">
        <f t="shared" ca="1" si="34"/>
        <v>24</v>
      </c>
      <c r="AD242" s="1">
        <v>271001054979</v>
      </c>
      <c r="AE242" s="1" t="s">
        <v>56</v>
      </c>
      <c r="AF242" s="2" t="s">
        <v>49</v>
      </c>
      <c r="AG242" s="135">
        <v>32021</v>
      </c>
      <c r="AH242" s="1">
        <v>212635575</v>
      </c>
      <c r="AI242" s="135">
        <v>41338</v>
      </c>
      <c r="AJ242" s="8" t="s">
        <v>57</v>
      </c>
      <c r="AK242" s="2"/>
      <c r="AL242" s="8"/>
      <c r="AM242" s="10"/>
      <c r="AN242" s="10"/>
      <c r="AO242" s="135"/>
      <c r="AP242" s="10"/>
      <c r="AQ242" s="1" t="s">
        <v>2433</v>
      </c>
      <c r="AR242" s="10" t="s">
        <v>2434</v>
      </c>
      <c r="AS242" s="10" t="s">
        <v>2435</v>
      </c>
      <c r="AT242" s="1" t="s">
        <v>2436</v>
      </c>
      <c r="AU242" s="1"/>
      <c r="AV242" s="1" t="s">
        <v>2437</v>
      </c>
      <c r="AW242" s="1" t="s">
        <v>424</v>
      </c>
      <c r="AX242" s="1" t="s">
        <v>155</v>
      </c>
      <c r="AY242" s="1" t="s">
        <v>97</v>
      </c>
      <c r="AZ242" s="12"/>
      <c r="BA242" s="1">
        <v>5120097860</v>
      </c>
      <c r="BB242" s="1">
        <v>490277576</v>
      </c>
      <c r="BC242" s="1" t="e">
        <f>_xlfn.XLOOKUP(B242,[1]DC!$T$11:$T$2000,[1]DC!$D$11:$D$2000)</f>
        <v>#N/A</v>
      </c>
      <c r="BD242" s="1"/>
      <c r="BE242" s="1">
        <v>8014935784</v>
      </c>
      <c r="BF242" s="1" t="s">
        <v>2438</v>
      </c>
      <c r="BG242" s="1"/>
      <c r="BH242" s="4" t="s">
        <v>2439</v>
      </c>
      <c r="BI242" s="1"/>
      <c r="BJ242" s="1"/>
      <c r="BK242" s="1"/>
      <c r="BL242" s="1"/>
      <c r="BM242" s="17" t="s">
        <v>190</v>
      </c>
      <c r="BN242" s="13"/>
      <c r="BO242" s="2"/>
      <c r="BP242" s="14" t="s">
        <v>611</v>
      </c>
      <c r="BQ242" s="91"/>
      <c r="BT242">
        <v>241</v>
      </c>
    </row>
    <row r="243" spans="1:72" ht="25.2" customHeight="1">
      <c r="A243" s="5">
        <f>(SUBTOTAL(3,$B$2:B243))</f>
        <v>242</v>
      </c>
      <c r="B243" s="1" t="s">
        <v>2440</v>
      </c>
      <c r="C243" s="1"/>
      <c r="D243" s="2" t="s">
        <v>2441</v>
      </c>
      <c r="E243" s="1">
        <v>0</v>
      </c>
      <c r="F243" s="1"/>
      <c r="G243" s="1"/>
      <c r="H243" s="1" t="s">
        <v>62</v>
      </c>
      <c r="I243" s="1"/>
      <c r="J243" s="1" t="s">
        <v>7378</v>
      </c>
      <c r="K243" s="1" t="s">
        <v>1836</v>
      </c>
      <c r="L243" s="1" t="s">
        <v>1836</v>
      </c>
      <c r="M243" s="2" t="s">
        <v>1278</v>
      </c>
      <c r="N243" s="2"/>
      <c r="O243" s="1">
        <f t="shared" ca="1" si="35"/>
        <v>26</v>
      </c>
      <c r="P243" s="1" t="s">
        <v>2224</v>
      </c>
      <c r="Q243" s="2" t="s">
        <v>2225</v>
      </c>
      <c r="R243" s="6">
        <v>44663</v>
      </c>
      <c r="S243" s="1">
        <v>1</v>
      </c>
      <c r="T243" s="6">
        <v>44692</v>
      </c>
      <c r="U243" s="7">
        <v>44693</v>
      </c>
      <c r="V243" s="1">
        <v>12</v>
      </c>
      <c r="W243" s="7">
        <v>45057</v>
      </c>
      <c r="X243" s="7">
        <f>W243+1</f>
        <v>45058</v>
      </c>
      <c r="Y243" s="1">
        <v>36</v>
      </c>
      <c r="Z243" s="7">
        <v>45058</v>
      </c>
      <c r="AA243" s="7"/>
      <c r="AB243" s="1"/>
      <c r="AC243" s="11">
        <f t="shared" ca="1" si="34"/>
        <v>24</v>
      </c>
      <c r="AD243" s="1">
        <v>1027973329</v>
      </c>
      <c r="AE243" s="1" t="s">
        <v>88</v>
      </c>
      <c r="AF243" s="2" t="s">
        <v>64</v>
      </c>
      <c r="AG243" s="135">
        <v>36113</v>
      </c>
      <c r="AH243" s="1">
        <v>212384897</v>
      </c>
      <c r="AI243" s="135">
        <v>43805</v>
      </c>
      <c r="AJ243" s="3" t="s">
        <v>57</v>
      </c>
      <c r="AK243" s="2"/>
      <c r="AL243" s="8"/>
      <c r="AM243" s="10"/>
      <c r="AN243" s="10"/>
      <c r="AO243" s="135"/>
      <c r="AP243" s="10"/>
      <c r="AQ243" s="1" t="s">
        <v>2442</v>
      </c>
      <c r="AR243" s="1" t="s">
        <v>2442</v>
      </c>
      <c r="AS243" s="10" t="s">
        <v>2009</v>
      </c>
      <c r="AT243" s="1" t="s">
        <v>2442</v>
      </c>
      <c r="AU243" s="1"/>
      <c r="AV243" s="1"/>
      <c r="AW243" s="1" t="s">
        <v>2012</v>
      </c>
      <c r="AX243" s="1" t="s">
        <v>115</v>
      </c>
      <c r="AY243" s="1" t="s">
        <v>97</v>
      </c>
      <c r="AZ243" s="12"/>
      <c r="BA243" s="1">
        <v>5120578340</v>
      </c>
      <c r="BB243" s="1"/>
      <c r="BC243" s="1" t="e">
        <f>_xlfn.XLOOKUP(B243,[1]DC!$T$11:$T$2000,[1]DC!$D$11:$D$2000)</f>
        <v>#N/A</v>
      </c>
      <c r="BD243" s="1"/>
      <c r="BE243" s="1">
        <v>8620377931</v>
      </c>
      <c r="BF243" s="1" t="s">
        <v>2443</v>
      </c>
      <c r="BG243" s="1"/>
      <c r="BH243" s="4" t="s">
        <v>2444</v>
      </c>
      <c r="BI243" s="1"/>
      <c r="BJ243" s="1"/>
      <c r="BK243" s="1"/>
      <c r="BL243" s="1"/>
      <c r="BM243" s="17" t="s">
        <v>190</v>
      </c>
      <c r="BN243" s="13"/>
      <c r="BO243" s="2"/>
      <c r="BP243" s="14" t="s">
        <v>2445</v>
      </c>
      <c r="BQ243" s="91"/>
      <c r="BT243">
        <v>242</v>
      </c>
    </row>
    <row r="244" spans="1:72" ht="25.2" customHeight="1">
      <c r="A244" s="5">
        <f>(SUBTOTAL(3,$B$2:B244))</f>
        <v>243</v>
      </c>
      <c r="B244" s="1" t="s">
        <v>2446</v>
      </c>
      <c r="C244" s="1"/>
      <c r="D244" s="2" t="s">
        <v>2447</v>
      </c>
      <c r="E244" s="1">
        <v>0</v>
      </c>
      <c r="F244" s="1"/>
      <c r="G244" s="1"/>
      <c r="H244" s="1" t="s">
        <v>62</v>
      </c>
      <c r="I244" s="1"/>
      <c r="J244" s="1" t="s">
        <v>7378</v>
      </c>
      <c r="K244" s="1" t="s">
        <v>1836</v>
      </c>
      <c r="L244" s="1" t="s">
        <v>1836</v>
      </c>
      <c r="M244" s="2" t="s">
        <v>1278</v>
      </c>
      <c r="N244" s="2"/>
      <c r="O244" s="1">
        <f t="shared" ca="1" si="35"/>
        <v>29</v>
      </c>
      <c r="P244" s="1" t="s">
        <v>2224</v>
      </c>
      <c r="Q244" s="2" t="s">
        <v>2225</v>
      </c>
      <c r="R244" s="6">
        <v>44663</v>
      </c>
      <c r="S244" s="1">
        <v>1</v>
      </c>
      <c r="T244" s="6">
        <v>44692</v>
      </c>
      <c r="U244" s="7">
        <v>44693</v>
      </c>
      <c r="V244" s="1">
        <v>12</v>
      </c>
      <c r="W244" s="7"/>
      <c r="X244" s="7"/>
      <c r="Y244" s="7"/>
      <c r="Z244" s="7"/>
      <c r="AA244" s="7"/>
      <c r="AB244" s="1"/>
      <c r="AC244" s="11">
        <f t="shared" ca="1" si="34"/>
        <v>24</v>
      </c>
      <c r="AD244" s="1">
        <v>1027983677</v>
      </c>
      <c r="AE244" s="1" t="s">
        <v>88</v>
      </c>
      <c r="AF244" s="2" t="s">
        <v>64</v>
      </c>
      <c r="AG244" s="135">
        <v>34742</v>
      </c>
      <c r="AH244" s="2" t="s">
        <v>2448</v>
      </c>
      <c r="AI244" s="135">
        <v>44202</v>
      </c>
      <c r="AJ244" s="10" t="s">
        <v>591</v>
      </c>
      <c r="AK244" s="2"/>
      <c r="AL244" s="8"/>
      <c r="AM244" s="10"/>
      <c r="AN244" s="10"/>
      <c r="AO244" s="135"/>
      <c r="AP244" s="10"/>
      <c r="AQ244" s="1" t="s">
        <v>2449</v>
      </c>
      <c r="AR244" s="1" t="s">
        <v>2450</v>
      </c>
      <c r="AS244" s="10" t="s">
        <v>2451</v>
      </c>
      <c r="AT244" s="1" t="s">
        <v>2449</v>
      </c>
      <c r="AU244" s="1" t="s">
        <v>666</v>
      </c>
      <c r="AV244" s="1" t="s">
        <v>1889</v>
      </c>
      <c r="AW244" s="1" t="s">
        <v>2452</v>
      </c>
      <c r="AX244" s="1" t="s">
        <v>199</v>
      </c>
      <c r="AY244" s="1" t="s">
        <v>57</v>
      </c>
      <c r="AZ244" s="12"/>
      <c r="BA244" s="1">
        <v>5121644676</v>
      </c>
      <c r="BB244" s="1">
        <v>2573</v>
      </c>
      <c r="BC244" s="1" t="e">
        <f>_xlfn.XLOOKUP(B244,[1]DC!$T$11:$T$2000,[1]DC!$D$11:$D$2000)</f>
        <v>#N/A</v>
      </c>
      <c r="BD244" s="1"/>
      <c r="BE244" s="1" t="s">
        <v>2453</v>
      </c>
      <c r="BF244" s="1" t="s">
        <v>2454</v>
      </c>
      <c r="BG244" s="1"/>
      <c r="BH244" s="4" t="s">
        <v>2455</v>
      </c>
      <c r="BI244" s="1"/>
      <c r="BJ244" s="1"/>
      <c r="BK244" s="1"/>
      <c r="BL244" s="1"/>
      <c r="BM244" s="1"/>
      <c r="BN244" s="13"/>
      <c r="BO244" s="2"/>
      <c r="BP244" s="14" t="s">
        <v>611</v>
      </c>
      <c r="BQ244" s="91"/>
      <c r="BT244">
        <v>243</v>
      </c>
    </row>
    <row r="245" spans="1:72" ht="25.2" customHeight="1">
      <c r="A245" s="5">
        <f>(SUBTOTAL(3,$B$2:B245))</f>
        <v>244</v>
      </c>
      <c r="B245" s="1" t="s">
        <v>2456</v>
      </c>
      <c r="C245" s="1"/>
      <c r="D245" s="2" t="s">
        <v>2457</v>
      </c>
      <c r="E245" s="1">
        <v>1</v>
      </c>
      <c r="F245" s="1"/>
      <c r="G245" s="1"/>
      <c r="H245" s="1" t="s">
        <v>62</v>
      </c>
      <c r="I245" s="1" t="s">
        <v>7914</v>
      </c>
      <c r="J245" s="1" t="s">
        <v>7378</v>
      </c>
      <c r="K245" s="1" t="s">
        <v>1836</v>
      </c>
      <c r="L245" s="1" t="s">
        <v>1836</v>
      </c>
      <c r="M245" s="2" t="s">
        <v>1278</v>
      </c>
      <c r="N245" s="2"/>
      <c r="O245" s="1">
        <f t="shared" ca="1" si="35"/>
        <v>35</v>
      </c>
      <c r="P245" s="1" t="s">
        <v>2224</v>
      </c>
      <c r="Q245" s="2" t="s">
        <v>2225</v>
      </c>
      <c r="R245" s="6">
        <v>44663</v>
      </c>
      <c r="S245" s="1">
        <v>1</v>
      </c>
      <c r="T245" s="6">
        <v>44692</v>
      </c>
      <c r="U245" s="7">
        <v>44693</v>
      </c>
      <c r="V245" s="1">
        <v>12</v>
      </c>
      <c r="W245" s="7">
        <v>45057</v>
      </c>
      <c r="X245" s="7">
        <f>W245+1</f>
        <v>45058</v>
      </c>
      <c r="Y245" s="1">
        <v>36</v>
      </c>
      <c r="Z245" s="7">
        <v>46153</v>
      </c>
      <c r="AA245" s="1">
        <f>Z245-X245</f>
        <v>1095</v>
      </c>
      <c r="AB245" s="1"/>
      <c r="AC245" s="11">
        <f t="shared" ca="1" si="34"/>
        <v>24</v>
      </c>
      <c r="AD245" s="1">
        <v>1021742313</v>
      </c>
      <c r="AE245" s="1" t="s">
        <v>199</v>
      </c>
      <c r="AF245" s="2" t="s">
        <v>49</v>
      </c>
      <c r="AG245" s="135">
        <v>32549</v>
      </c>
      <c r="AH245" s="1">
        <v>212736386</v>
      </c>
      <c r="AI245" s="135">
        <v>43587</v>
      </c>
      <c r="AJ245" s="8" t="s">
        <v>57</v>
      </c>
      <c r="AK245" s="2"/>
      <c r="AL245" s="8"/>
      <c r="AM245" s="10"/>
      <c r="AN245" s="10"/>
      <c r="AO245" s="135"/>
      <c r="AP245" s="10"/>
      <c r="AQ245" s="1" t="s">
        <v>2458</v>
      </c>
      <c r="AR245" s="10" t="s">
        <v>2458</v>
      </c>
      <c r="AS245" s="10" t="s">
        <v>2459</v>
      </c>
      <c r="AT245" s="1" t="s">
        <v>2460</v>
      </c>
      <c r="AU245" s="1" t="s">
        <v>2461</v>
      </c>
      <c r="AV245" s="1" t="s">
        <v>2462</v>
      </c>
      <c r="AW245" s="1" t="s">
        <v>607</v>
      </c>
      <c r="AX245" s="1" t="s">
        <v>96</v>
      </c>
      <c r="AY245" s="1" t="s">
        <v>97</v>
      </c>
      <c r="AZ245" s="12"/>
      <c r="BA245" s="1">
        <v>5112010124</v>
      </c>
      <c r="BB245" s="1">
        <v>490219041</v>
      </c>
      <c r="BC245" s="1" t="str">
        <f>_xlfn.XLOOKUP(B245,[1]DC!$T$11:$T$2000,[1]DC!$D$11:$D$2000)</f>
        <v>5112010124</v>
      </c>
      <c r="BD245" s="1"/>
      <c r="BE245" s="1">
        <v>8291030064</v>
      </c>
      <c r="BF245" s="1" t="s">
        <v>2463</v>
      </c>
      <c r="BG245" s="1"/>
      <c r="BH245" s="4" t="s">
        <v>2464</v>
      </c>
      <c r="BI245" s="1"/>
      <c r="BJ245" s="1"/>
      <c r="BK245" s="1"/>
      <c r="BL245" s="1"/>
      <c r="BM245" s="17" t="s">
        <v>190</v>
      </c>
      <c r="BN245" s="13"/>
      <c r="BO245" s="2"/>
      <c r="BP245" s="14" t="s">
        <v>1137</v>
      </c>
      <c r="BQ245" s="91"/>
      <c r="BS245">
        <v>267</v>
      </c>
      <c r="BT245">
        <v>244</v>
      </c>
    </row>
    <row r="246" spans="1:72" ht="25.2" customHeight="1">
      <c r="A246" s="5">
        <f>(SUBTOTAL(3,$B$2:B246))</f>
        <v>245</v>
      </c>
      <c r="B246" s="1" t="s">
        <v>2465</v>
      </c>
      <c r="C246" s="1"/>
      <c r="D246" s="2" t="s">
        <v>2466</v>
      </c>
      <c r="E246" s="1">
        <v>1</v>
      </c>
      <c r="F246" s="1"/>
      <c r="G246" s="1"/>
      <c r="H246" s="1" t="s">
        <v>62</v>
      </c>
      <c r="I246" s="1" t="s">
        <v>7914</v>
      </c>
      <c r="J246" s="1" t="s">
        <v>7378</v>
      </c>
      <c r="K246" s="1" t="s">
        <v>1836</v>
      </c>
      <c r="L246" s="1" t="s">
        <v>1836</v>
      </c>
      <c r="M246" s="2" t="s">
        <v>1278</v>
      </c>
      <c r="N246" s="2"/>
      <c r="O246" s="1">
        <f t="shared" ca="1" si="35"/>
        <v>41</v>
      </c>
      <c r="P246" s="1" t="s">
        <v>2224</v>
      </c>
      <c r="Q246" s="2" t="s">
        <v>2225</v>
      </c>
      <c r="R246" s="6">
        <v>44663</v>
      </c>
      <c r="S246" s="1">
        <v>1</v>
      </c>
      <c r="T246" s="6">
        <v>44692</v>
      </c>
      <c r="U246" s="7">
        <v>44693</v>
      </c>
      <c r="V246" s="1">
        <v>12</v>
      </c>
      <c r="W246" s="7">
        <v>45057</v>
      </c>
      <c r="X246" s="7">
        <f>W246+1</f>
        <v>45058</v>
      </c>
      <c r="Y246" s="1">
        <v>36</v>
      </c>
      <c r="Z246" s="7">
        <v>46153</v>
      </c>
      <c r="AA246" s="1">
        <f>Z246-X246</f>
        <v>1095</v>
      </c>
      <c r="AB246" s="1"/>
      <c r="AC246" s="11">
        <f t="shared" ca="1" si="34"/>
        <v>24</v>
      </c>
      <c r="AD246" s="1">
        <v>1027987010</v>
      </c>
      <c r="AE246" s="1" t="s">
        <v>88</v>
      </c>
      <c r="AF246" s="2" t="s">
        <v>49</v>
      </c>
      <c r="AG246" s="135">
        <v>30673</v>
      </c>
      <c r="AH246" s="1">
        <v>212181232</v>
      </c>
      <c r="AI246" s="135" t="s">
        <v>1286</v>
      </c>
      <c r="AJ246" s="8" t="s">
        <v>57</v>
      </c>
      <c r="AK246" s="2"/>
      <c r="AL246" s="8"/>
      <c r="AM246" s="10"/>
      <c r="AN246" s="10"/>
      <c r="AO246" s="135"/>
      <c r="AP246" s="10"/>
      <c r="AQ246" s="1" t="s">
        <v>2467</v>
      </c>
      <c r="AR246" s="1" t="s">
        <v>2468</v>
      </c>
      <c r="AS246" s="10" t="s">
        <v>651</v>
      </c>
      <c r="AT246" s="1" t="s">
        <v>2467</v>
      </c>
      <c r="AU246" s="1"/>
      <c r="AV246" s="1"/>
      <c r="AW246" s="1" t="s">
        <v>652</v>
      </c>
      <c r="AX246" s="1" t="s">
        <v>184</v>
      </c>
      <c r="AY246" s="1" t="s">
        <v>97</v>
      </c>
      <c r="AZ246" s="12"/>
      <c r="BA246" s="1">
        <v>7911229970</v>
      </c>
      <c r="BB246" s="1">
        <v>490166434</v>
      </c>
      <c r="BC246" s="1" t="str">
        <f>_xlfn.XLOOKUP(B246,[1]DC!$T$11:$T$2000,[1]DC!$D$11:$D$2000)</f>
        <v>7911229970</v>
      </c>
      <c r="BD246" s="1"/>
      <c r="BE246" s="1">
        <v>8103845807</v>
      </c>
      <c r="BF246" s="1" t="s">
        <v>2469</v>
      </c>
      <c r="BG246" s="1"/>
      <c r="BH246" s="4" t="s">
        <v>2470</v>
      </c>
      <c r="BI246" s="1"/>
      <c r="BJ246" s="1"/>
      <c r="BK246" s="1"/>
      <c r="BL246" s="1"/>
      <c r="BM246" s="17" t="s">
        <v>190</v>
      </c>
      <c r="BN246" s="1"/>
      <c r="BO246" s="2"/>
      <c r="BP246" s="14" t="s">
        <v>611</v>
      </c>
      <c r="BQ246" s="91"/>
      <c r="BS246">
        <v>284</v>
      </c>
      <c r="BT246">
        <v>245</v>
      </c>
    </row>
    <row r="247" spans="1:72" ht="25.2" customHeight="1">
      <c r="A247" s="5">
        <f>(SUBTOTAL(3,$B$2:B247))</f>
        <v>246</v>
      </c>
      <c r="B247" s="1" t="s">
        <v>2471</v>
      </c>
      <c r="C247" s="1"/>
      <c r="D247" s="2" t="s">
        <v>2472</v>
      </c>
      <c r="E247" s="1">
        <v>0</v>
      </c>
      <c r="F247" s="1"/>
      <c r="G247" s="1"/>
      <c r="H247" s="1" t="s">
        <v>62</v>
      </c>
      <c r="I247" s="1"/>
      <c r="J247" s="1" t="s">
        <v>7378</v>
      </c>
      <c r="K247" s="1" t="s">
        <v>1836</v>
      </c>
      <c r="L247" s="1" t="s">
        <v>1836</v>
      </c>
      <c r="M247" s="2" t="s">
        <v>1278</v>
      </c>
      <c r="N247" s="2"/>
      <c r="O247" s="1">
        <f t="shared" ca="1" si="35"/>
        <v>40</v>
      </c>
      <c r="P247" s="1" t="s">
        <v>2224</v>
      </c>
      <c r="Q247" s="2" t="s">
        <v>2225</v>
      </c>
      <c r="R247" s="6">
        <v>44663</v>
      </c>
      <c r="S247" s="1">
        <v>1</v>
      </c>
      <c r="T247" s="6">
        <v>44692</v>
      </c>
      <c r="U247" s="7">
        <v>44693</v>
      </c>
      <c r="V247" s="1">
        <v>12</v>
      </c>
      <c r="W247" s="7"/>
      <c r="X247" s="7"/>
      <c r="Y247" s="7"/>
      <c r="Z247" s="7"/>
      <c r="AA247" s="7"/>
      <c r="AB247" s="1"/>
      <c r="AC247" s="11">
        <f t="shared" ca="1" si="34"/>
        <v>24</v>
      </c>
      <c r="AD247" s="1">
        <v>1028018758</v>
      </c>
      <c r="AE247" s="1" t="s">
        <v>88</v>
      </c>
      <c r="AF247" s="2" t="s">
        <v>49</v>
      </c>
      <c r="AG247" s="135">
        <v>30812</v>
      </c>
      <c r="AH247" s="1">
        <v>212331527</v>
      </c>
      <c r="AI247" s="135">
        <v>40821</v>
      </c>
      <c r="AJ247" s="8" t="s">
        <v>57</v>
      </c>
      <c r="AK247" s="2"/>
      <c r="AL247" s="8"/>
      <c r="AM247" s="10"/>
      <c r="AN247" s="10"/>
      <c r="AO247" s="135"/>
      <c r="AP247" s="10"/>
      <c r="AQ247" s="1" t="s">
        <v>2473</v>
      </c>
      <c r="AR247" s="10" t="s">
        <v>2474</v>
      </c>
      <c r="AS247" s="10" t="s">
        <v>1178</v>
      </c>
      <c r="AT247" s="10" t="s">
        <v>2475</v>
      </c>
      <c r="AU247" s="1"/>
      <c r="AV247" s="1" t="s">
        <v>2476</v>
      </c>
      <c r="AW247" s="1" t="s">
        <v>1180</v>
      </c>
      <c r="AX247" s="1" t="s">
        <v>232</v>
      </c>
      <c r="AY247" s="1" t="s">
        <v>57</v>
      </c>
      <c r="AZ247" s="12"/>
      <c r="BA247" s="1" t="s">
        <v>2477</v>
      </c>
      <c r="BB247" s="1">
        <v>1358</v>
      </c>
      <c r="BC247" s="1" t="e">
        <f>_xlfn.XLOOKUP(B247,[1]DC!$T$11:$T$2000,[1]DC!$D$11:$D$2000)</f>
        <v>#N/A</v>
      </c>
      <c r="BD247" s="1"/>
      <c r="BE247" s="1">
        <v>8105111720</v>
      </c>
      <c r="BF247" s="1" t="s">
        <v>2478</v>
      </c>
      <c r="BG247" s="1"/>
      <c r="BH247" s="4" t="s">
        <v>2479</v>
      </c>
      <c r="BI247" s="1"/>
      <c r="BJ247" s="1"/>
      <c r="BK247" s="1"/>
      <c r="BL247" s="1"/>
      <c r="BM247" s="1"/>
      <c r="BN247" s="1"/>
      <c r="BO247" s="2"/>
      <c r="BP247" s="14" t="s">
        <v>611</v>
      </c>
      <c r="BQ247" s="91"/>
      <c r="BT247">
        <v>246</v>
      </c>
    </row>
    <row r="248" spans="1:72" ht="25.2" customHeight="1">
      <c r="A248" s="5">
        <f>(SUBTOTAL(3,$B$2:B248))</f>
        <v>247</v>
      </c>
      <c r="B248" s="1" t="s">
        <v>2480</v>
      </c>
      <c r="C248" s="1"/>
      <c r="D248" s="2" t="s">
        <v>2481</v>
      </c>
      <c r="E248" s="1">
        <v>0</v>
      </c>
      <c r="F248" s="1"/>
      <c r="G248" s="1"/>
      <c r="H248" s="1" t="s">
        <v>62</v>
      </c>
      <c r="I248" s="1"/>
      <c r="J248" s="1" t="s">
        <v>7378</v>
      </c>
      <c r="K248" s="1" t="s">
        <v>1836</v>
      </c>
      <c r="L248" s="1" t="s">
        <v>1836</v>
      </c>
      <c r="M248" s="2" t="s">
        <v>1278</v>
      </c>
      <c r="N248" s="2"/>
      <c r="O248" s="1">
        <f t="shared" ca="1" si="35"/>
        <v>35</v>
      </c>
      <c r="P248" s="1" t="s">
        <v>2224</v>
      </c>
      <c r="Q248" s="2" t="s">
        <v>2225</v>
      </c>
      <c r="R248" s="6">
        <v>44663</v>
      </c>
      <c r="S248" s="1">
        <v>1</v>
      </c>
      <c r="T248" s="6">
        <v>44692</v>
      </c>
      <c r="U248" s="7">
        <v>44693</v>
      </c>
      <c r="V248" s="1">
        <v>12</v>
      </c>
      <c r="W248" s="7"/>
      <c r="X248" s="7"/>
      <c r="Y248" s="7"/>
      <c r="Z248" s="7"/>
      <c r="AA248" s="7"/>
      <c r="AB248" s="1"/>
      <c r="AC248" s="11">
        <f t="shared" ca="1" si="34"/>
        <v>24</v>
      </c>
      <c r="AD248" s="1">
        <v>1028105253</v>
      </c>
      <c r="AE248" s="1" t="s">
        <v>88</v>
      </c>
      <c r="AF248" s="2" t="s">
        <v>64</v>
      </c>
      <c r="AG248" s="135">
        <v>32845</v>
      </c>
      <c r="AH248" s="1">
        <v>212568842</v>
      </c>
      <c r="AI248" s="135" t="s">
        <v>2482</v>
      </c>
      <c r="AJ248" s="3" t="s">
        <v>57</v>
      </c>
      <c r="AK248" s="2"/>
      <c r="AL248" s="8"/>
      <c r="AM248" s="10"/>
      <c r="AN248" s="10"/>
      <c r="AO248" s="135"/>
      <c r="AP248" s="10"/>
      <c r="AQ248" s="1" t="s">
        <v>2483</v>
      </c>
      <c r="AR248" s="10" t="s">
        <v>2484</v>
      </c>
      <c r="AS248" s="10" t="s">
        <v>2485</v>
      </c>
      <c r="AT248" s="10" t="s">
        <v>2484</v>
      </c>
      <c r="AU248" s="1"/>
      <c r="AV248" s="1"/>
      <c r="AW248" s="1"/>
      <c r="AX248" s="1"/>
      <c r="AY248" s="1"/>
      <c r="AZ248" s="12"/>
      <c r="BA248" s="1">
        <v>5120151836</v>
      </c>
      <c r="BB248" s="1"/>
      <c r="BC248" s="1" t="e">
        <f>_xlfn.XLOOKUP(B248,[1]DC!$T$11:$T$2000,[1]DC!$D$11:$D$2000)</f>
        <v>#N/A</v>
      </c>
      <c r="BD248" s="1"/>
      <c r="BE248" s="1">
        <v>8569726890</v>
      </c>
      <c r="BF248" s="1" t="s">
        <v>2486</v>
      </c>
      <c r="BG248" s="1"/>
      <c r="BH248" s="4" t="s">
        <v>2487</v>
      </c>
      <c r="BI248" s="1"/>
      <c r="BJ248" s="1"/>
      <c r="BK248" s="1"/>
      <c r="BL248" s="1"/>
      <c r="BM248" s="1"/>
      <c r="BN248" s="1"/>
      <c r="BO248" s="2"/>
      <c r="BP248" s="37"/>
      <c r="BQ248" s="91"/>
      <c r="BT248">
        <v>247</v>
      </c>
    </row>
    <row r="249" spans="1:72" ht="25.2" customHeight="1">
      <c r="A249" s="5">
        <f>(SUBTOTAL(3,$B$2:B249))</f>
        <v>248</v>
      </c>
      <c r="B249" s="1" t="s">
        <v>2488</v>
      </c>
      <c r="C249" s="1" t="s">
        <v>8871</v>
      </c>
      <c r="D249" s="2" t="s">
        <v>2489</v>
      </c>
      <c r="E249" s="1">
        <v>1</v>
      </c>
      <c r="F249" s="1"/>
      <c r="G249" s="1"/>
      <c r="H249" s="1" t="s">
        <v>195</v>
      </c>
      <c r="I249" s="1" t="s">
        <v>196</v>
      </c>
      <c r="J249" s="1" t="s">
        <v>7378</v>
      </c>
      <c r="K249" s="2" t="s">
        <v>63</v>
      </c>
      <c r="L249" s="2" t="s">
        <v>63</v>
      </c>
      <c r="M249" s="2" t="s">
        <v>196</v>
      </c>
      <c r="N249" s="2"/>
      <c r="O249" s="1">
        <f t="shared" ca="1" si="35"/>
        <v>40</v>
      </c>
      <c r="P249" s="1" t="s">
        <v>197</v>
      </c>
      <c r="Q249" s="2" t="s">
        <v>198</v>
      </c>
      <c r="R249" s="6">
        <v>44666</v>
      </c>
      <c r="S249" s="1">
        <v>1</v>
      </c>
      <c r="T249" s="6">
        <v>44695</v>
      </c>
      <c r="U249" s="7">
        <v>44696</v>
      </c>
      <c r="V249" s="1">
        <v>12</v>
      </c>
      <c r="W249" s="7">
        <v>45060</v>
      </c>
      <c r="X249" s="7">
        <f>W249+1</f>
        <v>45061</v>
      </c>
      <c r="Y249" s="1">
        <v>36</v>
      </c>
      <c r="Z249" s="7">
        <v>46156</v>
      </c>
      <c r="AA249" s="1">
        <f>Z249-X249</f>
        <v>1095</v>
      </c>
      <c r="AB249" s="1"/>
      <c r="AC249" s="11">
        <f t="shared" ca="1" si="34"/>
        <v>24</v>
      </c>
      <c r="AD249" s="1">
        <v>1028018906</v>
      </c>
      <c r="AE249" s="1" t="s">
        <v>88</v>
      </c>
      <c r="AF249" s="2" t="s">
        <v>49</v>
      </c>
      <c r="AG249" s="135">
        <v>31024</v>
      </c>
      <c r="AH249" s="1">
        <v>212287749</v>
      </c>
      <c r="AI249" s="135" t="s">
        <v>2490</v>
      </c>
      <c r="AJ249" s="3" t="s">
        <v>57</v>
      </c>
      <c r="AK249" s="1"/>
      <c r="AL249" s="38"/>
      <c r="AM249" s="3"/>
      <c r="AN249" s="10"/>
      <c r="AO249" s="135"/>
      <c r="AP249" s="10"/>
      <c r="AQ249" s="10" t="s">
        <v>2491</v>
      </c>
      <c r="AR249" s="10" t="s">
        <v>2491</v>
      </c>
      <c r="AS249" s="10" t="s">
        <v>2492</v>
      </c>
      <c r="AT249" s="10" t="s">
        <v>2491</v>
      </c>
      <c r="AU249" s="1" t="s">
        <v>2493</v>
      </c>
      <c r="AV249" s="1" t="s">
        <v>2494</v>
      </c>
      <c r="AW249" s="1" t="s">
        <v>1390</v>
      </c>
      <c r="AX249" s="1" t="s">
        <v>184</v>
      </c>
      <c r="AY249" s="1" t="s">
        <v>97</v>
      </c>
      <c r="AZ249" s="12"/>
      <c r="BA249" s="12" t="s">
        <v>2495</v>
      </c>
      <c r="BB249" s="1"/>
      <c r="BC249" s="1" t="str">
        <f>_xlfn.XLOOKUP(B249,[1]DC!$T$11:$T$2000,[1]DC!$D$11:$D$2000)</f>
        <v>5110001877</v>
      </c>
      <c r="BD249" s="1"/>
      <c r="BE249" s="1">
        <v>8499606861</v>
      </c>
      <c r="BF249" s="1" t="s">
        <v>2496</v>
      </c>
      <c r="BG249" s="1"/>
      <c r="BH249" s="4" t="s">
        <v>2497</v>
      </c>
      <c r="BI249" s="1"/>
      <c r="BJ249" s="1"/>
      <c r="BK249" s="1"/>
      <c r="BL249" s="1"/>
      <c r="BM249" s="4" t="s">
        <v>141</v>
      </c>
      <c r="BN249" s="1"/>
      <c r="BO249" s="2"/>
      <c r="BP249" s="14" t="s">
        <v>611</v>
      </c>
      <c r="BQ249" s="91"/>
      <c r="BS249">
        <v>292</v>
      </c>
      <c r="BT249">
        <v>248</v>
      </c>
    </row>
    <row r="250" spans="1:72" ht="25.2" customHeight="1">
      <c r="A250" s="5">
        <f>(SUBTOTAL(3,$B$2:B250))</f>
        <v>249</v>
      </c>
      <c r="B250" s="1" t="s">
        <v>2498</v>
      </c>
      <c r="C250" s="1" t="s">
        <v>8871</v>
      </c>
      <c r="D250" s="2" t="s">
        <v>2499</v>
      </c>
      <c r="E250" s="1">
        <v>0</v>
      </c>
      <c r="F250" s="1"/>
      <c r="G250" s="1"/>
      <c r="H250" s="1" t="s">
        <v>195</v>
      </c>
      <c r="I250" s="1"/>
      <c r="J250" s="1" t="s">
        <v>7378</v>
      </c>
      <c r="K250" s="2" t="s">
        <v>63</v>
      </c>
      <c r="L250" s="2" t="s">
        <v>63</v>
      </c>
      <c r="M250" s="2" t="s">
        <v>196</v>
      </c>
      <c r="N250" s="2"/>
      <c r="O250" s="1">
        <f t="shared" ca="1" si="35"/>
        <v>37</v>
      </c>
      <c r="P250" s="1" t="s">
        <v>197</v>
      </c>
      <c r="Q250" s="2" t="s">
        <v>198</v>
      </c>
      <c r="R250" s="6">
        <v>44666</v>
      </c>
      <c r="S250" s="1">
        <v>1</v>
      </c>
      <c r="T250" s="6">
        <v>44695</v>
      </c>
      <c r="U250" s="7">
        <v>44696</v>
      </c>
      <c r="V250" s="1">
        <v>12</v>
      </c>
      <c r="W250" s="7"/>
      <c r="X250" s="7"/>
      <c r="Y250" s="7"/>
      <c r="Z250" s="7"/>
      <c r="AA250" s="7"/>
      <c r="AB250" s="1"/>
      <c r="AC250" s="11">
        <f t="shared" ca="1" si="34"/>
        <v>24</v>
      </c>
      <c r="AD250" s="1">
        <v>1027918226</v>
      </c>
      <c r="AE250" s="1" t="s">
        <v>88</v>
      </c>
      <c r="AF250" s="2" t="s">
        <v>49</v>
      </c>
      <c r="AG250" s="135">
        <v>32127</v>
      </c>
      <c r="AH250" s="2">
        <v>212290345</v>
      </c>
      <c r="AI250" s="135">
        <v>41401</v>
      </c>
      <c r="AJ250" s="10" t="s">
        <v>57</v>
      </c>
      <c r="AK250" s="2"/>
      <c r="AL250" s="8"/>
      <c r="AM250" s="10"/>
      <c r="AN250" s="10"/>
      <c r="AO250" s="135"/>
      <c r="AP250" s="10"/>
      <c r="AQ250" s="1" t="s">
        <v>2363</v>
      </c>
      <c r="AR250" s="10" t="s">
        <v>2500</v>
      </c>
      <c r="AS250" s="10" t="s">
        <v>2501</v>
      </c>
      <c r="AT250" s="10" t="s">
        <v>2502</v>
      </c>
      <c r="AU250" s="1"/>
      <c r="AV250" s="1"/>
      <c r="AW250" s="1"/>
      <c r="AX250" s="1" t="s">
        <v>56</v>
      </c>
      <c r="AY250" s="1" t="s">
        <v>57</v>
      </c>
      <c r="AZ250" s="12"/>
      <c r="BA250" s="12" t="s">
        <v>2503</v>
      </c>
      <c r="BB250" s="1"/>
      <c r="BC250" s="1" t="e">
        <f>_xlfn.XLOOKUP(B250,[1]DC!$T$11:$T$2000,[1]DC!$D$11:$D$2000)</f>
        <v>#N/A</v>
      </c>
      <c r="BD250" s="1"/>
      <c r="BE250" s="1" t="s">
        <v>2504</v>
      </c>
      <c r="BF250" s="1" t="s">
        <v>2505</v>
      </c>
      <c r="BG250" s="1"/>
      <c r="BH250" s="4"/>
      <c r="BI250" s="1"/>
      <c r="BJ250" s="1"/>
      <c r="BK250" s="1"/>
      <c r="BL250" s="1"/>
      <c r="BM250" s="1"/>
      <c r="BN250" s="1"/>
      <c r="BO250" s="2"/>
      <c r="BP250" s="14" t="s">
        <v>611</v>
      </c>
      <c r="BQ250" s="91"/>
      <c r="BT250">
        <v>249</v>
      </c>
    </row>
    <row r="251" spans="1:72" ht="25.2" customHeight="1">
      <c r="A251" s="5">
        <f>(SUBTOTAL(3,$B$2:B251))</f>
        <v>250</v>
      </c>
      <c r="B251" s="1" t="s">
        <v>2506</v>
      </c>
      <c r="C251" s="1" t="s">
        <v>8871</v>
      </c>
      <c r="D251" s="2" t="s">
        <v>2507</v>
      </c>
      <c r="E251" s="1">
        <v>0</v>
      </c>
      <c r="F251" s="1"/>
      <c r="G251" s="1"/>
      <c r="H251" s="1" t="s">
        <v>195</v>
      </c>
      <c r="I251" s="1"/>
      <c r="J251" s="1" t="s">
        <v>7378</v>
      </c>
      <c r="K251" s="2" t="s">
        <v>63</v>
      </c>
      <c r="L251" s="2" t="s">
        <v>63</v>
      </c>
      <c r="M251" s="2" t="s">
        <v>196</v>
      </c>
      <c r="N251" s="2"/>
      <c r="O251" s="1">
        <f t="shared" ca="1" si="35"/>
        <v>38</v>
      </c>
      <c r="P251" s="1" t="s">
        <v>197</v>
      </c>
      <c r="Q251" s="2" t="s">
        <v>198</v>
      </c>
      <c r="R251" s="6">
        <v>44666</v>
      </c>
      <c r="S251" s="1">
        <v>1</v>
      </c>
      <c r="T251" s="6">
        <v>44695</v>
      </c>
      <c r="U251" s="7">
        <v>44696</v>
      </c>
      <c r="V251" s="1">
        <v>12</v>
      </c>
      <c r="W251" s="7">
        <v>45060</v>
      </c>
      <c r="X251" s="7">
        <f>W251+1</f>
        <v>45061</v>
      </c>
      <c r="Y251" s="1">
        <v>36</v>
      </c>
      <c r="Z251" s="7">
        <v>45061</v>
      </c>
      <c r="AA251" s="7"/>
      <c r="AB251" s="1"/>
      <c r="AC251" s="11">
        <f t="shared" ca="1" si="34"/>
        <v>24</v>
      </c>
      <c r="AD251" s="1">
        <v>571000043439</v>
      </c>
      <c r="AE251" s="1" t="s">
        <v>88</v>
      </c>
      <c r="AF251" s="2" t="s">
        <v>49</v>
      </c>
      <c r="AG251" s="135">
        <v>31695</v>
      </c>
      <c r="AH251" s="1">
        <v>51186012801</v>
      </c>
      <c r="AI251" s="135">
        <v>44420</v>
      </c>
      <c r="AJ251" s="8" t="s">
        <v>346</v>
      </c>
      <c r="AK251" s="2"/>
      <c r="AL251" s="8"/>
      <c r="AM251" s="10"/>
      <c r="AN251" s="10"/>
      <c r="AO251" s="135"/>
      <c r="AP251" s="10"/>
      <c r="AQ251" s="10" t="s">
        <v>2508</v>
      </c>
      <c r="AR251" s="10" t="s">
        <v>2508</v>
      </c>
      <c r="AS251" s="10" t="s">
        <v>2509</v>
      </c>
      <c r="AT251" s="10" t="s">
        <v>2508</v>
      </c>
      <c r="AU251" s="1"/>
      <c r="AV251" s="1"/>
      <c r="AW251" s="1" t="s">
        <v>978</v>
      </c>
      <c r="AX251" s="1" t="s">
        <v>155</v>
      </c>
      <c r="AY251" s="1" t="s">
        <v>97</v>
      </c>
      <c r="AZ251" s="12"/>
      <c r="BA251" s="2">
        <v>5120068564</v>
      </c>
      <c r="BB251" s="1"/>
      <c r="BC251" s="1" t="e">
        <f>_xlfn.XLOOKUP(B251,[1]DC!$T$11:$T$2000,[1]DC!$D$11:$D$2000)</f>
        <v>#N/A</v>
      </c>
      <c r="BD251" s="1"/>
      <c r="BE251" s="1">
        <v>8778448894</v>
      </c>
      <c r="BF251" s="1" t="s">
        <v>2510</v>
      </c>
      <c r="BG251" s="1"/>
      <c r="BH251" s="4" t="s">
        <v>2511</v>
      </c>
      <c r="BI251" s="1"/>
      <c r="BJ251" s="1"/>
      <c r="BK251" s="1"/>
      <c r="BL251" s="1"/>
      <c r="BM251" s="17" t="s">
        <v>2512</v>
      </c>
      <c r="BN251" s="1"/>
      <c r="BO251" s="2"/>
      <c r="BP251" s="14" t="s">
        <v>1375</v>
      </c>
      <c r="BQ251" s="91"/>
      <c r="BT251">
        <v>250</v>
      </c>
    </row>
    <row r="252" spans="1:72" ht="25.2" customHeight="1">
      <c r="A252" s="5">
        <f>(SUBTOTAL(3,$B$2:B252))</f>
        <v>251</v>
      </c>
      <c r="B252" s="1" t="s">
        <v>2513</v>
      </c>
      <c r="C252" s="1" t="s">
        <v>8871</v>
      </c>
      <c r="D252" s="2" t="s">
        <v>2514</v>
      </c>
      <c r="E252" s="1">
        <v>1</v>
      </c>
      <c r="F252" s="1"/>
      <c r="G252" s="1"/>
      <c r="H252" s="1" t="s">
        <v>195</v>
      </c>
      <c r="I252" s="1" t="s">
        <v>196</v>
      </c>
      <c r="J252" s="1" t="s">
        <v>7378</v>
      </c>
      <c r="K252" s="2" t="s">
        <v>63</v>
      </c>
      <c r="L252" s="2" t="s">
        <v>63</v>
      </c>
      <c r="M252" s="2" t="s">
        <v>196</v>
      </c>
      <c r="N252" s="2"/>
      <c r="O252" s="1">
        <f t="shared" ca="1" si="35"/>
        <v>33</v>
      </c>
      <c r="P252" s="1" t="s">
        <v>197</v>
      </c>
      <c r="Q252" s="2" t="s">
        <v>198</v>
      </c>
      <c r="R252" s="6">
        <v>44666</v>
      </c>
      <c r="S252" s="1">
        <v>1</v>
      </c>
      <c r="T252" s="6">
        <v>44695</v>
      </c>
      <c r="U252" s="7">
        <v>44696</v>
      </c>
      <c r="V252" s="1">
        <v>12</v>
      </c>
      <c r="W252" s="7">
        <v>45060</v>
      </c>
      <c r="X252" s="7">
        <f>W252+1</f>
        <v>45061</v>
      </c>
      <c r="Y252" s="1">
        <v>36</v>
      </c>
      <c r="Z252" s="7">
        <v>46156</v>
      </c>
      <c r="AA252" s="1">
        <f>Z252-X252</f>
        <v>1095</v>
      </c>
      <c r="AB252" s="1"/>
      <c r="AC252" s="11">
        <f t="shared" ca="1" si="34"/>
        <v>24</v>
      </c>
      <c r="AD252" s="1">
        <v>1027983874</v>
      </c>
      <c r="AE252" s="1" t="s">
        <v>88</v>
      </c>
      <c r="AF252" s="2" t="s">
        <v>49</v>
      </c>
      <c r="AG252" s="135">
        <v>33322</v>
      </c>
      <c r="AH252" s="2" t="s">
        <v>2515</v>
      </c>
      <c r="AI252" s="135">
        <v>44375</v>
      </c>
      <c r="AJ252" s="8" t="s">
        <v>346</v>
      </c>
      <c r="AK252" s="2"/>
      <c r="AL252" s="8"/>
      <c r="AM252" s="10"/>
      <c r="AN252" s="10"/>
      <c r="AO252" s="135"/>
      <c r="AP252" s="10"/>
      <c r="AQ252" s="10" t="s">
        <v>1772</v>
      </c>
      <c r="AR252" s="10" t="s">
        <v>1772</v>
      </c>
      <c r="AS252" s="10" t="s">
        <v>1771</v>
      </c>
      <c r="AT252" s="1" t="s">
        <v>2516</v>
      </c>
      <c r="AU252" s="1"/>
      <c r="AV252" s="1" t="s">
        <v>1773</v>
      </c>
      <c r="AW252" s="1" t="s">
        <v>218</v>
      </c>
      <c r="AX252" s="1" t="s">
        <v>96</v>
      </c>
      <c r="AY252" s="1" t="s">
        <v>97</v>
      </c>
      <c r="AZ252" s="12"/>
      <c r="BA252" s="1">
        <v>5111001700</v>
      </c>
      <c r="BB252" s="1">
        <v>400</v>
      </c>
      <c r="BC252" s="1" t="str">
        <f>_xlfn.XLOOKUP(B252,[1]DC!$T$11:$T$2000,[1]DC!$D$11:$D$2000)</f>
        <v>5111001700</v>
      </c>
      <c r="BD252" s="1"/>
      <c r="BE252" s="1">
        <v>8442983921</v>
      </c>
      <c r="BF252" s="1" t="s">
        <v>2517</v>
      </c>
      <c r="BG252" s="1"/>
      <c r="BH252" s="4" t="s">
        <v>2518</v>
      </c>
      <c r="BI252" s="1"/>
      <c r="BJ252" s="1"/>
      <c r="BK252" s="1"/>
      <c r="BL252" s="1"/>
      <c r="BM252" s="17" t="s">
        <v>209</v>
      </c>
      <c r="BN252" s="1"/>
      <c r="BO252" s="2"/>
      <c r="BP252" s="14" t="s">
        <v>611</v>
      </c>
      <c r="BQ252" s="91"/>
      <c r="BS252">
        <v>295</v>
      </c>
      <c r="BT252">
        <v>251</v>
      </c>
    </row>
    <row r="253" spans="1:72" ht="25.2" customHeight="1">
      <c r="A253" s="5">
        <f>(SUBTOTAL(3,$B$2:B253))</f>
        <v>252</v>
      </c>
      <c r="B253" s="1" t="s">
        <v>2519</v>
      </c>
      <c r="C253" s="1" t="s">
        <v>8871</v>
      </c>
      <c r="D253" s="2" t="s">
        <v>2520</v>
      </c>
      <c r="E253" s="1">
        <v>1</v>
      </c>
      <c r="F253" s="1"/>
      <c r="G253" s="1"/>
      <c r="H253" s="1" t="s">
        <v>195</v>
      </c>
      <c r="I253" s="1" t="s">
        <v>196</v>
      </c>
      <c r="J253" s="1" t="s">
        <v>7378</v>
      </c>
      <c r="K253" s="2" t="s">
        <v>63</v>
      </c>
      <c r="L253" s="2" t="s">
        <v>63</v>
      </c>
      <c r="M253" s="2" t="s">
        <v>196</v>
      </c>
      <c r="N253" s="2"/>
      <c r="O253" s="1">
        <f t="shared" ca="1" si="35"/>
        <v>26</v>
      </c>
      <c r="P253" s="1" t="s">
        <v>197</v>
      </c>
      <c r="Q253" s="2" t="s">
        <v>198</v>
      </c>
      <c r="R253" s="6">
        <v>44666</v>
      </c>
      <c r="S253" s="1">
        <v>1</v>
      </c>
      <c r="T253" s="6">
        <v>44695</v>
      </c>
      <c r="U253" s="7">
        <v>44696</v>
      </c>
      <c r="V253" s="1">
        <v>12</v>
      </c>
      <c r="W253" s="7">
        <v>45060</v>
      </c>
      <c r="X253" s="7">
        <f>W253+1</f>
        <v>45061</v>
      </c>
      <c r="Y253" s="1">
        <v>36</v>
      </c>
      <c r="Z253" s="7">
        <v>46156</v>
      </c>
      <c r="AA253" s="1">
        <f>Z253-X253</f>
        <v>1095</v>
      </c>
      <c r="AB253" s="1"/>
      <c r="AC253" s="11">
        <f t="shared" ca="1" si="34"/>
        <v>24</v>
      </c>
      <c r="AD253" s="1">
        <v>1027973618</v>
      </c>
      <c r="AE253" s="1" t="s">
        <v>88</v>
      </c>
      <c r="AF253" s="2" t="s">
        <v>49</v>
      </c>
      <c r="AG253" s="135">
        <v>36109</v>
      </c>
      <c r="AH253" s="20" t="s">
        <v>2521</v>
      </c>
      <c r="AI253" s="135">
        <v>44428</v>
      </c>
      <c r="AJ253" s="3" t="s">
        <v>346</v>
      </c>
      <c r="AK253" s="1">
        <v>212678468</v>
      </c>
      <c r="AL253" s="9">
        <v>41811</v>
      </c>
      <c r="AM253" s="3" t="s">
        <v>57</v>
      </c>
      <c r="AN253" s="20" t="s">
        <v>2521</v>
      </c>
      <c r="AO253" s="135">
        <v>44428</v>
      </c>
      <c r="AP253" s="3" t="s">
        <v>346</v>
      </c>
      <c r="AQ253" s="10" t="s">
        <v>2522</v>
      </c>
      <c r="AR253" s="10" t="s">
        <v>2522</v>
      </c>
      <c r="AS253" s="10" t="s">
        <v>2523</v>
      </c>
      <c r="AT253" s="10" t="s">
        <v>2522</v>
      </c>
      <c r="AU253" s="1"/>
      <c r="AV253" s="1"/>
      <c r="AW253" s="1" t="s">
        <v>2012</v>
      </c>
      <c r="AX253" s="1" t="s">
        <v>115</v>
      </c>
      <c r="AY253" s="1" t="s">
        <v>97</v>
      </c>
      <c r="AZ253" s="12"/>
      <c r="BA253" s="1">
        <v>5120608085</v>
      </c>
      <c r="BB253" s="1"/>
      <c r="BC253" s="1" t="str">
        <f>_xlfn.XLOOKUP(B253,[1]DC!$T$11:$T$2000,[1]DC!$D$11:$D$2000)</f>
        <v>5120608085</v>
      </c>
      <c r="BD253" s="1"/>
      <c r="BE253" s="1">
        <v>8566741650</v>
      </c>
      <c r="BF253" s="1" t="s">
        <v>2524</v>
      </c>
      <c r="BG253" s="1"/>
      <c r="BH253" s="4" t="s">
        <v>2525</v>
      </c>
      <c r="BI253" s="1"/>
      <c r="BJ253" s="1"/>
      <c r="BK253" s="1"/>
      <c r="BL253" s="1"/>
      <c r="BM253" s="17" t="s">
        <v>190</v>
      </c>
      <c r="BN253" s="1"/>
      <c r="BO253" s="2"/>
      <c r="BP253" s="14" t="s">
        <v>1330</v>
      </c>
      <c r="BQ253" s="91"/>
      <c r="BS253">
        <v>296</v>
      </c>
      <c r="BT253">
        <v>252</v>
      </c>
    </row>
    <row r="254" spans="1:72" ht="25.2" customHeight="1">
      <c r="A254" s="5">
        <f>(SUBTOTAL(3,$B$2:B254))</f>
        <v>253</v>
      </c>
      <c r="B254" s="1" t="s">
        <v>2526</v>
      </c>
      <c r="C254" s="1" t="s">
        <v>8871</v>
      </c>
      <c r="D254" s="2" t="s">
        <v>2527</v>
      </c>
      <c r="E254" s="1">
        <v>0</v>
      </c>
      <c r="F254" s="1"/>
      <c r="G254" s="1"/>
      <c r="H254" s="1" t="s">
        <v>106</v>
      </c>
      <c r="I254" s="1"/>
      <c r="J254" s="1" t="s">
        <v>7378</v>
      </c>
      <c r="K254" s="2" t="s">
        <v>63</v>
      </c>
      <c r="L254" s="2" t="s">
        <v>63</v>
      </c>
      <c r="M254" s="2" t="s">
        <v>196</v>
      </c>
      <c r="N254" s="2"/>
      <c r="O254" s="1">
        <f t="shared" ca="1" si="35"/>
        <v>22</v>
      </c>
      <c r="P254" s="1" t="s">
        <v>197</v>
      </c>
      <c r="Q254" s="2" t="s">
        <v>198</v>
      </c>
      <c r="R254" s="6">
        <v>44666</v>
      </c>
      <c r="S254" s="1">
        <v>1</v>
      </c>
      <c r="T254" s="6">
        <v>44695</v>
      </c>
      <c r="U254" s="7">
        <v>44696</v>
      </c>
      <c r="V254" s="1">
        <v>12</v>
      </c>
      <c r="W254" s="7"/>
      <c r="X254" s="7"/>
      <c r="Y254" s="7"/>
      <c r="Z254" s="7"/>
      <c r="AA254" s="7"/>
      <c r="AB254" s="1"/>
      <c r="AC254" s="11">
        <f t="shared" ca="1" si="34"/>
        <v>24</v>
      </c>
      <c r="AD254" s="1">
        <v>1027974553</v>
      </c>
      <c r="AE254" s="1" t="s">
        <v>88</v>
      </c>
      <c r="AF254" s="2" t="s">
        <v>49</v>
      </c>
      <c r="AG254" s="135">
        <v>37425</v>
      </c>
      <c r="AH254" s="1">
        <v>212463658</v>
      </c>
      <c r="AI254" s="135">
        <v>42667</v>
      </c>
      <c r="AJ254" s="3" t="s">
        <v>57</v>
      </c>
      <c r="AK254" s="2"/>
      <c r="AL254" s="8"/>
      <c r="AM254" s="10"/>
      <c r="AN254" s="10"/>
      <c r="AO254" s="135"/>
      <c r="AP254" s="10"/>
      <c r="AQ254" s="10" t="s">
        <v>2528</v>
      </c>
      <c r="AR254" s="10" t="s">
        <v>2528</v>
      </c>
      <c r="AS254" s="10" t="s">
        <v>2529</v>
      </c>
      <c r="AT254" s="10" t="s">
        <v>2530</v>
      </c>
      <c r="AU254" s="1"/>
      <c r="AV254" s="1"/>
      <c r="AW254" s="1"/>
      <c r="AX254" s="1"/>
      <c r="AY254" s="1"/>
      <c r="AZ254" s="12"/>
      <c r="BA254" s="1">
        <v>5120839802</v>
      </c>
      <c r="BB254" s="1"/>
      <c r="BC254" s="1" t="e">
        <f>_xlfn.XLOOKUP(B254,[1]DC!$T$11:$T$2000,[1]DC!$D$11:$D$2000)</f>
        <v>#N/A</v>
      </c>
      <c r="BD254" s="1"/>
      <c r="BE254" s="1">
        <v>8620377674</v>
      </c>
      <c r="BF254" s="1" t="s">
        <v>2531</v>
      </c>
      <c r="BG254" s="1"/>
      <c r="BH254" s="4" t="s">
        <v>2532</v>
      </c>
      <c r="BI254" s="1"/>
      <c r="BJ254" s="1"/>
      <c r="BK254" s="1"/>
      <c r="BL254" s="1"/>
      <c r="BM254" s="1"/>
      <c r="BN254" s="1"/>
      <c r="BO254" s="2"/>
      <c r="BP254" s="14" t="s">
        <v>611</v>
      </c>
      <c r="BQ254" s="91"/>
      <c r="BT254">
        <v>253</v>
      </c>
    </row>
    <row r="255" spans="1:72" ht="25.2" customHeight="1">
      <c r="A255" s="5">
        <f>(SUBTOTAL(3,$B$2:B255))</f>
        <v>254</v>
      </c>
      <c r="B255" s="1" t="s">
        <v>2533</v>
      </c>
      <c r="C255" s="1" t="s">
        <v>8870</v>
      </c>
      <c r="D255" s="2" t="s">
        <v>2534</v>
      </c>
      <c r="E255" s="1">
        <v>0</v>
      </c>
      <c r="F255" s="1"/>
      <c r="G255" s="1"/>
      <c r="H255" s="1" t="s">
        <v>195</v>
      </c>
      <c r="I255" s="1"/>
      <c r="J255" s="1" t="s">
        <v>7378</v>
      </c>
      <c r="K255" s="2" t="s">
        <v>63</v>
      </c>
      <c r="L255" s="2" t="s">
        <v>63</v>
      </c>
      <c r="M255" s="2" t="s">
        <v>196</v>
      </c>
      <c r="N255" s="2"/>
      <c r="O255" s="1">
        <f t="shared" ca="1" si="35"/>
        <v>31</v>
      </c>
      <c r="P255" s="1" t="s">
        <v>197</v>
      </c>
      <c r="Q255" s="2" t="s">
        <v>198</v>
      </c>
      <c r="R255" s="6">
        <v>44666</v>
      </c>
      <c r="S255" s="1">
        <v>1</v>
      </c>
      <c r="T255" s="6">
        <v>44695</v>
      </c>
      <c r="U255" s="7">
        <v>44696</v>
      </c>
      <c r="V255" s="1">
        <v>12</v>
      </c>
      <c r="W255" s="7">
        <v>45060</v>
      </c>
      <c r="X255" s="7">
        <f t="shared" ref="X255:X261" si="36">W255+1</f>
        <v>45061</v>
      </c>
      <c r="Y255" s="1">
        <v>36</v>
      </c>
      <c r="Z255" s="7">
        <v>45061</v>
      </c>
      <c r="AA255" s="7"/>
      <c r="AB255" s="1"/>
      <c r="AC255" s="11">
        <f t="shared" ca="1" si="34"/>
        <v>24</v>
      </c>
      <c r="AD255" s="1">
        <v>271001011324</v>
      </c>
      <c r="AE255" s="1" t="s">
        <v>57</v>
      </c>
      <c r="AF255" s="2" t="s">
        <v>49</v>
      </c>
      <c r="AG255" s="135">
        <v>34099</v>
      </c>
      <c r="AH255" s="2" t="s">
        <v>2535</v>
      </c>
      <c r="AI255" s="135">
        <v>44434</v>
      </c>
      <c r="AJ255" s="8" t="s">
        <v>346</v>
      </c>
      <c r="AK255" s="2"/>
      <c r="AL255" s="8"/>
      <c r="AM255" s="10"/>
      <c r="AN255" s="10"/>
      <c r="AO255" s="135"/>
      <c r="AP255" s="10"/>
      <c r="AQ255" s="1" t="s">
        <v>2410</v>
      </c>
      <c r="AR255" s="10" t="s">
        <v>2536</v>
      </c>
      <c r="AS255" s="10" t="s">
        <v>1401</v>
      </c>
      <c r="AT255" s="10" t="s">
        <v>2536</v>
      </c>
      <c r="AU255" s="1"/>
      <c r="AV255" s="1" t="s">
        <v>2537</v>
      </c>
      <c r="AW255" s="1" t="s">
        <v>1403</v>
      </c>
      <c r="AX255" s="1" t="s">
        <v>115</v>
      </c>
      <c r="AY255" s="1" t="s">
        <v>97</v>
      </c>
      <c r="AZ255" s="12"/>
      <c r="BA255" s="1">
        <v>5114003994</v>
      </c>
      <c r="BB255" s="1">
        <v>490019672</v>
      </c>
      <c r="BC255" s="1" t="e">
        <f>_xlfn.XLOOKUP(B255,[1]DC!$T$11:$T$2000,[1]DC!$D$11:$D$2000)</f>
        <v>#N/A</v>
      </c>
      <c r="BD255" s="1"/>
      <c r="BE255" s="1">
        <v>8117741822</v>
      </c>
      <c r="BF255" s="1" t="s">
        <v>2538</v>
      </c>
      <c r="BG255" s="1"/>
      <c r="BH255" s="4" t="s">
        <v>2539</v>
      </c>
      <c r="BI255" s="1"/>
      <c r="BJ255" s="1"/>
      <c r="BK255" s="1"/>
      <c r="BL255" s="1"/>
      <c r="BM255" s="17" t="s">
        <v>209</v>
      </c>
      <c r="BN255" s="1"/>
      <c r="BO255" s="2"/>
      <c r="BP255" s="14" t="s">
        <v>2540</v>
      </c>
      <c r="BQ255" s="91"/>
      <c r="BT255">
        <v>254</v>
      </c>
    </row>
    <row r="256" spans="1:72" ht="25.2" customHeight="1">
      <c r="A256" s="5">
        <f>(SUBTOTAL(3,$B$2:B256))</f>
        <v>255</v>
      </c>
      <c r="B256" s="1" t="s">
        <v>2541</v>
      </c>
      <c r="C256" s="1" t="s">
        <v>8871</v>
      </c>
      <c r="D256" s="2" t="s">
        <v>2542</v>
      </c>
      <c r="E256" s="1">
        <v>1</v>
      </c>
      <c r="F256" s="1"/>
      <c r="G256" s="1"/>
      <c r="H256" s="1" t="s">
        <v>195</v>
      </c>
      <c r="I256" s="1" t="s">
        <v>196</v>
      </c>
      <c r="J256" s="1" t="s">
        <v>7378</v>
      </c>
      <c r="K256" s="2" t="s">
        <v>63</v>
      </c>
      <c r="L256" s="2" t="s">
        <v>63</v>
      </c>
      <c r="M256" s="2" t="s">
        <v>196</v>
      </c>
      <c r="N256" s="2"/>
      <c r="O256" s="1">
        <f t="shared" ca="1" si="35"/>
        <v>30</v>
      </c>
      <c r="P256" s="1" t="s">
        <v>197</v>
      </c>
      <c r="Q256" s="2" t="s">
        <v>198</v>
      </c>
      <c r="R256" s="6">
        <v>44666</v>
      </c>
      <c r="S256" s="1">
        <v>1</v>
      </c>
      <c r="T256" s="6">
        <v>44695</v>
      </c>
      <c r="U256" s="7">
        <v>44696</v>
      </c>
      <c r="V256" s="1">
        <v>12</v>
      </c>
      <c r="W256" s="7">
        <v>45060</v>
      </c>
      <c r="X256" s="7">
        <f t="shared" si="36"/>
        <v>45061</v>
      </c>
      <c r="Y256" s="1">
        <v>36</v>
      </c>
      <c r="Z256" s="7">
        <v>46156</v>
      </c>
      <c r="AA256" s="1">
        <f t="shared" ref="AA256:AA261" si="37">Z256-X256</f>
        <v>1095</v>
      </c>
      <c r="AB256" s="1"/>
      <c r="AC256" s="11">
        <f t="shared" ca="1" si="34"/>
        <v>24</v>
      </c>
      <c r="AD256" s="1">
        <v>1026606062</v>
      </c>
      <c r="AE256" s="1" t="s">
        <v>88</v>
      </c>
      <c r="AF256" s="2" t="s">
        <v>49</v>
      </c>
      <c r="AG256" s="135">
        <v>34676</v>
      </c>
      <c r="AH256" s="20" t="s">
        <v>2543</v>
      </c>
      <c r="AI256" s="135">
        <v>44571</v>
      </c>
      <c r="AJ256" s="3" t="s">
        <v>346</v>
      </c>
      <c r="AK256" s="1">
        <v>212820938</v>
      </c>
      <c r="AL256" s="9">
        <v>40946</v>
      </c>
      <c r="AM256" s="3" t="s">
        <v>57</v>
      </c>
      <c r="AN256" s="20" t="s">
        <v>2543</v>
      </c>
      <c r="AO256" s="135">
        <v>44571</v>
      </c>
      <c r="AP256" s="3" t="s">
        <v>346</v>
      </c>
      <c r="AQ256" s="1" t="s">
        <v>2544</v>
      </c>
      <c r="AR256" s="10" t="s">
        <v>2545</v>
      </c>
      <c r="AS256" s="10" t="s">
        <v>2546</v>
      </c>
      <c r="AT256" s="10" t="s">
        <v>2547</v>
      </c>
      <c r="AU256" s="1" t="s">
        <v>2548</v>
      </c>
      <c r="AV256" s="1" t="s">
        <v>2549</v>
      </c>
      <c r="AW256" s="1" t="s">
        <v>700</v>
      </c>
      <c r="AX256" s="1" t="s">
        <v>96</v>
      </c>
      <c r="AY256" s="1" t="s">
        <v>97</v>
      </c>
      <c r="AZ256" s="12"/>
      <c r="BA256" s="1">
        <v>5121648467</v>
      </c>
      <c r="BB256" s="1"/>
      <c r="BC256" s="1" t="str">
        <f>_xlfn.XLOOKUP(B256,[1]DC!$T$11:$T$2000,[1]DC!$D$11:$D$2000)</f>
        <v>5121648467</v>
      </c>
      <c r="BD256" s="1"/>
      <c r="BE256" s="1">
        <v>8607001961</v>
      </c>
      <c r="BF256" s="1" t="s">
        <v>2550</v>
      </c>
      <c r="BG256" s="1"/>
      <c r="BH256" s="4" t="s">
        <v>2551</v>
      </c>
      <c r="BI256" s="1"/>
      <c r="BJ256" s="1"/>
      <c r="BK256" s="1"/>
      <c r="BL256" s="1"/>
      <c r="BM256" s="17" t="s">
        <v>190</v>
      </c>
      <c r="BN256" s="1"/>
      <c r="BO256" s="2"/>
      <c r="BP256" s="14" t="s">
        <v>611</v>
      </c>
      <c r="BQ256" s="91"/>
      <c r="BS256">
        <v>299</v>
      </c>
      <c r="BT256">
        <v>255</v>
      </c>
    </row>
    <row r="257" spans="1:72" ht="25.2" customHeight="1">
      <c r="A257" s="5">
        <f>(SUBTOTAL(3,$B$2:B257))</f>
        <v>256</v>
      </c>
      <c r="B257" s="11" t="s">
        <v>2552</v>
      </c>
      <c r="C257" s="1" t="s">
        <v>8871</v>
      </c>
      <c r="D257" s="15" t="s">
        <v>2553</v>
      </c>
      <c r="E257" s="11">
        <v>1</v>
      </c>
      <c r="F257" s="11">
        <v>1</v>
      </c>
      <c r="G257" s="11"/>
      <c r="H257" s="11" t="s">
        <v>195</v>
      </c>
      <c r="I257" s="1" t="s">
        <v>196</v>
      </c>
      <c r="J257" s="1" t="s">
        <v>7378</v>
      </c>
      <c r="K257" s="2" t="s">
        <v>63</v>
      </c>
      <c r="L257" s="2" t="s">
        <v>63</v>
      </c>
      <c r="M257" s="15" t="s">
        <v>196</v>
      </c>
      <c r="N257" s="15"/>
      <c r="O257" s="1">
        <f t="shared" ca="1" si="35"/>
        <v>30</v>
      </c>
      <c r="P257" s="11" t="s">
        <v>197</v>
      </c>
      <c r="Q257" s="15" t="s">
        <v>198</v>
      </c>
      <c r="R257" s="23">
        <v>44666</v>
      </c>
      <c r="S257" s="1">
        <v>1</v>
      </c>
      <c r="T257" s="23">
        <v>44695</v>
      </c>
      <c r="U257" s="24">
        <v>44696</v>
      </c>
      <c r="V257" s="1">
        <v>12</v>
      </c>
      <c r="W257" s="24">
        <v>45060</v>
      </c>
      <c r="X257" s="7">
        <f t="shared" si="36"/>
        <v>45061</v>
      </c>
      <c r="Y257" s="1">
        <v>36</v>
      </c>
      <c r="Z257" s="7">
        <v>46156</v>
      </c>
      <c r="AA257" s="1">
        <f t="shared" si="37"/>
        <v>1095</v>
      </c>
      <c r="AB257" s="11"/>
      <c r="AC257" s="11">
        <f t="shared" ca="1" si="34"/>
        <v>24</v>
      </c>
      <c r="AD257" s="11">
        <v>1014025921</v>
      </c>
      <c r="AE257" s="11" t="s">
        <v>57</v>
      </c>
      <c r="AF257" s="15" t="s">
        <v>49</v>
      </c>
      <c r="AG257" s="136">
        <v>34675</v>
      </c>
      <c r="AH257" s="15" t="s">
        <v>2554</v>
      </c>
      <c r="AI257" s="136">
        <v>44516</v>
      </c>
      <c r="AJ257" s="26" t="s">
        <v>346</v>
      </c>
      <c r="AK257" s="15"/>
      <c r="AL257" s="26"/>
      <c r="AM257" s="28"/>
      <c r="AN257" s="28"/>
      <c r="AO257" s="136"/>
      <c r="AP257" s="28"/>
      <c r="AQ257" s="11" t="s">
        <v>2555</v>
      </c>
      <c r="AR257" s="28" t="s">
        <v>2555</v>
      </c>
      <c r="AS257" s="28" t="s">
        <v>2556</v>
      </c>
      <c r="AT257" s="11" t="s">
        <v>2557</v>
      </c>
      <c r="AU257" s="11"/>
      <c r="AV257" s="11" t="s">
        <v>1220</v>
      </c>
      <c r="AW257" s="11" t="s">
        <v>771</v>
      </c>
      <c r="AX257" s="11" t="s">
        <v>184</v>
      </c>
      <c r="AY257" s="11" t="s">
        <v>97</v>
      </c>
      <c r="AZ257" s="29"/>
      <c r="BA257" s="11">
        <v>5116007652</v>
      </c>
      <c r="BB257" s="11"/>
      <c r="BC257" s="1" t="str">
        <f>_xlfn.XLOOKUP(B257,[1]DC!$T$11:$T$2000,[1]DC!$D$11:$D$2000)</f>
        <v>5116007652</v>
      </c>
      <c r="BD257" s="11"/>
      <c r="BE257" s="11" t="s">
        <v>2558</v>
      </c>
      <c r="BF257" s="11" t="s">
        <v>2559</v>
      </c>
      <c r="BG257" s="11"/>
      <c r="BH257" s="35" t="s">
        <v>2560</v>
      </c>
      <c r="BI257" s="11"/>
      <c r="BJ257" s="11"/>
      <c r="BK257" s="11"/>
      <c r="BL257" s="11"/>
      <c r="BM257" s="31" t="s">
        <v>190</v>
      </c>
      <c r="BN257" s="32"/>
      <c r="BO257" s="15"/>
      <c r="BP257" s="33" t="s">
        <v>611</v>
      </c>
      <c r="BQ257" s="91"/>
      <c r="BS257">
        <v>300</v>
      </c>
      <c r="BT257">
        <v>256</v>
      </c>
    </row>
    <row r="258" spans="1:72" ht="25.2" customHeight="1">
      <c r="A258" s="5">
        <f>(SUBTOTAL(3,$B$2:B258))</f>
        <v>257</v>
      </c>
      <c r="B258" s="1" t="s">
        <v>2561</v>
      </c>
      <c r="C258" s="1" t="s">
        <v>8871</v>
      </c>
      <c r="D258" s="2" t="s">
        <v>2562</v>
      </c>
      <c r="E258" s="1">
        <v>1</v>
      </c>
      <c r="F258" s="1"/>
      <c r="G258" s="1"/>
      <c r="H258" s="1" t="s">
        <v>195</v>
      </c>
      <c r="I258" s="1" t="s">
        <v>196</v>
      </c>
      <c r="J258" s="1" t="s">
        <v>7378</v>
      </c>
      <c r="K258" s="2" t="s">
        <v>63</v>
      </c>
      <c r="L258" s="2" t="s">
        <v>63</v>
      </c>
      <c r="M258" s="2" t="s">
        <v>196</v>
      </c>
      <c r="N258" s="2"/>
      <c r="O258" s="1">
        <f t="shared" ref="O258:O289" ca="1" si="38">YEAR(TODAY())-YEAR(AG258)</f>
        <v>29</v>
      </c>
      <c r="P258" s="1" t="s">
        <v>197</v>
      </c>
      <c r="Q258" s="2" t="s">
        <v>198</v>
      </c>
      <c r="R258" s="6">
        <v>44666</v>
      </c>
      <c r="S258" s="1">
        <v>1</v>
      </c>
      <c r="T258" s="6">
        <v>44695</v>
      </c>
      <c r="U258" s="7">
        <v>44696</v>
      </c>
      <c r="V258" s="1">
        <v>12</v>
      </c>
      <c r="W258" s="7">
        <v>45060</v>
      </c>
      <c r="X258" s="7">
        <f t="shared" si="36"/>
        <v>45061</v>
      </c>
      <c r="Y258" s="1">
        <v>36</v>
      </c>
      <c r="Z258" s="7">
        <v>46156</v>
      </c>
      <c r="AA258" s="1">
        <f t="shared" si="37"/>
        <v>1095</v>
      </c>
      <c r="AB258" s="1"/>
      <c r="AC258" s="11">
        <f t="shared" ca="1" si="34"/>
        <v>24</v>
      </c>
      <c r="AD258" s="1">
        <v>1027973557</v>
      </c>
      <c r="AE258" s="1" t="s">
        <v>88</v>
      </c>
      <c r="AF258" s="2" t="s">
        <v>49</v>
      </c>
      <c r="AG258" s="135">
        <v>34824</v>
      </c>
      <c r="AH258" s="20" t="s">
        <v>2563</v>
      </c>
      <c r="AI258" s="135">
        <v>44308</v>
      </c>
      <c r="AJ258" s="3" t="s">
        <v>346</v>
      </c>
      <c r="AK258" s="1">
        <v>212472242</v>
      </c>
      <c r="AL258" s="9">
        <v>41366</v>
      </c>
      <c r="AM258" s="3" t="s">
        <v>57</v>
      </c>
      <c r="AN258" s="20" t="s">
        <v>2563</v>
      </c>
      <c r="AO258" s="135">
        <v>44308</v>
      </c>
      <c r="AP258" s="3" t="s">
        <v>346</v>
      </c>
      <c r="AQ258" s="1" t="s">
        <v>2079</v>
      </c>
      <c r="AR258" s="10" t="s">
        <v>2564</v>
      </c>
      <c r="AS258" s="10" t="s">
        <v>2565</v>
      </c>
      <c r="AT258" s="1" t="s">
        <v>2566</v>
      </c>
      <c r="AU258" s="1"/>
      <c r="AV258" s="1" t="s">
        <v>2567</v>
      </c>
      <c r="AW258" s="1" t="s">
        <v>607</v>
      </c>
      <c r="AX258" s="1" t="s">
        <v>96</v>
      </c>
      <c r="AY258" s="1" t="s">
        <v>97</v>
      </c>
      <c r="AZ258" s="12"/>
      <c r="BA258" s="1">
        <v>5114003978</v>
      </c>
      <c r="BB258" s="1">
        <v>490280443</v>
      </c>
      <c r="BC258" s="1" t="str">
        <f>_xlfn.XLOOKUP(B258,[1]DC!$T$11:$T$2000,[1]DC!$D$11:$D$2000)</f>
        <v>5114003978</v>
      </c>
      <c r="BD258" s="1"/>
      <c r="BE258" s="1" t="s">
        <v>2568</v>
      </c>
      <c r="BF258" s="1" t="s">
        <v>2569</v>
      </c>
      <c r="BG258" s="1"/>
      <c r="BH258" s="4" t="s">
        <v>2570</v>
      </c>
      <c r="BI258" s="1"/>
      <c r="BJ258" s="1"/>
      <c r="BK258" s="1"/>
      <c r="BL258" s="1"/>
      <c r="BM258" s="17" t="s">
        <v>209</v>
      </c>
      <c r="BN258" s="13"/>
      <c r="BO258" s="2"/>
      <c r="BP258" s="14" t="s">
        <v>611</v>
      </c>
      <c r="BQ258" s="91"/>
      <c r="BS258">
        <v>301</v>
      </c>
      <c r="BT258">
        <v>257</v>
      </c>
    </row>
    <row r="259" spans="1:72" ht="25.2" customHeight="1">
      <c r="A259" s="5">
        <f>(SUBTOTAL(3,$B$2:B259))</f>
        <v>258</v>
      </c>
      <c r="B259" s="1" t="s">
        <v>2571</v>
      </c>
      <c r="C259" s="1" t="s">
        <v>8874</v>
      </c>
      <c r="D259" s="2" t="s">
        <v>2572</v>
      </c>
      <c r="E259" s="1">
        <v>1</v>
      </c>
      <c r="F259" s="1"/>
      <c r="G259" s="1"/>
      <c r="H259" s="1" t="s">
        <v>195</v>
      </c>
      <c r="I259" s="1" t="s">
        <v>196</v>
      </c>
      <c r="J259" s="1" t="s">
        <v>7378</v>
      </c>
      <c r="K259" s="2" t="s">
        <v>63</v>
      </c>
      <c r="L259" s="2" t="s">
        <v>63</v>
      </c>
      <c r="M259" s="2" t="s">
        <v>196</v>
      </c>
      <c r="N259" s="2"/>
      <c r="O259" s="1">
        <f t="shared" ca="1" si="38"/>
        <v>33</v>
      </c>
      <c r="P259" s="1" t="s">
        <v>197</v>
      </c>
      <c r="Q259" s="2" t="s">
        <v>198</v>
      </c>
      <c r="R259" s="6">
        <v>44667</v>
      </c>
      <c r="S259" s="1">
        <v>1</v>
      </c>
      <c r="T259" s="6">
        <v>44696</v>
      </c>
      <c r="U259" s="7">
        <v>44697</v>
      </c>
      <c r="V259" s="1">
        <v>12</v>
      </c>
      <c r="W259" s="7">
        <v>45061</v>
      </c>
      <c r="X259" s="7">
        <f t="shared" si="36"/>
        <v>45062</v>
      </c>
      <c r="Y259" s="1">
        <v>36</v>
      </c>
      <c r="Z259" s="7">
        <v>46157</v>
      </c>
      <c r="AA259" s="1">
        <f t="shared" si="37"/>
        <v>1095</v>
      </c>
      <c r="AB259" s="1"/>
      <c r="AC259" s="11">
        <f t="shared" ca="1" si="34"/>
        <v>24</v>
      </c>
      <c r="AD259" s="1" t="s">
        <v>2573</v>
      </c>
      <c r="AE259" s="1" t="s">
        <v>88</v>
      </c>
      <c r="AF259" s="2" t="s">
        <v>49</v>
      </c>
      <c r="AG259" s="135">
        <v>33362</v>
      </c>
      <c r="AH259" s="1">
        <v>212747520</v>
      </c>
      <c r="AI259" s="135">
        <v>40029</v>
      </c>
      <c r="AJ259" s="3" t="s">
        <v>57</v>
      </c>
      <c r="AK259" s="2"/>
      <c r="AL259" s="8"/>
      <c r="AM259" s="10"/>
      <c r="AN259" s="10"/>
      <c r="AO259" s="135"/>
      <c r="AP259" s="10"/>
      <c r="AQ259" s="1" t="s">
        <v>2574</v>
      </c>
      <c r="AR259" s="10" t="s">
        <v>2575</v>
      </c>
      <c r="AS259" s="10" t="s">
        <v>1865</v>
      </c>
      <c r="AT259" s="1" t="s">
        <v>2576</v>
      </c>
      <c r="AU259" s="1" t="s">
        <v>2577</v>
      </c>
      <c r="AV259" s="1" t="s">
        <v>1868</v>
      </c>
      <c r="AW259" s="1" t="s">
        <v>463</v>
      </c>
      <c r="AX259" s="1" t="s">
        <v>155</v>
      </c>
      <c r="AY259" s="1" t="s">
        <v>97</v>
      </c>
      <c r="AZ259" s="12"/>
      <c r="BA259" s="1">
        <v>5116015548</v>
      </c>
      <c r="BB259" s="1"/>
      <c r="BC259" s="1" t="str">
        <f>_xlfn.XLOOKUP(B259,[1]DC!$T$11:$T$2000,[1]DC!$D$11:$D$2000)</f>
        <v>5116015548</v>
      </c>
      <c r="BD259" s="1"/>
      <c r="BE259" s="1">
        <v>8464611814</v>
      </c>
      <c r="BF259" s="1" t="s">
        <v>2578</v>
      </c>
      <c r="BG259" s="1"/>
      <c r="BH259" s="4" t="s">
        <v>2579</v>
      </c>
      <c r="BI259" s="1"/>
      <c r="BJ259" s="1"/>
      <c r="BK259" s="1"/>
      <c r="BL259" s="1"/>
      <c r="BM259" s="17" t="s">
        <v>209</v>
      </c>
      <c r="BN259" s="13"/>
      <c r="BO259" s="2"/>
      <c r="BP259" s="14" t="s">
        <v>611</v>
      </c>
      <c r="BQ259" s="91"/>
      <c r="BS259">
        <v>319</v>
      </c>
      <c r="BT259">
        <v>258</v>
      </c>
    </row>
    <row r="260" spans="1:72" ht="25.2" customHeight="1">
      <c r="A260" s="5">
        <f>(SUBTOTAL(3,$B$2:B260))</f>
        <v>259</v>
      </c>
      <c r="B260" s="1" t="s">
        <v>2580</v>
      </c>
      <c r="C260" s="1"/>
      <c r="D260" s="2" t="s">
        <v>2581</v>
      </c>
      <c r="E260" s="1">
        <v>1</v>
      </c>
      <c r="F260" s="1"/>
      <c r="G260" s="1"/>
      <c r="H260" s="1" t="s">
        <v>62</v>
      </c>
      <c r="I260" s="1" t="s">
        <v>7914</v>
      </c>
      <c r="J260" s="1" t="s">
        <v>7378</v>
      </c>
      <c r="K260" s="1" t="s">
        <v>1836</v>
      </c>
      <c r="L260" s="1" t="s">
        <v>1836</v>
      </c>
      <c r="M260" s="2" t="s">
        <v>1278</v>
      </c>
      <c r="N260" s="2"/>
      <c r="O260" s="1">
        <f t="shared" ca="1" si="38"/>
        <v>37</v>
      </c>
      <c r="P260" s="1" t="s">
        <v>2224</v>
      </c>
      <c r="Q260" s="2" t="s">
        <v>2225</v>
      </c>
      <c r="R260" s="6">
        <v>44666</v>
      </c>
      <c r="S260" s="1">
        <v>1</v>
      </c>
      <c r="T260" s="6">
        <v>44695</v>
      </c>
      <c r="U260" s="7">
        <v>44696</v>
      </c>
      <c r="V260" s="1">
        <v>12</v>
      </c>
      <c r="W260" s="7">
        <v>45060</v>
      </c>
      <c r="X260" s="7">
        <f t="shared" si="36"/>
        <v>45061</v>
      </c>
      <c r="Y260" s="1">
        <v>36</v>
      </c>
      <c r="Z260" s="7">
        <v>46156</v>
      </c>
      <c r="AA260" s="1">
        <f t="shared" si="37"/>
        <v>1095</v>
      </c>
      <c r="AB260" s="1"/>
      <c r="AC260" s="11">
        <f t="shared" ca="1" si="34"/>
        <v>24</v>
      </c>
      <c r="AD260" s="1">
        <v>1024571458</v>
      </c>
      <c r="AE260" s="1" t="s">
        <v>57</v>
      </c>
      <c r="AF260" s="2" t="s">
        <v>49</v>
      </c>
      <c r="AG260" s="135">
        <v>32065</v>
      </c>
      <c r="AH260" s="1">
        <v>212639738</v>
      </c>
      <c r="AI260" s="135">
        <v>43438</v>
      </c>
      <c r="AJ260" s="3" t="s">
        <v>57</v>
      </c>
      <c r="AK260" s="2"/>
      <c r="AL260" s="8"/>
      <c r="AM260" s="10"/>
      <c r="AN260" s="10"/>
      <c r="AO260" s="135"/>
      <c r="AP260" s="10"/>
      <c r="AQ260" s="1" t="s">
        <v>2582</v>
      </c>
      <c r="AR260" s="10" t="s">
        <v>2583</v>
      </c>
      <c r="AS260" s="10" t="s">
        <v>2584</v>
      </c>
      <c r="AT260" s="1" t="s">
        <v>2582</v>
      </c>
      <c r="AU260" s="1"/>
      <c r="AV260" s="1" t="s">
        <v>2585</v>
      </c>
      <c r="AW260" s="1" t="s">
        <v>2586</v>
      </c>
      <c r="AX260" s="1" t="s">
        <v>115</v>
      </c>
      <c r="AY260" s="1" t="s">
        <v>97</v>
      </c>
      <c r="AZ260" s="12"/>
      <c r="BA260" s="1">
        <v>5114009258</v>
      </c>
      <c r="BB260" s="1"/>
      <c r="BC260" s="1" t="str">
        <f>_xlfn.XLOOKUP(B260,[1]DC!$T$11:$T$2000,[1]DC!$D$11:$D$2000)</f>
        <v>5114009258</v>
      </c>
      <c r="BD260" s="1"/>
      <c r="BE260" s="1" t="s">
        <v>2587</v>
      </c>
      <c r="BF260" s="1" t="s">
        <v>2588</v>
      </c>
      <c r="BG260" s="1"/>
      <c r="BH260" s="4" t="s">
        <v>2589</v>
      </c>
      <c r="BI260" s="1"/>
      <c r="BJ260" s="1"/>
      <c r="BK260" s="1"/>
      <c r="BL260" s="1"/>
      <c r="BM260" s="4" t="s">
        <v>78</v>
      </c>
      <c r="BN260" s="13" t="s">
        <v>2590</v>
      </c>
      <c r="BO260" s="2" t="s">
        <v>2591</v>
      </c>
      <c r="BP260" s="14" t="s">
        <v>2445</v>
      </c>
      <c r="BQ260" s="91"/>
      <c r="BS260">
        <v>303</v>
      </c>
      <c r="BT260">
        <v>259</v>
      </c>
    </row>
    <row r="261" spans="1:72" ht="25.2" customHeight="1">
      <c r="A261" s="5">
        <f>(SUBTOTAL(3,$B$2:B261))</f>
        <v>260</v>
      </c>
      <c r="B261" s="1" t="s">
        <v>2592</v>
      </c>
      <c r="C261" s="1"/>
      <c r="D261" s="2" t="s">
        <v>2593</v>
      </c>
      <c r="E261" s="1">
        <v>1</v>
      </c>
      <c r="F261" s="1"/>
      <c r="G261" s="1"/>
      <c r="H261" s="1" t="s">
        <v>62</v>
      </c>
      <c r="I261" s="1" t="s">
        <v>7914</v>
      </c>
      <c r="J261" s="1" t="s">
        <v>7378</v>
      </c>
      <c r="K261" s="1" t="s">
        <v>1836</v>
      </c>
      <c r="L261" s="1" t="s">
        <v>1836</v>
      </c>
      <c r="M261" s="2" t="s">
        <v>1278</v>
      </c>
      <c r="N261" s="2"/>
      <c r="O261" s="1">
        <f t="shared" ca="1" si="38"/>
        <v>39</v>
      </c>
      <c r="P261" s="1" t="s">
        <v>2224</v>
      </c>
      <c r="Q261" s="2" t="s">
        <v>2225</v>
      </c>
      <c r="R261" s="6">
        <v>44666</v>
      </c>
      <c r="S261" s="1">
        <v>1</v>
      </c>
      <c r="T261" s="6">
        <v>44695</v>
      </c>
      <c r="U261" s="7">
        <v>44696</v>
      </c>
      <c r="V261" s="1">
        <v>12</v>
      </c>
      <c r="W261" s="7">
        <v>45060</v>
      </c>
      <c r="X261" s="7">
        <f t="shared" si="36"/>
        <v>45061</v>
      </c>
      <c r="Y261" s="1">
        <v>36</v>
      </c>
      <c r="Z261" s="7">
        <v>46156</v>
      </c>
      <c r="AA261" s="1">
        <f t="shared" si="37"/>
        <v>1095</v>
      </c>
      <c r="AB261" s="1"/>
      <c r="AC261" s="11">
        <f t="shared" ca="1" si="34"/>
        <v>24</v>
      </c>
      <c r="AD261" s="1">
        <v>1028018571</v>
      </c>
      <c r="AE261" s="1" t="s">
        <v>88</v>
      </c>
      <c r="AF261" s="2" t="s">
        <v>49</v>
      </c>
      <c r="AG261" s="135">
        <v>31068</v>
      </c>
      <c r="AH261" s="1">
        <v>212300866</v>
      </c>
      <c r="AI261" s="135">
        <v>43991</v>
      </c>
      <c r="AJ261" s="3" t="s">
        <v>57</v>
      </c>
      <c r="AK261" s="2"/>
      <c r="AL261" s="8"/>
      <c r="AM261" s="10"/>
      <c r="AN261" s="10"/>
      <c r="AO261" s="135"/>
      <c r="AP261" s="10"/>
      <c r="AQ261" s="1" t="s">
        <v>2594</v>
      </c>
      <c r="AR261" s="10" t="s">
        <v>2595</v>
      </c>
      <c r="AS261" s="10" t="s">
        <v>2596</v>
      </c>
      <c r="AT261" s="1" t="s">
        <v>2594</v>
      </c>
      <c r="AU261" s="1"/>
      <c r="AV261" s="1"/>
      <c r="AW261" s="1" t="s">
        <v>634</v>
      </c>
      <c r="AX261" s="1" t="s">
        <v>184</v>
      </c>
      <c r="AY261" s="1" t="s">
        <v>97</v>
      </c>
      <c r="AZ261" s="12"/>
      <c r="BA261" s="1">
        <v>5112011766</v>
      </c>
      <c r="BB261" s="1"/>
      <c r="BC261" s="1" t="str">
        <f>_xlfn.XLOOKUP(B261,[1]DC!$T$11:$T$2000,[1]DC!$D$11:$D$2000)</f>
        <v>5112011766</v>
      </c>
      <c r="BD261" s="1"/>
      <c r="BE261" s="1">
        <v>8286763193</v>
      </c>
      <c r="BF261" s="1" t="s">
        <v>2597</v>
      </c>
      <c r="BG261" s="1"/>
      <c r="BH261" s="4" t="s">
        <v>2598</v>
      </c>
      <c r="BI261" s="1"/>
      <c r="BJ261" s="1"/>
      <c r="BK261" s="1"/>
      <c r="BL261" s="1"/>
      <c r="BM261" s="17" t="s">
        <v>209</v>
      </c>
      <c r="BN261" s="1"/>
      <c r="BO261" s="2"/>
      <c r="BP261" s="37"/>
      <c r="BQ261" s="91"/>
      <c r="BS261">
        <v>304</v>
      </c>
      <c r="BT261">
        <v>260</v>
      </c>
    </row>
    <row r="262" spans="1:72" ht="25.2" customHeight="1">
      <c r="A262" s="5">
        <f>(SUBTOTAL(3,$B$2:B262))</f>
        <v>261</v>
      </c>
      <c r="B262" s="1" t="s">
        <v>2599</v>
      </c>
      <c r="C262" s="1"/>
      <c r="D262" s="2" t="s">
        <v>2600</v>
      </c>
      <c r="E262" s="1">
        <v>0</v>
      </c>
      <c r="F262" s="1"/>
      <c r="G262" s="1"/>
      <c r="H262" s="1" t="s">
        <v>62</v>
      </c>
      <c r="I262" s="1"/>
      <c r="J262" s="1" t="s">
        <v>7378</v>
      </c>
      <c r="K262" s="1" t="s">
        <v>1836</v>
      </c>
      <c r="L262" s="1" t="s">
        <v>1836</v>
      </c>
      <c r="M262" s="2" t="s">
        <v>1278</v>
      </c>
      <c r="N262" s="1"/>
      <c r="O262" s="1">
        <f t="shared" ca="1" si="38"/>
        <v>27</v>
      </c>
      <c r="P262" s="1" t="s">
        <v>2224</v>
      </c>
      <c r="Q262" s="2" t="s">
        <v>2225</v>
      </c>
      <c r="R262" s="6">
        <v>44666</v>
      </c>
      <c r="S262" s="1">
        <v>0</v>
      </c>
      <c r="T262" s="6"/>
      <c r="U262" s="7"/>
      <c r="V262" s="1"/>
      <c r="W262" s="7"/>
      <c r="X262" s="7"/>
      <c r="Y262" s="7"/>
      <c r="Z262" s="7"/>
      <c r="AA262" s="7"/>
      <c r="AB262" s="1"/>
      <c r="AC262" s="11">
        <f t="shared" ca="1" si="34"/>
        <v>24</v>
      </c>
      <c r="AD262" s="1" t="s">
        <v>2601</v>
      </c>
      <c r="AE262" s="1"/>
      <c r="AF262" s="2" t="s">
        <v>49</v>
      </c>
      <c r="AG262" s="135">
        <v>35714</v>
      </c>
      <c r="AH262" s="1">
        <v>212675948</v>
      </c>
      <c r="AI262" s="135">
        <v>41540</v>
      </c>
      <c r="AJ262" s="3" t="s">
        <v>57</v>
      </c>
      <c r="AK262" s="2"/>
      <c r="AL262" s="8"/>
      <c r="AM262" s="10"/>
      <c r="AN262" s="10"/>
      <c r="AO262" s="135"/>
      <c r="AP262" s="10"/>
      <c r="AQ262" s="1"/>
      <c r="AR262" s="10" t="s">
        <v>2602</v>
      </c>
      <c r="AS262" s="10" t="s">
        <v>2603</v>
      </c>
      <c r="AT262" s="10" t="s">
        <v>2602</v>
      </c>
      <c r="AU262" s="1"/>
      <c r="AV262" s="1"/>
      <c r="AW262" s="1"/>
      <c r="AX262" s="1"/>
      <c r="AY262" s="1"/>
      <c r="AZ262" s="12"/>
      <c r="BA262" s="1"/>
      <c r="BB262" s="1"/>
      <c r="BC262" s="1" t="e">
        <f>_xlfn.XLOOKUP(B262,[1]DC!$T$11:$T$2000,[1]DC!$D$11:$D$2000)</f>
        <v>#N/A</v>
      </c>
      <c r="BD262" s="1"/>
      <c r="BE262" s="1">
        <v>8632052293</v>
      </c>
      <c r="BF262" s="1"/>
      <c r="BG262" s="1"/>
      <c r="BH262" s="4"/>
      <c r="BI262" s="1"/>
      <c r="BJ262" s="1"/>
      <c r="BK262" s="1"/>
      <c r="BL262" s="1"/>
      <c r="BM262" s="1"/>
      <c r="BN262" s="1"/>
      <c r="BO262" s="2"/>
      <c r="BP262" s="14"/>
      <c r="BQ262" s="91"/>
      <c r="BT262">
        <v>261</v>
      </c>
    </row>
    <row r="263" spans="1:72" ht="25.2" customHeight="1">
      <c r="A263" s="5">
        <f>(SUBTOTAL(3,$B$2:B263))</f>
        <v>262</v>
      </c>
      <c r="B263" s="1" t="s">
        <v>2604</v>
      </c>
      <c r="C263" s="1"/>
      <c r="D263" s="2" t="s">
        <v>2605</v>
      </c>
      <c r="E263" s="1">
        <v>1</v>
      </c>
      <c r="F263" s="1"/>
      <c r="G263" s="1"/>
      <c r="H263" s="1" t="s">
        <v>62</v>
      </c>
      <c r="I263" s="1" t="s">
        <v>7914</v>
      </c>
      <c r="J263" s="1" t="s">
        <v>7378</v>
      </c>
      <c r="K263" s="1" t="s">
        <v>1836</v>
      </c>
      <c r="L263" s="1" t="s">
        <v>1836</v>
      </c>
      <c r="M263" s="2" t="s">
        <v>1278</v>
      </c>
      <c r="N263" s="2"/>
      <c r="O263" s="1">
        <f t="shared" ca="1" si="38"/>
        <v>30</v>
      </c>
      <c r="P263" s="1" t="s">
        <v>2224</v>
      </c>
      <c r="Q263" s="2" t="s">
        <v>2225</v>
      </c>
      <c r="R263" s="6">
        <v>44666</v>
      </c>
      <c r="S263" s="1">
        <v>1</v>
      </c>
      <c r="T263" s="6">
        <v>44695</v>
      </c>
      <c r="U263" s="7">
        <v>44696</v>
      </c>
      <c r="V263" s="1">
        <v>12</v>
      </c>
      <c r="W263" s="7">
        <v>45060</v>
      </c>
      <c r="X263" s="7">
        <f>W263+1</f>
        <v>45061</v>
      </c>
      <c r="Y263" s="1">
        <v>36</v>
      </c>
      <c r="Z263" s="7">
        <v>46156</v>
      </c>
      <c r="AA263" s="1">
        <f>Z263-X263</f>
        <v>1095</v>
      </c>
      <c r="AB263" s="1"/>
      <c r="AC263" s="11">
        <f t="shared" ca="1" si="34"/>
        <v>24</v>
      </c>
      <c r="AD263" s="1">
        <v>1027973046</v>
      </c>
      <c r="AE263" s="1" t="s">
        <v>88</v>
      </c>
      <c r="AF263" s="2" t="s">
        <v>49</v>
      </c>
      <c r="AG263" s="135">
        <v>34493</v>
      </c>
      <c r="AH263" s="1">
        <v>212376028</v>
      </c>
      <c r="AI263" s="135">
        <v>40794</v>
      </c>
      <c r="AJ263" s="3" t="s">
        <v>57</v>
      </c>
      <c r="AK263" s="2"/>
      <c r="AL263" s="8"/>
      <c r="AM263" s="10"/>
      <c r="AN263" s="10"/>
      <c r="AO263" s="135"/>
      <c r="AP263" s="10"/>
      <c r="AQ263" s="1"/>
      <c r="AR263" s="10" t="s">
        <v>2606</v>
      </c>
      <c r="AS263" s="10" t="s">
        <v>2607</v>
      </c>
      <c r="AT263" s="10" t="s">
        <v>2606</v>
      </c>
      <c r="AU263" s="1"/>
      <c r="AV263" s="1"/>
      <c r="AW263" s="1" t="s">
        <v>183</v>
      </c>
      <c r="AX263" s="1" t="s">
        <v>184</v>
      </c>
      <c r="AY263" s="1" t="s">
        <v>97</v>
      </c>
      <c r="AZ263" s="12"/>
      <c r="BA263" s="2">
        <v>5116016794</v>
      </c>
      <c r="BB263" s="1"/>
      <c r="BC263" s="1" t="str">
        <f>_xlfn.XLOOKUP(B263,[1]DC!$T$11:$T$2000,[1]DC!$D$11:$D$2000)</f>
        <v>5116016794</v>
      </c>
      <c r="BD263" s="1"/>
      <c r="BE263" s="1">
        <v>8317987132</v>
      </c>
      <c r="BF263" s="1" t="s">
        <v>2608</v>
      </c>
      <c r="BG263" s="1"/>
      <c r="BH263" s="4" t="s">
        <v>2609</v>
      </c>
      <c r="BI263" s="1"/>
      <c r="BJ263" s="1"/>
      <c r="BK263" s="1"/>
      <c r="BL263" s="1"/>
      <c r="BM263" s="17" t="s">
        <v>209</v>
      </c>
      <c r="BN263" s="1"/>
      <c r="BO263" s="2"/>
      <c r="BP263" s="14" t="s">
        <v>611</v>
      </c>
      <c r="BQ263" s="91"/>
      <c r="BS263">
        <v>306</v>
      </c>
      <c r="BT263">
        <v>262</v>
      </c>
    </row>
    <row r="264" spans="1:72" ht="25.2" customHeight="1">
      <c r="A264" s="5">
        <f>(SUBTOTAL(3,$B$2:B264))</f>
        <v>263</v>
      </c>
      <c r="B264" s="1" t="s">
        <v>2610</v>
      </c>
      <c r="C264" s="1" t="s">
        <v>8871</v>
      </c>
      <c r="D264" s="2" t="s">
        <v>2611</v>
      </c>
      <c r="E264" s="1">
        <v>0</v>
      </c>
      <c r="F264" s="1"/>
      <c r="G264" s="1"/>
      <c r="H264" s="1" t="s">
        <v>195</v>
      </c>
      <c r="I264" s="1" t="s">
        <v>196</v>
      </c>
      <c r="J264" s="1" t="s">
        <v>7378</v>
      </c>
      <c r="K264" s="6" t="s">
        <v>63</v>
      </c>
      <c r="L264" s="2" t="s">
        <v>63</v>
      </c>
      <c r="M264" s="2" t="s">
        <v>196</v>
      </c>
      <c r="N264" s="2"/>
      <c r="O264" s="1">
        <f t="shared" ca="1" si="38"/>
        <v>25</v>
      </c>
      <c r="P264" s="1" t="s">
        <v>197</v>
      </c>
      <c r="Q264" s="2" t="s">
        <v>198</v>
      </c>
      <c r="R264" s="6">
        <v>44666</v>
      </c>
      <c r="S264" s="1">
        <v>1</v>
      </c>
      <c r="T264" s="6">
        <v>44695</v>
      </c>
      <c r="U264" s="7">
        <v>44696</v>
      </c>
      <c r="V264" s="1">
        <v>12</v>
      </c>
      <c r="W264" s="7">
        <v>45060</v>
      </c>
      <c r="X264" s="7">
        <f>W264+1</f>
        <v>45061</v>
      </c>
      <c r="Y264" s="1">
        <v>36</v>
      </c>
      <c r="Z264" s="7">
        <v>46156</v>
      </c>
      <c r="AA264" s="1">
        <f>Z264-X264</f>
        <v>1095</v>
      </c>
      <c r="AB264" s="1"/>
      <c r="AC264" s="11">
        <f t="shared" ca="1" si="34"/>
        <v>24</v>
      </c>
      <c r="AD264" s="1">
        <v>271001093610</v>
      </c>
      <c r="AE264" s="1" t="s">
        <v>232</v>
      </c>
      <c r="AF264" s="2" t="s">
        <v>49</v>
      </c>
      <c r="AG264" s="135">
        <v>36184</v>
      </c>
      <c r="AH264" s="1">
        <v>212835904</v>
      </c>
      <c r="AI264" s="135">
        <v>42227</v>
      </c>
      <c r="AJ264" s="3" t="s">
        <v>57</v>
      </c>
      <c r="AK264" s="1"/>
      <c r="AL264" s="38"/>
      <c r="AM264" s="3"/>
      <c r="AN264" s="10"/>
      <c r="AO264" s="135"/>
      <c r="AP264" s="10"/>
      <c r="AQ264" s="1" t="s">
        <v>2612</v>
      </c>
      <c r="AR264" s="10" t="s">
        <v>2613</v>
      </c>
      <c r="AS264" s="10" t="s">
        <v>2614</v>
      </c>
      <c r="AT264" s="10" t="s">
        <v>2613</v>
      </c>
      <c r="AU264" s="1"/>
      <c r="AV264" s="1"/>
      <c r="AW264" s="1" t="s">
        <v>634</v>
      </c>
      <c r="AX264" s="1" t="s">
        <v>184</v>
      </c>
      <c r="AY264" s="1" t="s">
        <v>97</v>
      </c>
      <c r="AZ264" s="12"/>
      <c r="BA264" s="1">
        <v>5120359647</v>
      </c>
      <c r="BB264" s="1"/>
      <c r="BC264" s="1" t="str">
        <f>_xlfn.XLOOKUP(B264,[1]DC!$T$11:$T$2000,[1]DC!$D$11:$D$2000)</f>
        <v>5120359647</v>
      </c>
      <c r="BD264" s="1"/>
      <c r="BE264" s="1">
        <v>8542638051</v>
      </c>
      <c r="BF264" s="1" t="s">
        <v>2615</v>
      </c>
      <c r="BG264" s="1"/>
      <c r="BH264" s="4" t="s">
        <v>2616</v>
      </c>
      <c r="BI264" s="1"/>
      <c r="BJ264" s="1"/>
      <c r="BK264" s="1"/>
      <c r="BL264" s="1"/>
      <c r="BM264" s="17" t="s">
        <v>209</v>
      </c>
      <c r="BN264" s="1"/>
      <c r="BO264" s="2"/>
      <c r="BP264" s="14" t="s">
        <v>611</v>
      </c>
      <c r="BQ264" s="91"/>
      <c r="BT264">
        <v>263</v>
      </c>
    </row>
    <row r="265" spans="1:72" ht="25.2" customHeight="1">
      <c r="A265" s="5">
        <f>(SUBTOTAL(3,$B$2:B265))</f>
        <v>264</v>
      </c>
      <c r="B265" s="1" t="s">
        <v>2617</v>
      </c>
      <c r="C265" s="1" t="s">
        <v>8871</v>
      </c>
      <c r="D265" s="2" t="s">
        <v>2618</v>
      </c>
      <c r="E265" s="1">
        <v>1</v>
      </c>
      <c r="F265" s="1"/>
      <c r="G265" s="1"/>
      <c r="H265" s="1" t="s">
        <v>195</v>
      </c>
      <c r="I265" s="1" t="s">
        <v>196</v>
      </c>
      <c r="J265" s="1" t="s">
        <v>7378</v>
      </c>
      <c r="K265" s="6" t="s">
        <v>63</v>
      </c>
      <c r="L265" s="2" t="s">
        <v>63</v>
      </c>
      <c r="M265" s="2" t="s">
        <v>196</v>
      </c>
      <c r="N265" s="2"/>
      <c r="O265" s="1">
        <f t="shared" ca="1" si="38"/>
        <v>33</v>
      </c>
      <c r="P265" s="1" t="s">
        <v>197</v>
      </c>
      <c r="Q265" s="2" t="s">
        <v>198</v>
      </c>
      <c r="R265" s="6">
        <v>44666</v>
      </c>
      <c r="S265" s="1">
        <v>1</v>
      </c>
      <c r="T265" s="6">
        <v>44695</v>
      </c>
      <c r="U265" s="7">
        <v>44696</v>
      </c>
      <c r="V265" s="1">
        <v>12</v>
      </c>
      <c r="W265" s="7">
        <v>45060</v>
      </c>
      <c r="X265" s="7">
        <f>W265+1</f>
        <v>45061</v>
      </c>
      <c r="Y265" s="1">
        <v>36</v>
      </c>
      <c r="Z265" s="7">
        <v>46156</v>
      </c>
      <c r="AA265" s="1">
        <f>Z265-X265</f>
        <v>1095</v>
      </c>
      <c r="AB265" s="1"/>
      <c r="AC265" s="11">
        <f t="shared" ca="1" si="34"/>
        <v>24</v>
      </c>
      <c r="AD265" s="1">
        <v>1028017959</v>
      </c>
      <c r="AE265" s="1" t="s">
        <v>88</v>
      </c>
      <c r="AF265" s="2" t="s">
        <v>49</v>
      </c>
      <c r="AG265" s="135">
        <v>33303</v>
      </c>
      <c r="AH265" s="2" t="s">
        <v>2619</v>
      </c>
      <c r="AI265" s="135">
        <v>44375</v>
      </c>
      <c r="AJ265" s="8" t="s">
        <v>346</v>
      </c>
      <c r="AK265" s="2"/>
      <c r="AL265" s="8"/>
      <c r="AM265" s="10"/>
      <c r="AN265" s="10"/>
      <c r="AO265" s="135"/>
      <c r="AP265" s="10"/>
      <c r="AQ265" s="1" t="s">
        <v>2620</v>
      </c>
      <c r="AR265" s="10" t="s">
        <v>2620</v>
      </c>
      <c r="AS265" s="10" t="s">
        <v>2621</v>
      </c>
      <c r="AT265" s="1" t="s">
        <v>2620</v>
      </c>
      <c r="AU265" s="1"/>
      <c r="AV265" s="1" t="s">
        <v>2622</v>
      </c>
      <c r="AW265" s="1" t="s">
        <v>2623</v>
      </c>
      <c r="AX265" s="1" t="s">
        <v>115</v>
      </c>
      <c r="AY265" s="1" t="s">
        <v>97</v>
      </c>
      <c r="AZ265" s="12"/>
      <c r="BA265" s="1">
        <v>5120670531</v>
      </c>
      <c r="BB265" s="1">
        <v>490272989</v>
      </c>
      <c r="BC265" s="1" t="str">
        <f>_xlfn.XLOOKUP(B265,[1]DC!$T$11:$T$2000,[1]DC!$D$11:$D$2000)</f>
        <v>5120670531</v>
      </c>
      <c r="BD265" s="1"/>
      <c r="BE265" s="1">
        <v>4300747311</v>
      </c>
      <c r="BF265" s="1" t="s">
        <v>2624</v>
      </c>
      <c r="BG265" s="1"/>
      <c r="BH265" s="4" t="s">
        <v>2625</v>
      </c>
      <c r="BI265" s="1"/>
      <c r="BJ265" s="1"/>
      <c r="BK265" s="1"/>
      <c r="BL265" s="1"/>
      <c r="BM265" s="17" t="s">
        <v>209</v>
      </c>
      <c r="BN265" s="1"/>
      <c r="BO265" s="2"/>
      <c r="BP265" s="14" t="s">
        <v>611</v>
      </c>
      <c r="BQ265" s="91"/>
      <c r="BS265">
        <v>308</v>
      </c>
      <c r="BT265">
        <v>264</v>
      </c>
    </row>
    <row r="266" spans="1:72" ht="25.2" customHeight="1">
      <c r="A266" s="5">
        <f>(SUBTOTAL(3,$B$2:B266))</f>
        <v>265</v>
      </c>
      <c r="B266" s="1" t="s">
        <v>2626</v>
      </c>
      <c r="C266" s="1" t="s">
        <v>8871</v>
      </c>
      <c r="D266" s="2" t="s">
        <v>2627</v>
      </c>
      <c r="E266" s="1">
        <v>0</v>
      </c>
      <c r="F266" s="2"/>
      <c r="G266" s="1"/>
      <c r="H266" s="1" t="s">
        <v>195</v>
      </c>
      <c r="I266" s="1"/>
      <c r="J266" s="1" t="s">
        <v>7378</v>
      </c>
      <c r="K266" s="6" t="s">
        <v>63</v>
      </c>
      <c r="L266" s="2" t="s">
        <v>63</v>
      </c>
      <c r="M266" s="2" t="s">
        <v>196</v>
      </c>
      <c r="N266" s="2"/>
      <c r="O266" s="1">
        <f t="shared" ca="1" si="38"/>
        <v>37</v>
      </c>
      <c r="P266" s="1" t="s">
        <v>197</v>
      </c>
      <c r="Q266" s="2" t="s">
        <v>198</v>
      </c>
      <c r="R266" s="6">
        <v>44666</v>
      </c>
      <c r="S266" s="1">
        <v>1</v>
      </c>
      <c r="T266" s="6">
        <v>44695</v>
      </c>
      <c r="U266" s="7">
        <v>44696</v>
      </c>
      <c r="V266" s="1">
        <v>12</v>
      </c>
      <c r="W266" s="7">
        <v>45060</v>
      </c>
      <c r="X266" s="7">
        <f>W266+1</f>
        <v>45061</v>
      </c>
      <c r="Y266" s="1">
        <v>36</v>
      </c>
      <c r="Z266" s="7">
        <v>45061</v>
      </c>
      <c r="AA266" s="7"/>
      <c r="AB266" s="1"/>
      <c r="AC266" s="11">
        <f t="shared" ca="1" si="34"/>
        <v>24</v>
      </c>
      <c r="AD266" s="1">
        <v>1025107674</v>
      </c>
      <c r="AE266" s="1" t="s">
        <v>232</v>
      </c>
      <c r="AF266" s="2" t="s">
        <v>49</v>
      </c>
      <c r="AG266" s="135">
        <v>32022</v>
      </c>
      <c r="AH266" s="1">
        <v>212294863</v>
      </c>
      <c r="AI266" s="135">
        <v>40460</v>
      </c>
      <c r="AJ266" s="3" t="s">
        <v>57</v>
      </c>
      <c r="AK266" s="2"/>
      <c r="AL266" s="8"/>
      <c r="AM266" s="10"/>
      <c r="AN266" s="10"/>
      <c r="AO266" s="135"/>
      <c r="AP266" s="10"/>
      <c r="AQ266" s="1" t="s">
        <v>2628</v>
      </c>
      <c r="AR266" s="10" t="s">
        <v>2629</v>
      </c>
      <c r="AS266" s="10" t="s">
        <v>769</v>
      </c>
      <c r="AT266" s="10" t="s">
        <v>2629</v>
      </c>
      <c r="AU266" s="1"/>
      <c r="AV266" s="1"/>
      <c r="AW266" s="1" t="s">
        <v>771</v>
      </c>
      <c r="AX266" s="1" t="s">
        <v>184</v>
      </c>
      <c r="AY266" s="1" t="s">
        <v>97</v>
      </c>
      <c r="AZ266" s="12"/>
      <c r="BA266" s="1">
        <v>5112012834</v>
      </c>
      <c r="BB266" s="1"/>
      <c r="BC266" s="1" t="e">
        <f>_xlfn.XLOOKUP(B266,[1]DC!$T$11:$T$2000,[1]DC!$D$11:$D$2000)</f>
        <v>#N/A</v>
      </c>
      <c r="BD266" s="1"/>
      <c r="BE266" s="1">
        <v>8301853038</v>
      </c>
      <c r="BF266" s="1" t="s">
        <v>2630</v>
      </c>
      <c r="BG266" s="1"/>
      <c r="BH266" s="4" t="s">
        <v>2631</v>
      </c>
      <c r="BI266" s="1"/>
      <c r="BJ266" s="1"/>
      <c r="BK266" s="1"/>
      <c r="BL266" s="1"/>
      <c r="BM266" s="17" t="s">
        <v>190</v>
      </c>
      <c r="BN266" s="1"/>
      <c r="BO266" s="2"/>
      <c r="BP266" s="14" t="s">
        <v>611</v>
      </c>
      <c r="BQ266" s="91"/>
      <c r="BT266">
        <v>265</v>
      </c>
    </row>
    <row r="267" spans="1:72" ht="25.2" customHeight="1">
      <c r="A267" s="5">
        <f>(SUBTOTAL(3,$B$2:B267))</f>
        <v>266</v>
      </c>
      <c r="B267" s="1" t="s">
        <v>2632</v>
      </c>
      <c r="C267" s="1" t="s">
        <v>8871</v>
      </c>
      <c r="D267" s="2" t="s">
        <v>2633</v>
      </c>
      <c r="E267" s="1">
        <v>0</v>
      </c>
      <c r="F267" s="1"/>
      <c r="G267" s="1"/>
      <c r="H267" s="1" t="s">
        <v>195</v>
      </c>
      <c r="I267" s="1"/>
      <c r="J267" s="1" t="s">
        <v>7378</v>
      </c>
      <c r="K267" s="6" t="s">
        <v>63</v>
      </c>
      <c r="L267" s="2" t="s">
        <v>63</v>
      </c>
      <c r="M267" s="2" t="s">
        <v>196</v>
      </c>
      <c r="N267" s="2"/>
      <c r="O267" s="1">
        <f t="shared" ca="1" si="38"/>
        <v>35</v>
      </c>
      <c r="P267" s="1" t="s">
        <v>197</v>
      </c>
      <c r="Q267" s="2" t="s">
        <v>198</v>
      </c>
      <c r="R267" s="6">
        <v>44666</v>
      </c>
      <c r="S267" s="1">
        <v>1</v>
      </c>
      <c r="T267" s="6">
        <v>44695</v>
      </c>
      <c r="U267" s="7">
        <v>44696</v>
      </c>
      <c r="V267" s="1">
        <v>12</v>
      </c>
      <c r="W267" s="7"/>
      <c r="X267" s="7"/>
      <c r="Y267" s="7"/>
      <c r="Z267" s="7"/>
      <c r="AA267" s="7"/>
      <c r="AB267" s="1"/>
      <c r="AC267" s="11">
        <f t="shared" ca="1" si="34"/>
        <v>24</v>
      </c>
      <c r="AD267" s="1">
        <v>1028018136</v>
      </c>
      <c r="AE267" s="1" t="s">
        <v>88</v>
      </c>
      <c r="AF267" s="2" t="s">
        <v>49</v>
      </c>
      <c r="AG267" s="135">
        <v>32661</v>
      </c>
      <c r="AH267" s="1">
        <v>212733968</v>
      </c>
      <c r="AI267" s="135" t="s">
        <v>2189</v>
      </c>
      <c r="AJ267" s="3" t="s">
        <v>57</v>
      </c>
      <c r="AK267" s="1"/>
      <c r="AL267" s="3"/>
      <c r="AM267" s="3"/>
      <c r="AN267" s="10"/>
      <c r="AO267" s="135"/>
      <c r="AP267" s="10"/>
      <c r="AQ267" s="1" t="s">
        <v>2634</v>
      </c>
      <c r="AR267" s="10" t="s">
        <v>2635</v>
      </c>
      <c r="AS267" s="10" t="s">
        <v>2636</v>
      </c>
      <c r="AT267" s="1" t="s">
        <v>2635</v>
      </c>
      <c r="AU267" s="1" t="s">
        <v>261</v>
      </c>
      <c r="AV267" s="1" t="s">
        <v>2637</v>
      </c>
      <c r="AW267" s="1" t="s">
        <v>263</v>
      </c>
      <c r="AX267" s="1" t="s">
        <v>199</v>
      </c>
      <c r="AY267" s="1" t="s">
        <v>57</v>
      </c>
      <c r="AZ267" s="12"/>
      <c r="BA267" s="1">
        <v>5120508967</v>
      </c>
      <c r="BB267" s="1">
        <v>490231887</v>
      </c>
      <c r="BC267" s="1" t="e">
        <f>_xlfn.XLOOKUP(B267,[1]DC!$T$11:$T$2000,[1]DC!$D$11:$D$2000)</f>
        <v>#N/A</v>
      </c>
      <c r="BD267" s="1"/>
      <c r="BE267" s="1">
        <v>8597395672</v>
      </c>
      <c r="BF267" s="1" t="s">
        <v>2638</v>
      </c>
      <c r="BG267" s="1"/>
      <c r="BH267" s="4" t="s">
        <v>2639</v>
      </c>
      <c r="BI267" s="1"/>
      <c r="BJ267" s="1"/>
      <c r="BK267" s="1"/>
      <c r="BL267" s="1"/>
      <c r="BM267" s="1"/>
      <c r="BN267" s="1"/>
      <c r="BO267" s="2"/>
      <c r="BP267" s="14" t="s">
        <v>1375</v>
      </c>
      <c r="BQ267" s="91"/>
      <c r="BT267">
        <v>266</v>
      </c>
    </row>
    <row r="268" spans="1:72" ht="25.2" customHeight="1">
      <c r="A268" s="5">
        <f>(SUBTOTAL(3,$B$2:B268))</f>
        <v>267</v>
      </c>
      <c r="B268" s="1" t="s">
        <v>2640</v>
      </c>
      <c r="C268" s="1" t="s">
        <v>8871</v>
      </c>
      <c r="D268" s="2" t="s">
        <v>2641</v>
      </c>
      <c r="E268" s="1">
        <v>1</v>
      </c>
      <c r="F268" s="1">
        <v>1</v>
      </c>
      <c r="G268" s="1"/>
      <c r="H268" s="1" t="s">
        <v>195</v>
      </c>
      <c r="I268" s="1" t="s">
        <v>196</v>
      </c>
      <c r="J268" s="1" t="s">
        <v>7378</v>
      </c>
      <c r="K268" s="6" t="s">
        <v>63</v>
      </c>
      <c r="L268" s="2" t="s">
        <v>63</v>
      </c>
      <c r="M268" s="2" t="s">
        <v>196</v>
      </c>
      <c r="N268" s="2"/>
      <c r="O268" s="1">
        <f t="shared" ca="1" si="38"/>
        <v>26</v>
      </c>
      <c r="P268" s="1" t="s">
        <v>197</v>
      </c>
      <c r="Q268" s="2" t="s">
        <v>198</v>
      </c>
      <c r="R268" s="6">
        <v>44666</v>
      </c>
      <c r="S268" s="1">
        <v>1</v>
      </c>
      <c r="T268" s="6">
        <v>44695</v>
      </c>
      <c r="U268" s="7">
        <v>44696</v>
      </c>
      <c r="V268" s="1">
        <v>12</v>
      </c>
      <c r="W268" s="7">
        <v>45060</v>
      </c>
      <c r="X268" s="7">
        <f>W268+1</f>
        <v>45061</v>
      </c>
      <c r="Y268" s="1">
        <v>36</v>
      </c>
      <c r="Z268" s="7">
        <v>46156</v>
      </c>
      <c r="AA268" s="1">
        <f>Z268-X268</f>
        <v>1095</v>
      </c>
      <c r="AB268" s="1"/>
      <c r="AC268" s="11">
        <f t="shared" ca="1" si="34"/>
        <v>24</v>
      </c>
      <c r="AD268" s="1">
        <v>1024675315</v>
      </c>
      <c r="AE268" s="1" t="s">
        <v>57</v>
      </c>
      <c r="AF268" s="2" t="s">
        <v>49</v>
      </c>
      <c r="AG268" s="135">
        <v>35984</v>
      </c>
      <c r="AH268" s="2" t="s">
        <v>2642</v>
      </c>
      <c r="AI268" s="135">
        <v>44375</v>
      </c>
      <c r="AJ268" s="8" t="s">
        <v>346</v>
      </c>
      <c r="AK268" s="2"/>
      <c r="AL268" s="8"/>
      <c r="AM268" s="10"/>
      <c r="AN268" s="10"/>
      <c r="AO268" s="135"/>
      <c r="AP268" s="10"/>
      <c r="AQ268" s="1" t="s">
        <v>2643</v>
      </c>
      <c r="AR268" s="10" t="s">
        <v>2644</v>
      </c>
      <c r="AS268" s="10" t="s">
        <v>593</v>
      </c>
      <c r="AT268" s="1" t="s">
        <v>2645</v>
      </c>
      <c r="AU268" s="1"/>
      <c r="AV268" s="1"/>
      <c r="AW268" s="1" t="s">
        <v>955</v>
      </c>
      <c r="AX268" s="1" t="s">
        <v>115</v>
      </c>
      <c r="AY268" s="1" t="s">
        <v>97</v>
      </c>
      <c r="AZ268" s="12"/>
      <c r="BA268" s="1">
        <v>5121417972</v>
      </c>
      <c r="BB268" s="1">
        <v>490147942</v>
      </c>
      <c r="BC268" s="1" t="str">
        <f>_xlfn.XLOOKUP(B268,[1]DC!$T$11:$T$2000,[1]DC!$D$11:$D$2000)</f>
        <v>5121417972</v>
      </c>
      <c r="BD268" s="1"/>
      <c r="BE268" s="1" t="s">
        <v>2646</v>
      </c>
      <c r="BF268" s="1" t="s">
        <v>2647</v>
      </c>
      <c r="BG268" s="1"/>
      <c r="BH268" s="4" t="s">
        <v>2648</v>
      </c>
      <c r="BI268" s="1"/>
      <c r="BJ268" s="1"/>
      <c r="BK268" s="1"/>
      <c r="BL268" s="1"/>
      <c r="BM268" s="17" t="s">
        <v>209</v>
      </c>
      <c r="BN268" s="1"/>
      <c r="BO268" s="2"/>
      <c r="BP268" s="14" t="s">
        <v>611</v>
      </c>
      <c r="BQ268" s="91"/>
      <c r="BS268">
        <v>314</v>
      </c>
      <c r="BT268">
        <v>267</v>
      </c>
    </row>
    <row r="269" spans="1:72" ht="25.2" customHeight="1">
      <c r="A269" s="5">
        <f>(SUBTOTAL(3,$B$2:B269))</f>
        <v>268</v>
      </c>
      <c r="B269" s="1" t="s">
        <v>2649</v>
      </c>
      <c r="C269" s="1" t="s">
        <v>8871</v>
      </c>
      <c r="D269" s="2" t="s">
        <v>2650</v>
      </c>
      <c r="E269" s="1">
        <v>0</v>
      </c>
      <c r="F269" s="1"/>
      <c r="G269" s="1"/>
      <c r="H269" s="1" t="s">
        <v>195</v>
      </c>
      <c r="I269" s="1"/>
      <c r="J269" s="1" t="s">
        <v>7378</v>
      </c>
      <c r="K269" s="6" t="s">
        <v>63</v>
      </c>
      <c r="L269" s="2" t="s">
        <v>63</v>
      </c>
      <c r="M269" s="2" t="s">
        <v>196</v>
      </c>
      <c r="N269" s="2"/>
      <c r="O269" s="1">
        <f t="shared" ca="1" si="38"/>
        <v>40</v>
      </c>
      <c r="P269" s="1" t="s">
        <v>197</v>
      </c>
      <c r="Q269" s="2" t="s">
        <v>198</v>
      </c>
      <c r="R269" s="6">
        <v>44666</v>
      </c>
      <c r="S269" s="1">
        <v>1</v>
      </c>
      <c r="T269" s="6">
        <v>44695</v>
      </c>
      <c r="U269" s="7">
        <v>44696</v>
      </c>
      <c r="V269" s="1">
        <v>12</v>
      </c>
      <c r="W269" s="7"/>
      <c r="X269" s="7"/>
      <c r="Y269" s="7"/>
      <c r="Z269" s="7"/>
      <c r="AA269" s="7"/>
      <c r="AB269" s="1"/>
      <c r="AC269" s="11">
        <f t="shared" ca="1" si="34"/>
        <v>24</v>
      </c>
      <c r="AD269" s="1">
        <v>1027917785</v>
      </c>
      <c r="AE269" s="1" t="s">
        <v>88</v>
      </c>
      <c r="AF269" s="2" t="s">
        <v>49</v>
      </c>
      <c r="AG269" s="135">
        <v>30709</v>
      </c>
      <c r="AH269" s="1">
        <v>212165633</v>
      </c>
      <c r="AI269" s="135">
        <v>42794</v>
      </c>
      <c r="AJ269" s="3" t="s">
        <v>57</v>
      </c>
      <c r="AK269" s="2"/>
      <c r="AL269" s="8"/>
      <c r="AM269" s="10"/>
      <c r="AN269" s="10" t="s">
        <v>2651</v>
      </c>
      <c r="AO269" s="135">
        <v>44422</v>
      </c>
      <c r="AP269" s="10" t="s">
        <v>346</v>
      </c>
      <c r="AQ269" s="1" t="s">
        <v>2652</v>
      </c>
      <c r="AR269" s="10" t="s">
        <v>2653</v>
      </c>
      <c r="AS269" s="10" t="s">
        <v>2654</v>
      </c>
      <c r="AT269" s="1" t="s">
        <v>2655</v>
      </c>
      <c r="AU269" s="1"/>
      <c r="AV269" s="1" t="s">
        <v>2656</v>
      </c>
      <c r="AW269" s="1" t="s">
        <v>2657</v>
      </c>
      <c r="AX269" s="1" t="s">
        <v>232</v>
      </c>
      <c r="AY269" s="1" t="s">
        <v>57</v>
      </c>
      <c r="AZ269" s="12"/>
      <c r="BA269" s="1">
        <v>5120353636</v>
      </c>
      <c r="BB269" s="1">
        <v>490023570</v>
      </c>
      <c r="BC269" s="1" t="e">
        <f>_xlfn.XLOOKUP(B269,[1]DC!$T$11:$T$2000,[1]DC!$D$11:$D$2000)</f>
        <v>#N/A</v>
      </c>
      <c r="BD269" s="1"/>
      <c r="BE269" s="1">
        <v>8064220799</v>
      </c>
      <c r="BF269" s="1" t="s">
        <v>2658</v>
      </c>
      <c r="BG269" s="1"/>
      <c r="BH269" s="4" t="s">
        <v>2659</v>
      </c>
      <c r="BI269" s="1"/>
      <c r="BJ269" s="1"/>
      <c r="BK269" s="1"/>
      <c r="BL269" s="1"/>
      <c r="BM269" s="1"/>
      <c r="BN269" s="1"/>
      <c r="BO269" s="2"/>
      <c r="BP269" s="14" t="s">
        <v>611</v>
      </c>
      <c r="BQ269" s="91"/>
      <c r="BT269">
        <v>268</v>
      </c>
    </row>
    <row r="270" spans="1:72" ht="25.2" customHeight="1">
      <c r="A270" s="5">
        <f>(SUBTOTAL(3,$B$2:B270))</f>
        <v>269</v>
      </c>
      <c r="B270" s="1" t="s">
        <v>2660</v>
      </c>
      <c r="C270" s="1" t="s">
        <v>8871</v>
      </c>
      <c r="D270" s="2" t="s">
        <v>2661</v>
      </c>
      <c r="E270" s="1">
        <v>0</v>
      </c>
      <c r="F270" s="1"/>
      <c r="G270" s="1"/>
      <c r="H270" s="1" t="s">
        <v>195</v>
      </c>
      <c r="I270" s="1"/>
      <c r="J270" s="1" t="s">
        <v>7378</v>
      </c>
      <c r="K270" s="6" t="s">
        <v>63</v>
      </c>
      <c r="L270" s="2" t="s">
        <v>63</v>
      </c>
      <c r="M270" s="2" t="s">
        <v>196</v>
      </c>
      <c r="N270" s="2"/>
      <c r="O270" s="1">
        <f t="shared" ca="1" si="38"/>
        <v>21</v>
      </c>
      <c r="P270" s="1" t="s">
        <v>197</v>
      </c>
      <c r="Q270" s="2" t="s">
        <v>198</v>
      </c>
      <c r="R270" s="6">
        <v>44666</v>
      </c>
      <c r="S270" s="1">
        <v>1</v>
      </c>
      <c r="T270" s="6">
        <v>44695</v>
      </c>
      <c r="U270" s="7">
        <v>44696</v>
      </c>
      <c r="V270" s="1">
        <v>12</v>
      </c>
      <c r="W270" s="7">
        <v>45060</v>
      </c>
      <c r="X270" s="7">
        <f t="shared" ref="X270:X275" si="39">W270+1</f>
        <v>45061</v>
      </c>
      <c r="Y270" s="1">
        <v>36</v>
      </c>
      <c r="Z270" s="7">
        <v>45061</v>
      </c>
      <c r="AA270" s="7"/>
      <c r="AB270" s="1"/>
      <c r="AC270" s="11">
        <f t="shared" ca="1" si="34"/>
        <v>24</v>
      </c>
      <c r="AD270" s="1">
        <v>1028018392</v>
      </c>
      <c r="AE270" s="1" t="s">
        <v>88</v>
      </c>
      <c r="AF270" s="2" t="s">
        <v>49</v>
      </c>
      <c r="AG270" s="135">
        <v>37845</v>
      </c>
      <c r="AH270" s="1">
        <v>212436700</v>
      </c>
      <c r="AI270" s="135" t="s">
        <v>2662</v>
      </c>
      <c r="AJ270" s="3" t="s">
        <v>57</v>
      </c>
      <c r="AK270" s="2"/>
      <c r="AL270" s="8"/>
      <c r="AM270" s="10"/>
      <c r="AN270" s="10"/>
      <c r="AO270" s="135"/>
      <c r="AP270" s="10"/>
      <c r="AQ270" s="1" t="s">
        <v>2663</v>
      </c>
      <c r="AR270" s="10" t="s">
        <v>2663</v>
      </c>
      <c r="AS270" s="10" t="s">
        <v>2664</v>
      </c>
      <c r="AT270" s="1" t="s">
        <v>2663</v>
      </c>
      <c r="AU270" s="1"/>
      <c r="AV270" s="1"/>
      <c r="AW270" s="1" t="s">
        <v>955</v>
      </c>
      <c r="AX270" s="1" t="s">
        <v>115</v>
      </c>
      <c r="AY270" s="1" t="s">
        <v>97</v>
      </c>
      <c r="AZ270" s="12"/>
      <c r="BA270" s="1"/>
      <c r="BB270" s="1">
        <v>490057317</v>
      </c>
      <c r="BC270" s="1" t="e">
        <f>_xlfn.XLOOKUP(B270,[1]DC!$T$11:$T$2000,[1]DC!$D$11:$D$2000)</f>
        <v>#N/A</v>
      </c>
      <c r="BD270" s="1"/>
      <c r="BE270" s="1">
        <v>8753074453</v>
      </c>
      <c r="BF270" s="1" t="s">
        <v>2665</v>
      </c>
      <c r="BG270" s="1"/>
      <c r="BH270" s="4" t="s">
        <v>2666</v>
      </c>
      <c r="BI270" s="1"/>
      <c r="BJ270" s="1"/>
      <c r="BK270" s="1"/>
      <c r="BL270" s="1"/>
      <c r="BM270" s="17" t="s">
        <v>209</v>
      </c>
      <c r="BN270" s="1"/>
      <c r="BO270" s="2"/>
      <c r="BP270" s="14" t="s">
        <v>611</v>
      </c>
      <c r="BQ270" s="91"/>
      <c r="BT270">
        <v>269</v>
      </c>
    </row>
    <row r="271" spans="1:72" ht="25.2" customHeight="1">
      <c r="A271" s="5">
        <f>(SUBTOTAL(3,$B$2:B271))</f>
        <v>270</v>
      </c>
      <c r="B271" s="11" t="s">
        <v>2667</v>
      </c>
      <c r="C271" s="1" t="s">
        <v>8873</v>
      </c>
      <c r="D271" s="15" t="s">
        <v>2668</v>
      </c>
      <c r="E271" s="11">
        <v>0</v>
      </c>
      <c r="F271" s="11"/>
      <c r="G271" s="11"/>
      <c r="H271" s="11" t="s">
        <v>195</v>
      </c>
      <c r="I271" s="11"/>
      <c r="J271" s="2" t="s">
        <v>7376</v>
      </c>
      <c r="K271" s="23" t="s">
        <v>63</v>
      </c>
      <c r="L271" s="15" t="s">
        <v>63</v>
      </c>
      <c r="M271" s="15" t="s">
        <v>196</v>
      </c>
      <c r="N271" s="15"/>
      <c r="O271" s="1">
        <f t="shared" ca="1" si="38"/>
        <v>34</v>
      </c>
      <c r="P271" s="11" t="s">
        <v>249</v>
      </c>
      <c r="Q271" s="15" t="s">
        <v>144</v>
      </c>
      <c r="R271" s="23">
        <v>44666</v>
      </c>
      <c r="S271" s="1">
        <v>1</v>
      </c>
      <c r="T271" s="23">
        <v>44695</v>
      </c>
      <c r="U271" s="24">
        <v>44696</v>
      </c>
      <c r="V271" s="1">
        <v>12</v>
      </c>
      <c r="W271" s="24">
        <v>45060</v>
      </c>
      <c r="X271" s="7">
        <f t="shared" si="39"/>
        <v>45061</v>
      </c>
      <c r="Y271" s="1">
        <v>36</v>
      </c>
      <c r="Z271" s="24">
        <v>45061</v>
      </c>
      <c r="AA271" s="24"/>
      <c r="AB271" s="11"/>
      <c r="AC271" s="11">
        <f t="shared" ca="1" si="34"/>
        <v>24</v>
      </c>
      <c r="AD271" s="11" t="s">
        <v>2669</v>
      </c>
      <c r="AE271" s="11" t="s">
        <v>2670</v>
      </c>
      <c r="AF271" s="15" t="s">
        <v>49</v>
      </c>
      <c r="AG271" s="136">
        <v>33020</v>
      </c>
      <c r="AH271" s="15" t="s">
        <v>2671</v>
      </c>
      <c r="AI271" s="136">
        <v>44573</v>
      </c>
      <c r="AJ271" s="28" t="s">
        <v>346</v>
      </c>
      <c r="AK271" s="15"/>
      <c r="AL271" s="26"/>
      <c r="AM271" s="28"/>
      <c r="AN271" s="28"/>
      <c r="AO271" s="136"/>
      <c r="AP271" s="28"/>
      <c r="AQ271" s="11" t="s">
        <v>2672</v>
      </c>
      <c r="AR271" s="28" t="s">
        <v>2673</v>
      </c>
      <c r="AS271" s="28" t="s">
        <v>2674</v>
      </c>
      <c r="AT271" s="11" t="s">
        <v>2675</v>
      </c>
      <c r="AU271" s="11"/>
      <c r="AV271" s="11" t="s">
        <v>2676</v>
      </c>
      <c r="AW271" s="11" t="s">
        <v>497</v>
      </c>
      <c r="AX271" s="11" t="s">
        <v>184</v>
      </c>
      <c r="AY271" s="11" t="s">
        <v>97</v>
      </c>
      <c r="AZ271" s="29"/>
      <c r="BA271" s="11">
        <v>7909285708</v>
      </c>
      <c r="BB271" s="11">
        <v>490166399</v>
      </c>
      <c r="BC271" s="1" t="e">
        <f>_xlfn.XLOOKUP(B271,[1]DC!$T$11:$T$2000,[1]DC!$D$11:$D$2000)</f>
        <v>#N/A</v>
      </c>
      <c r="BD271" s="11"/>
      <c r="BE271" s="11" t="s">
        <v>2677</v>
      </c>
      <c r="BF271" s="11" t="s">
        <v>2678</v>
      </c>
      <c r="BG271" s="11"/>
      <c r="BH271" s="35" t="s">
        <v>2679</v>
      </c>
      <c r="BI271" s="29">
        <v>44743</v>
      </c>
      <c r="BJ271" s="11"/>
      <c r="BK271" s="11"/>
      <c r="BL271" s="11"/>
      <c r="BM271" s="31" t="s">
        <v>2680</v>
      </c>
      <c r="BN271" s="32"/>
      <c r="BO271" s="15"/>
      <c r="BP271" s="33" t="s">
        <v>1330</v>
      </c>
      <c r="BQ271" s="91"/>
      <c r="BT271">
        <v>270</v>
      </c>
    </row>
    <row r="272" spans="1:72" ht="25.2" customHeight="1">
      <c r="A272" s="5">
        <f>(SUBTOTAL(3,$B$2:B272))</f>
        <v>271</v>
      </c>
      <c r="B272" s="1" t="s">
        <v>2681</v>
      </c>
      <c r="C272" s="1" t="s">
        <v>8872</v>
      </c>
      <c r="D272" s="2" t="s">
        <v>2682</v>
      </c>
      <c r="E272" s="1">
        <v>1</v>
      </c>
      <c r="F272" s="1"/>
      <c r="G272" s="1"/>
      <c r="H272" s="1" t="s">
        <v>195</v>
      </c>
      <c r="I272" s="1" t="s">
        <v>196</v>
      </c>
      <c r="J272" s="1" t="s">
        <v>269</v>
      </c>
      <c r="K272" s="6" t="s">
        <v>63</v>
      </c>
      <c r="L272" s="2" t="s">
        <v>63</v>
      </c>
      <c r="M272" s="2" t="s">
        <v>196</v>
      </c>
      <c r="N272" s="2"/>
      <c r="O272" s="1">
        <f t="shared" ca="1" si="38"/>
        <v>28</v>
      </c>
      <c r="P272" s="1" t="s">
        <v>269</v>
      </c>
      <c r="Q272" s="2" t="s">
        <v>270</v>
      </c>
      <c r="R272" s="6">
        <v>44666</v>
      </c>
      <c r="S272" s="1">
        <v>1</v>
      </c>
      <c r="T272" s="6">
        <v>44695</v>
      </c>
      <c r="U272" s="7">
        <v>44696</v>
      </c>
      <c r="V272" s="1">
        <v>12</v>
      </c>
      <c r="W272" s="7">
        <v>45060</v>
      </c>
      <c r="X272" s="7">
        <f t="shared" si="39"/>
        <v>45061</v>
      </c>
      <c r="Y272" s="1">
        <v>36</v>
      </c>
      <c r="Z272" s="7">
        <v>46156</v>
      </c>
      <c r="AA272" s="1">
        <f>Z272-X272</f>
        <v>1095</v>
      </c>
      <c r="AB272" s="1"/>
      <c r="AC272" s="11">
        <f t="shared" ca="1" si="34"/>
        <v>24</v>
      </c>
      <c r="AD272" s="1" t="s">
        <v>2683</v>
      </c>
      <c r="AE272" s="1" t="s">
        <v>2670</v>
      </c>
      <c r="AF272" s="2" t="s">
        <v>49</v>
      </c>
      <c r="AG272" s="135">
        <v>35221</v>
      </c>
      <c r="AH272" s="1">
        <v>212769611</v>
      </c>
      <c r="AI272" s="135" t="s">
        <v>2684</v>
      </c>
      <c r="AJ272" s="3" t="s">
        <v>57</v>
      </c>
      <c r="AK272" s="2"/>
      <c r="AL272" s="8"/>
      <c r="AM272" s="10"/>
      <c r="AN272" s="10"/>
      <c r="AO272" s="135"/>
      <c r="AP272" s="10"/>
      <c r="AQ272" s="1" t="s">
        <v>2685</v>
      </c>
      <c r="AR272" s="10" t="s">
        <v>2686</v>
      </c>
      <c r="AS272" s="10" t="s">
        <v>2687</v>
      </c>
      <c r="AT272" s="10" t="s">
        <v>2686</v>
      </c>
      <c r="AU272" s="1"/>
      <c r="AV272" s="1" t="s">
        <v>2021</v>
      </c>
      <c r="AW272" s="1" t="s">
        <v>463</v>
      </c>
      <c r="AX272" s="1" t="s">
        <v>155</v>
      </c>
      <c r="AY272" s="1" t="s">
        <v>97</v>
      </c>
      <c r="AZ272" s="12"/>
      <c r="BA272" s="1">
        <v>7415090012</v>
      </c>
      <c r="BB272" s="1"/>
      <c r="BC272" s="1" t="str">
        <f>_xlfn.XLOOKUP(B272,[1]DC!$T$11:$T$2000,[1]DC!$D$11:$D$2000)</f>
        <v>7415090012</v>
      </c>
      <c r="BD272" s="1"/>
      <c r="BE272" s="1" t="s">
        <v>2688</v>
      </c>
      <c r="BF272" s="1" t="s">
        <v>2689</v>
      </c>
      <c r="BG272" s="1"/>
      <c r="BH272" s="4" t="s">
        <v>2690</v>
      </c>
      <c r="BI272" s="1"/>
      <c r="BJ272" s="1"/>
      <c r="BK272" s="1"/>
      <c r="BL272" s="1"/>
      <c r="BM272" s="17" t="s">
        <v>895</v>
      </c>
      <c r="BN272" s="1"/>
      <c r="BO272" s="2"/>
      <c r="BP272" s="14" t="s">
        <v>611</v>
      </c>
      <c r="BQ272" s="91"/>
      <c r="BS272">
        <v>318</v>
      </c>
      <c r="BT272">
        <v>271</v>
      </c>
    </row>
    <row r="273" spans="1:72" ht="25.2" customHeight="1">
      <c r="A273" s="5">
        <f>(SUBTOTAL(3,$B$2:B273))</f>
        <v>272</v>
      </c>
      <c r="B273" s="1" t="s">
        <v>2691</v>
      </c>
      <c r="C273" s="1" t="s">
        <v>8871</v>
      </c>
      <c r="D273" s="2" t="s">
        <v>2692</v>
      </c>
      <c r="E273" s="1">
        <v>1</v>
      </c>
      <c r="F273" s="1"/>
      <c r="G273" s="1"/>
      <c r="H273" s="1" t="s">
        <v>195</v>
      </c>
      <c r="I273" s="1" t="s">
        <v>196</v>
      </c>
      <c r="J273" s="1" t="s">
        <v>7378</v>
      </c>
      <c r="K273" s="6" t="s">
        <v>63</v>
      </c>
      <c r="L273" s="2" t="s">
        <v>63</v>
      </c>
      <c r="M273" s="2" t="s">
        <v>196</v>
      </c>
      <c r="N273" s="2"/>
      <c r="O273" s="1">
        <f t="shared" ca="1" si="38"/>
        <v>21</v>
      </c>
      <c r="P273" s="1" t="s">
        <v>197</v>
      </c>
      <c r="Q273" s="2" t="s">
        <v>198</v>
      </c>
      <c r="R273" s="6">
        <v>44666</v>
      </c>
      <c r="S273" s="1">
        <v>1</v>
      </c>
      <c r="T273" s="6">
        <v>44695</v>
      </c>
      <c r="U273" s="7">
        <v>44696</v>
      </c>
      <c r="V273" s="1">
        <v>12</v>
      </c>
      <c r="W273" s="7">
        <v>45060</v>
      </c>
      <c r="X273" s="7">
        <f t="shared" si="39"/>
        <v>45061</v>
      </c>
      <c r="Y273" s="1">
        <v>36</v>
      </c>
      <c r="Z273" s="7">
        <v>46156</v>
      </c>
      <c r="AA273" s="1">
        <f>Z273-X273</f>
        <v>1095</v>
      </c>
      <c r="AB273" s="1"/>
      <c r="AC273" s="11">
        <f t="shared" ca="1" si="34"/>
        <v>24</v>
      </c>
      <c r="AD273" s="1">
        <v>911000054621</v>
      </c>
      <c r="AE273" s="1" t="s">
        <v>2693</v>
      </c>
      <c r="AF273" s="2" t="s">
        <v>49</v>
      </c>
      <c r="AG273" s="135">
        <v>37771</v>
      </c>
      <c r="AH273" s="20" t="s">
        <v>2694</v>
      </c>
      <c r="AI273" s="135">
        <v>44615</v>
      </c>
      <c r="AJ273" s="3" t="s">
        <v>346</v>
      </c>
      <c r="AK273" s="1">
        <v>212438419</v>
      </c>
      <c r="AL273" s="9">
        <v>43430</v>
      </c>
      <c r="AM273" s="3" t="s">
        <v>57</v>
      </c>
      <c r="AN273" s="20" t="s">
        <v>2694</v>
      </c>
      <c r="AO273" s="135">
        <v>44615</v>
      </c>
      <c r="AP273" s="3" t="s">
        <v>346</v>
      </c>
      <c r="AQ273" s="1" t="s">
        <v>2695</v>
      </c>
      <c r="AR273" s="10" t="s">
        <v>2696</v>
      </c>
      <c r="AS273" s="10" t="s">
        <v>2697</v>
      </c>
      <c r="AT273" s="10" t="s">
        <v>2696</v>
      </c>
      <c r="AU273" s="1"/>
      <c r="AV273" s="1" t="s">
        <v>2698</v>
      </c>
      <c r="AW273" s="1" t="s">
        <v>2307</v>
      </c>
      <c r="AX273" s="1" t="s">
        <v>115</v>
      </c>
      <c r="AY273" s="1" t="s">
        <v>97</v>
      </c>
      <c r="AZ273" s="12"/>
      <c r="BA273" s="1">
        <v>5120627664</v>
      </c>
      <c r="BB273" s="1">
        <v>490194990</v>
      </c>
      <c r="BC273" s="1" t="str">
        <f>_xlfn.XLOOKUP(B273,[1]DC!$T$11:$T$2000,[1]DC!$D$11:$D$2000)</f>
        <v>5120627664</v>
      </c>
      <c r="BD273" s="1"/>
      <c r="BE273" s="1">
        <v>8626367055</v>
      </c>
      <c r="BF273" s="1" t="s">
        <v>2699</v>
      </c>
      <c r="BG273" s="1"/>
      <c r="BH273" s="17" t="s">
        <v>2700</v>
      </c>
      <c r="BI273" s="1"/>
      <c r="BJ273" s="1"/>
      <c r="BK273" s="1"/>
      <c r="BL273" s="1"/>
      <c r="BM273" s="17" t="s">
        <v>190</v>
      </c>
      <c r="BN273" s="1"/>
      <c r="BO273" s="2"/>
      <c r="BP273" s="14" t="s">
        <v>611</v>
      </c>
      <c r="BQ273" s="91"/>
      <c r="BS273">
        <v>326</v>
      </c>
      <c r="BT273">
        <v>272</v>
      </c>
    </row>
    <row r="274" spans="1:72" ht="25.2" customHeight="1">
      <c r="A274" s="5">
        <f>(SUBTOTAL(3,$B$2:B274))</f>
        <v>273</v>
      </c>
      <c r="B274" s="1" t="s">
        <v>2701</v>
      </c>
      <c r="C274" s="1"/>
      <c r="D274" s="2" t="s">
        <v>2702</v>
      </c>
      <c r="E274" s="1">
        <v>1</v>
      </c>
      <c r="F274" s="1"/>
      <c r="G274" s="1"/>
      <c r="H274" s="1" t="s">
        <v>62</v>
      </c>
      <c r="I274" s="1" t="s">
        <v>7914</v>
      </c>
      <c r="J274" s="15" t="s">
        <v>7379</v>
      </c>
      <c r="K274" s="6" t="s">
        <v>63</v>
      </c>
      <c r="L274" s="2" t="s">
        <v>63</v>
      </c>
      <c r="M274" s="2" t="s">
        <v>145</v>
      </c>
      <c r="N274" s="2"/>
      <c r="O274" s="1">
        <f t="shared" ca="1" si="38"/>
        <v>33</v>
      </c>
      <c r="P274" s="1" t="s">
        <v>145</v>
      </c>
      <c r="Q274" s="2" t="s">
        <v>177</v>
      </c>
      <c r="R274" s="6">
        <v>44665</v>
      </c>
      <c r="S274" s="1">
        <v>1</v>
      </c>
      <c r="T274" s="6">
        <v>44694</v>
      </c>
      <c r="U274" s="7">
        <v>44695</v>
      </c>
      <c r="V274" s="1">
        <v>12</v>
      </c>
      <c r="W274" s="7">
        <v>45059</v>
      </c>
      <c r="X274" s="7">
        <f t="shared" si="39"/>
        <v>45060</v>
      </c>
      <c r="Y274" s="1">
        <v>36</v>
      </c>
      <c r="Z274" s="7">
        <v>46155</v>
      </c>
      <c r="AA274" s="1">
        <f>Z274-X274</f>
        <v>1095</v>
      </c>
      <c r="AB274" s="1"/>
      <c r="AC274" s="11">
        <f t="shared" ref="AC274:AC337" ca="1" si="40">DATEDIF(R274,TODAY(),"m")</f>
        <v>24</v>
      </c>
      <c r="AD274" s="1" t="s">
        <v>2703</v>
      </c>
      <c r="AE274" s="1" t="s">
        <v>57</v>
      </c>
      <c r="AF274" s="2" t="s">
        <v>64</v>
      </c>
      <c r="AG274" s="135">
        <v>33535</v>
      </c>
      <c r="AH274" s="2">
        <v>212739077</v>
      </c>
      <c r="AI274" s="135">
        <v>42727</v>
      </c>
      <c r="AJ274" s="8" t="s">
        <v>57</v>
      </c>
      <c r="AK274" s="2"/>
      <c r="AL274" s="8"/>
      <c r="AM274" s="10"/>
      <c r="AN274" s="10"/>
      <c r="AO274" s="135"/>
      <c r="AP274" s="10"/>
      <c r="AQ274" s="10" t="s">
        <v>821</v>
      </c>
      <c r="AR274" s="10" t="s">
        <v>821</v>
      </c>
      <c r="AS274" s="10" t="s">
        <v>822</v>
      </c>
      <c r="AT274" s="10" t="s">
        <v>821</v>
      </c>
      <c r="AU274" s="1"/>
      <c r="AV274" s="1" t="s">
        <v>2704</v>
      </c>
      <c r="AW274" s="1" t="s">
        <v>823</v>
      </c>
      <c r="AX274" s="1" t="s">
        <v>155</v>
      </c>
      <c r="AY274" s="1" t="s">
        <v>97</v>
      </c>
      <c r="AZ274" s="12"/>
      <c r="BA274" s="1">
        <v>5120201971</v>
      </c>
      <c r="BB274" s="1"/>
      <c r="BC274" s="1" t="str">
        <f>_xlfn.XLOOKUP(B274,[1]DC!$T$11:$T$2000,[1]DC!$D$11:$D$2000)</f>
        <v>5120201971</v>
      </c>
      <c r="BD274" s="1"/>
      <c r="BE274" s="1">
        <v>8362051377</v>
      </c>
      <c r="BF274" s="1" t="s">
        <v>2705</v>
      </c>
      <c r="BG274" s="1"/>
      <c r="BH274" s="4" t="s">
        <v>2706</v>
      </c>
      <c r="BI274" s="1"/>
      <c r="BJ274" s="1"/>
      <c r="BK274" s="1"/>
      <c r="BL274" s="1"/>
      <c r="BM274" s="4" t="s">
        <v>78</v>
      </c>
      <c r="BN274" s="1" t="s">
        <v>2707</v>
      </c>
      <c r="BO274" s="2" t="s">
        <v>2185</v>
      </c>
      <c r="BP274" s="14" t="s">
        <v>1298</v>
      </c>
      <c r="BQ274" s="91"/>
      <c r="BS274">
        <v>291</v>
      </c>
      <c r="BT274">
        <v>273</v>
      </c>
    </row>
    <row r="275" spans="1:72" ht="25.2" customHeight="1">
      <c r="A275" s="5">
        <f>(SUBTOTAL(3,$B$2:B275))</f>
        <v>274</v>
      </c>
      <c r="B275" s="11" t="s">
        <v>2708</v>
      </c>
      <c r="C275" s="1" t="s">
        <v>8871</v>
      </c>
      <c r="D275" s="15" t="s">
        <v>2709</v>
      </c>
      <c r="E275" s="11">
        <v>0</v>
      </c>
      <c r="F275" s="11"/>
      <c r="G275" s="11"/>
      <c r="H275" s="11" t="s">
        <v>195</v>
      </c>
      <c r="I275" s="11"/>
      <c r="J275" s="1" t="s">
        <v>7378</v>
      </c>
      <c r="K275" s="23" t="s">
        <v>63</v>
      </c>
      <c r="L275" s="15" t="s">
        <v>63</v>
      </c>
      <c r="M275" s="15" t="s">
        <v>196</v>
      </c>
      <c r="N275" s="15"/>
      <c r="O275" s="1">
        <f t="shared" ca="1" si="38"/>
        <v>28</v>
      </c>
      <c r="P275" s="11" t="s">
        <v>197</v>
      </c>
      <c r="Q275" s="15" t="s">
        <v>198</v>
      </c>
      <c r="R275" s="23">
        <v>44666</v>
      </c>
      <c r="S275" s="1">
        <v>1</v>
      </c>
      <c r="T275" s="23">
        <v>44695</v>
      </c>
      <c r="U275" s="24">
        <v>44696</v>
      </c>
      <c r="V275" s="1">
        <v>12</v>
      </c>
      <c r="W275" s="24">
        <v>45060</v>
      </c>
      <c r="X275" s="7">
        <f t="shared" si="39"/>
        <v>45061</v>
      </c>
      <c r="Y275" s="1">
        <v>36</v>
      </c>
      <c r="Z275" s="24">
        <v>45061</v>
      </c>
      <c r="AA275" s="24"/>
      <c r="AB275" s="11"/>
      <c r="AC275" s="11">
        <f t="shared" ca="1" si="40"/>
        <v>24</v>
      </c>
      <c r="AD275" s="11">
        <v>1027972912</v>
      </c>
      <c r="AE275" s="11" t="s">
        <v>88</v>
      </c>
      <c r="AF275" s="15" t="s">
        <v>49</v>
      </c>
      <c r="AG275" s="136">
        <v>35384</v>
      </c>
      <c r="AH275" s="11">
        <v>212822149</v>
      </c>
      <c r="AI275" s="136">
        <v>43172</v>
      </c>
      <c r="AJ275" s="43" t="s">
        <v>57</v>
      </c>
      <c r="AK275" s="15"/>
      <c r="AL275" s="26"/>
      <c r="AM275" s="28"/>
      <c r="AN275" s="28"/>
      <c r="AO275" s="136"/>
      <c r="AP275" s="28"/>
      <c r="AQ275" s="11" t="s">
        <v>2710</v>
      </c>
      <c r="AR275" s="28" t="s">
        <v>2711</v>
      </c>
      <c r="AS275" s="28" t="s">
        <v>1189</v>
      </c>
      <c r="AT275" s="11" t="s">
        <v>2712</v>
      </c>
      <c r="AU275" s="11" t="s">
        <v>2713</v>
      </c>
      <c r="AV275" s="11" t="s">
        <v>2714</v>
      </c>
      <c r="AW275" s="11" t="s">
        <v>1739</v>
      </c>
      <c r="AX275" s="11" t="s">
        <v>184</v>
      </c>
      <c r="AY275" s="11" t="s">
        <v>97</v>
      </c>
      <c r="AZ275" s="29"/>
      <c r="BA275" s="11">
        <v>4815027185</v>
      </c>
      <c r="BB275" s="11">
        <v>1438</v>
      </c>
      <c r="BC275" s="1" t="e">
        <f>_xlfn.XLOOKUP(B275,[1]DC!$T$11:$T$2000,[1]DC!$D$11:$D$2000)</f>
        <v>#N/A</v>
      </c>
      <c r="BD275" s="11"/>
      <c r="BE275" s="11">
        <v>8345885196</v>
      </c>
      <c r="BF275" s="11" t="s">
        <v>2715</v>
      </c>
      <c r="BG275" s="11"/>
      <c r="BH275" s="35" t="s">
        <v>2716</v>
      </c>
      <c r="BI275" s="11"/>
      <c r="BJ275" s="11"/>
      <c r="BK275" s="11"/>
      <c r="BL275" s="11"/>
      <c r="BM275" s="31" t="s">
        <v>209</v>
      </c>
      <c r="BN275" s="32"/>
      <c r="BO275" s="15"/>
      <c r="BP275" s="37"/>
      <c r="BQ275" s="91"/>
      <c r="BT275">
        <v>274</v>
      </c>
    </row>
    <row r="276" spans="1:72" ht="25.2" customHeight="1">
      <c r="A276" s="5">
        <f>(SUBTOTAL(3,$B$2:B276))</f>
        <v>275</v>
      </c>
      <c r="B276" s="1" t="s">
        <v>2717</v>
      </c>
      <c r="C276" s="1" t="s">
        <v>8871</v>
      </c>
      <c r="D276" s="2" t="s">
        <v>2718</v>
      </c>
      <c r="E276" s="1">
        <v>0</v>
      </c>
      <c r="F276" s="1"/>
      <c r="G276" s="1"/>
      <c r="H276" s="1" t="s">
        <v>195</v>
      </c>
      <c r="I276" s="1"/>
      <c r="J276" s="1" t="s">
        <v>7378</v>
      </c>
      <c r="K276" s="6" t="s">
        <v>63</v>
      </c>
      <c r="L276" s="2" t="s">
        <v>63</v>
      </c>
      <c r="M276" s="2" t="s">
        <v>196</v>
      </c>
      <c r="N276" s="2"/>
      <c r="O276" s="1">
        <f t="shared" ca="1" si="38"/>
        <v>38</v>
      </c>
      <c r="P276" s="1" t="s">
        <v>197</v>
      </c>
      <c r="Q276" s="2" t="s">
        <v>198</v>
      </c>
      <c r="R276" s="6">
        <v>44666</v>
      </c>
      <c r="S276" s="1">
        <v>1</v>
      </c>
      <c r="T276" s="6">
        <v>44695</v>
      </c>
      <c r="U276" s="7">
        <v>44696</v>
      </c>
      <c r="V276" s="1">
        <v>12</v>
      </c>
      <c r="W276" s="7"/>
      <c r="X276" s="7"/>
      <c r="Y276" s="7"/>
      <c r="Z276" s="7"/>
      <c r="AA276" s="7"/>
      <c r="AB276" s="1"/>
      <c r="AC276" s="11">
        <f t="shared" ca="1" si="40"/>
        <v>24</v>
      </c>
      <c r="AD276" s="1" t="s">
        <v>2719</v>
      </c>
      <c r="AE276" s="1" t="s">
        <v>57</v>
      </c>
      <c r="AF276" s="2" t="s">
        <v>64</v>
      </c>
      <c r="AG276" s="135">
        <v>31417</v>
      </c>
      <c r="AH276" s="1">
        <v>212299796</v>
      </c>
      <c r="AI276" s="135">
        <v>39585</v>
      </c>
      <c r="AJ276" s="3" t="s">
        <v>57</v>
      </c>
      <c r="AK276" s="2"/>
      <c r="AL276" s="8"/>
      <c r="AM276" s="10"/>
      <c r="AN276" s="10"/>
      <c r="AO276" s="135"/>
      <c r="AP276" s="10"/>
      <c r="AQ276" s="1" t="s">
        <v>2127</v>
      </c>
      <c r="AR276" s="10" t="s">
        <v>2720</v>
      </c>
      <c r="AS276" s="10" t="s">
        <v>2721</v>
      </c>
      <c r="AT276" s="1" t="s">
        <v>2722</v>
      </c>
      <c r="AU276" s="1"/>
      <c r="AV276" s="1"/>
      <c r="AW276" s="1" t="s">
        <v>1390</v>
      </c>
      <c r="AX276" s="1" t="s">
        <v>184</v>
      </c>
      <c r="AY276" s="1" t="s">
        <v>97</v>
      </c>
      <c r="AZ276" s="12"/>
      <c r="BA276" s="2">
        <v>5120305760</v>
      </c>
      <c r="BB276" s="1"/>
      <c r="BC276" s="1" t="e">
        <f>_xlfn.XLOOKUP(B276,[1]DC!$T$11:$T$2000,[1]DC!$D$11:$D$2000)</f>
        <v>#N/A</v>
      </c>
      <c r="BD276" s="1"/>
      <c r="BE276" s="1">
        <v>8110102224</v>
      </c>
      <c r="BF276" s="1" t="s">
        <v>2723</v>
      </c>
      <c r="BG276" s="1"/>
      <c r="BH276" s="4" t="s">
        <v>2724</v>
      </c>
      <c r="BI276" s="1"/>
      <c r="BJ276" s="1"/>
      <c r="BK276" s="1"/>
      <c r="BL276" s="1"/>
      <c r="BM276" s="1"/>
      <c r="BN276" s="1"/>
      <c r="BO276" s="2"/>
      <c r="BP276" s="14" t="s">
        <v>611</v>
      </c>
      <c r="BQ276" s="91"/>
      <c r="BT276">
        <v>275</v>
      </c>
    </row>
    <row r="277" spans="1:72" ht="25.2" customHeight="1">
      <c r="A277" s="5">
        <f>(SUBTOTAL(3,$B$2:B277))</f>
        <v>276</v>
      </c>
      <c r="B277" s="1" t="s">
        <v>2725</v>
      </c>
      <c r="C277" s="1" t="s">
        <v>8871</v>
      </c>
      <c r="D277" s="2" t="s">
        <v>2726</v>
      </c>
      <c r="E277" s="1">
        <v>0</v>
      </c>
      <c r="F277" s="1"/>
      <c r="G277" s="1"/>
      <c r="H277" s="1" t="s">
        <v>195</v>
      </c>
      <c r="I277" s="1"/>
      <c r="J277" s="1" t="s">
        <v>7378</v>
      </c>
      <c r="K277" s="6" t="s">
        <v>63</v>
      </c>
      <c r="L277" s="2" t="s">
        <v>63</v>
      </c>
      <c r="M277" s="2" t="s">
        <v>196</v>
      </c>
      <c r="N277" s="2"/>
      <c r="O277" s="1">
        <f t="shared" ca="1" si="38"/>
        <v>30</v>
      </c>
      <c r="P277" s="1" t="s">
        <v>197</v>
      </c>
      <c r="Q277" s="2" t="s">
        <v>198</v>
      </c>
      <c r="R277" s="6">
        <v>44666</v>
      </c>
      <c r="S277" s="1">
        <v>1</v>
      </c>
      <c r="T277" s="6">
        <v>44695</v>
      </c>
      <c r="U277" s="7">
        <v>44696</v>
      </c>
      <c r="V277" s="1">
        <v>12</v>
      </c>
      <c r="W277" s="7"/>
      <c r="X277" s="7"/>
      <c r="Y277" s="7"/>
      <c r="Z277" s="7"/>
      <c r="AA277" s="7"/>
      <c r="AB277" s="1"/>
      <c r="AC277" s="11">
        <f t="shared" ca="1" si="40"/>
        <v>24</v>
      </c>
      <c r="AD277" s="1">
        <v>1028019083</v>
      </c>
      <c r="AE277" s="1" t="s">
        <v>88</v>
      </c>
      <c r="AF277" s="2" t="s">
        <v>64</v>
      </c>
      <c r="AG277" s="135">
        <v>34655</v>
      </c>
      <c r="AH277" s="1">
        <v>66094020889</v>
      </c>
      <c r="AI277" s="135">
        <v>44577</v>
      </c>
      <c r="AJ277" s="10" t="s">
        <v>346</v>
      </c>
      <c r="AK277" s="2"/>
      <c r="AL277" s="8"/>
      <c r="AM277" s="10"/>
      <c r="AN277" s="10"/>
      <c r="AO277" s="135"/>
      <c r="AP277" s="10"/>
      <c r="AQ277" s="10" t="s">
        <v>2727</v>
      </c>
      <c r="AR277" s="10" t="s">
        <v>2727</v>
      </c>
      <c r="AS277" s="10" t="s">
        <v>2728</v>
      </c>
      <c r="AT277" s="10" t="s">
        <v>2727</v>
      </c>
      <c r="AU277" s="1"/>
      <c r="AV277" s="1" t="s">
        <v>2729</v>
      </c>
      <c r="AW277" s="1" t="s">
        <v>2730</v>
      </c>
      <c r="AX277" s="1" t="s">
        <v>2400</v>
      </c>
      <c r="AY277" s="1" t="s">
        <v>57</v>
      </c>
      <c r="AZ277" s="12"/>
      <c r="BA277" s="1">
        <v>6624280904</v>
      </c>
      <c r="BB277" s="1"/>
      <c r="BC277" s="1" t="e">
        <f>_xlfn.XLOOKUP(B277,[1]DC!$T$11:$T$2000,[1]DC!$D$11:$D$2000)</f>
        <v>#N/A</v>
      </c>
      <c r="BD277" s="1"/>
      <c r="BE277" s="1">
        <v>8748280355</v>
      </c>
      <c r="BF277" s="1" t="s">
        <v>2731</v>
      </c>
      <c r="BG277" s="1"/>
      <c r="BH277" s="4" t="s">
        <v>2732</v>
      </c>
      <c r="BI277" s="1"/>
      <c r="BJ277" s="1"/>
      <c r="BK277" s="1"/>
      <c r="BL277" s="1"/>
      <c r="BM277" s="1"/>
      <c r="BN277" s="1"/>
      <c r="BO277" s="2"/>
      <c r="BP277" s="14" t="s">
        <v>611</v>
      </c>
      <c r="BQ277" s="91"/>
      <c r="BT277">
        <v>276</v>
      </c>
    </row>
    <row r="278" spans="1:72" ht="25.2" customHeight="1">
      <c r="A278" s="5">
        <f>(SUBTOTAL(3,$B$2:B278))</f>
        <v>277</v>
      </c>
      <c r="B278" s="11" t="s">
        <v>2733</v>
      </c>
      <c r="C278" s="11"/>
      <c r="D278" s="15" t="s">
        <v>2734</v>
      </c>
      <c r="E278" s="11">
        <v>1</v>
      </c>
      <c r="F278" s="11"/>
      <c r="G278" s="11"/>
      <c r="H278" s="11" t="s">
        <v>62</v>
      </c>
      <c r="I278" s="1" t="s">
        <v>7914</v>
      </c>
      <c r="J278" s="11" t="s">
        <v>7378</v>
      </c>
      <c r="K278" s="23" t="s">
        <v>63</v>
      </c>
      <c r="L278" s="23" t="s">
        <v>63</v>
      </c>
      <c r="M278" s="1" t="s">
        <v>2112</v>
      </c>
      <c r="N278" s="15"/>
      <c r="O278" s="1">
        <f t="shared" ca="1" si="38"/>
        <v>34</v>
      </c>
      <c r="P278" s="11" t="s">
        <v>2735</v>
      </c>
      <c r="Q278" s="15" t="s">
        <v>2736</v>
      </c>
      <c r="R278" s="23">
        <v>44669</v>
      </c>
      <c r="S278" s="1">
        <v>1</v>
      </c>
      <c r="T278" s="23">
        <v>44698</v>
      </c>
      <c r="U278" s="24">
        <v>44699</v>
      </c>
      <c r="V278" s="1">
        <v>12</v>
      </c>
      <c r="W278" s="24">
        <v>45063</v>
      </c>
      <c r="X278" s="7">
        <f t="shared" ref="X278:X283" si="41">W278+1</f>
        <v>45064</v>
      </c>
      <c r="Y278" s="1">
        <v>36</v>
      </c>
      <c r="Z278" s="7">
        <v>46159</v>
      </c>
      <c r="AA278" s="1">
        <f t="shared" ref="AA278:AA283" si="42">Z278-X278</f>
        <v>1095</v>
      </c>
      <c r="AB278" s="11"/>
      <c r="AC278" s="11">
        <f t="shared" ca="1" si="40"/>
        <v>24</v>
      </c>
      <c r="AD278" s="11">
        <v>1024788185</v>
      </c>
      <c r="AE278" s="11" t="s">
        <v>199</v>
      </c>
      <c r="AF278" s="15" t="s">
        <v>64</v>
      </c>
      <c r="AG278" s="136">
        <v>32942</v>
      </c>
      <c r="AH278" s="11">
        <v>51090015134</v>
      </c>
      <c r="AI278" s="136">
        <v>44325</v>
      </c>
      <c r="AJ278" s="43" t="s">
        <v>346</v>
      </c>
      <c r="AK278" s="15">
        <v>212319970</v>
      </c>
      <c r="AL278" s="26"/>
      <c r="AM278" s="28"/>
      <c r="AN278" s="28"/>
      <c r="AO278" s="136"/>
      <c r="AP278" s="28"/>
      <c r="AQ278" s="11"/>
      <c r="AR278" s="28" t="s">
        <v>2737</v>
      </c>
      <c r="AS278" s="28" t="s">
        <v>2738</v>
      </c>
      <c r="AT278" s="28" t="s">
        <v>2737</v>
      </c>
      <c r="AU278" s="11"/>
      <c r="AV278" s="11"/>
      <c r="AW278" s="11" t="s">
        <v>376</v>
      </c>
      <c r="AX278" s="11" t="s">
        <v>184</v>
      </c>
      <c r="AY278" s="11" t="s">
        <v>97</v>
      </c>
      <c r="AZ278" s="29"/>
      <c r="BA278" s="11">
        <v>5115000338</v>
      </c>
      <c r="BB278" s="11"/>
      <c r="BC278" s="1" t="str">
        <f>_xlfn.XLOOKUP(B278,[1]DC!$T$11:$T$2000,[1]DC!$D$11:$D$2000)</f>
        <v>5115000338</v>
      </c>
      <c r="BD278" s="11"/>
      <c r="BE278" s="11">
        <v>8128393574</v>
      </c>
      <c r="BF278" s="11" t="s">
        <v>2739</v>
      </c>
      <c r="BG278" s="11"/>
      <c r="BH278" s="31" t="s">
        <v>2740</v>
      </c>
      <c r="BI278" s="11"/>
      <c r="BJ278" s="11"/>
      <c r="BK278" s="11"/>
      <c r="BL278" s="11"/>
      <c r="BM278" s="31" t="s">
        <v>501</v>
      </c>
      <c r="BN278" s="32" t="s">
        <v>2741</v>
      </c>
      <c r="BO278" s="15" t="s">
        <v>381</v>
      </c>
      <c r="BP278" s="14" t="s">
        <v>611</v>
      </c>
      <c r="BQ278" s="91"/>
      <c r="BS278">
        <v>279</v>
      </c>
      <c r="BT278">
        <v>277</v>
      </c>
    </row>
    <row r="279" spans="1:72" ht="25.2" customHeight="1">
      <c r="A279" s="5">
        <f>(SUBTOTAL(3,$B$2:B279))</f>
        <v>278</v>
      </c>
      <c r="B279" s="1" t="s">
        <v>2742</v>
      </c>
      <c r="C279" s="1" t="s">
        <v>8868</v>
      </c>
      <c r="D279" s="2" t="s">
        <v>2743</v>
      </c>
      <c r="E279" s="1">
        <v>1</v>
      </c>
      <c r="F279" s="1"/>
      <c r="G279" s="1"/>
      <c r="H279" s="1" t="s">
        <v>195</v>
      </c>
      <c r="I279" s="1" t="s">
        <v>196</v>
      </c>
      <c r="J279" s="1" t="s">
        <v>7378</v>
      </c>
      <c r="K279" s="6" t="s">
        <v>63</v>
      </c>
      <c r="L279" s="2" t="s">
        <v>63</v>
      </c>
      <c r="M279" s="2" t="s">
        <v>196</v>
      </c>
      <c r="N279" s="2"/>
      <c r="O279" s="1">
        <f t="shared" ca="1" si="38"/>
        <v>29</v>
      </c>
      <c r="P279" s="1" t="s">
        <v>197</v>
      </c>
      <c r="Q279" s="2" t="s">
        <v>198</v>
      </c>
      <c r="R279" s="6">
        <v>44671</v>
      </c>
      <c r="S279" s="1">
        <v>1</v>
      </c>
      <c r="T279" s="6">
        <v>44700</v>
      </c>
      <c r="U279" s="7">
        <v>44701</v>
      </c>
      <c r="V279" s="1">
        <v>12</v>
      </c>
      <c r="W279" s="7">
        <v>45065</v>
      </c>
      <c r="X279" s="7">
        <f t="shared" si="41"/>
        <v>45066</v>
      </c>
      <c r="Y279" s="1">
        <v>36</v>
      </c>
      <c r="Z279" s="7">
        <v>46161</v>
      </c>
      <c r="AA279" s="1">
        <f t="shared" si="42"/>
        <v>1095</v>
      </c>
      <c r="AB279" s="1"/>
      <c r="AC279" s="11">
        <f t="shared" ca="1" si="40"/>
        <v>24</v>
      </c>
      <c r="AD279" s="1" t="s">
        <v>2744</v>
      </c>
      <c r="AE279" s="1" t="s">
        <v>232</v>
      </c>
      <c r="AF279" s="2" t="s">
        <v>49</v>
      </c>
      <c r="AG279" s="135">
        <v>34719</v>
      </c>
      <c r="AH279" s="1">
        <v>212821268</v>
      </c>
      <c r="AI279" s="135">
        <v>40956</v>
      </c>
      <c r="AJ279" s="3" t="s">
        <v>57</v>
      </c>
      <c r="AK279" s="2"/>
      <c r="AL279" s="8"/>
      <c r="AM279" s="10"/>
      <c r="AN279" s="10"/>
      <c r="AO279" s="135"/>
      <c r="AP279" s="10"/>
      <c r="AQ279" s="1"/>
      <c r="AR279" s="10" t="s">
        <v>2745</v>
      </c>
      <c r="AS279" s="10" t="s">
        <v>942</v>
      </c>
      <c r="AT279" s="10" t="s">
        <v>2745</v>
      </c>
      <c r="AU279" s="1"/>
      <c r="AV279" s="1"/>
      <c r="AW279" s="1" t="s">
        <v>797</v>
      </c>
      <c r="AX279" s="1" t="s">
        <v>184</v>
      </c>
      <c r="AY279" s="1" t="s">
        <v>97</v>
      </c>
      <c r="AZ279" s="12"/>
      <c r="BA279" s="1">
        <v>5116016023</v>
      </c>
      <c r="BB279" s="1"/>
      <c r="BC279" s="1" t="str">
        <f>_xlfn.XLOOKUP(B279,[1]DC!$T$11:$T$2000,[1]DC!$D$11:$D$2000)</f>
        <v>5116016023</v>
      </c>
      <c r="BD279" s="1"/>
      <c r="BE279" s="1">
        <v>8491278785</v>
      </c>
      <c r="BF279" s="1" t="s">
        <v>2746</v>
      </c>
      <c r="BG279" s="1"/>
      <c r="BH279" s="17" t="s">
        <v>2747</v>
      </c>
      <c r="BI279" s="1"/>
      <c r="BJ279" s="1"/>
      <c r="BK279" s="1"/>
      <c r="BL279" s="1"/>
      <c r="BM279" s="17" t="s">
        <v>209</v>
      </c>
      <c r="BN279" s="13"/>
      <c r="BO279" s="2"/>
      <c r="BP279" s="14" t="s">
        <v>611</v>
      </c>
      <c r="BQ279" s="91"/>
      <c r="BS279">
        <v>320</v>
      </c>
      <c r="BT279">
        <v>278</v>
      </c>
    </row>
    <row r="280" spans="1:72" ht="25.2" customHeight="1">
      <c r="A280" s="5">
        <f>(SUBTOTAL(3,$B$2:B280))</f>
        <v>279</v>
      </c>
      <c r="B280" s="47" t="s">
        <v>2748</v>
      </c>
      <c r="C280" s="1" t="s">
        <v>8874</v>
      </c>
      <c r="D280" s="48" t="s">
        <v>2749</v>
      </c>
      <c r="E280" s="47">
        <v>1</v>
      </c>
      <c r="F280" s="47"/>
      <c r="G280" s="47"/>
      <c r="H280" s="47" t="s">
        <v>195</v>
      </c>
      <c r="I280" s="1" t="s">
        <v>196</v>
      </c>
      <c r="J280" s="2" t="s">
        <v>7376</v>
      </c>
      <c r="K280" s="49" t="s">
        <v>63</v>
      </c>
      <c r="L280" s="48" t="s">
        <v>63</v>
      </c>
      <c r="M280" s="48" t="s">
        <v>196</v>
      </c>
      <c r="N280" s="48"/>
      <c r="O280" s="1">
        <f t="shared" ca="1" si="38"/>
        <v>35</v>
      </c>
      <c r="P280" s="47" t="s">
        <v>249</v>
      </c>
      <c r="Q280" s="48" t="s">
        <v>144</v>
      </c>
      <c r="R280" s="49">
        <v>44673</v>
      </c>
      <c r="S280" s="1">
        <v>1</v>
      </c>
      <c r="T280" s="49">
        <v>44702</v>
      </c>
      <c r="U280" s="50">
        <v>44703</v>
      </c>
      <c r="V280" s="1">
        <v>12</v>
      </c>
      <c r="W280" s="50">
        <v>45067</v>
      </c>
      <c r="X280" s="7">
        <f t="shared" si="41"/>
        <v>45068</v>
      </c>
      <c r="Y280" s="1">
        <v>36</v>
      </c>
      <c r="Z280" s="50">
        <v>46163</v>
      </c>
      <c r="AA280" s="1">
        <f t="shared" si="42"/>
        <v>1095</v>
      </c>
      <c r="AB280" s="47"/>
      <c r="AC280" s="11">
        <f t="shared" ca="1" si="40"/>
        <v>24</v>
      </c>
      <c r="AD280" s="47" t="s">
        <v>2750</v>
      </c>
      <c r="AE280" s="47" t="s">
        <v>56</v>
      </c>
      <c r="AF280" s="48" t="s">
        <v>49</v>
      </c>
      <c r="AG280" s="137">
        <v>32664</v>
      </c>
      <c r="AH280" s="47">
        <v>212736148</v>
      </c>
      <c r="AI280" s="137">
        <v>42800</v>
      </c>
      <c r="AJ280" s="51" t="s">
        <v>57</v>
      </c>
      <c r="AK280" s="47"/>
      <c r="AL280" s="51"/>
      <c r="AM280" s="51"/>
      <c r="AN280" s="52"/>
      <c r="AO280" s="137"/>
      <c r="AP280" s="52"/>
      <c r="AQ280" s="47" t="s">
        <v>2751</v>
      </c>
      <c r="AR280" s="52" t="s">
        <v>2752</v>
      </c>
      <c r="AS280" s="52" t="s">
        <v>2753</v>
      </c>
      <c r="AT280" s="47" t="s">
        <v>2754</v>
      </c>
      <c r="AU280" s="47"/>
      <c r="AV280" s="47" t="s">
        <v>2069</v>
      </c>
      <c r="AW280" s="47" t="s">
        <v>154</v>
      </c>
      <c r="AX280" s="47" t="s">
        <v>155</v>
      </c>
      <c r="AY280" s="47" t="s">
        <v>97</v>
      </c>
      <c r="AZ280" s="53"/>
      <c r="BA280" s="47">
        <v>5108002051</v>
      </c>
      <c r="BB280" s="47">
        <v>490328278</v>
      </c>
      <c r="BC280" s="1" t="str">
        <f>_xlfn.XLOOKUP(B280,[1]DC!$T$11:$T$2000,[1]DC!$D$11:$D$2000)</f>
        <v>5108002051</v>
      </c>
      <c r="BD280" s="47"/>
      <c r="BE280" s="54" t="s">
        <v>2755</v>
      </c>
      <c r="BF280" s="47" t="s">
        <v>2756</v>
      </c>
      <c r="BG280" s="47"/>
      <c r="BH280" s="121" t="s">
        <v>2757</v>
      </c>
      <c r="BI280" s="53">
        <v>44743</v>
      </c>
      <c r="BJ280" s="47"/>
      <c r="BK280" s="47"/>
      <c r="BL280" s="47"/>
      <c r="BM280" s="121" t="s">
        <v>190</v>
      </c>
      <c r="BN280" s="55"/>
      <c r="BO280" s="48"/>
      <c r="BP280" s="56" t="s">
        <v>1137</v>
      </c>
      <c r="BQ280" s="91"/>
      <c r="BS280">
        <v>322</v>
      </c>
      <c r="BT280">
        <v>279</v>
      </c>
    </row>
    <row r="281" spans="1:72" ht="25.2" customHeight="1">
      <c r="A281" s="5">
        <f>(SUBTOTAL(3,$B$2:B281))</f>
        <v>280</v>
      </c>
      <c r="B281" s="1" t="s">
        <v>2758</v>
      </c>
      <c r="C281" s="1"/>
      <c r="D281" s="2" t="s">
        <v>2759</v>
      </c>
      <c r="E281" s="1">
        <v>1</v>
      </c>
      <c r="F281" s="1"/>
      <c r="G281" s="1"/>
      <c r="H281" s="1" t="s">
        <v>62</v>
      </c>
      <c r="I281" s="1" t="s">
        <v>7914</v>
      </c>
      <c r="J281" s="1" t="s">
        <v>7378</v>
      </c>
      <c r="K281" s="2" t="s">
        <v>48</v>
      </c>
      <c r="L281" s="2" t="s">
        <v>48</v>
      </c>
      <c r="M281" s="2" t="s">
        <v>48</v>
      </c>
      <c r="N281" s="2"/>
      <c r="O281" s="1">
        <f t="shared" ca="1" si="38"/>
        <v>34</v>
      </c>
      <c r="P281" s="1" t="s">
        <v>2760</v>
      </c>
      <c r="Q281" s="2" t="s">
        <v>2761</v>
      </c>
      <c r="R281" s="6">
        <v>44676</v>
      </c>
      <c r="S281" s="1">
        <v>1</v>
      </c>
      <c r="T281" s="6">
        <v>44705</v>
      </c>
      <c r="U281" s="7">
        <v>44706</v>
      </c>
      <c r="V281" s="1">
        <v>12</v>
      </c>
      <c r="W281" s="7">
        <v>45070</v>
      </c>
      <c r="X281" s="7">
        <f t="shared" si="41"/>
        <v>45071</v>
      </c>
      <c r="Y281" s="1">
        <v>36</v>
      </c>
      <c r="Z281" s="7">
        <v>46166</v>
      </c>
      <c r="AA281" s="1">
        <f t="shared" si="42"/>
        <v>1095</v>
      </c>
      <c r="AB281" s="1"/>
      <c r="AC281" s="11">
        <f t="shared" ca="1" si="40"/>
        <v>24</v>
      </c>
      <c r="AD281" s="1">
        <v>1026651507</v>
      </c>
      <c r="AE281" s="1" t="s">
        <v>57</v>
      </c>
      <c r="AF281" s="2" t="s">
        <v>49</v>
      </c>
      <c r="AG281" s="135">
        <v>33151</v>
      </c>
      <c r="AH281" s="1">
        <v>51190009550</v>
      </c>
      <c r="AI281" s="135">
        <v>44572</v>
      </c>
      <c r="AJ281" s="1" t="s">
        <v>346</v>
      </c>
      <c r="AK281" s="1">
        <v>212311323</v>
      </c>
      <c r="AL281" s="1" t="s">
        <v>2762</v>
      </c>
      <c r="AM281" s="1" t="s">
        <v>57</v>
      </c>
      <c r="AN281" s="1" t="s">
        <v>2763</v>
      </c>
      <c r="AO281" s="138">
        <v>44572</v>
      </c>
      <c r="AP281" s="1" t="s">
        <v>346</v>
      </c>
      <c r="AQ281" s="1" t="s">
        <v>2764</v>
      </c>
      <c r="AR281" s="1" t="s">
        <v>2764</v>
      </c>
      <c r="AS281" s="10" t="s">
        <v>1842</v>
      </c>
      <c r="AT281" s="1" t="s">
        <v>2765</v>
      </c>
      <c r="AU281" s="1"/>
      <c r="AV281" s="1" t="s">
        <v>1844</v>
      </c>
      <c r="AW281" s="1" t="s">
        <v>551</v>
      </c>
      <c r="AX281" s="1" t="s">
        <v>184</v>
      </c>
      <c r="AY281" s="1" t="s">
        <v>97</v>
      </c>
      <c r="AZ281" s="12"/>
      <c r="BA281" s="1">
        <v>7416104298</v>
      </c>
      <c r="BB281" s="1"/>
      <c r="BC281" s="1" t="str">
        <f>_xlfn.XLOOKUP(B281,[1]DC!$T$11:$T$2000,[1]DC!$D$11:$D$2000)</f>
        <v>7416104298</v>
      </c>
      <c r="BD281" s="1"/>
      <c r="BE281" s="1">
        <v>8753074534</v>
      </c>
      <c r="BF281" s="1" t="s">
        <v>2766</v>
      </c>
      <c r="BG281" s="1"/>
      <c r="BH281" s="17" t="s">
        <v>2767</v>
      </c>
      <c r="BI281" s="1"/>
      <c r="BJ281" s="1"/>
      <c r="BK281" s="1"/>
      <c r="BL281" s="1"/>
      <c r="BM281" s="4" t="s">
        <v>2347</v>
      </c>
      <c r="BN281" s="1" t="s">
        <v>2768</v>
      </c>
      <c r="BO281" s="2" t="s">
        <v>2769</v>
      </c>
      <c r="BP281" s="14" t="s">
        <v>611</v>
      </c>
      <c r="BQ281" s="91"/>
      <c r="BS281">
        <v>323</v>
      </c>
      <c r="BT281">
        <v>280</v>
      </c>
    </row>
    <row r="282" spans="1:72" ht="25.2" customHeight="1">
      <c r="A282" s="5">
        <f>(SUBTOTAL(3,$B$2:B282))</f>
        <v>281</v>
      </c>
      <c r="B282" s="1" t="s">
        <v>2770</v>
      </c>
      <c r="C282" s="2" t="s">
        <v>65</v>
      </c>
      <c r="D282" s="2" t="s">
        <v>2771</v>
      </c>
      <c r="E282" s="1">
        <v>0</v>
      </c>
      <c r="F282" s="1"/>
      <c r="G282" s="1"/>
      <c r="H282" s="1" t="s">
        <v>62</v>
      </c>
      <c r="I282" s="1" t="s">
        <v>7914</v>
      </c>
      <c r="J282" s="1" t="s">
        <v>7378</v>
      </c>
      <c r="K282" s="2" t="s">
        <v>63</v>
      </c>
      <c r="L282" s="2" t="s">
        <v>63</v>
      </c>
      <c r="M282" s="2" t="s">
        <v>65</v>
      </c>
      <c r="N282" s="2"/>
      <c r="O282" s="1">
        <f t="shared" ca="1" si="38"/>
        <v>30</v>
      </c>
      <c r="P282" s="1" t="s">
        <v>2772</v>
      </c>
      <c r="Q282" s="2" t="s">
        <v>2773</v>
      </c>
      <c r="R282" s="6">
        <v>44676</v>
      </c>
      <c r="S282" s="1">
        <v>1</v>
      </c>
      <c r="T282" s="6">
        <v>44705</v>
      </c>
      <c r="U282" s="7">
        <v>44706</v>
      </c>
      <c r="V282" s="1">
        <v>12</v>
      </c>
      <c r="W282" s="7">
        <v>45070</v>
      </c>
      <c r="X282" s="7">
        <f t="shared" si="41"/>
        <v>45071</v>
      </c>
      <c r="Y282" s="1">
        <v>36</v>
      </c>
      <c r="Z282" s="7">
        <v>46166</v>
      </c>
      <c r="AA282" s="1">
        <f t="shared" si="42"/>
        <v>1095</v>
      </c>
      <c r="AB282" s="1"/>
      <c r="AC282" s="11">
        <f t="shared" ca="1" si="40"/>
        <v>24</v>
      </c>
      <c r="AD282" s="1" t="s">
        <v>2774</v>
      </c>
      <c r="AE282" s="1" t="s">
        <v>2775</v>
      </c>
      <c r="AF282" s="2" t="s">
        <v>49</v>
      </c>
      <c r="AG282" s="135">
        <v>34350</v>
      </c>
      <c r="AH282" s="1">
        <v>212470018</v>
      </c>
      <c r="AI282" s="135">
        <v>40723</v>
      </c>
      <c r="AJ282" s="1" t="s">
        <v>57</v>
      </c>
      <c r="AK282" s="2"/>
      <c r="AL282" s="8"/>
      <c r="AM282" s="10"/>
      <c r="AN282" s="10"/>
      <c r="AO282" s="135"/>
      <c r="AP282" s="10"/>
      <c r="AQ282" s="1" t="s">
        <v>2776</v>
      </c>
      <c r="AR282" s="1" t="s">
        <v>2776</v>
      </c>
      <c r="AS282" s="10" t="s">
        <v>2777</v>
      </c>
      <c r="AT282" s="1" t="s">
        <v>2776</v>
      </c>
      <c r="AU282" s="1"/>
      <c r="AV282" s="1"/>
      <c r="AW282" s="1" t="s">
        <v>1526</v>
      </c>
      <c r="AX282" s="1" t="s">
        <v>96</v>
      </c>
      <c r="AY282" s="1" t="s">
        <v>97</v>
      </c>
      <c r="AZ282" s="12"/>
      <c r="BA282" s="1">
        <v>5121282195</v>
      </c>
      <c r="BB282" s="1"/>
      <c r="BC282" s="1" t="str">
        <f>_xlfn.XLOOKUP(B282,[1]DC!$T$11:$T$2000,[1]DC!$D$11:$D$2000)</f>
        <v>5121282195</v>
      </c>
      <c r="BD282" s="1"/>
      <c r="BE282" s="1" t="s">
        <v>2778</v>
      </c>
      <c r="BF282" s="20" t="s">
        <v>2779</v>
      </c>
      <c r="BG282" s="1"/>
      <c r="BH282" s="4" t="s">
        <v>2780</v>
      </c>
      <c r="BI282" s="1"/>
      <c r="BJ282" s="1"/>
      <c r="BK282" s="1"/>
      <c r="BL282" s="1"/>
      <c r="BM282" s="4" t="s">
        <v>2183</v>
      </c>
      <c r="BN282" s="13" t="s">
        <v>2781</v>
      </c>
      <c r="BO282" s="2" t="s">
        <v>2782</v>
      </c>
      <c r="BP282" s="14" t="s">
        <v>611</v>
      </c>
      <c r="BQ282" s="91"/>
      <c r="BS282">
        <v>324</v>
      </c>
      <c r="BT282">
        <v>281</v>
      </c>
    </row>
    <row r="283" spans="1:72" ht="25.2" customHeight="1">
      <c r="A283" s="5">
        <f>(SUBTOTAL(3,$B$2:B283))</f>
        <v>282</v>
      </c>
      <c r="B283" s="1" t="s">
        <v>2783</v>
      </c>
      <c r="C283" s="1"/>
      <c r="D283" s="2" t="s">
        <v>2784</v>
      </c>
      <c r="E283" s="1">
        <v>1</v>
      </c>
      <c r="F283" s="1"/>
      <c r="G283" s="1"/>
      <c r="H283" s="1" t="s">
        <v>62</v>
      </c>
      <c r="I283" s="1" t="s">
        <v>7914</v>
      </c>
      <c r="J283" s="1" t="s">
        <v>7378</v>
      </c>
      <c r="K283" s="2" t="s">
        <v>48</v>
      </c>
      <c r="L283" s="2" t="s">
        <v>48</v>
      </c>
      <c r="M283" s="2" t="s">
        <v>48</v>
      </c>
      <c r="N283" s="2"/>
      <c r="O283" s="1">
        <f t="shared" ca="1" si="38"/>
        <v>27</v>
      </c>
      <c r="P283" s="1" t="s">
        <v>2760</v>
      </c>
      <c r="Q283" s="2" t="s">
        <v>2761</v>
      </c>
      <c r="R283" s="6">
        <v>44676</v>
      </c>
      <c r="S283" s="1">
        <v>1</v>
      </c>
      <c r="T283" s="6">
        <v>44705</v>
      </c>
      <c r="U283" s="7">
        <v>44706</v>
      </c>
      <c r="V283" s="1">
        <v>12</v>
      </c>
      <c r="W283" s="7">
        <v>45070</v>
      </c>
      <c r="X283" s="7">
        <f t="shared" si="41"/>
        <v>45071</v>
      </c>
      <c r="Y283" s="1">
        <v>36</v>
      </c>
      <c r="Z283" s="7">
        <v>46166</v>
      </c>
      <c r="AA283" s="1">
        <f t="shared" si="42"/>
        <v>1095</v>
      </c>
      <c r="AB283" s="1"/>
      <c r="AC283" s="11">
        <f t="shared" ca="1" si="40"/>
        <v>24</v>
      </c>
      <c r="AD283" s="1">
        <v>1028065205</v>
      </c>
      <c r="AE283" s="1" t="s">
        <v>88</v>
      </c>
      <c r="AF283" s="2" t="s">
        <v>49</v>
      </c>
      <c r="AG283" s="135">
        <v>35453</v>
      </c>
      <c r="AH283" s="1">
        <v>51197013708</v>
      </c>
      <c r="AI283" s="135">
        <v>44422</v>
      </c>
      <c r="AJ283" s="1" t="s">
        <v>346</v>
      </c>
      <c r="AK283" s="2">
        <v>212833799</v>
      </c>
      <c r="AL283" s="8"/>
      <c r="AM283" s="10"/>
      <c r="AN283" s="1"/>
      <c r="AO283" s="138"/>
      <c r="AP283" s="1"/>
      <c r="AQ283" s="1" t="s">
        <v>2785</v>
      </c>
      <c r="AR283" s="1" t="s">
        <v>2785</v>
      </c>
      <c r="AS283" s="10" t="s">
        <v>2786</v>
      </c>
      <c r="AT283" s="1" t="s">
        <v>2785</v>
      </c>
      <c r="AU283" s="1"/>
      <c r="AV283" s="1"/>
      <c r="AW283" s="1" t="s">
        <v>2787</v>
      </c>
      <c r="AX283" s="1" t="s">
        <v>184</v>
      </c>
      <c r="AY283" s="1" t="s">
        <v>97</v>
      </c>
      <c r="AZ283" s="12"/>
      <c r="BA283" s="1">
        <v>5120313426</v>
      </c>
      <c r="BB283" s="1"/>
      <c r="BC283" s="1" t="str">
        <f>_xlfn.XLOOKUP(B283,[1]DC!$T$11:$T$2000,[1]DC!$D$11:$D$2000)</f>
        <v>5120313426</v>
      </c>
      <c r="BD283" s="1"/>
      <c r="BE283" s="110" t="s">
        <v>2788</v>
      </c>
      <c r="BF283" s="1" t="s">
        <v>2789</v>
      </c>
      <c r="BG283" s="1"/>
      <c r="BH283" s="4" t="s">
        <v>2790</v>
      </c>
      <c r="BI283" s="1"/>
      <c r="BJ283" s="1"/>
      <c r="BK283" s="1"/>
      <c r="BL283" s="1"/>
      <c r="BM283" s="4" t="s">
        <v>2183</v>
      </c>
      <c r="BN283" s="13" t="s">
        <v>2791</v>
      </c>
      <c r="BO283" s="2" t="s">
        <v>2792</v>
      </c>
      <c r="BP283" s="37"/>
      <c r="BQ283" s="91"/>
      <c r="BS283">
        <v>325</v>
      </c>
      <c r="BT283">
        <v>282</v>
      </c>
    </row>
    <row r="284" spans="1:72" ht="25.2" customHeight="1">
      <c r="A284" s="5">
        <f>(SUBTOTAL(3,$B$2:B284))</f>
        <v>283</v>
      </c>
      <c r="B284" s="1" t="s">
        <v>2793</v>
      </c>
      <c r="C284" s="1"/>
      <c r="D284" s="2" t="s">
        <v>2794</v>
      </c>
      <c r="E284" s="1">
        <v>0</v>
      </c>
      <c r="F284" s="1"/>
      <c r="G284" s="1"/>
      <c r="H284" s="1" t="s">
        <v>62</v>
      </c>
      <c r="I284" s="1"/>
      <c r="J284" s="1" t="s">
        <v>7378</v>
      </c>
      <c r="K284" s="2" t="s">
        <v>48</v>
      </c>
      <c r="L284" s="2" t="s">
        <v>48</v>
      </c>
      <c r="M284" s="2" t="s">
        <v>48</v>
      </c>
      <c r="N284" s="2"/>
      <c r="O284" s="1">
        <f t="shared" ca="1" si="38"/>
        <v>33</v>
      </c>
      <c r="P284" s="1" t="s">
        <v>2760</v>
      </c>
      <c r="Q284" s="2" t="s">
        <v>2761</v>
      </c>
      <c r="R284" s="6">
        <v>44676</v>
      </c>
      <c r="S284" s="1">
        <v>1</v>
      </c>
      <c r="T284" s="6">
        <v>44705</v>
      </c>
      <c r="U284" s="7">
        <v>44706</v>
      </c>
      <c r="V284" s="1">
        <v>12</v>
      </c>
      <c r="W284" s="7"/>
      <c r="X284" s="7"/>
      <c r="Y284" s="7"/>
      <c r="Z284" s="7"/>
      <c r="AA284" s="7"/>
      <c r="AB284" s="12"/>
      <c r="AC284" s="11">
        <f t="shared" ca="1" si="40"/>
        <v>24</v>
      </c>
      <c r="AD284" s="1">
        <v>1028065992</v>
      </c>
      <c r="AE284" s="1" t="s">
        <v>88</v>
      </c>
      <c r="AF284" s="2" t="s">
        <v>49</v>
      </c>
      <c r="AG284" s="135">
        <v>33593</v>
      </c>
      <c r="AH284" s="1">
        <v>212323698</v>
      </c>
      <c r="AI284" s="135">
        <v>39983</v>
      </c>
      <c r="AJ284" s="1" t="s">
        <v>57</v>
      </c>
      <c r="AK284" s="1"/>
      <c r="AL284" s="12"/>
      <c r="AM284" s="1"/>
      <c r="AN284" s="10"/>
      <c r="AO284" s="135"/>
      <c r="AP284" s="10"/>
      <c r="AQ284" s="1" t="s">
        <v>2795</v>
      </c>
      <c r="AR284" s="1" t="s">
        <v>2795</v>
      </c>
      <c r="AS284" s="10" t="s">
        <v>373</v>
      </c>
      <c r="AT284" s="1" t="s">
        <v>2795</v>
      </c>
      <c r="AU284" s="1"/>
      <c r="AV284" s="1" t="s">
        <v>2796</v>
      </c>
      <c r="AW284" s="1" t="s">
        <v>2797</v>
      </c>
      <c r="AX284" s="1" t="s">
        <v>232</v>
      </c>
      <c r="AY284" s="1" t="s">
        <v>57</v>
      </c>
      <c r="AZ284" s="12"/>
      <c r="BA284" s="1">
        <v>5114004619</v>
      </c>
      <c r="BB284" s="1"/>
      <c r="BC284" s="1" t="e">
        <f>_xlfn.XLOOKUP(B284,[1]DC!$T$11:$T$2000,[1]DC!$D$11:$D$2000)</f>
        <v>#N/A</v>
      </c>
      <c r="BD284" s="1"/>
      <c r="BE284" s="2">
        <v>8338614621</v>
      </c>
      <c r="BF284" s="1" t="s">
        <v>2798</v>
      </c>
      <c r="BG284" s="1"/>
      <c r="BH284" s="4" t="s">
        <v>2799</v>
      </c>
      <c r="BI284" s="1"/>
      <c r="BJ284" s="1"/>
      <c r="BK284" s="1"/>
      <c r="BL284" s="1"/>
      <c r="BM284" s="1"/>
      <c r="BN284" s="13"/>
      <c r="BO284" s="2"/>
      <c r="BP284" s="14" t="s">
        <v>611</v>
      </c>
      <c r="BQ284" s="91"/>
      <c r="BT284">
        <v>283</v>
      </c>
    </row>
    <row r="285" spans="1:72" ht="25.2" customHeight="1">
      <c r="A285" s="5">
        <f>(SUBTOTAL(3,$B$2:B285))</f>
        <v>284</v>
      </c>
      <c r="B285" s="1" t="s">
        <v>2800</v>
      </c>
      <c r="C285" s="1"/>
      <c r="D285" s="2" t="s">
        <v>2801</v>
      </c>
      <c r="E285" s="1">
        <v>1</v>
      </c>
      <c r="F285" s="1"/>
      <c r="G285" s="1"/>
      <c r="H285" s="1" t="s">
        <v>62</v>
      </c>
      <c r="I285" s="1" t="s">
        <v>7914</v>
      </c>
      <c r="J285" s="1" t="s">
        <v>7378</v>
      </c>
      <c r="K285" s="2" t="s">
        <v>63</v>
      </c>
      <c r="L285" s="2" t="s">
        <v>692</v>
      </c>
      <c r="M285" s="2" t="s">
        <v>692</v>
      </c>
      <c r="N285" s="2"/>
      <c r="O285" s="1">
        <f t="shared" ca="1" si="38"/>
        <v>34</v>
      </c>
      <c r="P285" s="1" t="s">
        <v>722</v>
      </c>
      <c r="Q285" s="2" t="s">
        <v>7738</v>
      </c>
      <c r="R285" s="6">
        <v>44676</v>
      </c>
      <c r="S285" s="1">
        <v>1</v>
      </c>
      <c r="T285" s="6">
        <v>44705</v>
      </c>
      <c r="U285" s="7">
        <v>44706</v>
      </c>
      <c r="V285" s="1">
        <v>12</v>
      </c>
      <c r="W285" s="7">
        <v>45070</v>
      </c>
      <c r="X285" s="7">
        <f>W285+1</f>
        <v>45071</v>
      </c>
      <c r="Y285" s="1">
        <v>36</v>
      </c>
      <c r="Z285" s="7">
        <v>46166</v>
      </c>
      <c r="AA285" s="1">
        <f>Z285-X285</f>
        <v>1095</v>
      </c>
      <c r="AB285" s="1"/>
      <c r="AC285" s="11">
        <f t="shared" ca="1" si="40"/>
        <v>24</v>
      </c>
      <c r="AD285" s="1">
        <v>1020488772</v>
      </c>
      <c r="AE285" s="1" t="s">
        <v>57</v>
      </c>
      <c r="AF285" s="2" t="s">
        <v>64</v>
      </c>
      <c r="AG285" s="135">
        <v>32974</v>
      </c>
      <c r="AH285" s="20" t="s">
        <v>2802</v>
      </c>
      <c r="AI285" s="135">
        <v>44303</v>
      </c>
      <c r="AJ285" s="1" t="s">
        <v>346</v>
      </c>
      <c r="AK285" s="1">
        <v>212748888</v>
      </c>
      <c r="AL285" s="12">
        <v>39401</v>
      </c>
      <c r="AM285" s="1" t="s">
        <v>57</v>
      </c>
      <c r="AN285" s="1" t="s">
        <v>2802</v>
      </c>
      <c r="AO285" s="138">
        <v>44303</v>
      </c>
      <c r="AP285" s="1" t="s">
        <v>346</v>
      </c>
      <c r="AQ285" s="1" t="s">
        <v>2803</v>
      </c>
      <c r="AR285" s="1" t="s">
        <v>2803</v>
      </c>
      <c r="AS285" s="10" t="s">
        <v>2265</v>
      </c>
      <c r="AT285" s="1" t="s">
        <v>2803</v>
      </c>
      <c r="AU285" s="1" t="s">
        <v>2461</v>
      </c>
      <c r="AV285" s="1" t="s">
        <v>606</v>
      </c>
      <c r="AW285" s="1" t="s">
        <v>607</v>
      </c>
      <c r="AX285" s="1" t="s">
        <v>96</v>
      </c>
      <c r="AY285" s="1" t="s">
        <v>97</v>
      </c>
      <c r="AZ285" s="12"/>
      <c r="BA285" s="1" t="s">
        <v>7754</v>
      </c>
      <c r="BB285" s="1"/>
      <c r="BC285" s="1" t="str">
        <f>_xlfn.XLOOKUP(B285,[1]DC!$T$11:$T$2000,[1]DC!$D$11:$D$2000)</f>
        <v>7510011234</v>
      </c>
      <c r="BD285" s="1"/>
      <c r="BE285" s="1">
        <v>8076128614</v>
      </c>
      <c r="BF285" s="1" t="s">
        <v>2804</v>
      </c>
      <c r="BG285" s="1"/>
      <c r="BH285" s="17" t="s">
        <v>2805</v>
      </c>
      <c r="BI285" s="1"/>
      <c r="BJ285" s="1"/>
      <c r="BK285" s="1"/>
      <c r="BL285" s="1"/>
      <c r="BM285" s="17" t="s">
        <v>209</v>
      </c>
      <c r="BN285" s="13"/>
      <c r="BO285" s="2"/>
      <c r="BP285" s="14" t="s">
        <v>611</v>
      </c>
      <c r="BQ285" s="91"/>
      <c r="BS285">
        <v>328</v>
      </c>
      <c r="BT285">
        <v>284</v>
      </c>
    </row>
    <row r="286" spans="1:72" ht="25.2" customHeight="1">
      <c r="A286" s="5">
        <f>(SUBTOTAL(3,$B$2:B286))</f>
        <v>285</v>
      </c>
      <c r="B286" s="1" t="s">
        <v>2806</v>
      </c>
      <c r="C286" s="1"/>
      <c r="D286" s="2" t="s">
        <v>2807</v>
      </c>
      <c r="E286" s="1">
        <v>0</v>
      </c>
      <c r="F286" s="1"/>
      <c r="G286" s="1"/>
      <c r="H286" s="1" t="s">
        <v>62</v>
      </c>
      <c r="I286" s="1"/>
      <c r="J286" s="1" t="s">
        <v>7378</v>
      </c>
      <c r="K286" s="2" t="s">
        <v>63</v>
      </c>
      <c r="L286" s="2" t="s">
        <v>692</v>
      </c>
      <c r="M286" s="2" t="s">
        <v>692</v>
      </c>
      <c r="N286" s="2"/>
      <c r="O286" s="1">
        <f t="shared" ca="1" si="38"/>
        <v>43</v>
      </c>
      <c r="P286" s="1" t="s">
        <v>1494</v>
      </c>
      <c r="Q286" s="2" t="s">
        <v>1495</v>
      </c>
      <c r="R286" s="6">
        <v>44676</v>
      </c>
      <c r="S286" s="1">
        <v>1</v>
      </c>
      <c r="T286" s="6">
        <v>44705</v>
      </c>
      <c r="U286" s="7">
        <v>44706</v>
      </c>
      <c r="V286" s="1">
        <v>12</v>
      </c>
      <c r="W286" s="7">
        <v>45070</v>
      </c>
      <c r="X286" s="7">
        <f>W286+1</f>
        <v>45071</v>
      </c>
      <c r="Y286" s="1">
        <v>36</v>
      </c>
      <c r="Z286" s="7">
        <v>45071</v>
      </c>
      <c r="AA286" s="7"/>
      <c r="AB286" s="1"/>
      <c r="AC286" s="11">
        <f t="shared" ca="1" si="40"/>
        <v>24</v>
      </c>
      <c r="AD286" s="1" t="s">
        <v>2808</v>
      </c>
      <c r="AE286" s="1" t="s">
        <v>2693</v>
      </c>
      <c r="AF286" s="2" t="s">
        <v>64</v>
      </c>
      <c r="AG286" s="135">
        <v>29693</v>
      </c>
      <c r="AH286" s="20" t="s">
        <v>7739</v>
      </c>
      <c r="AI286" s="135">
        <v>44375</v>
      </c>
      <c r="AJ286" s="1" t="s">
        <v>346</v>
      </c>
      <c r="AK286" s="2">
        <v>212080129</v>
      </c>
      <c r="AL286" s="8"/>
      <c r="AM286" s="10"/>
      <c r="AN286" s="10"/>
      <c r="AO286" s="135"/>
      <c r="AP286" s="10"/>
      <c r="AQ286" s="1" t="s">
        <v>2046</v>
      </c>
      <c r="AR286" s="1" t="s">
        <v>2046</v>
      </c>
      <c r="AS286" s="10" t="s">
        <v>1312</v>
      </c>
      <c r="AT286" s="1" t="s">
        <v>2046</v>
      </c>
      <c r="AU286" s="1"/>
      <c r="AV286" s="1" t="s">
        <v>2047</v>
      </c>
      <c r="AW286" s="1" t="s">
        <v>170</v>
      </c>
      <c r="AX286" s="1" t="s">
        <v>155</v>
      </c>
      <c r="AY286" s="1" t="s">
        <v>97</v>
      </c>
      <c r="AZ286" s="12"/>
      <c r="BA286" s="1" t="s">
        <v>2809</v>
      </c>
      <c r="BB286" s="1"/>
      <c r="BC286" s="1" t="e">
        <f>_xlfn.XLOOKUP(B286,[1]DC!$T$11:$T$2000,[1]DC!$D$11:$D$2000)</f>
        <v>#N/A</v>
      </c>
      <c r="BD286" s="1"/>
      <c r="BE286" s="2">
        <v>8052567700</v>
      </c>
      <c r="BF286" s="1" t="s">
        <v>2810</v>
      </c>
      <c r="BG286" s="1"/>
      <c r="BH286" s="4" t="s">
        <v>2811</v>
      </c>
      <c r="BI286" s="1"/>
      <c r="BJ286" s="1"/>
      <c r="BK286" s="1"/>
      <c r="BL286" s="1"/>
      <c r="BM286" s="4" t="s">
        <v>78</v>
      </c>
      <c r="BN286" s="1" t="s">
        <v>2812</v>
      </c>
      <c r="BO286" s="2" t="s">
        <v>2813</v>
      </c>
      <c r="BP286" s="14" t="s">
        <v>611</v>
      </c>
      <c r="BQ286" s="91"/>
      <c r="BT286">
        <v>285</v>
      </c>
    </row>
    <row r="287" spans="1:72" ht="25.2" customHeight="1">
      <c r="A287" s="5">
        <f>(SUBTOTAL(3,$B$2:B287))</f>
        <v>286</v>
      </c>
      <c r="B287" s="11" t="s">
        <v>2814</v>
      </c>
      <c r="C287" s="1" t="s">
        <v>8868</v>
      </c>
      <c r="D287" s="15" t="s">
        <v>2815</v>
      </c>
      <c r="E287" s="11">
        <v>0</v>
      </c>
      <c r="F287" s="11"/>
      <c r="G287" s="11"/>
      <c r="H287" s="1" t="s">
        <v>195</v>
      </c>
      <c r="I287" s="1"/>
      <c r="J287" s="1" t="s">
        <v>7378</v>
      </c>
      <c r="K287" s="15" t="s">
        <v>63</v>
      </c>
      <c r="L287" s="15" t="s">
        <v>63</v>
      </c>
      <c r="M287" s="2" t="s">
        <v>196</v>
      </c>
      <c r="N287" s="15"/>
      <c r="O287" s="1">
        <f t="shared" ca="1" si="38"/>
        <v>31</v>
      </c>
      <c r="P287" s="11" t="s">
        <v>197</v>
      </c>
      <c r="Q287" s="15" t="s">
        <v>198</v>
      </c>
      <c r="R287" s="23">
        <v>44683</v>
      </c>
      <c r="S287" s="1">
        <v>1</v>
      </c>
      <c r="T287" s="23">
        <v>44713</v>
      </c>
      <c r="U287" s="24">
        <v>44714</v>
      </c>
      <c r="V287" s="1">
        <v>12</v>
      </c>
      <c r="W287" s="24"/>
      <c r="X287" s="7"/>
      <c r="Y287" s="24"/>
      <c r="Z287" s="24"/>
      <c r="AA287" s="24"/>
      <c r="AB287" s="11"/>
      <c r="AC287" s="11">
        <f t="shared" ca="1" si="40"/>
        <v>23</v>
      </c>
      <c r="AD287" s="25">
        <v>1028666057</v>
      </c>
      <c r="AE287" s="11" t="s">
        <v>88</v>
      </c>
      <c r="AF287" s="15" t="s">
        <v>49</v>
      </c>
      <c r="AG287" s="136">
        <v>34250</v>
      </c>
      <c r="AH287" s="11">
        <v>212205853</v>
      </c>
      <c r="AI287" s="136">
        <v>42807</v>
      </c>
      <c r="AJ287" s="11" t="s">
        <v>57</v>
      </c>
      <c r="AK287" s="11"/>
      <c r="AL287" s="43"/>
      <c r="AM287" s="11"/>
      <c r="AN287" s="28"/>
      <c r="AO287" s="136"/>
      <c r="AP287" s="28"/>
      <c r="AQ287" s="11" t="s">
        <v>2816</v>
      </c>
      <c r="AR287" s="28" t="s">
        <v>2816</v>
      </c>
      <c r="AS287" s="28" t="s">
        <v>2817</v>
      </c>
      <c r="AT287" s="11" t="s">
        <v>2816</v>
      </c>
      <c r="AU287" s="11"/>
      <c r="AV287" s="11"/>
      <c r="AW287" s="11" t="s">
        <v>2818</v>
      </c>
      <c r="AX287" s="11" t="s">
        <v>56</v>
      </c>
      <c r="AY287" s="11" t="s">
        <v>57</v>
      </c>
      <c r="AZ287" s="29"/>
      <c r="BA287" s="11">
        <v>5110005496</v>
      </c>
      <c r="BB287" s="11"/>
      <c r="BC287" s="1" t="e">
        <f>_xlfn.XLOOKUP(B287,[1]DC!$T$11:$T$2000,[1]DC!$D$11:$D$2000)</f>
        <v>#N/A</v>
      </c>
      <c r="BD287" s="11"/>
      <c r="BE287" s="11">
        <v>8504338593</v>
      </c>
      <c r="BF287" s="11" t="s">
        <v>2819</v>
      </c>
      <c r="BG287" s="11"/>
      <c r="BH287" s="35" t="s">
        <v>2820</v>
      </c>
      <c r="BI287" s="11"/>
      <c r="BJ287" s="11"/>
      <c r="BK287" s="11"/>
      <c r="BL287" s="11"/>
      <c r="BM287" s="11"/>
      <c r="BN287" s="32"/>
      <c r="BO287" s="15"/>
      <c r="BP287" s="37"/>
      <c r="BQ287" s="91"/>
      <c r="BT287">
        <v>286</v>
      </c>
    </row>
    <row r="288" spans="1:72" ht="25.2" customHeight="1">
      <c r="A288" s="5">
        <f>(SUBTOTAL(3,$B$2:B288))</f>
        <v>287</v>
      </c>
      <c r="B288" s="1" t="s">
        <v>2821</v>
      </c>
      <c r="C288" s="1"/>
      <c r="D288" s="2" t="s">
        <v>2822</v>
      </c>
      <c r="E288" s="1">
        <v>1</v>
      </c>
      <c r="F288" s="1"/>
      <c r="G288" s="1"/>
      <c r="H288" s="1" t="s">
        <v>62</v>
      </c>
      <c r="I288" s="1" t="s">
        <v>7914</v>
      </c>
      <c r="J288" s="1" t="s">
        <v>7378</v>
      </c>
      <c r="K288" s="2" t="s">
        <v>63</v>
      </c>
      <c r="L288" s="2" t="s">
        <v>692</v>
      </c>
      <c r="M288" s="2" t="s">
        <v>692</v>
      </c>
      <c r="N288" s="2"/>
      <c r="O288" s="1">
        <f t="shared" ca="1" si="38"/>
        <v>32</v>
      </c>
      <c r="P288" s="1" t="s">
        <v>722</v>
      </c>
      <c r="Q288" s="2" t="s">
        <v>7738</v>
      </c>
      <c r="R288" s="6">
        <v>44683</v>
      </c>
      <c r="S288" s="1">
        <v>1</v>
      </c>
      <c r="T288" s="6">
        <v>44713</v>
      </c>
      <c r="U288" s="7">
        <v>44714</v>
      </c>
      <c r="V288" s="1">
        <v>12</v>
      </c>
      <c r="W288" s="7">
        <v>45078</v>
      </c>
      <c r="X288" s="7">
        <f t="shared" ref="X288:X297" si="43">W288+1</f>
        <v>45079</v>
      </c>
      <c r="Y288" s="1">
        <v>36</v>
      </c>
      <c r="Z288" s="7">
        <v>46174</v>
      </c>
      <c r="AA288" s="1">
        <f>Z288-X288</f>
        <v>1095</v>
      </c>
      <c r="AB288" s="1"/>
      <c r="AC288" s="11">
        <f t="shared" ca="1" si="40"/>
        <v>23</v>
      </c>
      <c r="AD288" s="18" t="s">
        <v>2823</v>
      </c>
      <c r="AE288" s="1" t="s">
        <v>88</v>
      </c>
      <c r="AF288" s="2" t="s">
        <v>64</v>
      </c>
      <c r="AG288" s="135">
        <v>33734</v>
      </c>
      <c r="AH288" s="1">
        <v>212661315</v>
      </c>
      <c r="AI288" s="135">
        <v>40050</v>
      </c>
      <c r="AJ288" s="1" t="s">
        <v>57</v>
      </c>
      <c r="AK288" s="1"/>
      <c r="AL288" s="3"/>
      <c r="AM288" s="1"/>
      <c r="AN288" s="10"/>
      <c r="AO288" s="135"/>
      <c r="AP288" s="10"/>
      <c r="AQ288" s="1" t="s">
        <v>2824</v>
      </c>
      <c r="AR288" s="1" t="s">
        <v>2824</v>
      </c>
      <c r="AS288" s="10" t="s">
        <v>361</v>
      </c>
      <c r="AT288" s="1" t="s">
        <v>2824</v>
      </c>
      <c r="AU288" s="1" t="s">
        <v>362</v>
      </c>
      <c r="AV288" s="1" t="s">
        <v>363</v>
      </c>
      <c r="AW288" s="1" t="s">
        <v>364</v>
      </c>
      <c r="AX288" s="1" t="s">
        <v>115</v>
      </c>
      <c r="AY288" s="1" t="s">
        <v>97</v>
      </c>
      <c r="AZ288" s="12"/>
      <c r="BA288" s="1">
        <v>5116012503</v>
      </c>
      <c r="BB288" s="1"/>
      <c r="BC288" s="1" t="str">
        <f>_xlfn.XLOOKUP(B288,[1]DC!$T$11:$T$2000,[1]DC!$D$11:$D$2000)</f>
        <v>5116012503</v>
      </c>
      <c r="BD288" s="1"/>
      <c r="BE288" s="1">
        <v>8464386414</v>
      </c>
      <c r="BF288" s="1" t="s">
        <v>2825</v>
      </c>
      <c r="BG288" s="1"/>
      <c r="BH288" s="4" t="s">
        <v>2826</v>
      </c>
      <c r="BI288" s="1"/>
      <c r="BJ288" s="1"/>
      <c r="BK288" s="1"/>
      <c r="BL288" s="1"/>
      <c r="BM288" s="4" t="s">
        <v>78</v>
      </c>
      <c r="BN288" s="13" t="s">
        <v>1485</v>
      </c>
      <c r="BO288" s="2" t="s">
        <v>2827</v>
      </c>
      <c r="BP288" s="14" t="s">
        <v>611</v>
      </c>
      <c r="BQ288" s="91"/>
      <c r="BS288">
        <v>330</v>
      </c>
      <c r="BT288">
        <v>287</v>
      </c>
    </row>
    <row r="289" spans="1:72" ht="25.2" customHeight="1">
      <c r="A289" s="5">
        <f>(SUBTOTAL(3,$B$2:B289))</f>
        <v>288</v>
      </c>
      <c r="B289" s="1" t="s">
        <v>2828</v>
      </c>
      <c r="C289" s="1"/>
      <c r="D289" s="2" t="s">
        <v>2829</v>
      </c>
      <c r="E289" s="1">
        <v>0</v>
      </c>
      <c r="F289" s="1"/>
      <c r="G289" s="1"/>
      <c r="H289" s="1" t="s">
        <v>62</v>
      </c>
      <c r="I289" s="1"/>
      <c r="J289" s="1" t="s">
        <v>7378</v>
      </c>
      <c r="K289" s="2" t="s">
        <v>48</v>
      </c>
      <c r="L289" s="2" t="s">
        <v>48</v>
      </c>
      <c r="M289" s="2" t="s">
        <v>48</v>
      </c>
      <c r="N289" s="2"/>
      <c r="O289" s="1">
        <f t="shared" ca="1" si="38"/>
        <v>35</v>
      </c>
      <c r="P289" s="1" t="s">
        <v>2760</v>
      </c>
      <c r="Q289" s="2" t="s">
        <v>2830</v>
      </c>
      <c r="R289" s="6">
        <v>44683</v>
      </c>
      <c r="S289" s="1">
        <v>1</v>
      </c>
      <c r="T289" s="6">
        <v>44713</v>
      </c>
      <c r="U289" s="7">
        <v>44714</v>
      </c>
      <c r="V289" s="1">
        <v>12</v>
      </c>
      <c r="W289" s="7">
        <v>45078</v>
      </c>
      <c r="X289" s="7">
        <f t="shared" si="43"/>
        <v>45079</v>
      </c>
      <c r="Y289" s="1">
        <v>36</v>
      </c>
      <c r="Z289" s="7">
        <v>45079</v>
      </c>
      <c r="AA289" s="7"/>
      <c r="AB289" s="1"/>
      <c r="AC289" s="11">
        <f t="shared" ca="1" si="40"/>
        <v>23</v>
      </c>
      <c r="AD289" s="18">
        <v>1028301946</v>
      </c>
      <c r="AE289" s="1" t="s">
        <v>88</v>
      </c>
      <c r="AF289" s="2" t="s">
        <v>64</v>
      </c>
      <c r="AG289" s="135">
        <v>32605</v>
      </c>
      <c r="AH289" s="1">
        <v>212750378</v>
      </c>
      <c r="AI289" s="135">
        <v>39493</v>
      </c>
      <c r="AJ289" s="1" t="s">
        <v>57</v>
      </c>
      <c r="AK289" s="1"/>
      <c r="AL289" s="3"/>
      <c r="AM289" s="1"/>
      <c r="AN289" s="10"/>
      <c r="AO289" s="135"/>
      <c r="AP289" s="10"/>
      <c r="AQ289" s="1" t="s">
        <v>2831</v>
      </c>
      <c r="AR289" s="10" t="s">
        <v>2832</v>
      </c>
      <c r="AS289" s="10" t="s">
        <v>2833</v>
      </c>
      <c r="AT289" s="1" t="s">
        <v>2834</v>
      </c>
      <c r="AU289" s="1" t="s">
        <v>181</v>
      </c>
      <c r="AV289" s="1" t="s">
        <v>2835</v>
      </c>
      <c r="AW289" s="1" t="s">
        <v>1526</v>
      </c>
      <c r="AX289" s="1" t="s">
        <v>96</v>
      </c>
      <c r="AY289" s="1" t="s">
        <v>97</v>
      </c>
      <c r="AZ289" s="12"/>
      <c r="BA289" s="1">
        <v>5120502194</v>
      </c>
      <c r="BB289" s="1"/>
      <c r="BC289" s="1" t="e">
        <f>_xlfn.XLOOKUP(B289,[1]DC!$T$11:$T$2000,[1]DC!$D$11:$D$2000)</f>
        <v>#N/A</v>
      </c>
      <c r="BD289" s="1"/>
      <c r="BE289" s="109" t="s">
        <v>2836</v>
      </c>
      <c r="BF289" s="1" t="s">
        <v>2837</v>
      </c>
      <c r="BG289" s="1"/>
      <c r="BH289" s="17" t="s">
        <v>2838</v>
      </c>
      <c r="BI289" s="1"/>
      <c r="BJ289" s="1"/>
      <c r="BK289" s="1"/>
      <c r="BL289" s="1"/>
      <c r="BM289" s="17" t="s">
        <v>209</v>
      </c>
      <c r="BN289" s="13"/>
      <c r="BO289" s="2"/>
      <c r="BP289" s="14" t="s">
        <v>611</v>
      </c>
      <c r="BQ289" s="91"/>
      <c r="BT289">
        <v>288</v>
      </c>
    </row>
    <row r="290" spans="1:72" ht="25.2" customHeight="1">
      <c r="A290" s="5">
        <f>(SUBTOTAL(3,$B$2:B290))</f>
        <v>289</v>
      </c>
      <c r="B290" s="1" t="s">
        <v>2839</v>
      </c>
      <c r="C290" s="1"/>
      <c r="D290" s="2" t="s">
        <v>2840</v>
      </c>
      <c r="E290" s="1">
        <v>1</v>
      </c>
      <c r="F290" s="1"/>
      <c r="G290" s="1"/>
      <c r="H290" s="1" t="s">
        <v>62</v>
      </c>
      <c r="I290" s="1" t="s">
        <v>7914</v>
      </c>
      <c r="J290" s="1" t="s">
        <v>7378</v>
      </c>
      <c r="K290" s="2" t="s">
        <v>63</v>
      </c>
      <c r="L290" s="2" t="s">
        <v>692</v>
      </c>
      <c r="M290" s="2" t="s">
        <v>692</v>
      </c>
      <c r="N290" s="2"/>
      <c r="O290" s="1">
        <f t="shared" ref="O290:O326" ca="1" si="44">YEAR(TODAY())-YEAR(AG290)</f>
        <v>33</v>
      </c>
      <c r="P290" s="1" t="s">
        <v>1494</v>
      </c>
      <c r="Q290" s="2" t="s">
        <v>1495</v>
      </c>
      <c r="R290" s="6">
        <v>44683</v>
      </c>
      <c r="S290" s="1">
        <v>1</v>
      </c>
      <c r="T290" s="6">
        <v>44713</v>
      </c>
      <c r="U290" s="7">
        <v>44714</v>
      </c>
      <c r="V290" s="1">
        <v>12</v>
      </c>
      <c r="W290" s="7">
        <v>45078</v>
      </c>
      <c r="X290" s="7">
        <f t="shared" si="43"/>
        <v>45079</v>
      </c>
      <c r="Y290" s="1">
        <v>36</v>
      </c>
      <c r="Z290" s="7">
        <v>46174</v>
      </c>
      <c r="AA290" s="1">
        <f t="shared" ref="AA290:AA297" si="45">Z290-X290</f>
        <v>1095</v>
      </c>
      <c r="AB290" s="1"/>
      <c r="AC290" s="11">
        <f t="shared" ca="1" si="40"/>
        <v>23</v>
      </c>
      <c r="AD290" s="18">
        <v>1028301153</v>
      </c>
      <c r="AE290" s="1" t="s">
        <v>88</v>
      </c>
      <c r="AF290" s="2" t="s">
        <v>64</v>
      </c>
      <c r="AG290" s="135">
        <v>33523</v>
      </c>
      <c r="AH290" s="1">
        <v>212759262</v>
      </c>
      <c r="AI290" s="135">
        <v>43376</v>
      </c>
      <c r="AJ290" s="1" t="s">
        <v>57</v>
      </c>
      <c r="AK290" s="1"/>
      <c r="AL290" s="3"/>
      <c r="AM290" s="1"/>
      <c r="AN290" s="10"/>
      <c r="AO290" s="135"/>
      <c r="AP290" s="10"/>
      <c r="AQ290" s="10" t="s">
        <v>1700</v>
      </c>
      <c r="AR290" s="10" t="s">
        <v>1700</v>
      </c>
      <c r="AS290" s="10" t="s">
        <v>665</v>
      </c>
      <c r="AT290" s="1" t="s">
        <v>2841</v>
      </c>
      <c r="AU290" s="1" t="s">
        <v>433</v>
      </c>
      <c r="AV290" s="1" t="s">
        <v>217</v>
      </c>
      <c r="AW290" s="1" t="s">
        <v>218</v>
      </c>
      <c r="AX290" s="1" t="s">
        <v>96</v>
      </c>
      <c r="AY290" s="1" t="s">
        <v>97</v>
      </c>
      <c r="AZ290" s="12"/>
      <c r="BA290" s="1">
        <v>5120543875</v>
      </c>
      <c r="BB290" s="1"/>
      <c r="BC290" s="1" t="str">
        <f>_xlfn.XLOOKUP(B290,[1]DC!$T$11:$T$2000,[1]DC!$D$11:$D$2000)</f>
        <v>5120543875</v>
      </c>
      <c r="BD290" s="1"/>
      <c r="BE290" s="2">
        <v>8354556367</v>
      </c>
      <c r="BF290" s="1" t="s">
        <v>221</v>
      </c>
      <c r="BG290" s="1"/>
      <c r="BH290" s="4" t="s">
        <v>220</v>
      </c>
      <c r="BI290" s="1"/>
      <c r="BJ290" s="1"/>
      <c r="BK290" s="1"/>
      <c r="BL290" s="1"/>
      <c r="BM290" s="17" t="s">
        <v>256</v>
      </c>
      <c r="BN290" s="13"/>
      <c r="BO290" s="2"/>
      <c r="BP290" s="14" t="s">
        <v>611</v>
      </c>
      <c r="BQ290" s="91"/>
      <c r="BS290">
        <v>332</v>
      </c>
      <c r="BT290">
        <v>289</v>
      </c>
    </row>
    <row r="291" spans="1:72" ht="25.2" customHeight="1">
      <c r="A291" s="5">
        <f>(SUBTOTAL(3,$B$2:B291))</f>
        <v>290</v>
      </c>
      <c r="B291" s="1" t="s">
        <v>2842</v>
      </c>
      <c r="C291" s="1"/>
      <c r="D291" s="2" t="s">
        <v>1447</v>
      </c>
      <c r="E291" s="1">
        <v>1</v>
      </c>
      <c r="F291" s="1"/>
      <c r="G291" s="1"/>
      <c r="H291" s="1" t="s">
        <v>62</v>
      </c>
      <c r="I291" s="1" t="s">
        <v>7914</v>
      </c>
      <c r="J291" s="1" t="s">
        <v>7378</v>
      </c>
      <c r="K291" s="2" t="s">
        <v>63</v>
      </c>
      <c r="L291" s="2" t="s">
        <v>692</v>
      </c>
      <c r="M291" s="2" t="s">
        <v>692</v>
      </c>
      <c r="N291" s="2"/>
      <c r="O291" s="1">
        <f t="shared" ca="1" si="44"/>
        <v>38</v>
      </c>
      <c r="P291" s="1" t="s">
        <v>1494</v>
      </c>
      <c r="Q291" s="2" t="s">
        <v>1495</v>
      </c>
      <c r="R291" s="6">
        <v>44683</v>
      </c>
      <c r="S291" s="1">
        <v>1</v>
      </c>
      <c r="T291" s="6">
        <v>44713</v>
      </c>
      <c r="U291" s="7">
        <v>44714</v>
      </c>
      <c r="V291" s="1">
        <v>12</v>
      </c>
      <c r="W291" s="7">
        <v>45078</v>
      </c>
      <c r="X291" s="7">
        <f t="shared" si="43"/>
        <v>45079</v>
      </c>
      <c r="Y291" s="1">
        <v>36</v>
      </c>
      <c r="Z291" s="7">
        <v>46174</v>
      </c>
      <c r="AA291" s="1">
        <f t="shared" si="45"/>
        <v>1095</v>
      </c>
      <c r="AB291" s="1"/>
      <c r="AC291" s="11">
        <f t="shared" ca="1" si="40"/>
        <v>23</v>
      </c>
      <c r="AD291" s="18">
        <v>1028709716</v>
      </c>
      <c r="AE291" s="1" t="s">
        <v>88</v>
      </c>
      <c r="AF291" s="2" t="s">
        <v>49</v>
      </c>
      <c r="AG291" s="135">
        <v>31512</v>
      </c>
      <c r="AH291" s="1">
        <v>51186013358</v>
      </c>
      <c r="AI291" s="135">
        <v>44418</v>
      </c>
      <c r="AJ291" s="10" t="s">
        <v>346</v>
      </c>
      <c r="AK291" s="2">
        <v>212722467</v>
      </c>
      <c r="AL291" s="8"/>
      <c r="AM291" s="10"/>
      <c r="AN291" s="1"/>
      <c r="AO291" s="138"/>
      <c r="AP291" s="10"/>
      <c r="AQ291" s="1" t="s">
        <v>2843</v>
      </c>
      <c r="AR291" s="1" t="s">
        <v>2843</v>
      </c>
      <c r="AS291" s="10" t="s">
        <v>2844</v>
      </c>
      <c r="AT291" s="1" t="s">
        <v>2845</v>
      </c>
      <c r="AU291" s="1"/>
      <c r="AV291" s="1"/>
      <c r="AW291" s="1" t="s">
        <v>400</v>
      </c>
      <c r="AX291" s="1" t="s">
        <v>155</v>
      </c>
      <c r="AY291" s="1" t="s">
        <v>97</v>
      </c>
      <c r="AZ291" s="12"/>
      <c r="BA291" s="1" t="s">
        <v>7755</v>
      </c>
      <c r="BB291" s="1"/>
      <c r="BC291" s="1" t="str">
        <f>_xlfn.XLOOKUP(B291,[1]DC!$T$11:$T$2000,[1]DC!$D$11:$D$2000)</f>
        <v>5120511784</v>
      </c>
      <c r="BD291" s="1"/>
      <c r="BE291" s="1">
        <v>8778448929</v>
      </c>
      <c r="BF291" s="1" t="s">
        <v>2846</v>
      </c>
      <c r="BG291" s="1"/>
      <c r="BH291" s="17" t="s">
        <v>2847</v>
      </c>
      <c r="BI291" s="1"/>
      <c r="BJ291" s="1"/>
      <c r="BK291" s="1"/>
      <c r="BL291" s="1"/>
      <c r="BM291" s="17" t="s">
        <v>190</v>
      </c>
      <c r="BN291" s="13"/>
      <c r="BO291" s="2"/>
      <c r="BP291" s="14" t="s">
        <v>611</v>
      </c>
      <c r="BQ291" s="91"/>
      <c r="BS291">
        <v>340</v>
      </c>
      <c r="BT291">
        <v>290</v>
      </c>
    </row>
    <row r="292" spans="1:72" ht="25.2" customHeight="1">
      <c r="A292" s="5">
        <f>(SUBTOTAL(3,$B$2:B292))</f>
        <v>291</v>
      </c>
      <c r="B292" s="1" t="s">
        <v>2848</v>
      </c>
      <c r="C292" s="1"/>
      <c r="D292" s="2" t="s">
        <v>2849</v>
      </c>
      <c r="E292" s="1">
        <v>1</v>
      </c>
      <c r="F292" s="1"/>
      <c r="G292" s="1"/>
      <c r="H292" s="1" t="s">
        <v>62</v>
      </c>
      <c r="I292" s="1" t="s">
        <v>7914</v>
      </c>
      <c r="J292" s="1" t="s">
        <v>7378</v>
      </c>
      <c r="K292" s="2" t="s">
        <v>63</v>
      </c>
      <c r="L292" s="2" t="s">
        <v>692</v>
      </c>
      <c r="M292" s="2" t="s">
        <v>692</v>
      </c>
      <c r="N292" s="2"/>
      <c r="O292" s="1">
        <f t="shared" ca="1" si="44"/>
        <v>32</v>
      </c>
      <c r="P292" s="1" t="s">
        <v>1494</v>
      </c>
      <c r="Q292" s="2" t="s">
        <v>1495</v>
      </c>
      <c r="R292" s="6">
        <v>44683</v>
      </c>
      <c r="S292" s="1">
        <v>1</v>
      </c>
      <c r="T292" s="6">
        <v>44713</v>
      </c>
      <c r="U292" s="7">
        <v>44714</v>
      </c>
      <c r="V292" s="1">
        <v>12</v>
      </c>
      <c r="W292" s="7">
        <v>45078</v>
      </c>
      <c r="X292" s="7">
        <f t="shared" si="43"/>
        <v>45079</v>
      </c>
      <c r="Y292" s="1">
        <v>36</v>
      </c>
      <c r="Z292" s="7">
        <v>46174</v>
      </c>
      <c r="AA292" s="1">
        <f t="shared" si="45"/>
        <v>1095</v>
      </c>
      <c r="AB292" s="1"/>
      <c r="AC292" s="11">
        <f t="shared" ca="1" si="40"/>
        <v>23</v>
      </c>
      <c r="AD292" s="18" t="s">
        <v>2850</v>
      </c>
      <c r="AE292" s="1" t="s">
        <v>232</v>
      </c>
      <c r="AF292" s="2" t="s">
        <v>49</v>
      </c>
      <c r="AG292" s="135">
        <v>33765</v>
      </c>
      <c r="AH292" s="1">
        <v>212315213</v>
      </c>
      <c r="AI292" s="135">
        <v>39259</v>
      </c>
      <c r="AJ292" s="1" t="s">
        <v>57</v>
      </c>
      <c r="AK292" s="1"/>
      <c r="AL292" s="3"/>
      <c r="AM292" s="1"/>
      <c r="AN292" s="10"/>
      <c r="AO292" s="135"/>
      <c r="AP292" s="10"/>
      <c r="AQ292" s="1" t="s">
        <v>2851</v>
      </c>
      <c r="AR292" s="10" t="s">
        <v>2557</v>
      </c>
      <c r="AS292" s="10" t="s">
        <v>432</v>
      </c>
      <c r="AT292" s="1" t="s">
        <v>2851</v>
      </c>
      <c r="AU292" s="1" t="s">
        <v>976</v>
      </c>
      <c r="AV292" s="1" t="s">
        <v>1220</v>
      </c>
      <c r="AW292" s="1" t="s">
        <v>771</v>
      </c>
      <c r="AX292" s="1" t="s">
        <v>184</v>
      </c>
      <c r="AY292" s="1" t="s">
        <v>97</v>
      </c>
      <c r="AZ292" s="12"/>
      <c r="BA292" s="1">
        <v>5115009560</v>
      </c>
      <c r="BB292" s="1"/>
      <c r="BC292" s="1" t="str">
        <f>_xlfn.XLOOKUP(B292,[1]DC!$T$11:$T$2000,[1]DC!$D$11:$D$2000)</f>
        <v>5115009560</v>
      </c>
      <c r="BD292" s="1"/>
      <c r="BE292" s="1">
        <v>8406609534</v>
      </c>
      <c r="BF292" s="1" t="s">
        <v>2852</v>
      </c>
      <c r="BG292" s="1"/>
      <c r="BH292" s="4" t="s">
        <v>2853</v>
      </c>
      <c r="BI292" s="1"/>
      <c r="BJ292" s="1"/>
      <c r="BK292" s="1"/>
      <c r="BL292" s="1"/>
      <c r="BM292" s="4" t="s">
        <v>501</v>
      </c>
      <c r="BN292" s="13" t="s">
        <v>502</v>
      </c>
      <c r="BO292" s="2" t="s">
        <v>2854</v>
      </c>
      <c r="BP292" s="14" t="s">
        <v>611</v>
      </c>
      <c r="BQ292" s="91"/>
      <c r="BS292">
        <v>337</v>
      </c>
      <c r="BT292">
        <v>291</v>
      </c>
    </row>
    <row r="293" spans="1:72" ht="25.2" customHeight="1">
      <c r="A293" s="5">
        <f>(SUBTOTAL(3,$B$2:B293))</f>
        <v>292</v>
      </c>
      <c r="B293" s="1" t="s">
        <v>2855</v>
      </c>
      <c r="C293" s="1"/>
      <c r="D293" s="2" t="s">
        <v>2856</v>
      </c>
      <c r="E293" s="1">
        <v>1</v>
      </c>
      <c r="F293" s="1"/>
      <c r="G293" s="1"/>
      <c r="H293" s="1" t="s">
        <v>62</v>
      </c>
      <c r="I293" s="1" t="s">
        <v>7914</v>
      </c>
      <c r="J293" s="1" t="s">
        <v>7378</v>
      </c>
      <c r="K293" s="2" t="s">
        <v>63</v>
      </c>
      <c r="L293" s="2" t="s">
        <v>692</v>
      </c>
      <c r="M293" s="2" t="s">
        <v>692</v>
      </c>
      <c r="N293" s="2"/>
      <c r="O293" s="1">
        <f t="shared" ca="1" si="44"/>
        <v>36</v>
      </c>
      <c r="P293" s="1" t="s">
        <v>1494</v>
      </c>
      <c r="Q293" s="2" t="s">
        <v>1495</v>
      </c>
      <c r="R293" s="6">
        <v>44683</v>
      </c>
      <c r="S293" s="1">
        <v>1</v>
      </c>
      <c r="T293" s="6">
        <v>44713</v>
      </c>
      <c r="U293" s="7">
        <v>44714</v>
      </c>
      <c r="V293" s="1">
        <v>12</v>
      </c>
      <c r="W293" s="7">
        <v>45078</v>
      </c>
      <c r="X293" s="7">
        <f t="shared" si="43"/>
        <v>45079</v>
      </c>
      <c r="Y293" s="1">
        <v>12</v>
      </c>
      <c r="Z293" s="7">
        <v>45444</v>
      </c>
      <c r="AA293" s="1">
        <f t="shared" si="45"/>
        <v>365</v>
      </c>
      <c r="AB293" s="1"/>
      <c r="AC293" s="11">
        <f t="shared" ca="1" si="40"/>
        <v>23</v>
      </c>
      <c r="AD293" s="18">
        <v>1014820760</v>
      </c>
      <c r="AE293" s="1" t="s">
        <v>88</v>
      </c>
      <c r="AF293" s="2" t="s">
        <v>49</v>
      </c>
      <c r="AG293" s="135">
        <v>32275</v>
      </c>
      <c r="AH293" s="1">
        <v>212296614</v>
      </c>
      <c r="AI293" s="135">
        <v>43763</v>
      </c>
      <c r="AJ293" s="1" t="s">
        <v>57</v>
      </c>
      <c r="AK293" s="1"/>
      <c r="AL293" s="3"/>
      <c r="AM293" s="1"/>
      <c r="AN293" s="10"/>
      <c r="AO293" s="135"/>
      <c r="AP293" s="10"/>
      <c r="AQ293" s="1" t="s">
        <v>2857</v>
      </c>
      <c r="AR293" s="10" t="s">
        <v>2858</v>
      </c>
      <c r="AS293" s="10" t="s">
        <v>336</v>
      </c>
      <c r="AT293" s="1" t="s">
        <v>2859</v>
      </c>
      <c r="AU293" s="1" t="s">
        <v>2860</v>
      </c>
      <c r="AV293" s="1" t="s">
        <v>2205</v>
      </c>
      <c r="AW293" s="1" t="s">
        <v>339</v>
      </c>
      <c r="AX293" s="1" t="s">
        <v>184</v>
      </c>
      <c r="AY293" s="1" t="s">
        <v>97</v>
      </c>
      <c r="AZ293" s="12"/>
      <c r="BA293" s="1">
        <v>5116005465</v>
      </c>
      <c r="BB293" s="1"/>
      <c r="BC293" s="1" t="str">
        <f>_xlfn.XLOOKUP(B293,[1]DC!$T$11:$T$2000,[1]DC!$D$11:$D$2000)</f>
        <v>5116005465</v>
      </c>
      <c r="BD293" s="1"/>
      <c r="BE293" s="1" t="s">
        <v>2861</v>
      </c>
      <c r="BF293" s="1" t="s">
        <v>2862</v>
      </c>
      <c r="BG293" s="1"/>
      <c r="BH293" s="4" t="s">
        <v>2863</v>
      </c>
      <c r="BI293" s="1"/>
      <c r="BJ293" s="1"/>
      <c r="BK293" s="1"/>
      <c r="BL293" s="1"/>
      <c r="BM293" s="17" t="s">
        <v>895</v>
      </c>
      <c r="BN293" s="13"/>
      <c r="BO293" s="2"/>
      <c r="BP293" s="14" t="s">
        <v>611</v>
      </c>
      <c r="BQ293" s="91"/>
      <c r="BS293">
        <v>339</v>
      </c>
      <c r="BT293">
        <v>292</v>
      </c>
    </row>
    <row r="294" spans="1:72" ht="25.2" customHeight="1">
      <c r="A294" s="5">
        <f>(SUBTOTAL(3,$B$2:B294))</f>
        <v>293</v>
      </c>
      <c r="B294" s="1" t="s">
        <v>2864</v>
      </c>
      <c r="C294" s="1"/>
      <c r="D294" s="2" t="s">
        <v>2865</v>
      </c>
      <c r="E294" s="1">
        <v>1</v>
      </c>
      <c r="F294" s="1"/>
      <c r="G294" s="1"/>
      <c r="H294" s="1" t="s">
        <v>62</v>
      </c>
      <c r="I294" s="1" t="s">
        <v>7914</v>
      </c>
      <c r="J294" s="1" t="s">
        <v>7378</v>
      </c>
      <c r="K294" s="2" t="s">
        <v>63</v>
      </c>
      <c r="L294" s="2" t="s">
        <v>692</v>
      </c>
      <c r="M294" s="2" t="s">
        <v>692</v>
      </c>
      <c r="N294" s="2"/>
      <c r="O294" s="1">
        <f t="shared" ca="1" si="44"/>
        <v>35</v>
      </c>
      <c r="P294" s="1" t="s">
        <v>1494</v>
      </c>
      <c r="Q294" s="2" t="s">
        <v>1495</v>
      </c>
      <c r="R294" s="6">
        <v>44683</v>
      </c>
      <c r="S294" s="1">
        <v>1</v>
      </c>
      <c r="T294" s="6">
        <v>44713</v>
      </c>
      <c r="U294" s="7">
        <v>44714</v>
      </c>
      <c r="V294" s="1">
        <v>12</v>
      </c>
      <c r="W294" s="7">
        <v>45078</v>
      </c>
      <c r="X294" s="7">
        <f t="shared" si="43"/>
        <v>45079</v>
      </c>
      <c r="Y294" s="1">
        <v>36</v>
      </c>
      <c r="Z294" s="7">
        <v>46174</v>
      </c>
      <c r="AA294" s="1">
        <f t="shared" si="45"/>
        <v>1095</v>
      </c>
      <c r="AB294" s="1"/>
      <c r="AC294" s="11">
        <f t="shared" ca="1" si="40"/>
        <v>23</v>
      </c>
      <c r="AD294" s="18">
        <v>1028663220</v>
      </c>
      <c r="AE294" s="1" t="s">
        <v>88</v>
      </c>
      <c r="AF294" s="2" t="s">
        <v>49</v>
      </c>
      <c r="AG294" s="135">
        <v>32858</v>
      </c>
      <c r="AH294" s="1">
        <v>51189001261</v>
      </c>
      <c r="AI294" s="135">
        <v>44284</v>
      </c>
      <c r="AJ294" s="10" t="s">
        <v>346</v>
      </c>
      <c r="AK294" s="2">
        <v>212737427</v>
      </c>
      <c r="AL294" s="8"/>
      <c r="AM294" s="10"/>
      <c r="AN294" s="1"/>
      <c r="AO294" s="138"/>
      <c r="AP294" s="10"/>
      <c r="AQ294" s="10" t="s">
        <v>2866</v>
      </c>
      <c r="AR294" s="10" t="s">
        <v>2867</v>
      </c>
      <c r="AS294" s="10" t="s">
        <v>2868</v>
      </c>
      <c r="AT294" s="1" t="s">
        <v>2869</v>
      </c>
      <c r="AU294" s="1" t="s">
        <v>433</v>
      </c>
      <c r="AV294" s="1" t="s">
        <v>2870</v>
      </c>
      <c r="AW294" s="1" t="s">
        <v>95</v>
      </c>
      <c r="AX294" s="1" t="s">
        <v>96</v>
      </c>
      <c r="AY294" s="1" t="s">
        <v>97</v>
      </c>
      <c r="AZ294" s="12"/>
      <c r="BA294" s="1" t="s">
        <v>2871</v>
      </c>
      <c r="BB294" s="1"/>
      <c r="BC294" s="1" t="str">
        <f>_xlfn.XLOOKUP(B294,[1]DC!$T$11:$T$2000,[1]DC!$D$11:$D$2000)</f>
        <v>5120522894</v>
      </c>
      <c r="BD294" s="1"/>
      <c r="BE294" s="109">
        <v>8105993617</v>
      </c>
      <c r="BF294" s="1" t="s">
        <v>2872</v>
      </c>
      <c r="BG294" s="1"/>
      <c r="BH294" s="4" t="s">
        <v>2873</v>
      </c>
      <c r="BI294" s="1"/>
      <c r="BJ294" s="1"/>
      <c r="BK294" s="1"/>
      <c r="BL294" s="1"/>
      <c r="BM294" s="17" t="s">
        <v>209</v>
      </c>
      <c r="BN294" s="13"/>
      <c r="BO294" s="2"/>
      <c r="BP294" s="14" t="s">
        <v>611</v>
      </c>
      <c r="BQ294" s="91"/>
      <c r="BS294">
        <v>338</v>
      </c>
      <c r="BT294">
        <v>293</v>
      </c>
    </row>
    <row r="295" spans="1:72" ht="25.2" customHeight="1">
      <c r="A295" s="5">
        <f>(SUBTOTAL(3,$B$2:B295))</f>
        <v>294</v>
      </c>
      <c r="B295" s="1" t="s">
        <v>2874</v>
      </c>
      <c r="C295" s="1"/>
      <c r="D295" s="2" t="s">
        <v>2875</v>
      </c>
      <c r="E295" s="1">
        <v>1</v>
      </c>
      <c r="F295" s="1"/>
      <c r="G295" s="1"/>
      <c r="H295" s="1" t="s">
        <v>62</v>
      </c>
      <c r="I295" s="1" t="s">
        <v>7914</v>
      </c>
      <c r="J295" s="1" t="s">
        <v>7378</v>
      </c>
      <c r="K295" s="2" t="s">
        <v>63</v>
      </c>
      <c r="L295" s="2" t="s">
        <v>692</v>
      </c>
      <c r="M295" s="2" t="s">
        <v>692</v>
      </c>
      <c r="N295" s="2"/>
      <c r="O295" s="1">
        <f t="shared" ca="1" si="44"/>
        <v>33</v>
      </c>
      <c r="P295" s="1" t="s">
        <v>1494</v>
      </c>
      <c r="Q295" s="2" t="s">
        <v>1495</v>
      </c>
      <c r="R295" s="6">
        <v>44683</v>
      </c>
      <c r="S295" s="1">
        <v>1</v>
      </c>
      <c r="T295" s="6">
        <v>44713</v>
      </c>
      <c r="U295" s="7">
        <v>44714</v>
      </c>
      <c r="V295" s="1">
        <v>12</v>
      </c>
      <c r="W295" s="7">
        <v>45078</v>
      </c>
      <c r="X295" s="7">
        <f t="shared" si="43"/>
        <v>45079</v>
      </c>
      <c r="Y295" s="1">
        <v>12</v>
      </c>
      <c r="Z295" s="7">
        <v>45444</v>
      </c>
      <c r="AA295" s="1">
        <f t="shared" si="45"/>
        <v>365</v>
      </c>
      <c r="AB295" s="1"/>
      <c r="AC295" s="11">
        <f t="shared" ca="1" si="40"/>
        <v>23</v>
      </c>
      <c r="AD295" s="18" t="s">
        <v>2876</v>
      </c>
      <c r="AE295" s="1" t="s">
        <v>2877</v>
      </c>
      <c r="AF295" s="2" t="s">
        <v>49</v>
      </c>
      <c r="AG295" s="135">
        <v>33272</v>
      </c>
      <c r="AH295" s="1">
        <v>51191008879</v>
      </c>
      <c r="AI295" s="135">
        <v>44375</v>
      </c>
      <c r="AJ295" s="10" t="s">
        <v>346</v>
      </c>
      <c r="AK295" s="2">
        <v>212564476</v>
      </c>
      <c r="AL295" s="8"/>
      <c r="AM295" s="10"/>
      <c r="AN295" s="1"/>
      <c r="AO295" s="138"/>
      <c r="AP295" s="10"/>
      <c r="AQ295" s="1" t="s">
        <v>2878</v>
      </c>
      <c r="AR295" s="1" t="s">
        <v>2878</v>
      </c>
      <c r="AS295" s="10" t="s">
        <v>2879</v>
      </c>
      <c r="AT295" s="1" t="s">
        <v>2878</v>
      </c>
      <c r="AU295" s="1"/>
      <c r="AV295" s="1" t="s">
        <v>2880</v>
      </c>
      <c r="AW295" s="1" t="s">
        <v>286</v>
      </c>
      <c r="AX295" s="1" t="s">
        <v>155</v>
      </c>
      <c r="AY295" s="1" t="s">
        <v>97</v>
      </c>
      <c r="AZ295" s="12"/>
      <c r="BA295" s="1">
        <v>5120055422</v>
      </c>
      <c r="BB295" s="1"/>
      <c r="BC295" s="1" t="str">
        <f>_xlfn.XLOOKUP(B295,[1]DC!$T$11:$T$2000,[1]DC!$D$11:$D$2000)</f>
        <v>5120055422</v>
      </c>
      <c r="BD295" s="1"/>
      <c r="BE295" s="2">
        <v>8398180457</v>
      </c>
      <c r="BF295" s="1" t="s">
        <v>2881</v>
      </c>
      <c r="BG295" s="1"/>
      <c r="BH295" s="17" t="s">
        <v>2882</v>
      </c>
      <c r="BI295" s="1"/>
      <c r="BJ295" s="1"/>
      <c r="BK295" s="1"/>
      <c r="BL295" s="1"/>
      <c r="BM295" s="4" t="s">
        <v>2183</v>
      </c>
      <c r="BN295" s="13" t="s">
        <v>2883</v>
      </c>
      <c r="BO295" s="2" t="s">
        <v>2884</v>
      </c>
      <c r="BP295" s="37"/>
      <c r="BQ295" s="91"/>
      <c r="BS295">
        <v>342</v>
      </c>
      <c r="BT295">
        <v>294</v>
      </c>
    </row>
    <row r="296" spans="1:72" ht="25.2" customHeight="1">
      <c r="A296" s="5">
        <f>(SUBTOTAL(3,$B$2:B296))</f>
        <v>295</v>
      </c>
      <c r="B296" s="1" t="s">
        <v>2885</v>
      </c>
      <c r="C296" s="1"/>
      <c r="D296" s="2" t="s">
        <v>2886</v>
      </c>
      <c r="E296" s="1">
        <v>0</v>
      </c>
      <c r="F296" s="1"/>
      <c r="G296" s="1"/>
      <c r="H296" s="1" t="s">
        <v>62</v>
      </c>
      <c r="I296" s="1"/>
      <c r="J296" s="1" t="s">
        <v>7378</v>
      </c>
      <c r="K296" s="2" t="s">
        <v>63</v>
      </c>
      <c r="L296" s="2" t="s">
        <v>692</v>
      </c>
      <c r="M296" s="2" t="s">
        <v>692</v>
      </c>
      <c r="N296" s="2"/>
      <c r="O296" s="1">
        <f t="shared" ca="1" si="44"/>
        <v>29</v>
      </c>
      <c r="P296" s="1" t="s">
        <v>1494</v>
      </c>
      <c r="Q296" s="2" t="s">
        <v>1495</v>
      </c>
      <c r="R296" s="6">
        <v>44683</v>
      </c>
      <c r="S296" s="1">
        <v>1</v>
      </c>
      <c r="T296" s="6">
        <v>44713</v>
      </c>
      <c r="U296" s="7">
        <v>44714</v>
      </c>
      <c r="V296" s="1">
        <v>12</v>
      </c>
      <c r="W296" s="7">
        <v>45078</v>
      </c>
      <c r="X296" s="7">
        <f t="shared" si="43"/>
        <v>45079</v>
      </c>
      <c r="Y296" s="1">
        <v>12</v>
      </c>
      <c r="Z296" s="7">
        <v>45444</v>
      </c>
      <c r="AA296" s="1">
        <f t="shared" si="45"/>
        <v>365</v>
      </c>
      <c r="AB296" s="1"/>
      <c r="AC296" s="11">
        <f t="shared" ca="1" si="40"/>
        <v>23</v>
      </c>
      <c r="AD296" s="18">
        <v>1028284330</v>
      </c>
      <c r="AE296" s="1" t="s">
        <v>88</v>
      </c>
      <c r="AF296" s="2" t="s">
        <v>64</v>
      </c>
      <c r="AG296" s="135">
        <v>34735</v>
      </c>
      <c r="AH296" s="1">
        <v>212572464</v>
      </c>
      <c r="AI296" s="135" t="s">
        <v>2887</v>
      </c>
      <c r="AJ296" s="1" t="s">
        <v>57</v>
      </c>
      <c r="AK296" s="1"/>
      <c r="AL296" s="3"/>
      <c r="AM296" s="1"/>
      <c r="AN296" s="10"/>
      <c r="AO296" s="135"/>
      <c r="AP296" s="10"/>
      <c r="AQ296" s="1" t="s">
        <v>2888</v>
      </c>
      <c r="AR296" s="10" t="s">
        <v>2889</v>
      </c>
      <c r="AS296" s="10" t="s">
        <v>2890</v>
      </c>
      <c r="AT296" s="1" t="s">
        <v>2891</v>
      </c>
      <c r="AU296" s="1"/>
      <c r="AV296" s="1" t="s">
        <v>2892</v>
      </c>
      <c r="AW296" s="1" t="s">
        <v>2893</v>
      </c>
      <c r="AX296" s="1" t="s">
        <v>155</v>
      </c>
      <c r="AY296" s="1" t="s">
        <v>97</v>
      </c>
      <c r="AZ296" s="12"/>
      <c r="BA296" s="1">
        <v>5120152545</v>
      </c>
      <c r="BB296" s="1"/>
      <c r="BC296" s="1" t="str">
        <f>_xlfn.XLOOKUP(B296,[1]DC!$T$11:$T$2000,[1]DC!$D$11:$D$2000)</f>
        <v>5120152545</v>
      </c>
      <c r="BD296" s="1"/>
      <c r="BE296" s="1">
        <v>8673985972</v>
      </c>
      <c r="BF296" s="1" t="s">
        <v>2894</v>
      </c>
      <c r="BG296" s="1"/>
      <c r="BH296" s="4" t="s">
        <v>2895</v>
      </c>
      <c r="BI296" s="1"/>
      <c r="BJ296" s="1"/>
      <c r="BK296" s="1"/>
      <c r="BL296" s="1"/>
      <c r="BM296" s="17" t="s">
        <v>209</v>
      </c>
      <c r="BN296" s="13" t="s">
        <v>2896</v>
      </c>
      <c r="BO296" s="2"/>
      <c r="BP296" s="37"/>
      <c r="BQ296" s="91"/>
      <c r="BT296">
        <v>295</v>
      </c>
    </row>
    <row r="297" spans="1:72" ht="25.2" customHeight="1">
      <c r="A297" s="5">
        <f>(SUBTOTAL(3,$B$2:B297))</f>
        <v>296</v>
      </c>
      <c r="B297" s="1" t="s">
        <v>2897</v>
      </c>
      <c r="C297" s="1"/>
      <c r="D297" s="2" t="s">
        <v>2898</v>
      </c>
      <c r="E297" s="1">
        <v>1</v>
      </c>
      <c r="F297" s="1">
        <v>1</v>
      </c>
      <c r="G297" s="1"/>
      <c r="H297" s="1" t="s">
        <v>62</v>
      </c>
      <c r="I297" s="1" t="s">
        <v>7914</v>
      </c>
      <c r="J297" s="1" t="s">
        <v>7378</v>
      </c>
      <c r="K297" s="2" t="s">
        <v>63</v>
      </c>
      <c r="L297" s="2" t="s">
        <v>692</v>
      </c>
      <c r="M297" s="2" t="s">
        <v>692</v>
      </c>
      <c r="N297" s="2"/>
      <c r="O297" s="1">
        <f t="shared" ca="1" si="44"/>
        <v>31</v>
      </c>
      <c r="P297" s="1" t="s">
        <v>1494</v>
      </c>
      <c r="Q297" s="2" t="s">
        <v>1495</v>
      </c>
      <c r="R297" s="6">
        <v>44683</v>
      </c>
      <c r="S297" s="1">
        <v>1</v>
      </c>
      <c r="T297" s="6">
        <v>44713</v>
      </c>
      <c r="U297" s="7">
        <v>44714</v>
      </c>
      <c r="V297" s="1">
        <v>12</v>
      </c>
      <c r="W297" s="7">
        <v>45078</v>
      </c>
      <c r="X297" s="7">
        <f t="shared" si="43"/>
        <v>45079</v>
      </c>
      <c r="Y297" s="1">
        <v>12</v>
      </c>
      <c r="Z297" s="7">
        <v>45444</v>
      </c>
      <c r="AA297" s="1">
        <f t="shared" si="45"/>
        <v>365</v>
      </c>
      <c r="AB297" s="1"/>
      <c r="AC297" s="11">
        <f t="shared" ca="1" si="40"/>
        <v>23</v>
      </c>
      <c r="AD297" s="18">
        <v>1012987274</v>
      </c>
      <c r="AE297" s="1" t="s">
        <v>57</v>
      </c>
      <c r="AF297" s="2" t="s">
        <v>49</v>
      </c>
      <c r="AG297" s="135">
        <v>34049</v>
      </c>
      <c r="AH297" s="1">
        <v>212663484</v>
      </c>
      <c r="AI297" s="135">
        <v>43237</v>
      </c>
      <c r="AJ297" s="1" t="s">
        <v>57</v>
      </c>
      <c r="AK297" s="1"/>
      <c r="AL297" s="3"/>
      <c r="AM297" s="1"/>
      <c r="AN297" s="10"/>
      <c r="AO297" s="135"/>
      <c r="AP297" s="10"/>
      <c r="AQ297" s="1" t="s">
        <v>2899</v>
      </c>
      <c r="AR297" s="1" t="s">
        <v>2900</v>
      </c>
      <c r="AS297" s="10" t="s">
        <v>2144</v>
      </c>
      <c r="AT297" s="1" t="s">
        <v>2900</v>
      </c>
      <c r="AU297" s="1" t="s">
        <v>433</v>
      </c>
      <c r="AV297" s="1" t="s">
        <v>2146</v>
      </c>
      <c r="AW297" s="1" t="s">
        <v>364</v>
      </c>
      <c r="AX297" s="1" t="s">
        <v>115</v>
      </c>
      <c r="AY297" s="1" t="s">
        <v>97</v>
      </c>
      <c r="AZ297" s="12"/>
      <c r="BA297" s="1">
        <v>5121671124</v>
      </c>
      <c r="BB297" s="1"/>
      <c r="BC297" s="1" t="str">
        <f>_xlfn.XLOOKUP(B297,[1]DC!$T$11:$T$2000,[1]DC!$D$11:$D$2000)</f>
        <v>5121671124</v>
      </c>
      <c r="BD297" s="1"/>
      <c r="BE297" s="1" t="s">
        <v>2901</v>
      </c>
      <c r="BF297" s="1" t="s">
        <v>2902</v>
      </c>
      <c r="BG297" s="1"/>
      <c r="BH297" s="4" t="s">
        <v>2903</v>
      </c>
      <c r="BI297" s="1"/>
      <c r="BJ297" s="1"/>
      <c r="BK297" s="1"/>
      <c r="BL297" s="1"/>
      <c r="BM297" s="17" t="s">
        <v>209</v>
      </c>
      <c r="BN297" s="13"/>
      <c r="BO297" s="2"/>
      <c r="BP297" s="14" t="s">
        <v>611</v>
      </c>
      <c r="BQ297" s="91"/>
      <c r="BS297">
        <v>336</v>
      </c>
      <c r="BT297">
        <v>296</v>
      </c>
    </row>
    <row r="298" spans="1:72" ht="25.2" customHeight="1">
      <c r="A298" s="5">
        <f>(SUBTOTAL(3,$B$2:B298))</f>
        <v>297</v>
      </c>
      <c r="B298" s="1" t="s">
        <v>2904</v>
      </c>
      <c r="C298" s="1"/>
      <c r="D298" s="2" t="s">
        <v>2905</v>
      </c>
      <c r="E298" s="1">
        <v>0</v>
      </c>
      <c r="F298" s="1"/>
      <c r="G298" s="1"/>
      <c r="H298" s="1" t="s">
        <v>62</v>
      </c>
      <c r="I298" s="1"/>
      <c r="J298" s="1" t="s">
        <v>7378</v>
      </c>
      <c r="K298" s="2" t="s">
        <v>63</v>
      </c>
      <c r="L298" s="2" t="s">
        <v>692</v>
      </c>
      <c r="M298" s="2" t="s">
        <v>692</v>
      </c>
      <c r="N298" s="2"/>
      <c r="O298" s="1">
        <f t="shared" ca="1" si="44"/>
        <v>40</v>
      </c>
      <c r="P298" s="1" t="s">
        <v>722</v>
      </c>
      <c r="Q298" s="2" t="s">
        <v>7738</v>
      </c>
      <c r="R298" s="6">
        <v>44683</v>
      </c>
      <c r="S298" s="1">
        <v>1</v>
      </c>
      <c r="T298" s="6">
        <v>44713</v>
      </c>
      <c r="U298" s="7">
        <v>44714</v>
      </c>
      <c r="V298" s="1">
        <v>12</v>
      </c>
      <c r="W298" s="7"/>
      <c r="X298" s="7"/>
      <c r="Y298" s="7"/>
      <c r="Z298" s="7"/>
      <c r="AA298" s="7"/>
      <c r="AB298" s="1"/>
      <c r="AC298" s="11">
        <f t="shared" ca="1" si="40"/>
        <v>23</v>
      </c>
      <c r="AD298" s="18">
        <v>1019335687</v>
      </c>
      <c r="AE298" s="1" t="s">
        <v>2906</v>
      </c>
      <c r="AF298" s="2" t="s">
        <v>64</v>
      </c>
      <c r="AG298" s="135">
        <v>31045</v>
      </c>
      <c r="AH298" s="1">
        <v>212211249</v>
      </c>
      <c r="AI298" s="135" t="s">
        <v>2907</v>
      </c>
      <c r="AJ298" s="1" t="s">
        <v>57</v>
      </c>
      <c r="AK298" s="1"/>
      <c r="AL298" s="3"/>
      <c r="AM298" s="1"/>
      <c r="AN298" s="10"/>
      <c r="AO298" s="135"/>
      <c r="AP298" s="10"/>
      <c r="AQ298" s="1" t="s">
        <v>2908</v>
      </c>
      <c r="AR298" s="10" t="s">
        <v>2909</v>
      </c>
      <c r="AS298" s="10" t="s">
        <v>2910</v>
      </c>
      <c r="AT298" s="10" t="s">
        <v>2909</v>
      </c>
      <c r="AU298" s="1" t="s">
        <v>1058</v>
      </c>
      <c r="AV298" s="1" t="s">
        <v>2704</v>
      </c>
      <c r="AW298" s="1" t="s">
        <v>2911</v>
      </c>
      <c r="AX298" s="1" t="s">
        <v>56</v>
      </c>
      <c r="AY298" s="1" t="s">
        <v>57</v>
      </c>
      <c r="AZ298" s="12"/>
      <c r="BA298" s="1">
        <v>7928694622</v>
      </c>
      <c r="BB298" s="1"/>
      <c r="BC298" s="1" t="e">
        <f>_xlfn.XLOOKUP(B298,[1]DC!$T$11:$T$2000,[1]DC!$D$11:$D$2000)</f>
        <v>#N/A</v>
      </c>
      <c r="BD298" s="1"/>
      <c r="BE298" s="1">
        <v>8391289286</v>
      </c>
      <c r="BF298" s="1" t="s">
        <v>2912</v>
      </c>
      <c r="BG298" s="1"/>
      <c r="BH298" s="4"/>
      <c r="BI298" s="1"/>
      <c r="BJ298" s="1"/>
      <c r="BK298" s="1"/>
      <c r="BL298" s="1"/>
      <c r="BM298" s="1"/>
      <c r="BN298" s="13"/>
      <c r="BO298" s="2"/>
      <c r="BP298" s="37"/>
      <c r="BQ298" s="91"/>
      <c r="BT298">
        <v>297</v>
      </c>
    </row>
    <row r="299" spans="1:72" ht="25.2" customHeight="1">
      <c r="A299" s="5">
        <f>(SUBTOTAL(3,$B$2:B299))</f>
        <v>298</v>
      </c>
      <c r="B299" s="1" t="s">
        <v>2913</v>
      </c>
      <c r="C299" s="1"/>
      <c r="D299" s="2" t="s">
        <v>2914</v>
      </c>
      <c r="E299" s="1">
        <v>1</v>
      </c>
      <c r="F299" s="1"/>
      <c r="G299" s="1"/>
      <c r="H299" s="1" t="s">
        <v>62</v>
      </c>
      <c r="I299" s="1" t="s">
        <v>7914</v>
      </c>
      <c r="J299" s="1" t="s">
        <v>7378</v>
      </c>
      <c r="K299" s="2" t="s">
        <v>63</v>
      </c>
      <c r="L299" s="2" t="s">
        <v>692</v>
      </c>
      <c r="M299" s="2" t="s">
        <v>692</v>
      </c>
      <c r="N299" s="2"/>
      <c r="O299" s="1">
        <f t="shared" ca="1" si="44"/>
        <v>29</v>
      </c>
      <c r="P299" s="1" t="s">
        <v>1494</v>
      </c>
      <c r="Q299" s="2" t="s">
        <v>1495</v>
      </c>
      <c r="R299" s="6">
        <v>44683</v>
      </c>
      <c r="S299" s="1">
        <v>1</v>
      </c>
      <c r="T299" s="6">
        <v>44713</v>
      </c>
      <c r="U299" s="7">
        <v>44714</v>
      </c>
      <c r="V299" s="1">
        <v>12</v>
      </c>
      <c r="W299" s="7">
        <v>45078</v>
      </c>
      <c r="X299" s="7">
        <f>W299+1</f>
        <v>45079</v>
      </c>
      <c r="Y299" s="1">
        <v>36</v>
      </c>
      <c r="Z299" s="7">
        <v>46174</v>
      </c>
      <c r="AA299" s="1">
        <f>Z299-X299</f>
        <v>1095</v>
      </c>
      <c r="AB299" s="1"/>
      <c r="AC299" s="11">
        <f t="shared" ca="1" si="40"/>
        <v>23</v>
      </c>
      <c r="AD299" s="18">
        <v>1028302197</v>
      </c>
      <c r="AE299" s="1" t="s">
        <v>88</v>
      </c>
      <c r="AF299" s="2" t="s">
        <v>49</v>
      </c>
      <c r="AG299" s="135">
        <v>34930</v>
      </c>
      <c r="AH299" s="1">
        <v>212330929</v>
      </c>
      <c r="AI299" s="135">
        <v>43166</v>
      </c>
      <c r="AJ299" s="1" t="s">
        <v>57</v>
      </c>
      <c r="AK299" s="1"/>
      <c r="AL299" s="3"/>
      <c r="AM299" s="1"/>
      <c r="AN299" s="10"/>
      <c r="AO299" s="135"/>
      <c r="AP299" s="10"/>
      <c r="AQ299" s="1" t="s">
        <v>1672</v>
      </c>
      <c r="AR299" s="1" t="s">
        <v>1672</v>
      </c>
      <c r="AS299" s="10" t="s">
        <v>472</v>
      </c>
      <c r="AT299" s="1" t="s">
        <v>2915</v>
      </c>
      <c r="AU299" s="1" t="s">
        <v>2916</v>
      </c>
      <c r="AV299" s="1" t="s">
        <v>1819</v>
      </c>
      <c r="AW299" s="1" t="s">
        <v>859</v>
      </c>
      <c r="AX299" s="1" t="s">
        <v>184</v>
      </c>
      <c r="AY299" s="1" t="s">
        <v>97</v>
      </c>
      <c r="AZ299" s="12"/>
      <c r="BA299" s="1">
        <v>5116007657</v>
      </c>
      <c r="BB299" s="1"/>
      <c r="BC299" s="1" t="str">
        <f>_xlfn.XLOOKUP(B299,[1]DC!$T$11:$T$2000,[1]DC!$D$11:$D$2000)</f>
        <v>5116007657</v>
      </c>
      <c r="BD299" s="1"/>
      <c r="BE299" s="1">
        <v>8446471360</v>
      </c>
      <c r="BF299" s="1" t="s">
        <v>2917</v>
      </c>
      <c r="BG299" s="1"/>
      <c r="BH299" s="17" t="s">
        <v>2918</v>
      </c>
      <c r="BI299" s="1"/>
      <c r="BJ299" s="1"/>
      <c r="BK299" s="1"/>
      <c r="BL299" s="1"/>
      <c r="BM299" s="17" t="s">
        <v>209</v>
      </c>
      <c r="BN299" s="13"/>
      <c r="BO299" s="2"/>
      <c r="BP299" s="14" t="s">
        <v>1765</v>
      </c>
      <c r="BQ299" s="91"/>
      <c r="BS299">
        <v>343</v>
      </c>
      <c r="BT299">
        <v>298</v>
      </c>
    </row>
    <row r="300" spans="1:72" ht="25.2" customHeight="1">
      <c r="A300" s="5">
        <f>(SUBTOTAL(3,$B$2:B300))</f>
        <v>299</v>
      </c>
      <c r="B300" s="1" t="s">
        <v>2919</v>
      </c>
      <c r="C300" s="1"/>
      <c r="D300" s="2" t="s">
        <v>2920</v>
      </c>
      <c r="E300" s="1">
        <v>0</v>
      </c>
      <c r="F300" s="1"/>
      <c r="G300" s="1"/>
      <c r="H300" s="1" t="s">
        <v>62</v>
      </c>
      <c r="I300" s="1"/>
      <c r="J300" s="1" t="s">
        <v>7378</v>
      </c>
      <c r="K300" s="2" t="s">
        <v>63</v>
      </c>
      <c r="L300" s="2" t="s">
        <v>692</v>
      </c>
      <c r="M300" s="2" t="s">
        <v>692</v>
      </c>
      <c r="N300" s="2"/>
      <c r="O300" s="1">
        <f t="shared" ca="1" si="44"/>
        <v>30</v>
      </c>
      <c r="P300" s="1" t="s">
        <v>1494</v>
      </c>
      <c r="Q300" s="2" t="s">
        <v>1495</v>
      </c>
      <c r="R300" s="6">
        <v>44683</v>
      </c>
      <c r="S300" s="1">
        <v>1</v>
      </c>
      <c r="T300" s="6">
        <v>44713</v>
      </c>
      <c r="U300" s="7">
        <v>44714</v>
      </c>
      <c r="V300" s="1">
        <v>12</v>
      </c>
      <c r="W300" s="7"/>
      <c r="X300" s="7"/>
      <c r="Y300" s="7"/>
      <c r="Z300" s="7"/>
      <c r="AA300" s="7"/>
      <c r="AB300" s="1"/>
      <c r="AC300" s="11">
        <f t="shared" ca="1" si="40"/>
        <v>23</v>
      </c>
      <c r="AD300" s="18">
        <v>1028518827</v>
      </c>
      <c r="AE300" s="1" t="s">
        <v>88</v>
      </c>
      <c r="AF300" s="2" t="s">
        <v>64</v>
      </c>
      <c r="AG300" s="135">
        <v>34558</v>
      </c>
      <c r="AH300" s="1">
        <v>60094017431</v>
      </c>
      <c r="AI300" s="135">
        <v>44423</v>
      </c>
      <c r="AJ300" s="10" t="s">
        <v>346</v>
      </c>
      <c r="AK300" s="39" t="s">
        <v>2921</v>
      </c>
      <c r="AL300" s="8"/>
      <c r="AM300" s="10"/>
      <c r="AN300" s="1"/>
      <c r="AO300" s="138"/>
      <c r="AP300" s="10"/>
      <c r="AQ300" s="1" t="s">
        <v>2922</v>
      </c>
      <c r="AR300" s="10" t="s">
        <v>2923</v>
      </c>
      <c r="AS300" s="10" t="s">
        <v>2924</v>
      </c>
      <c r="AT300" s="1" t="s">
        <v>2925</v>
      </c>
      <c r="AU300" s="1"/>
      <c r="AV300" s="1" t="s">
        <v>2926</v>
      </c>
      <c r="AW300" s="1" t="s">
        <v>2927</v>
      </c>
      <c r="AX300" s="1" t="s">
        <v>56</v>
      </c>
      <c r="AY300" s="1" t="s">
        <v>57</v>
      </c>
      <c r="AZ300" s="12"/>
      <c r="BA300" s="1">
        <v>6020335139</v>
      </c>
      <c r="BB300" s="1"/>
      <c r="BC300" s="1" t="e">
        <f>_xlfn.XLOOKUP(B300,[1]DC!$T$11:$T$2000,[1]DC!$D$11:$D$2000)</f>
        <v>#N/A</v>
      </c>
      <c r="BD300" s="1"/>
      <c r="BE300" s="1">
        <v>8271666581</v>
      </c>
      <c r="BF300" s="1" t="s">
        <v>2928</v>
      </c>
      <c r="BG300" s="1"/>
      <c r="BH300" s="4" t="s">
        <v>2929</v>
      </c>
      <c r="BI300" s="1"/>
      <c r="BJ300" s="1"/>
      <c r="BK300" s="1"/>
      <c r="BL300" s="1"/>
      <c r="BM300" s="1"/>
      <c r="BN300" s="1"/>
      <c r="BO300" s="2"/>
      <c r="BP300" s="37"/>
      <c r="BQ300" s="91"/>
      <c r="BT300">
        <v>299</v>
      </c>
    </row>
    <row r="301" spans="1:72" ht="25.2" customHeight="1">
      <c r="A301" s="5">
        <f>(SUBTOTAL(3,$B$2:B301))</f>
        <v>300</v>
      </c>
      <c r="B301" s="11" t="s">
        <v>2930</v>
      </c>
      <c r="C301" s="1" t="s">
        <v>8871</v>
      </c>
      <c r="D301" s="15" t="s">
        <v>2931</v>
      </c>
      <c r="E301" s="11">
        <v>1</v>
      </c>
      <c r="F301" s="11"/>
      <c r="G301" s="11"/>
      <c r="H301" s="11" t="s">
        <v>195</v>
      </c>
      <c r="I301" s="1" t="s">
        <v>196</v>
      </c>
      <c r="J301" s="1" t="s">
        <v>7378</v>
      </c>
      <c r="K301" s="15" t="s">
        <v>63</v>
      </c>
      <c r="L301" s="15" t="s">
        <v>63</v>
      </c>
      <c r="M301" s="15" t="s">
        <v>196</v>
      </c>
      <c r="N301" s="15"/>
      <c r="O301" s="1">
        <f t="shared" ca="1" si="44"/>
        <v>31</v>
      </c>
      <c r="P301" s="11" t="s">
        <v>197</v>
      </c>
      <c r="Q301" s="15" t="s">
        <v>198</v>
      </c>
      <c r="R301" s="23">
        <v>44683</v>
      </c>
      <c r="S301" s="1">
        <v>1</v>
      </c>
      <c r="T301" s="23">
        <v>44713</v>
      </c>
      <c r="U301" s="24">
        <v>44714</v>
      </c>
      <c r="V301" s="1">
        <v>12</v>
      </c>
      <c r="W301" s="24">
        <v>45078</v>
      </c>
      <c r="X301" s="7">
        <f>W301+1</f>
        <v>45079</v>
      </c>
      <c r="Y301" s="1">
        <v>36</v>
      </c>
      <c r="Z301" s="7">
        <v>46174</v>
      </c>
      <c r="AA301" s="1">
        <f>Z301-X301</f>
        <v>1095</v>
      </c>
      <c r="AB301" s="11"/>
      <c r="AC301" s="11">
        <f t="shared" ca="1" si="40"/>
        <v>23</v>
      </c>
      <c r="AD301" s="25">
        <v>1028664966</v>
      </c>
      <c r="AE301" s="11" t="s">
        <v>88</v>
      </c>
      <c r="AF301" s="15" t="s">
        <v>49</v>
      </c>
      <c r="AG301" s="136">
        <v>34017</v>
      </c>
      <c r="AH301" s="11">
        <v>212361548</v>
      </c>
      <c r="AI301" s="136">
        <v>43671</v>
      </c>
      <c r="AJ301" s="11" t="s">
        <v>57</v>
      </c>
      <c r="AK301" s="11"/>
      <c r="AL301" s="43"/>
      <c r="AM301" s="11"/>
      <c r="AN301" s="28"/>
      <c r="AO301" s="136"/>
      <c r="AP301" s="28"/>
      <c r="AQ301" s="11" t="s">
        <v>2932</v>
      </c>
      <c r="AR301" s="28" t="s">
        <v>2933</v>
      </c>
      <c r="AS301" s="28" t="s">
        <v>2934</v>
      </c>
      <c r="AT301" s="11" t="s">
        <v>2935</v>
      </c>
      <c r="AU301" s="11"/>
      <c r="AV301" s="11" t="s">
        <v>2936</v>
      </c>
      <c r="AW301" s="11" t="s">
        <v>95</v>
      </c>
      <c r="AX301" s="11" t="s">
        <v>96</v>
      </c>
      <c r="AY301" s="11" t="s">
        <v>97</v>
      </c>
      <c r="AZ301" s="29"/>
      <c r="BA301" s="11">
        <v>7411053495</v>
      </c>
      <c r="BB301" s="11"/>
      <c r="BC301" s="1" t="str">
        <f>_xlfn.XLOOKUP(B301,[1]DC!$T$11:$T$2000,[1]DC!$D$11:$D$2000)</f>
        <v>7411053495</v>
      </c>
      <c r="BD301" s="11"/>
      <c r="BE301" s="11">
        <v>8121917765</v>
      </c>
      <c r="BF301" s="11" t="s">
        <v>2937</v>
      </c>
      <c r="BG301" s="11"/>
      <c r="BH301" s="31" t="s">
        <v>2938</v>
      </c>
      <c r="BI301" s="11"/>
      <c r="BJ301" s="11"/>
      <c r="BK301" s="11"/>
      <c r="BL301" s="11"/>
      <c r="BM301" s="31" t="s">
        <v>190</v>
      </c>
      <c r="BN301" s="32"/>
      <c r="BO301" s="15"/>
      <c r="BP301" s="44"/>
      <c r="BQ301" s="91"/>
      <c r="BS301">
        <v>344</v>
      </c>
      <c r="BT301">
        <v>300</v>
      </c>
    </row>
    <row r="302" spans="1:72" ht="25.2" customHeight="1">
      <c r="A302" s="5">
        <f>(SUBTOTAL(3,$B$2:B302))</f>
        <v>301</v>
      </c>
      <c r="B302" s="1" t="s">
        <v>2939</v>
      </c>
      <c r="C302" s="1"/>
      <c r="D302" s="2" t="s">
        <v>2940</v>
      </c>
      <c r="E302" s="1">
        <v>1</v>
      </c>
      <c r="F302" s="1"/>
      <c r="G302" s="1"/>
      <c r="H302" s="1" t="s">
        <v>62</v>
      </c>
      <c r="I302" s="1" t="s">
        <v>7914</v>
      </c>
      <c r="J302" s="2" t="s">
        <v>7379</v>
      </c>
      <c r="K302" s="2" t="s">
        <v>63</v>
      </c>
      <c r="L302" s="2" t="s">
        <v>706</v>
      </c>
      <c r="M302" s="2" t="s">
        <v>707</v>
      </c>
      <c r="N302" s="2"/>
      <c r="O302" s="1">
        <f t="shared" ca="1" si="44"/>
        <v>29</v>
      </c>
      <c r="P302" s="1" t="s">
        <v>708</v>
      </c>
      <c r="Q302" s="2" t="s">
        <v>709</v>
      </c>
      <c r="R302" s="6">
        <v>44683</v>
      </c>
      <c r="S302" s="1">
        <v>2</v>
      </c>
      <c r="T302" s="6">
        <v>44743</v>
      </c>
      <c r="U302" s="7">
        <v>44744</v>
      </c>
      <c r="V302" s="1">
        <v>12</v>
      </c>
      <c r="W302" s="7">
        <v>45108</v>
      </c>
      <c r="X302" s="7">
        <f>W302+1</f>
        <v>45109</v>
      </c>
      <c r="Y302" s="1">
        <v>36</v>
      </c>
      <c r="Z302" s="7">
        <v>46204</v>
      </c>
      <c r="AA302" s="1">
        <f>Z302-X302</f>
        <v>1095</v>
      </c>
      <c r="AB302" s="1"/>
      <c r="AC302" s="11">
        <f t="shared" ca="1" si="40"/>
        <v>23</v>
      </c>
      <c r="AD302" s="18" t="s">
        <v>2941</v>
      </c>
      <c r="AE302" s="1" t="s">
        <v>57</v>
      </c>
      <c r="AF302" s="2" t="s">
        <v>49</v>
      </c>
      <c r="AG302" s="135">
        <v>34970</v>
      </c>
      <c r="AH302" s="1" t="s">
        <v>2942</v>
      </c>
      <c r="AI302" s="135">
        <v>44420</v>
      </c>
      <c r="AJ302" s="10" t="s">
        <v>346</v>
      </c>
      <c r="AK302" s="10"/>
      <c r="AL302" s="8"/>
      <c r="AM302" s="10"/>
      <c r="AN302" s="1"/>
      <c r="AO302" s="138"/>
      <c r="AP302" s="10"/>
      <c r="AQ302" s="1" t="s">
        <v>2943</v>
      </c>
      <c r="AR302" s="10" t="s">
        <v>2944</v>
      </c>
      <c r="AS302" s="10" t="s">
        <v>2945</v>
      </c>
      <c r="AT302" s="1" t="s">
        <v>2946</v>
      </c>
      <c r="AU302" s="1"/>
      <c r="AV302" s="1" t="s">
        <v>1059</v>
      </c>
      <c r="AW302" s="1" t="s">
        <v>204</v>
      </c>
      <c r="AX302" s="1" t="s">
        <v>96</v>
      </c>
      <c r="AY302" s="1" t="s">
        <v>97</v>
      </c>
      <c r="AZ302" s="12"/>
      <c r="BA302" s="1">
        <v>5120071909</v>
      </c>
      <c r="BB302" s="1"/>
      <c r="BC302" s="1" t="str">
        <f>_xlfn.XLOOKUP(B302,[1]DC!$T$11:$T$2000,[1]DC!$D$11:$D$2000)</f>
        <v>5120071909</v>
      </c>
      <c r="BD302" s="1"/>
      <c r="BE302" s="1">
        <v>8441873147</v>
      </c>
      <c r="BF302" s="1" t="s">
        <v>2947</v>
      </c>
      <c r="BG302" s="110" t="s">
        <v>2948</v>
      </c>
      <c r="BH302" s="4" t="s">
        <v>2949</v>
      </c>
      <c r="BI302" s="1"/>
      <c r="BJ302" s="1"/>
      <c r="BK302" s="1"/>
      <c r="BL302" s="1"/>
      <c r="BM302" s="4" t="s">
        <v>2347</v>
      </c>
      <c r="BN302" s="13" t="s">
        <v>380</v>
      </c>
      <c r="BO302" s="2" t="s">
        <v>2185</v>
      </c>
      <c r="BP302" s="14" t="s">
        <v>1731</v>
      </c>
      <c r="BQ302" s="91"/>
      <c r="BS302">
        <v>345</v>
      </c>
      <c r="BT302">
        <v>301</v>
      </c>
    </row>
    <row r="303" spans="1:72" ht="25.2" customHeight="1">
      <c r="A303" s="5">
        <f>(SUBTOTAL(3,$B$2:B303))</f>
        <v>302</v>
      </c>
      <c r="B303" s="1" t="s">
        <v>2950</v>
      </c>
      <c r="C303" s="1"/>
      <c r="D303" s="2" t="s">
        <v>2951</v>
      </c>
      <c r="E303" s="1">
        <v>1</v>
      </c>
      <c r="F303" s="1"/>
      <c r="G303" s="1"/>
      <c r="H303" s="1" t="s">
        <v>106</v>
      </c>
      <c r="I303" s="1" t="s">
        <v>106</v>
      </c>
      <c r="J303" s="2" t="s">
        <v>7379</v>
      </c>
      <c r="K303" s="6" t="s">
        <v>7380</v>
      </c>
      <c r="L303" s="6" t="s">
        <v>7380</v>
      </c>
      <c r="M303" s="6" t="s">
        <v>7380</v>
      </c>
      <c r="N303" s="2"/>
      <c r="O303" s="1">
        <f t="shared" ca="1" si="44"/>
        <v>32</v>
      </c>
      <c r="P303" s="1" t="s">
        <v>2952</v>
      </c>
      <c r="Q303" s="2" t="s">
        <v>2953</v>
      </c>
      <c r="R303" s="6">
        <v>44683</v>
      </c>
      <c r="S303" s="1">
        <v>2</v>
      </c>
      <c r="T303" s="6">
        <v>44743</v>
      </c>
      <c r="U303" s="7">
        <v>44744</v>
      </c>
      <c r="V303" s="1">
        <v>12</v>
      </c>
      <c r="W303" s="7">
        <v>45108</v>
      </c>
      <c r="X303" s="7">
        <f>W303+1</f>
        <v>45109</v>
      </c>
      <c r="Y303" s="1">
        <v>36</v>
      </c>
      <c r="Z303" s="7">
        <v>46204</v>
      </c>
      <c r="AA303" s="1">
        <f>Z303-X303</f>
        <v>1095</v>
      </c>
      <c r="AB303" s="1"/>
      <c r="AC303" s="11">
        <f t="shared" ca="1" si="40"/>
        <v>23</v>
      </c>
      <c r="AD303" s="18">
        <v>1027653917</v>
      </c>
      <c r="AE303" s="1" t="s">
        <v>2954</v>
      </c>
      <c r="AF303" s="2" t="s">
        <v>64</v>
      </c>
      <c r="AG303" s="135">
        <v>33705</v>
      </c>
      <c r="AH303" s="1">
        <v>201778293</v>
      </c>
      <c r="AI303" s="135">
        <v>42266</v>
      </c>
      <c r="AJ303" s="1" t="s">
        <v>2954</v>
      </c>
      <c r="AK303" s="1"/>
      <c r="AL303" s="3"/>
      <c r="AM303" s="1"/>
      <c r="AN303" s="10"/>
      <c r="AO303" s="135"/>
      <c r="AP303" s="10"/>
      <c r="AQ303" s="1" t="s">
        <v>2955</v>
      </c>
      <c r="AR303" s="10" t="s">
        <v>2956</v>
      </c>
      <c r="AS303" s="10" t="s">
        <v>2957</v>
      </c>
      <c r="AT303" s="1" t="s">
        <v>2958</v>
      </c>
      <c r="AU303" s="2" t="s">
        <v>2959</v>
      </c>
      <c r="AV303" s="1"/>
      <c r="AW303" s="1" t="s">
        <v>1591</v>
      </c>
      <c r="AX303" s="1" t="s">
        <v>155</v>
      </c>
      <c r="AY303" s="1" t="s">
        <v>97</v>
      </c>
      <c r="AZ303" s="12"/>
      <c r="BA303" s="1" t="s">
        <v>7756</v>
      </c>
      <c r="BB303" s="1"/>
      <c r="BC303" s="1" t="str">
        <f>_xlfn.XLOOKUP(B303,[1]DC!$T$11:$T$2000,[1]DC!$D$11:$D$2000)</f>
        <v>4820252863</v>
      </c>
      <c r="BD303" s="1"/>
      <c r="BE303" s="1">
        <v>8778448943</v>
      </c>
      <c r="BF303" s="1">
        <v>903581158</v>
      </c>
      <c r="BG303" s="110" t="s">
        <v>2960</v>
      </c>
      <c r="BH303" s="4"/>
      <c r="BI303" s="1"/>
      <c r="BJ303" s="1"/>
      <c r="BK303" s="1"/>
      <c r="BL303" s="1"/>
      <c r="BM303" s="4" t="s">
        <v>2961</v>
      </c>
      <c r="BN303" s="13"/>
      <c r="BO303" s="2" t="s">
        <v>2962</v>
      </c>
      <c r="BP303" s="14" t="s">
        <v>1375</v>
      </c>
      <c r="BQ303" s="91"/>
      <c r="BS303">
        <v>346</v>
      </c>
      <c r="BT303">
        <v>302</v>
      </c>
    </row>
    <row r="304" spans="1:72" ht="25.2" customHeight="1">
      <c r="A304" s="5">
        <f>(SUBTOTAL(3,$B$2:B304))</f>
        <v>303</v>
      </c>
      <c r="B304" s="1" t="s">
        <v>2963</v>
      </c>
      <c r="C304" s="1"/>
      <c r="D304" s="2" t="s">
        <v>2964</v>
      </c>
      <c r="E304" s="1">
        <v>1</v>
      </c>
      <c r="F304" s="1"/>
      <c r="G304" s="1"/>
      <c r="H304" s="1" t="s">
        <v>62</v>
      </c>
      <c r="I304" s="1" t="s">
        <v>7914</v>
      </c>
      <c r="J304" s="1" t="s">
        <v>7378</v>
      </c>
      <c r="K304" s="2" t="s">
        <v>63</v>
      </c>
      <c r="L304" s="2" t="s">
        <v>692</v>
      </c>
      <c r="M304" s="2" t="s">
        <v>692</v>
      </c>
      <c r="N304" s="2"/>
      <c r="O304" s="1">
        <f t="shared" ca="1" si="44"/>
        <v>29</v>
      </c>
      <c r="P304" s="1" t="s">
        <v>722</v>
      </c>
      <c r="Q304" s="2" t="s">
        <v>7738</v>
      </c>
      <c r="R304" s="6">
        <v>44684</v>
      </c>
      <c r="S304" s="1">
        <v>1</v>
      </c>
      <c r="T304" s="6">
        <v>44714</v>
      </c>
      <c r="U304" s="7">
        <v>44715</v>
      </c>
      <c r="V304" s="1">
        <v>12</v>
      </c>
      <c r="W304" s="7">
        <v>45079</v>
      </c>
      <c r="X304" s="7">
        <f>W304+1</f>
        <v>45080</v>
      </c>
      <c r="Y304" s="1">
        <v>36</v>
      </c>
      <c r="Z304" s="7">
        <v>46175</v>
      </c>
      <c r="AA304" s="1">
        <f>Z304-X304</f>
        <v>1095</v>
      </c>
      <c r="AB304" s="1"/>
      <c r="AC304" s="11">
        <f t="shared" ca="1" si="40"/>
        <v>23</v>
      </c>
      <c r="AD304" s="18">
        <v>1019733411</v>
      </c>
      <c r="AE304" s="1" t="s">
        <v>199</v>
      </c>
      <c r="AF304" s="2" t="s">
        <v>64</v>
      </c>
      <c r="AG304" s="135">
        <v>34917</v>
      </c>
      <c r="AH304" s="20" t="s">
        <v>7740</v>
      </c>
      <c r="AI304" s="135">
        <v>44326</v>
      </c>
      <c r="AJ304" s="10" t="s">
        <v>346</v>
      </c>
      <c r="AK304" s="39" t="s">
        <v>2965</v>
      </c>
      <c r="AL304" s="8"/>
      <c r="AM304" s="10"/>
      <c r="AN304" s="1"/>
      <c r="AO304" s="138"/>
      <c r="AP304" s="10"/>
      <c r="AQ304" s="1" t="s">
        <v>2966</v>
      </c>
      <c r="AR304" s="10" t="s">
        <v>2966</v>
      </c>
      <c r="AS304" s="10" t="s">
        <v>2967</v>
      </c>
      <c r="AT304" s="1" t="s">
        <v>2968</v>
      </c>
      <c r="AU304" s="1"/>
      <c r="AV304" s="1" t="s">
        <v>2969</v>
      </c>
      <c r="AW304" s="1" t="s">
        <v>114</v>
      </c>
      <c r="AX304" s="1" t="s">
        <v>115</v>
      </c>
      <c r="AY304" s="1" t="s">
        <v>97</v>
      </c>
      <c r="AZ304" s="12"/>
      <c r="BA304" s="1">
        <v>5114001244</v>
      </c>
      <c r="BB304" s="1"/>
      <c r="BC304" s="1" t="str">
        <f>_xlfn.XLOOKUP(B304,[1]DC!$T$11:$T$2000,[1]DC!$D$11:$D$2000)</f>
        <v>5114001244</v>
      </c>
      <c r="BD304" s="1"/>
      <c r="BE304" s="1">
        <v>8361051014</v>
      </c>
      <c r="BF304" s="1" t="s">
        <v>2970</v>
      </c>
      <c r="BG304" s="1"/>
      <c r="BH304" s="17" t="s">
        <v>2971</v>
      </c>
      <c r="BI304" s="1"/>
      <c r="BJ304" s="1"/>
      <c r="BK304" s="1"/>
      <c r="BL304" s="1"/>
      <c r="BM304" s="4" t="s">
        <v>501</v>
      </c>
      <c r="BN304" s="13" t="s">
        <v>2972</v>
      </c>
      <c r="BO304" s="2" t="s">
        <v>1406</v>
      </c>
      <c r="BP304" s="14" t="s">
        <v>2973</v>
      </c>
      <c r="BQ304" s="91"/>
      <c r="BS304">
        <v>348</v>
      </c>
      <c r="BT304">
        <v>303</v>
      </c>
    </row>
    <row r="305" spans="1:72" ht="25.2" customHeight="1">
      <c r="A305" s="5">
        <f>(SUBTOTAL(3,$B$2:B305))</f>
        <v>304</v>
      </c>
      <c r="B305" s="1" t="s">
        <v>2974</v>
      </c>
      <c r="C305" s="1"/>
      <c r="D305" s="2" t="s">
        <v>2975</v>
      </c>
      <c r="E305" s="1">
        <v>1</v>
      </c>
      <c r="F305" s="1"/>
      <c r="G305" s="1"/>
      <c r="H305" s="1" t="s">
        <v>62</v>
      </c>
      <c r="I305" s="1" t="s">
        <v>7914</v>
      </c>
      <c r="J305" s="1" t="s">
        <v>7378</v>
      </c>
      <c r="K305" s="2" t="s">
        <v>63</v>
      </c>
      <c r="L305" s="2" t="s">
        <v>692</v>
      </c>
      <c r="M305" s="2" t="s">
        <v>692</v>
      </c>
      <c r="N305" s="2"/>
      <c r="O305" s="1">
        <f t="shared" ca="1" si="44"/>
        <v>38</v>
      </c>
      <c r="P305" s="1" t="s">
        <v>1494</v>
      </c>
      <c r="Q305" s="2" t="s">
        <v>1495</v>
      </c>
      <c r="R305" s="6">
        <v>44691</v>
      </c>
      <c r="S305" s="1">
        <v>1</v>
      </c>
      <c r="T305" s="6">
        <v>44721</v>
      </c>
      <c r="U305" s="7">
        <v>44722</v>
      </c>
      <c r="V305" s="1">
        <v>12</v>
      </c>
      <c r="W305" s="7">
        <v>45086</v>
      </c>
      <c r="X305" s="7">
        <f>W305+1</f>
        <v>45087</v>
      </c>
      <c r="Y305" s="1">
        <v>12</v>
      </c>
      <c r="Z305" s="7">
        <v>45452</v>
      </c>
      <c r="AA305" s="1">
        <f>Z305-X305</f>
        <v>365</v>
      </c>
      <c r="AB305" s="1"/>
      <c r="AC305" s="11">
        <f t="shared" ca="1" si="40"/>
        <v>23</v>
      </c>
      <c r="AD305" s="18">
        <v>1028669110</v>
      </c>
      <c r="AE305" s="1" t="s">
        <v>88</v>
      </c>
      <c r="AF305" s="2" t="s">
        <v>64</v>
      </c>
      <c r="AG305" s="135">
        <v>31413</v>
      </c>
      <c r="AH305" s="1">
        <v>212336814</v>
      </c>
      <c r="AI305" s="135">
        <v>40206</v>
      </c>
      <c r="AJ305" s="1" t="s">
        <v>57</v>
      </c>
      <c r="AK305" s="1"/>
      <c r="AL305" s="3"/>
      <c r="AM305" s="1"/>
      <c r="AN305" s="10"/>
      <c r="AO305" s="135"/>
      <c r="AP305" s="10"/>
      <c r="AQ305" s="1" t="s">
        <v>2976</v>
      </c>
      <c r="AR305" s="10" t="s">
        <v>2977</v>
      </c>
      <c r="AS305" s="10" t="s">
        <v>2978</v>
      </c>
      <c r="AT305" s="1" t="s">
        <v>2979</v>
      </c>
      <c r="AU305" s="1"/>
      <c r="AV305" s="1"/>
      <c r="AW305" s="1" t="s">
        <v>2980</v>
      </c>
      <c r="AX305" s="1" t="s">
        <v>155</v>
      </c>
      <c r="AY305" s="1" t="s">
        <v>97</v>
      </c>
      <c r="AZ305" s="12"/>
      <c r="BA305" s="1">
        <v>6611033433</v>
      </c>
      <c r="BB305" s="1"/>
      <c r="BC305" s="1" t="str">
        <f>_xlfn.XLOOKUP(B305,[1]DC!$T$11:$T$2000,[1]DC!$D$11:$D$2000)</f>
        <v>6611033433</v>
      </c>
      <c r="BD305" s="1"/>
      <c r="BE305" s="1" t="s">
        <v>2981</v>
      </c>
      <c r="BF305" s="1" t="s">
        <v>2982</v>
      </c>
      <c r="BG305" s="1"/>
      <c r="BH305" s="17" t="s">
        <v>2983</v>
      </c>
      <c r="BI305" s="1"/>
      <c r="BJ305" s="1"/>
      <c r="BK305" s="1"/>
      <c r="BL305" s="1"/>
      <c r="BM305" s="4" t="s">
        <v>2183</v>
      </c>
      <c r="BN305" s="13" t="s">
        <v>1564</v>
      </c>
      <c r="BO305" s="2" t="s">
        <v>2984</v>
      </c>
      <c r="BP305" s="14" t="s">
        <v>1137</v>
      </c>
      <c r="BQ305" s="91"/>
      <c r="BS305">
        <v>352</v>
      </c>
      <c r="BT305">
        <v>304</v>
      </c>
    </row>
    <row r="306" spans="1:72" ht="25.2" customHeight="1">
      <c r="A306" s="5">
        <f>(SUBTOTAL(3,$B$2:B306))</f>
        <v>305</v>
      </c>
      <c r="B306" s="1" t="s">
        <v>2985</v>
      </c>
      <c r="C306" s="1"/>
      <c r="D306" s="2" t="s">
        <v>2986</v>
      </c>
      <c r="E306" s="2">
        <v>0</v>
      </c>
      <c r="F306" s="1"/>
      <c r="G306" s="1"/>
      <c r="H306" s="1" t="s">
        <v>62</v>
      </c>
      <c r="I306" s="1"/>
      <c r="J306" s="1" t="s">
        <v>7378</v>
      </c>
      <c r="K306" s="2" t="s">
        <v>63</v>
      </c>
      <c r="L306" s="2" t="s">
        <v>692</v>
      </c>
      <c r="M306" s="2" t="s">
        <v>692</v>
      </c>
      <c r="N306" s="2"/>
      <c r="O306" s="1">
        <f t="shared" ca="1" si="44"/>
        <v>40</v>
      </c>
      <c r="P306" s="1" t="s">
        <v>1494</v>
      </c>
      <c r="Q306" s="2" t="s">
        <v>1495</v>
      </c>
      <c r="R306" s="6">
        <v>44693</v>
      </c>
      <c r="S306" s="1">
        <v>1</v>
      </c>
      <c r="T306" s="6">
        <v>44723</v>
      </c>
      <c r="U306" s="7">
        <v>44724</v>
      </c>
      <c r="V306" s="1">
        <v>12</v>
      </c>
      <c r="W306" s="7"/>
      <c r="X306" s="7"/>
      <c r="Y306" s="7"/>
      <c r="Z306" s="7"/>
      <c r="AA306" s="7"/>
      <c r="AB306" s="1"/>
      <c r="AC306" s="11">
        <f t="shared" ca="1" si="40"/>
        <v>23</v>
      </c>
      <c r="AD306" s="18" t="s">
        <v>2987</v>
      </c>
      <c r="AE306" s="1"/>
      <c r="AF306" s="2" t="s">
        <v>49</v>
      </c>
      <c r="AG306" s="135">
        <v>30895</v>
      </c>
      <c r="AH306" s="1">
        <v>321164178</v>
      </c>
      <c r="AI306" s="135">
        <v>42527</v>
      </c>
      <c r="AJ306" s="1" t="s">
        <v>57</v>
      </c>
      <c r="AK306" s="1"/>
      <c r="AL306" s="3"/>
      <c r="AM306" s="1"/>
      <c r="AN306" s="10"/>
      <c r="AO306" s="135"/>
      <c r="AP306" s="10"/>
      <c r="AQ306" s="1" t="s">
        <v>2988</v>
      </c>
      <c r="AR306" s="10" t="s">
        <v>2989</v>
      </c>
      <c r="AS306" s="10" t="s">
        <v>2045</v>
      </c>
      <c r="AT306" s="10" t="s">
        <v>2990</v>
      </c>
      <c r="AU306" s="1" t="s">
        <v>274</v>
      </c>
      <c r="AV306" s="1" t="s">
        <v>2047</v>
      </c>
      <c r="AW306" s="1" t="s">
        <v>2927</v>
      </c>
      <c r="AX306" s="1" t="s">
        <v>56</v>
      </c>
      <c r="AY306" s="1" t="s">
        <v>57</v>
      </c>
      <c r="AZ306" s="12"/>
      <c r="BA306" s="1"/>
      <c r="BB306" s="1"/>
      <c r="BC306" s="1" t="e">
        <f>_xlfn.XLOOKUP(B306,[1]DC!$T$11:$T$2000,[1]DC!$D$11:$D$2000)</f>
        <v>#N/A</v>
      </c>
      <c r="BD306" s="1"/>
      <c r="BE306" s="1">
        <v>8052568461</v>
      </c>
      <c r="BF306" s="1" t="s">
        <v>2991</v>
      </c>
      <c r="BG306" s="1"/>
      <c r="BH306" s="4"/>
      <c r="BI306" s="1"/>
      <c r="BJ306" s="1"/>
      <c r="BK306" s="1"/>
      <c r="BL306" s="1"/>
      <c r="BM306" s="1"/>
      <c r="BN306" s="13"/>
      <c r="BO306" s="2"/>
      <c r="BP306" s="14" t="s">
        <v>611</v>
      </c>
      <c r="BQ306" s="91"/>
      <c r="BT306">
        <v>305</v>
      </c>
    </row>
    <row r="307" spans="1:72" ht="25.2" customHeight="1">
      <c r="A307" s="5">
        <f>(SUBTOTAL(3,$B$2:B307))</f>
        <v>306</v>
      </c>
      <c r="B307" s="1" t="s">
        <v>2992</v>
      </c>
      <c r="C307" s="1"/>
      <c r="D307" s="2" t="s">
        <v>2993</v>
      </c>
      <c r="E307" s="1">
        <v>1</v>
      </c>
      <c r="F307" s="1"/>
      <c r="G307" s="1"/>
      <c r="H307" s="1" t="s">
        <v>106</v>
      </c>
      <c r="I307" s="1" t="s">
        <v>106</v>
      </c>
      <c r="J307" s="2" t="s">
        <v>7375</v>
      </c>
      <c r="K307" s="2" t="s">
        <v>83</v>
      </c>
      <c r="L307" s="2" t="s">
        <v>2994</v>
      </c>
      <c r="M307" s="2" t="s">
        <v>2994</v>
      </c>
      <c r="N307" s="2"/>
      <c r="O307" s="1">
        <f t="shared" ca="1" si="44"/>
        <v>44</v>
      </c>
      <c r="P307" s="1" t="s">
        <v>2995</v>
      </c>
      <c r="Q307" s="2" t="s">
        <v>2996</v>
      </c>
      <c r="R307" s="6">
        <v>44686</v>
      </c>
      <c r="S307" s="1">
        <v>1</v>
      </c>
      <c r="T307" s="6">
        <v>44716</v>
      </c>
      <c r="U307" s="7">
        <v>44717</v>
      </c>
      <c r="V307" s="1">
        <v>12</v>
      </c>
      <c r="W307" s="7">
        <v>45081</v>
      </c>
      <c r="X307" s="7">
        <f>W307+1</f>
        <v>45082</v>
      </c>
      <c r="Y307" s="1">
        <v>36</v>
      </c>
      <c r="Z307" s="7">
        <v>46177</v>
      </c>
      <c r="AA307" s="1">
        <f>Z307-X307</f>
        <v>1095</v>
      </c>
      <c r="AB307" s="1"/>
      <c r="AC307" s="11">
        <f t="shared" ca="1" si="40"/>
        <v>23</v>
      </c>
      <c r="AD307" s="18" t="s">
        <v>2997</v>
      </c>
      <c r="AE307" s="1" t="s">
        <v>2998</v>
      </c>
      <c r="AF307" s="2" t="s">
        <v>49</v>
      </c>
      <c r="AG307" s="135">
        <v>29498</v>
      </c>
      <c r="AH307" s="1">
        <v>79180010215</v>
      </c>
      <c r="AI307" s="135">
        <v>44573</v>
      </c>
      <c r="AJ307" s="1" t="s">
        <v>346</v>
      </c>
      <c r="AK307" s="10"/>
      <c r="AL307" s="8"/>
      <c r="AM307" s="10"/>
      <c r="AN307" s="10"/>
      <c r="AO307" s="135"/>
      <c r="AP307" s="10"/>
      <c r="AQ307" s="1" t="s">
        <v>2999</v>
      </c>
      <c r="AR307" s="10" t="s">
        <v>3000</v>
      </c>
      <c r="AS307" s="10" t="s">
        <v>3001</v>
      </c>
      <c r="AT307" s="1" t="s">
        <v>3002</v>
      </c>
      <c r="AU307" s="1"/>
      <c r="AV307" s="1"/>
      <c r="AW307" s="1" t="s">
        <v>2893</v>
      </c>
      <c r="AX307" s="1" t="s">
        <v>155</v>
      </c>
      <c r="AY307" s="1" t="s">
        <v>97</v>
      </c>
      <c r="AZ307" s="12"/>
      <c r="BA307" s="1">
        <v>7931655360</v>
      </c>
      <c r="BB307" s="1"/>
      <c r="BC307" s="1" t="str">
        <f>_xlfn.XLOOKUP(B307,[1]DC!$T$11:$T$2000,[1]DC!$D$11:$D$2000)</f>
        <v>7931655360</v>
      </c>
      <c r="BD307" s="1"/>
      <c r="BE307" s="1">
        <v>8754439682</v>
      </c>
      <c r="BF307" s="1">
        <v>908553433</v>
      </c>
      <c r="BG307" s="110" t="s">
        <v>3003</v>
      </c>
      <c r="BH307" s="17" t="s">
        <v>3004</v>
      </c>
      <c r="BI307" s="1"/>
      <c r="BJ307" s="1"/>
      <c r="BK307" s="1"/>
      <c r="BL307" s="1"/>
      <c r="BM307" s="4" t="s">
        <v>141</v>
      </c>
      <c r="BN307" s="1"/>
      <c r="BO307" s="2"/>
      <c r="BP307" s="14" t="s">
        <v>1375</v>
      </c>
      <c r="BQ307" s="91"/>
      <c r="BS307">
        <v>350</v>
      </c>
      <c r="BT307">
        <v>306</v>
      </c>
    </row>
    <row r="308" spans="1:72" ht="25.2" customHeight="1">
      <c r="A308" s="5">
        <f>(SUBTOTAL(3,$B$2:B308))</f>
        <v>307</v>
      </c>
      <c r="B308" s="1" t="s">
        <v>3005</v>
      </c>
      <c r="C308" s="1" t="s">
        <v>8867</v>
      </c>
      <c r="D308" s="2" t="s">
        <v>3006</v>
      </c>
      <c r="E308" s="1">
        <v>1</v>
      </c>
      <c r="F308" s="1"/>
      <c r="G308" s="1"/>
      <c r="H308" s="1" t="s">
        <v>195</v>
      </c>
      <c r="I308" s="1" t="s">
        <v>196</v>
      </c>
      <c r="J308" s="1" t="s">
        <v>7378</v>
      </c>
      <c r="K308" s="2" t="s">
        <v>63</v>
      </c>
      <c r="L308" s="2" t="s">
        <v>63</v>
      </c>
      <c r="M308" s="2" t="s">
        <v>196</v>
      </c>
      <c r="N308" s="2"/>
      <c r="O308" s="1">
        <f t="shared" ca="1" si="44"/>
        <v>39</v>
      </c>
      <c r="P308" s="1" t="s">
        <v>197</v>
      </c>
      <c r="Q308" s="2" t="s">
        <v>198</v>
      </c>
      <c r="R308" s="6">
        <v>44691</v>
      </c>
      <c r="S308" s="1">
        <v>1</v>
      </c>
      <c r="T308" s="6">
        <v>44721</v>
      </c>
      <c r="U308" s="7">
        <v>44722</v>
      </c>
      <c r="V308" s="1">
        <v>12</v>
      </c>
      <c r="W308" s="7">
        <v>45086</v>
      </c>
      <c r="X308" s="7">
        <f>W308+1</f>
        <v>45087</v>
      </c>
      <c r="Y308" s="1">
        <v>36</v>
      </c>
      <c r="Z308" s="7">
        <v>46182</v>
      </c>
      <c r="AA308" s="1">
        <f>Z308-X308</f>
        <v>1095</v>
      </c>
      <c r="AB308" s="1"/>
      <c r="AC308" s="11">
        <f t="shared" ca="1" si="40"/>
        <v>23</v>
      </c>
      <c r="AD308" s="18">
        <v>1028043526</v>
      </c>
      <c r="AE308" s="1" t="s">
        <v>199</v>
      </c>
      <c r="AF308" s="2" t="s">
        <v>49</v>
      </c>
      <c r="AG308" s="135">
        <v>31159</v>
      </c>
      <c r="AH308" s="1">
        <v>212231652</v>
      </c>
      <c r="AI308" s="135">
        <v>42544</v>
      </c>
      <c r="AJ308" s="1" t="s">
        <v>57</v>
      </c>
      <c r="AK308" s="10"/>
      <c r="AL308" s="8"/>
      <c r="AM308" s="10"/>
      <c r="AN308" s="10"/>
      <c r="AO308" s="135"/>
      <c r="AP308" s="10"/>
      <c r="AQ308" s="1" t="s">
        <v>3007</v>
      </c>
      <c r="AR308" s="10" t="s">
        <v>3008</v>
      </c>
      <c r="AS308" s="10" t="s">
        <v>3009</v>
      </c>
      <c r="AT308" s="10" t="s">
        <v>3008</v>
      </c>
      <c r="AU308" s="1" t="s">
        <v>3010</v>
      </c>
      <c r="AV308" s="1" t="s">
        <v>3011</v>
      </c>
      <c r="AW308" s="1" t="s">
        <v>1372</v>
      </c>
      <c r="AX308" s="1" t="s">
        <v>96</v>
      </c>
      <c r="AY308" s="1" t="s">
        <v>97</v>
      </c>
      <c r="AZ308" s="12"/>
      <c r="BA308" s="1">
        <v>5121280710</v>
      </c>
      <c r="BB308" s="1"/>
      <c r="BC308" s="1" t="str">
        <f>_xlfn.XLOOKUP(B308,[1]DC!$T$11:$T$2000,[1]DC!$D$11:$D$2000)</f>
        <v>5121280710</v>
      </c>
      <c r="BD308" s="1"/>
      <c r="BE308" s="1">
        <v>8033635560</v>
      </c>
      <c r="BF308" s="1" t="s">
        <v>3012</v>
      </c>
      <c r="BG308" s="1"/>
      <c r="BH308" s="17" t="s">
        <v>3013</v>
      </c>
      <c r="BI308" s="1"/>
      <c r="BJ308" s="1"/>
      <c r="BK308" s="1"/>
      <c r="BL308" s="1"/>
      <c r="BM308" s="17" t="s">
        <v>256</v>
      </c>
      <c r="BN308" s="1"/>
      <c r="BO308" s="2" t="s">
        <v>3014</v>
      </c>
      <c r="BP308" s="14" t="s">
        <v>611</v>
      </c>
      <c r="BQ308" s="91"/>
      <c r="BS308">
        <v>369</v>
      </c>
      <c r="BT308">
        <v>307</v>
      </c>
    </row>
    <row r="309" spans="1:72" ht="25.2" customHeight="1">
      <c r="A309" s="5">
        <f>(SUBTOTAL(3,$B$2:B309))</f>
        <v>308</v>
      </c>
      <c r="B309" s="1" t="s">
        <v>3015</v>
      </c>
      <c r="C309" s="1" t="s">
        <v>8872</v>
      </c>
      <c r="D309" s="2" t="s">
        <v>3016</v>
      </c>
      <c r="E309" s="1">
        <v>0</v>
      </c>
      <c r="F309" s="1"/>
      <c r="G309" s="1"/>
      <c r="H309" s="1" t="s">
        <v>195</v>
      </c>
      <c r="I309" s="1"/>
      <c r="J309" s="1" t="s">
        <v>7378</v>
      </c>
      <c r="K309" s="2" t="s">
        <v>63</v>
      </c>
      <c r="L309" s="2" t="s">
        <v>63</v>
      </c>
      <c r="M309" s="2" t="s">
        <v>196</v>
      </c>
      <c r="N309" s="2"/>
      <c r="O309" s="1">
        <f t="shared" ca="1" si="44"/>
        <v>34</v>
      </c>
      <c r="P309" s="1" t="s">
        <v>197</v>
      </c>
      <c r="Q309" s="2" t="s">
        <v>198</v>
      </c>
      <c r="R309" s="6">
        <v>44691</v>
      </c>
      <c r="S309" s="1">
        <v>1</v>
      </c>
      <c r="T309" s="6">
        <v>44721</v>
      </c>
      <c r="U309" s="7">
        <v>44722</v>
      </c>
      <c r="V309" s="1">
        <v>12</v>
      </c>
      <c r="W309" s="7">
        <v>45086</v>
      </c>
      <c r="X309" s="7">
        <f>W309+1</f>
        <v>45087</v>
      </c>
      <c r="Y309" s="1">
        <v>36</v>
      </c>
      <c r="Z309" s="7">
        <v>45087</v>
      </c>
      <c r="AA309" s="7"/>
      <c r="AB309" s="1"/>
      <c r="AC309" s="11">
        <f t="shared" ca="1" si="40"/>
        <v>23</v>
      </c>
      <c r="AD309" s="18">
        <v>1028668945</v>
      </c>
      <c r="AE309" s="1" t="s">
        <v>88</v>
      </c>
      <c r="AF309" s="2" t="s">
        <v>49</v>
      </c>
      <c r="AG309" s="135">
        <v>33069</v>
      </c>
      <c r="AH309" s="1">
        <v>212653153</v>
      </c>
      <c r="AI309" s="135">
        <v>43265</v>
      </c>
      <c r="AJ309" s="1" t="s">
        <v>57</v>
      </c>
      <c r="AK309" s="10"/>
      <c r="AL309" s="8"/>
      <c r="AM309" s="10"/>
      <c r="AN309" s="10"/>
      <c r="AO309" s="135"/>
      <c r="AP309" s="10"/>
      <c r="AQ309" s="1" t="s">
        <v>3017</v>
      </c>
      <c r="AR309" s="10" t="s">
        <v>3018</v>
      </c>
      <c r="AS309" s="10" t="s">
        <v>3019</v>
      </c>
      <c r="AT309" s="10" t="s">
        <v>3018</v>
      </c>
      <c r="AU309" s="1" t="s">
        <v>433</v>
      </c>
      <c r="AV309" s="1" t="s">
        <v>3020</v>
      </c>
      <c r="AW309" s="1" t="s">
        <v>955</v>
      </c>
      <c r="AX309" s="1" t="s">
        <v>115</v>
      </c>
      <c r="AY309" s="1" t="s">
        <v>97</v>
      </c>
      <c r="AZ309" s="12"/>
      <c r="BA309" s="1">
        <v>5120681928</v>
      </c>
      <c r="BB309" s="1"/>
      <c r="BC309" s="1" t="e">
        <f>_xlfn.XLOOKUP(B309,[1]DC!$T$11:$T$2000,[1]DC!$D$11:$D$2000)</f>
        <v>#N/A</v>
      </c>
      <c r="BD309" s="1"/>
      <c r="BE309" s="1">
        <v>4300697815</v>
      </c>
      <c r="BF309" s="1" t="s">
        <v>3021</v>
      </c>
      <c r="BG309" s="1"/>
      <c r="BH309" s="17" t="s">
        <v>3022</v>
      </c>
      <c r="BI309" s="1"/>
      <c r="BJ309" s="1"/>
      <c r="BK309" s="1"/>
      <c r="BL309" s="1"/>
      <c r="BM309" s="17" t="s">
        <v>256</v>
      </c>
      <c r="BN309" s="1"/>
      <c r="BO309" s="2"/>
      <c r="BP309" s="14" t="s">
        <v>611</v>
      </c>
      <c r="BQ309" s="91"/>
      <c r="BT309">
        <v>308</v>
      </c>
    </row>
    <row r="310" spans="1:72" ht="25.2" customHeight="1">
      <c r="A310" s="5">
        <f>(SUBTOTAL(3,$B$2:B310))</f>
        <v>309</v>
      </c>
      <c r="B310" s="1" t="s">
        <v>3023</v>
      </c>
      <c r="C310" s="1" t="s">
        <v>8869</v>
      </c>
      <c r="D310" s="2" t="s">
        <v>3024</v>
      </c>
      <c r="E310" s="1">
        <v>1</v>
      </c>
      <c r="F310" s="1"/>
      <c r="G310" s="1"/>
      <c r="H310" s="1" t="s">
        <v>195</v>
      </c>
      <c r="I310" s="1" t="s">
        <v>196</v>
      </c>
      <c r="J310" s="1" t="s">
        <v>7378</v>
      </c>
      <c r="K310" s="2" t="s">
        <v>63</v>
      </c>
      <c r="L310" s="2" t="s">
        <v>63</v>
      </c>
      <c r="M310" s="2" t="s">
        <v>196</v>
      </c>
      <c r="N310" s="2"/>
      <c r="O310" s="1">
        <f t="shared" ca="1" si="44"/>
        <v>34</v>
      </c>
      <c r="P310" s="1" t="s">
        <v>197</v>
      </c>
      <c r="Q310" s="2" t="s">
        <v>198</v>
      </c>
      <c r="R310" s="6">
        <v>44691</v>
      </c>
      <c r="S310" s="1">
        <v>1</v>
      </c>
      <c r="T310" s="6">
        <v>44721</v>
      </c>
      <c r="U310" s="7">
        <v>44722</v>
      </c>
      <c r="V310" s="1">
        <v>12</v>
      </c>
      <c r="W310" s="7">
        <v>45086</v>
      </c>
      <c r="X310" s="7">
        <f>W310+1</f>
        <v>45087</v>
      </c>
      <c r="Y310" s="1">
        <v>36</v>
      </c>
      <c r="Z310" s="7">
        <v>46182</v>
      </c>
      <c r="AA310" s="1">
        <f>Z310-X310</f>
        <v>1095</v>
      </c>
      <c r="AB310" s="1"/>
      <c r="AC310" s="11">
        <f t="shared" ca="1" si="40"/>
        <v>23</v>
      </c>
      <c r="AD310" s="18">
        <v>1028662445</v>
      </c>
      <c r="AE310" s="1" t="s">
        <v>88</v>
      </c>
      <c r="AF310" s="2" t="s">
        <v>49</v>
      </c>
      <c r="AG310" s="135">
        <v>33091</v>
      </c>
      <c r="AH310" s="1" t="s">
        <v>3025</v>
      </c>
      <c r="AI310" s="135">
        <v>44375</v>
      </c>
      <c r="AJ310" s="1" t="s">
        <v>346</v>
      </c>
      <c r="AK310" s="10"/>
      <c r="AL310" s="8"/>
      <c r="AM310" s="10"/>
      <c r="AN310" s="10"/>
      <c r="AO310" s="135"/>
      <c r="AP310" s="10"/>
      <c r="AQ310" s="1" t="s">
        <v>3026</v>
      </c>
      <c r="AR310" s="1" t="s">
        <v>3026</v>
      </c>
      <c r="AS310" s="10" t="s">
        <v>3027</v>
      </c>
      <c r="AT310" s="1" t="s">
        <v>3026</v>
      </c>
      <c r="AU310" s="1"/>
      <c r="AV310" s="1" t="s">
        <v>537</v>
      </c>
      <c r="AW310" s="1" t="s">
        <v>1548</v>
      </c>
      <c r="AX310" s="1" t="s">
        <v>115</v>
      </c>
      <c r="AY310" s="1" t="s">
        <v>97</v>
      </c>
      <c r="AZ310" s="12"/>
      <c r="BA310" s="1">
        <v>5115007274</v>
      </c>
      <c r="BB310" s="1"/>
      <c r="BC310" s="1" t="str">
        <f>_xlfn.XLOOKUP(B310,[1]DC!$T$11:$T$2000,[1]DC!$D$11:$D$2000)</f>
        <v>5115007274</v>
      </c>
      <c r="BD310" s="1"/>
      <c r="BE310" s="1">
        <v>8336370313</v>
      </c>
      <c r="BF310" s="1" t="s">
        <v>3028</v>
      </c>
      <c r="BG310" s="1"/>
      <c r="BH310" s="4" t="s">
        <v>3029</v>
      </c>
      <c r="BI310" s="1"/>
      <c r="BJ310" s="1"/>
      <c r="BK310" s="1"/>
      <c r="BL310" s="1"/>
      <c r="BM310" s="17" t="s">
        <v>209</v>
      </c>
      <c r="BN310" s="1"/>
      <c r="BO310" s="2"/>
      <c r="BP310" s="37"/>
      <c r="BQ310" s="91"/>
      <c r="BS310">
        <v>373</v>
      </c>
      <c r="BT310">
        <v>309</v>
      </c>
    </row>
    <row r="311" spans="1:72" ht="25.2" customHeight="1">
      <c r="A311" s="5">
        <f>(SUBTOTAL(3,$B$2:B311))</f>
        <v>310</v>
      </c>
      <c r="B311" s="1" t="s">
        <v>3030</v>
      </c>
      <c r="C311" s="1" t="s">
        <v>8872</v>
      </c>
      <c r="D311" s="2" t="s">
        <v>3031</v>
      </c>
      <c r="E311" s="1">
        <v>0</v>
      </c>
      <c r="F311" s="1"/>
      <c r="G311" s="1"/>
      <c r="H311" s="1" t="s">
        <v>195</v>
      </c>
      <c r="I311" s="1"/>
      <c r="J311" s="1" t="s">
        <v>7378</v>
      </c>
      <c r="K311" s="2" t="s">
        <v>63</v>
      </c>
      <c r="L311" s="2" t="s">
        <v>63</v>
      </c>
      <c r="M311" s="2" t="s">
        <v>196</v>
      </c>
      <c r="N311" s="2"/>
      <c r="O311" s="1">
        <f t="shared" ca="1" si="44"/>
        <v>27</v>
      </c>
      <c r="P311" s="1" t="s">
        <v>197</v>
      </c>
      <c r="Q311" s="2" t="s">
        <v>198</v>
      </c>
      <c r="R311" s="6">
        <v>44691</v>
      </c>
      <c r="S311" s="1">
        <v>1</v>
      </c>
      <c r="T311" s="6">
        <v>44721</v>
      </c>
      <c r="U311" s="7">
        <v>44722</v>
      </c>
      <c r="V311" s="1">
        <v>12</v>
      </c>
      <c r="W311" s="7"/>
      <c r="X311" s="7"/>
      <c r="Y311" s="7"/>
      <c r="Z311" s="7"/>
      <c r="AA311" s="7"/>
      <c r="AB311" s="1"/>
      <c r="AC311" s="11">
        <f t="shared" ca="1" si="40"/>
        <v>23</v>
      </c>
      <c r="AD311" s="18" t="s">
        <v>3032</v>
      </c>
      <c r="AE311" s="1"/>
      <c r="AF311" s="2" t="s">
        <v>49</v>
      </c>
      <c r="AG311" s="135">
        <v>35693</v>
      </c>
      <c r="AH311" s="1">
        <v>212572649</v>
      </c>
      <c r="AI311" s="135">
        <v>43277</v>
      </c>
      <c r="AJ311" s="1" t="s">
        <v>57</v>
      </c>
      <c r="AK311" s="10"/>
      <c r="AL311" s="8"/>
      <c r="AM311" s="10"/>
      <c r="AN311" s="10"/>
      <c r="AO311" s="135"/>
      <c r="AP311" s="10"/>
      <c r="AQ311" s="1" t="s">
        <v>2483</v>
      </c>
      <c r="AR311" s="10" t="s">
        <v>3033</v>
      </c>
      <c r="AS311" s="10" t="s">
        <v>712</v>
      </c>
      <c r="AT311" s="10" t="s">
        <v>3033</v>
      </c>
      <c r="AU311" s="1"/>
      <c r="AV311" s="1" t="s">
        <v>3034</v>
      </c>
      <c r="AW311" s="1" t="s">
        <v>2070</v>
      </c>
      <c r="AX311" s="1" t="s">
        <v>56</v>
      </c>
      <c r="AY311" s="1" t="s">
        <v>57</v>
      </c>
      <c r="AZ311" s="12"/>
      <c r="BA311" s="1">
        <v>5120084763</v>
      </c>
      <c r="BB311" s="1"/>
      <c r="BC311" s="1" t="e">
        <f>_xlfn.XLOOKUP(B311,[1]DC!$T$11:$T$2000,[1]DC!$D$11:$D$2000)</f>
        <v>#N/A</v>
      </c>
      <c r="BD311" s="1"/>
      <c r="BE311" s="1">
        <v>8502606342</v>
      </c>
      <c r="BF311" s="1" t="s">
        <v>3035</v>
      </c>
      <c r="BG311" s="1"/>
      <c r="BH311" s="4"/>
      <c r="BI311" s="1"/>
      <c r="BJ311" s="1"/>
      <c r="BK311" s="1"/>
      <c r="BL311" s="1"/>
      <c r="BM311" s="1"/>
      <c r="BN311" s="1"/>
      <c r="BO311" s="2"/>
      <c r="BP311" s="37"/>
      <c r="BQ311" s="91"/>
      <c r="BT311">
        <v>310</v>
      </c>
    </row>
    <row r="312" spans="1:72" ht="25.2" customHeight="1">
      <c r="A312" s="5">
        <f>(SUBTOTAL(3,$B$2:B312))</f>
        <v>311</v>
      </c>
      <c r="B312" s="1" t="s">
        <v>3036</v>
      </c>
      <c r="C312" s="1" t="s">
        <v>8872</v>
      </c>
      <c r="D312" s="2" t="s">
        <v>3037</v>
      </c>
      <c r="E312" s="1">
        <v>1</v>
      </c>
      <c r="F312" s="1"/>
      <c r="G312" s="1"/>
      <c r="H312" s="1" t="s">
        <v>195</v>
      </c>
      <c r="I312" s="1" t="s">
        <v>196</v>
      </c>
      <c r="J312" s="1" t="s">
        <v>7378</v>
      </c>
      <c r="K312" s="2" t="s">
        <v>63</v>
      </c>
      <c r="L312" s="2" t="s">
        <v>63</v>
      </c>
      <c r="M312" s="2" t="s">
        <v>196</v>
      </c>
      <c r="N312" s="2"/>
      <c r="O312" s="1">
        <f t="shared" ca="1" si="44"/>
        <v>28</v>
      </c>
      <c r="P312" s="1" t="s">
        <v>197</v>
      </c>
      <c r="Q312" s="2" t="s">
        <v>198</v>
      </c>
      <c r="R312" s="6">
        <v>44691</v>
      </c>
      <c r="S312" s="1">
        <v>1</v>
      </c>
      <c r="T312" s="6">
        <v>44721</v>
      </c>
      <c r="U312" s="7">
        <v>44722</v>
      </c>
      <c r="V312" s="1">
        <v>12</v>
      </c>
      <c r="W312" s="7">
        <v>45086</v>
      </c>
      <c r="X312" s="7">
        <f>W312+1</f>
        <v>45087</v>
      </c>
      <c r="Y312" s="1">
        <v>36</v>
      </c>
      <c r="Z312" s="7">
        <v>46182</v>
      </c>
      <c r="AA312" s="1">
        <f>Z312-X312</f>
        <v>1095</v>
      </c>
      <c r="AB312" s="1"/>
      <c r="AC312" s="11">
        <f t="shared" ca="1" si="40"/>
        <v>23</v>
      </c>
      <c r="AD312" s="18">
        <v>1028665893</v>
      </c>
      <c r="AE312" s="1" t="s">
        <v>88</v>
      </c>
      <c r="AF312" s="2" t="s">
        <v>49</v>
      </c>
      <c r="AG312" s="135">
        <v>35226</v>
      </c>
      <c r="AH312" s="1">
        <v>212674440</v>
      </c>
      <c r="AI312" s="135">
        <v>42800</v>
      </c>
      <c r="AJ312" s="1" t="s">
        <v>57</v>
      </c>
      <c r="AK312" s="10"/>
      <c r="AL312" s="8"/>
      <c r="AM312" s="10"/>
      <c r="AN312" s="10"/>
      <c r="AO312" s="135"/>
      <c r="AP312" s="10"/>
      <c r="AQ312" s="1" t="s">
        <v>973</v>
      </c>
      <c r="AR312" s="1" t="s">
        <v>973</v>
      </c>
      <c r="AS312" s="10" t="s">
        <v>974</v>
      </c>
      <c r="AT312" s="1" t="s">
        <v>973</v>
      </c>
      <c r="AU312" s="1"/>
      <c r="AV312" s="1" t="s">
        <v>3038</v>
      </c>
      <c r="AW312" s="1" t="s">
        <v>978</v>
      </c>
      <c r="AX312" s="1" t="s">
        <v>155</v>
      </c>
      <c r="AY312" s="1" t="s">
        <v>97</v>
      </c>
      <c r="AZ312" s="12"/>
      <c r="BA312" s="1">
        <v>5120163174</v>
      </c>
      <c r="BB312" s="1"/>
      <c r="BC312" s="1" t="str">
        <f>_xlfn.XLOOKUP(B312,[1]DC!$T$11:$T$2000,[1]DC!$D$11:$D$2000)</f>
        <v>5120163174</v>
      </c>
      <c r="BD312" s="1"/>
      <c r="BE312" s="1">
        <v>8644230504</v>
      </c>
      <c r="BF312" s="1" t="s">
        <v>3039</v>
      </c>
      <c r="BG312" s="1"/>
      <c r="BH312" s="17" t="s">
        <v>3040</v>
      </c>
      <c r="BI312" s="1"/>
      <c r="BJ312" s="1"/>
      <c r="BK312" s="1"/>
      <c r="BL312" s="1"/>
      <c r="BM312" s="17" t="s">
        <v>209</v>
      </c>
      <c r="BN312" s="1"/>
      <c r="BO312" s="2"/>
      <c r="BP312" s="14" t="s">
        <v>611</v>
      </c>
      <c r="BQ312" s="91"/>
      <c r="BS312">
        <v>358</v>
      </c>
      <c r="BT312">
        <v>311</v>
      </c>
    </row>
    <row r="313" spans="1:72" ht="25.2" customHeight="1">
      <c r="A313" s="5">
        <f>(SUBTOTAL(3,$B$2:B313))</f>
        <v>312</v>
      </c>
      <c r="B313" s="1" t="s">
        <v>3041</v>
      </c>
      <c r="C313" s="1" t="s">
        <v>8872</v>
      </c>
      <c r="D313" s="2" t="s">
        <v>2514</v>
      </c>
      <c r="E313" s="1">
        <v>1</v>
      </c>
      <c r="F313" s="1"/>
      <c r="G313" s="1"/>
      <c r="H313" s="1" t="s">
        <v>195</v>
      </c>
      <c r="I313" s="1" t="s">
        <v>196</v>
      </c>
      <c r="J313" s="1" t="s">
        <v>7378</v>
      </c>
      <c r="K313" s="2" t="s">
        <v>63</v>
      </c>
      <c r="L313" s="2" t="s">
        <v>63</v>
      </c>
      <c r="M313" s="2" t="s">
        <v>196</v>
      </c>
      <c r="N313" s="2"/>
      <c r="O313" s="1">
        <f t="shared" ca="1" si="44"/>
        <v>34</v>
      </c>
      <c r="P313" s="1" t="s">
        <v>197</v>
      </c>
      <c r="Q313" s="2" t="s">
        <v>198</v>
      </c>
      <c r="R313" s="6">
        <v>44691</v>
      </c>
      <c r="S313" s="1">
        <v>1</v>
      </c>
      <c r="T313" s="6">
        <v>44721</v>
      </c>
      <c r="U313" s="7">
        <v>44722</v>
      </c>
      <c r="V313" s="1">
        <v>12</v>
      </c>
      <c r="W313" s="7">
        <v>45086</v>
      </c>
      <c r="X313" s="7">
        <f>W313+1</f>
        <v>45087</v>
      </c>
      <c r="Y313" s="1">
        <v>36</v>
      </c>
      <c r="Z313" s="7">
        <v>46182</v>
      </c>
      <c r="AA313" s="1">
        <f>Z313-X313</f>
        <v>1095</v>
      </c>
      <c r="AB313" s="1"/>
      <c r="AC313" s="11">
        <f t="shared" ca="1" si="40"/>
        <v>23</v>
      </c>
      <c r="AD313" s="18" t="s">
        <v>3042</v>
      </c>
      <c r="AE313" s="1" t="s">
        <v>57</v>
      </c>
      <c r="AF313" s="2" t="s">
        <v>49</v>
      </c>
      <c r="AG313" s="135">
        <v>33085</v>
      </c>
      <c r="AH313" s="1">
        <v>212651453</v>
      </c>
      <c r="AI313" s="135">
        <v>42067</v>
      </c>
      <c r="AJ313" s="1" t="s">
        <v>57</v>
      </c>
      <c r="AK313" s="10"/>
      <c r="AL313" s="8"/>
      <c r="AM313" s="10"/>
      <c r="AN313" s="10"/>
      <c r="AO313" s="135"/>
      <c r="AP313" s="10"/>
      <c r="AQ313" s="1" t="s">
        <v>3043</v>
      </c>
      <c r="AR313" s="1" t="s">
        <v>3043</v>
      </c>
      <c r="AS313" s="10" t="s">
        <v>3044</v>
      </c>
      <c r="AT313" s="1" t="s">
        <v>3043</v>
      </c>
      <c r="AU313" s="1"/>
      <c r="AV313" s="1" t="s">
        <v>3045</v>
      </c>
      <c r="AW313" s="1" t="s">
        <v>2623</v>
      </c>
      <c r="AX313" s="1" t="s">
        <v>115</v>
      </c>
      <c r="AY313" s="1" t="s">
        <v>97</v>
      </c>
      <c r="AZ313" s="12"/>
      <c r="BA313" s="1">
        <v>5113010626</v>
      </c>
      <c r="BB313" s="1"/>
      <c r="BC313" s="1" t="str">
        <f>_xlfn.XLOOKUP(B313,[1]DC!$T$11:$T$2000,[1]DC!$D$11:$D$2000)</f>
        <v>5113010626</v>
      </c>
      <c r="BD313" s="1"/>
      <c r="BE313" s="1">
        <v>8373383511</v>
      </c>
      <c r="BF313" s="1" t="s">
        <v>3046</v>
      </c>
      <c r="BG313" s="1"/>
      <c r="BH313" s="17" t="s">
        <v>3047</v>
      </c>
      <c r="BI313" s="1"/>
      <c r="BJ313" s="1"/>
      <c r="BK313" s="1"/>
      <c r="BL313" s="1"/>
      <c r="BM313" s="17" t="s">
        <v>209</v>
      </c>
      <c r="BN313" s="1"/>
      <c r="BO313" s="2"/>
      <c r="BP313" s="14" t="s">
        <v>611</v>
      </c>
      <c r="BQ313" s="91"/>
      <c r="BS313">
        <v>361</v>
      </c>
      <c r="BT313">
        <v>312</v>
      </c>
    </row>
    <row r="314" spans="1:72" ht="25.2" customHeight="1">
      <c r="A314" s="5">
        <f>(SUBTOTAL(3,$B$2:B314))</f>
        <v>313</v>
      </c>
      <c r="B314" s="1" t="s">
        <v>3048</v>
      </c>
      <c r="C314" s="1" t="s">
        <v>8868</v>
      </c>
      <c r="D314" s="2" t="s">
        <v>3049</v>
      </c>
      <c r="E314" s="1">
        <v>0</v>
      </c>
      <c r="F314" s="1"/>
      <c r="G314" s="1"/>
      <c r="H314" s="1" t="s">
        <v>195</v>
      </c>
      <c r="I314" s="1"/>
      <c r="J314" s="1" t="s">
        <v>7378</v>
      </c>
      <c r="K314" s="2" t="s">
        <v>63</v>
      </c>
      <c r="L314" s="2" t="s">
        <v>63</v>
      </c>
      <c r="M314" s="2" t="s">
        <v>196</v>
      </c>
      <c r="N314" s="2"/>
      <c r="O314" s="1">
        <f t="shared" ca="1" si="44"/>
        <v>29</v>
      </c>
      <c r="P314" s="1" t="s">
        <v>197</v>
      </c>
      <c r="Q314" s="2" t="s">
        <v>198</v>
      </c>
      <c r="R314" s="6">
        <v>44691</v>
      </c>
      <c r="S314" s="1">
        <v>1</v>
      </c>
      <c r="T314" s="6">
        <v>44721</v>
      </c>
      <c r="U314" s="7">
        <v>44722</v>
      </c>
      <c r="V314" s="1">
        <v>12</v>
      </c>
      <c r="W314" s="7">
        <v>45086</v>
      </c>
      <c r="X314" s="7">
        <f>W314+1</f>
        <v>45087</v>
      </c>
      <c r="Y314" s="1">
        <v>36</v>
      </c>
      <c r="Z314" s="7">
        <v>45087</v>
      </c>
      <c r="AA314" s="7"/>
      <c r="AB314" s="1"/>
      <c r="AC314" s="11">
        <f t="shared" ca="1" si="40"/>
        <v>23</v>
      </c>
      <c r="AD314" s="18">
        <v>1028268442</v>
      </c>
      <c r="AE314" s="1" t="s">
        <v>57</v>
      </c>
      <c r="AF314" s="2" t="s">
        <v>49</v>
      </c>
      <c r="AG314" s="135">
        <v>34992</v>
      </c>
      <c r="AH314" s="1" t="s">
        <v>3050</v>
      </c>
      <c r="AI314" s="135">
        <v>44516</v>
      </c>
      <c r="AJ314" s="1" t="s">
        <v>346</v>
      </c>
      <c r="AK314" s="10"/>
      <c r="AL314" s="8"/>
      <c r="AM314" s="10"/>
      <c r="AN314" s="10"/>
      <c r="AO314" s="135"/>
      <c r="AP314" s="10"/>
      <c r="AQ314" s="1" t="s">
        <v>3051</v>
      </c>
      <c r="AR314" s="1" t="s">
        <v>3051</v>
      </c>
      <c r="AS314" s="10" t="s">
        <v>3052</v>
      </c>
      <c r="AT314" s="1" t="s">
        <v>3051</v>
      </c>
      <c r="AU314" s="1" t="s">
        <v>3053</v>
      </c>
      <c r="AV314" s="1" t="s">
        <v>3054</v>
      </c>
      <c r="AW314" s="1" t="s">
        <v>497</v>
      </c>
      <c r="AX314" s="1" t="s">
        <v>184</v>
      </c>
      <c r="AY314" s="1" t="s">
        <v>97</v>
      </c>
      <c r="AZ314" s="12"/>
      <c r="BA314" s="1" t="s">
        <v>3055</v>
      </c>
      <c r="BB314" s="1"/>
      <c r="BC314" s="1" t="e">
        <f>_xlfn.XLOOKUP(B314,[1]DC!$T$11:$T$2000,[1]DC!$D$11:$D$2000)</f>
        <v>#N/A</v>
      </c>
      <c r="BD314" s="1"/>
      <c r="BE314" s="1">
        <v>8753435942</v>
      </c>
      <c r="BF314" s="1" t="s">
        <v>3056</v>
      </c>
      <c r="BG314" s="1"/>
      <c r="BH314" s="17" t="s">
        <v>3057</v>
      </c>
      <c r="BI314" s="1"/>
      <c r="BJ314" s="1"/>
      <c r="BK314" s="1"/>
      <c r="BL314" s="1"/>
      <c r="BM314" s="17" t="s">
        <v>209</v>
      </c>
      <c r="BN314" s="1"/>
      <c r="BO314" s="2"/>
      <c r="BP314" s="37"/>
      <c r="BQ314" s="91"/>
      <c r="BT314">
        <v>313</v>
      </c>
    </row>
    <row r="315" spans="1:72" ht="25.2" customHeight="1">
      <c r="A315" s="5">
        <f>(SUBTOTAL(3,$B$2:B315))</f>
        <v>314</v>
      </c>
      <c r="B315" s="1" t="s">
        <v>3058</v>
      </c>
      <c r="C315" s="1" t="s">
        <v>8868</v>
      </c>
      <c r="D315" s="2" t="s">
        <v>3059</v>
      </c>
      <c r="E315" s="1">
        <v>1</v>
      </c>
      <c r="F315" s="1"/>
      <c r="G315" s="1"/>
      <c r="H315" s="1" t="s">
        <v>195</v>
      </c>
      <c r="I315" s="1" t="s">
        <v>196</v>
      </c>
      <c r="J315" s="1" t="s">
        <v>7378</v>
      </c>
      <c r="K315" s="2" t="s">
        <v>63</v>
      </c>
      <c r="L315" s="2" t="s">
        <v>63</v>
      </c>
      <c r="M315" s="2" t="s">
        <v>196</v>
      </c>
      <c r="N315" s="2"/>
      <c r="O315" s="1">
        <f t="shared" ca="1" si="44"/>
        <v>32</v>
      </c>
      <c r="P315" s="1" t="s">
        <v>197</v>
      </c>
      <c r="Q315" s="2" t="s">
        <v>198</v>
      </c>
      <c r="R315" s="6">
        <v>44691</v>
      </c>
      <c r="S315" s="1">
        <v>1</v>
      </c>
      <c r="T315" s="6">
        <v>44721</v>
      </c>
      <c r="U315" s="7">
        <v>44722</v>
      </c>
      <c r="V315" s="1">
        <v>12</v>
      </c>
      <c r="W315" s="7">
        <v>45086</v>
      </c>
      <c r="X315" s="7">
        <f>W315+1</f>
        <v>45087</v>
      </c>
      <c r="Y315" s="1">
        <v>36</v>
      </c>
      <c r="Z315" s="7">
        <v>46182</v>
      </c>
      <c r="AA315" s="1">
        <f>Z315-X315</f>
        <v>1095</v>
      </c>
      <c r="AB315" s="1"/>
      <c r="AC315" s="11">
        <f t="shared" ca="1" si="40"/>
        <v>23</v>
      </c>
      <c r="AD315" s="18">
        <v>1028667817</v>
      </c>
      <c r="AE315" s="1" t="s">
        <v>88</v>
      </c>
      <c r="AF315" s="2" t="s">
        <v>49</v>
      </c>
      <c r="AG315" s="135">
        <v>33747</v>
      </c>
      <c r="AH315" s="1" t="s">
        <v>3060</v>
      </c>
      <c r="AI315" s="135">
        <v>44375</v>
      </c>
      <c r="AJ315" s="1" t="s">
        <v>346</v>
      </c>
      <c r="AK315" s="10"/>
      <c r="AL315" s="8"/>
      <c r="AM315" s="10"/>
      <c r="AN315" s="10"/>
      <c r="AO315" s="135"/>
      <c r="AP315" s="10"/>
      <c r="AQ315" s="1" t="s">
        <v>3061</v>
      </c>
      <c r="AR315" s="10" t="s">
        <v>3062</v>
      </c>
      <c r="AS315" s="10" t="s">
        <v>3063</v>
      </c>
      <c r="AT315" s="10" t="s">
        <v>3062</v>
      </c>
      <c r="AU315" s="1" t="s">
        <v>433</v>
      </c>
      <c r="AV315" s="1" t="s">
        <v>3064</v>
      </c>
      <c r="AW315" s="1" t="s">
        <v>449</v>
      </c>
      <c r="AX315" s="1" t="s">
        <v>155</v>
      </c>
      <c r="AY315" s="1" t="s">
        <v>97</v>
      </c>
      <c r="AZ315" s="12"/>
      <c r="BA315" s="1">
        <v>5112008435</v>
      </c>
      <c r="BB315" s="1"/>
      <c r="BC315" s="1" t="str">
        <f>_xlfn.XLOOKUP(B315,[1]DC!$T$11:$T$2000,[1]DC!$D$11:$D$2000)</f>
        <v>5112008435</v>
      </c>
      <c r="BD315" s="1"/>
      <c r="BE315" s="1">
        <v>8128560377</v>
      </c>
      <c r="BF315" s="1" t="s">
        <v>3065</v>
      </c>
      <c r="BG315" s="1"/>
      <c r="BH315" s="17" t="s">
        <v>3066</v>
      </c>
      <c r="BI315" s="1"/>
      <c r="BJ315" s="1"/>
      <c r="BK315" s="1"/>
      <c r="BL315" s="1"/>
      <c r="BM315" s="17" t="s">
        <v>209</v>
      </c>
      <c r="BN315" s="1"/>
      <c r="BO315" s="2"/>
      <c r="BP315" s="14" t="s">
        <v>611</v>
      </c>
      <c r="BQ315" s="91"/>
      <c r="BS315">
        <v>364</v>
      </c>
      <c r="BT315">
        <v>314</v>
      </c>
    </row>
    <row r="316" spans="1:72" ht="25.2" customHeight="1">
      <c r="A316" s="5">
        <f>(SUBTOTAL(3,$B$2:B316))</f>
        <v>315</v>
      </c>
      <c r="B316" s="1" t="s">
        <v>3067</v>
      </c>
      <c r="C316" s="1" t="s">
        <v>8868</v>
      </c>
      <c r="D316" s="2" t="s">
        <v>248</v>
      </c>
      <c r="E316" s="1">
        <v>0</v>
      </c>
      <c r="F316" s="1"/>
      <c r="G316" s="1"/>
      <c r="H316" s="1" t="s">
        <v>195</v>
      </c>
      <c r="I316" s="1"/>
      <c r="J316" s="1" t="s">
        <v>7378</v>
      </c>
      <c r="K316" s="2" t="s">
        <v>63</v>
      </c>
      <c r="L316" s="2" t="s">
        <v>63</v>
      </c>
      <c r="M316" s="2" t="s">
        <v>196</v>
      </c>
      <c r="N316" s="2"/>
      <c r="O316" s="1">
        <f t="shared" ca="1" si="44"/>
        <v>24</v>
      </c>
      <c r="P316" s="1" t="s">
        <v>197</v>
      </c>
      <c r="Q316" s="2" t="s">
        <v>198</v>
      </c>
      <c r="R316" s="6">
        <v>44691</v>
      </c>
      <c r="S316" s="1">
        <v>1</v>
      </c>
      <c r="T316" s="6">
        <v>44721</v>
      </c>
      <c r="U316" s="7">
        <v>44722</v>
      </c>
      <c r="V316" s="1">
        <v>12</v>
      </c>
      <c r="W316" s="7"/>
      <c r="X316" s="7"/>
      <c r="Y316" s="7"/>
      <c r="Z316" s="7"/>
      <c r="AA316" s="7"/>
      <c r="AB316" s="1"/>
      <c r="AC316" s="11">
        <f t="shared" ca="1" si="40"/>
        <v>23</v>
      </c>
      <c r="AD316" s="18">
        <v>1028665691</v>
      </c>
      <c r="AE316" s="1" t="s">
        <v>88</v>
      </c>
      <c r="AF316" s="2" t="s">
        <v>49</v>
      </c>
      <c r="AG316" s="135">
        <v>36773</v>
      </c>
      <c r="AH316" s="1" t="s">
        <v>3068</v>
      </c>
      <c r="AI316" s="135">
        <v>44624</v>
      </c>
      <c r="AJ316" s="1" t="s">
        <v>346</v>
      </c>
      <c r="AK316" s="2">
        <v>212454918</v>
      </c>
      <c r="AL316" s="8">
        <v>43171</v>
      </c>
      <c r="AM316" s="10" t="s">
        <v>57</v>
      </c>
      <c r="AN316" s="10"/>
      <c r="AO316" s="135"/>
      <c r="AP316" s="10"/>
      <c r="AQ316" s="1" t="s">
        <v>3069</v>
      </c>
      <c r="AR316" s="10" t="s">
        <v>1028</v>
      </c>
      <c r="AS316" s="10" t="s">
        <v>1029</v>
      </c>
      <c r="AT316" s="10" t="s">
        <v>3070</v>
      </c>
      <c r="AU316" s="1" t="s">
        <v>3071</v>
      </c>
      <c r="AV316" s="1" t="s">
        <v>1945</v>
      </c>
      <c r="AW316" s="1" t="s">
        <v>1030</v>
      </c>
      <c r="AX316" s="1" t="s">
        <v>1031</v>
      </c>
      <c r="AY316" s="1" t="s">
        <v>97</v>
      </c>
      <c r="AZ316" s="12"/>
      <c r="BA316" s="1">
        <v>7526931595</v>
      </c>
      <c r="BB316" s="1"/>
      <c r="BC316" s="1" t="e">
        <f>_xlfn.XLOOKUP(B316,[1]DC!$T$11:$T$2000,[1]DC!$D$11:$D$2000)</f>
        <v>#N/A</v>
      </c>
      <c r="BD316" s="1"/>
      <c r="BE316" s="1">
        <v>8593623857</v>
      </c>
      <c r="BF316" s="1" t="s">
        <v>3072</v>
      </c>
      <c r="BG316" s="1"/>
      <c r="BH316" s="4"/>
      <c r="BI316" s="1"/>
      <c r="BJ316" s="1"/>
      <c r="BK316" s="1"/>
      <c r="BL316" s="1"/>
      <c r="BM316" s="1"/>
      <c r="BN316" s="1"/>
      <c r="BO316" s="2"/>
      <c r="BP316" s="14" t="s">
        <v>611</v>
      </c>
      <c r="BQ316" s="91"/>
      <c r="BT316">
        <v>315</v>
      </c>
    </row>
    <row r="317" spans="1:72" ht="25.2" customHeight="1">
      <c r="A317" s="5">
        <f>(SUBTOTAL(3,$B$2:B317))</f>
        <v>316</v>
      </c>
      <c r="B317" s="1" t="s">
        <v>3073</v>
      </c>
      <c r="C317" s="1" t="s">
        <v>8872</v>
      </c>
      <c r="D317" s="2" t="s">
        <v>3074</v>
      </c>
      <c r="E317" s="1">
        <v>0</v>
      </c>
      <c r="F317" s="1"/>
      <c r="G317" s="1"/>
      <c r="H317" s="1" t="s">
        <v>195</v>
      </c>
      <c r="I317" s="1"/>
      <c r="J317" s="1" t="s">
        <v>7378</v>
      </c>
      <c r="K317" s="2" t="s">
        <v>63</v>
      </c>
      <c r="L317" s="2" t="s">
        <v>63</v>
      </c>
      <c r="M317" s="2" t="s">
        <v>196</v>
      </c>
      <c r="N317" s="2"/>
      <c r="O317" s="1">
        <f t="shared" ca="1" si="44"/>
        <v>36</v>
      </c>
      <c r="P317" s="1" t="s">
        <v>197</v>
      </c>
      <c r="Q317" s="2" t="s">
        <v>198</v>
      </c>
      <c r="R317" s="6">
        <v>44691</v>
      </c>
      <c r="S317" s="1">
        <v>1</v>
      </c>
      <c r="T317" s="6">
        <v>44721</v>
      </c>
      <c r="U317" s="7">
        <v>44722</v>
      </c>
      <c r="V317" s="1">
        <v>12</v>
      </c>
      <c r="W317" s="7">
        <v>45086</v>
      </c>
      <c r="X317" s="7">
        <f>W317+1</f>
        <v>45087</v>
      </c>
      <c r="Y317" s="1">
        <v>36</v>
      </c>
      <c r="Z317" s="7">
        <v>45087</v>
      </c>
      <c r="AA317" s="7"/>
      <c r="AB317" s="1"/>
      <c r="AC317" s="11">
        <f t="shared" ca="1" si="40"/>
        <v>23</v>
      </c>
      <c r="AD317" s="18" t="s">
        <v>3075</v>
      </c>
      <c r="AE317" s="1" t="s">
        <v>57</v>
      </c>
      <c r="AF317" s="2" t="s">
        <v>49</v>
      </c>
      <c r="AG317" s="135">
        <v>32174</v>
      </c>
      <c r="AH317" s="1">
        <v>212298250</v>
      </c>
      <c r="AI317" s="135">
        <v>43634</v>
      </c>
      <c r="AJ317" s="1" t="s">
        <v>57</v>
      </c>
      <c r="AK317" s="10"/>
      <c r="AL317" s="8"/>
      <c r="AM317" s="10"/>
      <c r="AN317" s="10"/>
      <c r="AO317" s="135"/>
      <c r="AP317" s="10"/>
      <c r="AQ317" s="1" t="s">
        <v>3076</v>
      </c>
      <c r="AR317" s="1" t="s">
        <v>3076</v>
      </c>
      <c r="AS317" s="10" t="s">
        <v>1066</v>
      </c>
      <c r="AT317" s="1" t="s">
        <v>3076</v>
      </c>
      <c r="AU317" s="1"/>
      <c r="AV317" s="1" t="s">
        <v>299</v>
      </c>
      <c r="AW317" s="1" t="s">
        <v>3077</v>
      </c>
      <c r="AX317" s="1" t="s">
        <v>184</v>
      </c>
      <c r="AY317" s="1" t="s">
        <v>97</v>
      </c>
      <c r="AZ317" s="12"/>
      <c r="BA317" s="1">
        <v>5120257727</v>
      </c>
      <c r="BB317" s="1"/>
      <c r="BC317" s="1" t="e">
        <f>_xlfn.XLOOKUP(B317,[1]DC!$T$11:$T$2000,[1]DC!$D$11:$D$2000)</f>
        <v>#N/A</v>
      </c>
      <c r="BD317" s="1"/>
      <c r="BE317" s="1">
        <v>8651269005</v>
      </c>
      <c r="BF317" s="1" t="s">
        <v>3078</v>
      </c>
      <c r="BG317" s="1"/>
      <c r="BH317" s="17" t="s">
        <v>3079</v>
      </c>
      <c r="BI317" s="1"/>
      <c r="BJ317" s="1"/>
      <c r="BK317" s="1"/>
      <c r="BL317" s="1"/>
      <c r="BM317" s="17" t="s">
        <v>190</v>
      </c>
      <c r="BN317" s="1"/>
      <c r="BO317" s="2"/>
      <c r="BP317" s="37"/>
      <c r="BQ317" s="91"/>
      <c r="BT317">
        <v>316</v>
      </c>
    </row>
    <row r="318" spans="1:72" ht="25.2" customHeight="1">
      <c r="A318" s="5">
        <f>(SUBTOTAL(3,$B$2:B318))</f>
        <v>317</v>
      </c>
      <c r="B318" s="1" t="s">
        <v>3080</v>
      </c>
      <c r="C318" s="1" t="s">
        <v>8872</v>
      </c>
      <c r="D318" s="2" t="s">
        <v>3081</v>
      </c>
      <c r="E318" s="1">
        <v>0</v>
      </c>
      <c r="F318" s="1"/>
      <c r="G318" s="1"/>
      <c r="H318" s="1" t="s">
        <v>195</v>
      </c>
      <c r="I318" s="1"/>
      <c r="J318" s="1" t="s">
        <v>7378</v>
      </c>
      <c r="K318" s="2" t="s">
        <v>63</v>
      </c>
      <c r="L318" s="2" t="s">
        <v>63</v>
      </c>
      <c r="M318" s="2" t="s">
        <v>196</v>
      </c>
      <c r="N318" s="2"/>
      <c r="O318" s="1">
        <f t="shared" ca="1" si="44"/>
        <v>30</v>
      </c>
      <c r="P318" s="1" t="s">
        <v>197</v>
      </c>
      <c r="Q318" s="2" t="s">
        <v>198</v>
      </c>
      <c r="R318" s="6">
        <v>44691</v>
      </c>
      <c r="S318" s="1">
        <v>1</v>
      </c>
      <c r="T318" s="6">
        <v>44721</v>
      </c>
      <c r="U318" s="7">
        <v>44722</v>
      </c>
      <c r="V318" s="1">
        <v>12</v>
      </c>
      <c r="W318" s="7"/>
      <c r="X318" s="7"/>
      <c r="Y318" s="7"/>
      <c r="Z318" s="7"/>
      <c r="AA318" s="7"/>
      <c r="AB318" s="1"/>
      <c r="AC318" s="11">
        <f t="shared" ca="1" si="40"/>
        <v>23</v>
      </c>
      <c r="AD318" s="18">
        <v>1028660870</v>
      </c>
      <c r="AE318" s="1" t="s">
        <v>88</v>
      </c>
      <c r="AF318" s="2" t="s">
        <v>64</v>
      </c>
      <c r="AG318" s="135">
        <v>34559</v>
      </c>
      <c r="AH318" s="1">
        <v>212371593</v>
      </c>
      <c r="AI318" s="135">
        <v>42247</v>
      </c>
      <c r="AJ318" s="1" t="s">
        <v>57</v>
      </c>
      <c r="AK318" s="10"/>
      <c r="AL318" s="8"/>
      <c r="AM318" s="10"/>
      <c r="AN318" s="10"/>
      <c r="AO318" s="135"/>
      <c r="AP318" s="10"/>
      <c r="AQ318" s="1" t="s">
        <v>3082</v>
      </c>
      <c r="AR318" s="1" t="s">
        <v>3082</v>
      </c>
      <c r="AS318" s="10" t="s">
        <v>3083</v>
      </c>
      <c r="AT318" s="1" t="s">
        <v>3082</v>
      </c>
      <c r="AU318" s="1"/>
      <c r="AV318" s="1" t="s">
        <v>726</v>
      </c>
      <c r="AW318" s="1" t="s">
        <v>3084</v>
      </c>
      <c r="AX318" s="1" t="s">
        <v>56</v>
      </c>
      <c r="AY318" s="1" t="s">
        <v>57</v>
      </c>
      <c r="AZ318" s="12"/>
      <c r="BA318" s="1">
        <v>5121615212</v>
      </c>
      <c r="BB318" s="1"/>
      <c r="BC318" s="1" t="e">
        <f>_xlfn.XLOOKUP(B318,[1]DC!$T$11:$T$2000,[1]DC!$D$11:$D$2000)</f>
        <v>#N/A</v>
      </c>
      <c r="BD318" s="1"/>
      <c r="BE318" s="1">
        <v>8672801608</v>
      </c>
      <c r="BF318" s="1" t="s">
        <v>3085</v>
      </c>
      <c r="BG318" s="1"/>
      <c r="BH318" s="4" t="s">
        <v>3086</v>
      </c>
      <c r="BI318" s="1"/>
      <c r="BJ318" s="1"/>
      <c r="BK318" s="1"/>
      <c r="BL318" s="1"/>
      <c r="BM318" s="1"/>
      <c r="BN318" s="1"/>
      <c r="BO318" s="2"/>
      <c r="BP318" s="37"/>
      <c r="BQ318" s="91"/>
      <c r="BT318">
        <v>317</v>
      </c>
    </row>
    <row r="319" spans="1:72" ht="25.2" customHeight="1">
      <c r="A319" s="5">
        <f>(SUBTOTAL(3,$B$2:B319))</f>
        <v>318</v>
      </c>
      <c r="B319" s="1" t="s">
        <v>3087</v>
      </c>
      <c r="C319" s="1" t="s">
        <v>8872</v>
      </c>
      <c r="D319" s="2" t="s">
        <v>3088</v>
      </c>
      <c r="E319" s="1">
        <v>0</v>
      </c>
      <c r="F319" s="1"/>
      <c r="G319" s="1"/>
      <c r="H319" s="1" t="s">
        <v>195</v>
      </c>
      <c r="I319" s="1" t="s">
        <v>196</v>
      </c>
      <c r="J319" s="1" t="s">
        <v>7378</v>
      </c>
      <c r="K319" s="2" t="s">
        <v>63</v>
      </c>
      <c r="L319" s="2" t="s">
        <v>63</v>
      </c>
      <c r="M319" s="2" t="s">
        <v>196</v>
      </c>
      <c r="N319" s="2"/>
      <c r="O319" s="1">
        <f t="shared" ca="1" si="44"/>
        <v>30</v>
      </c>
      <c r="P319" s="1" t="s">
        <v>197</v>
      </c>
      <c r="Q319" s="2" t="s">
        <v>198</v>
      </c>
      <c r="R319" s="6">
        <v>44691</v>
      </c>
      <c r="S319" s="1">
        <v>1</v>
      </c>
      <c r="T319" s="6">
        <v>44721</v>
      </c>
      <c r="U319" s="7">
        <v>44722</v>
      </c>
      <c r="V319" s="1">
        <v>12</v>
      </c>
      <c r="W319" s="7">
        <v>45086</v>
      </c>
      <c r="X319" s="7">
        <f>W319+1</f>
        <v>45087</v>
      </c>
      <c r="Y319" s="1">
        <v>36</v>
      </c>
      <c r="Z319" s="7">
        <v>46182</v>
      </c>
      <c r="AA319" s="1">
        <f>Z319-X319</f>
        <v>1095</v>
      </c>
      <c r="AB319" s="1"/>
      <c r="AC319" s="11">
        <f t="shared" ca="1" si="40"/>
        <v>23</v>
      </c>
      <c r="AD319" s="18">
        <v>1026605898</v>
      </c>
      <c r="AE319" s="1" t="s">
        <v>57</v>
      </c>
      <c r="AF319" s="2" t="s">
        <v>49</v>
      </c>
      <c r="AG319" s="135">
        <v>34448</v>
      </c>
      <c r="AH319" s="1">
        <v>51194001838</v>
      </c>
      <c r="AI319" s="135">
        <v>44303</v>
      </c>
      <c r="AJ319" s="1" t="s">
        <v>346</v>
      </c>
      <c r="AK319" s="2">
        <v>245420265</v>
      </c>
      <c r="AL319" s="8">
        <v>43202</v>
      </c>
      <c r="AM319" s="10" t="s">
        <v>57</v>
      </c>
      <c r="AN319" s="1">
        <v>51194001838</v>
      </c>
      <c r="AO319" s="135">
        <v>44303</v>
      </c>
      <c r="AP319" s="1" t="s">
        <v>346</v>
      </c>
      <c r="AQ319" s="1" t="s">
        <v>3089</v>
      </c>
      <c r="AR319" s="10" t="s">
        <v>3090</v>
      </c>
      <c r="AS319" s="10" t="s">
        <v>3091</v>
      </c>
      <c r="AT319" s="10" t="s">
        <v>3090</v>
      </c>
      <c r="AU319" s="1"/>
      <c r="AV319" s="1"/>
      <c r="AW319" s="1" t="s">
        <v>621</v>
      </c>
      <c r="AX319" s="1" t="s">
        <v>155</v>
      </c>
      <c r="AY319" s="1" t="s">
        <v>97</v>
      </c>
      <c r="AZ319" s="12"/>
      <c r="BA319" s="1">
        <v>5121627971</v>
      </c>
      <c r="BB319" s="1"/>
      <c r="BC319" s="1" t="str">
        <f>_xlfn.XLOOKUP(B319,[1]DC!$T$11:$T$2000,[1]DC!$D$11:$D$2000)</f>
        <v>5121627971</v>
      </c>
      <c r="BD319" s="1"/>
      <c r="BE319" s="1">
        <v>8647929851</v>
      </c>
      <c r="BF319" s="1" t="s">
        <v>3092</v>
      </c>
      <c r="BG319" s="1"/>
      <c r="BH319" s="4" t="s">
        <v>3093</v>
      </c>
      <c r="BI319" s="1"/>
      <c r="BJ319" s="1"/>
      <c r="BK319" s="1"/>
      <c r="BL319" s="1"/>
      <c r="BM319" s="4" t="s">
        <v>141</v>
      </c>
      <c r="BN319" s="1"/>
      <c r="BO319" s="2"/>
      <c r="BP319" s="14" t="s">
        <v>1765</v>
      </c>
      <c r="BQ319" s="91"/>
      <c r="BT319">
        <v>318</v>
      </c>
    </row>
    <row r="320" spans="1:72" ht="25.2" customHeight="1">
      <c r="A320" s="5">
        <f>(SUBTOTAL(3,$B$2:B320))</f>
        <v>319</v>
      </c>
      <c r="B320" s="1" t="s">
        <v>3094</v>
      </c>
      <c r="C320" s="1" t="s">
        <v>8872</v>
      </c>
      <c r="D320" s="2" t="s">
        <v>3095</v>
      </c>
      <c r="E320" s="1">
        <v>1</v>
      </c>
      <c r="F320" s="1"/>
      <c r="G320" s="1"/>
      <c r="H320" s="1" t="s">
        <v>195</v>
      </c>
      <c r="I320" s="1" t="s">
        <v>196</v>
      </c>
      <c r="J320" s="1" t="s">
        <v>7378</v>
      </c>
      <c r="K320" s="2" t="s">
        <v>63</v>
      </c>
      <c r="L320" s="2" t="s">
        <v>63</v>
      </c>
      <c r="M320" s="2" t="s">
        <v>196</v>
      </c>
      <c r="N320" s="2"/>
      <c r="O320" s="1">
        <f t="shared" ca="1" si="44"/>
        <v>40</v>
      </c>
      <c r="P320" s="1" t="s">
        <v>197</v>
      </c>
      <c r="Q320" s="2" t="s">
        <v>198</v>
      </c>
      <c r="R320" s="6">
        <v>44691</v>
      </c>
      <c r="S320" s="1">
        <v>1</v>
      </c>
      <c r="T320" s="6">
        <v>44721</v>
      </c>
      <c r="U320" s="7">
        <v>44722</v>
      </c>
      <c r="V320" s="1">
        <v>12</v>
      </c>
      <c r="W320" s="7">
        <v>45086</v>
      </c>
      <c r="X320" s="7">
        <f>W320+1</f>
        <v>45087</v>
      </c>
      <c r="Y320" s="1">
        <v>36</v>
      </c>
      <c r="Z320" s="7">
        <v>46182</v>
      </c>
      <c r="AA320" s="1">
        <f>Z320-X320</f>
        <v>1095</v>
      </c>
      <c r="AB320" s="1"/>
      <c r="AC320" s="11">
        <f t="shared" ca="1" si="40"/>
        <v>23</v>
      </c>
      <c r="AD320" s="18">
        <v>1028668738</v>
      </c>
      <c r="AE320" s="1" t="s">
        <v>88</v>
      </c>
      <c r="AF320" s="2" t="s">
        <v>49</v>
      </c>
      <c r="AG320" s="135">
        <v>30848</v>
      </c>
      <c r="AH320" s="1">
        <v>212153811</v>
      </c>
      <c r="AI320" s="135">
        <v>40306</v>
      </c>
      <c r="AJ320" s="1" t="s">
        <v>57</v>
      </c>
      <c r="AK320" s="10"/>
      <c r="AL320" s="8"/>
      <c r="AM320" s="10"/>
      <c r="AN320" s="10"/>
      <c r="AO320" s="135"/>
      <c r="AP320" s="10"/>
      <c r="AQ320" s="1" t="s">
        <v>2376</v>
      </c>
      <c r="AR320" s="1" t="s">
        <v>2376</v>
      </c>
      <c r="AS320" s="10" t="s">
        <v>2163</v>
      </c>
      <c r="AT320" s="1" t="s">
        <v>2376</v>
      </c>
      <c r="AU320" s="1" t="s">
        <v>2461</v>
      </c>
      <c r="AV320" s="1" t="s">
        <v>2165</v>
      </c>
      <c r="AW320" s="1" t="s">
        <v>1345</v>
      </c>
      <c r="AX320" s="1" t="s">
        <v>184</v>
      </c>
      <c r="AY320" s="1" t="s">
        <v>97</v>
      </c>
      <c r="AZ320" s="12"/>
      <c r="BA320" s="1">
        <v>5115009431</v>
      </c>
      <c r="BB320" s="1"/>
      <c r="BC320" s="1" t="str">
        <f>_xlfn.XLOOKUP(B320,[1]DC!$T$11:$T$2000,[1]DC!$D$11:$D$2000)</f>
        <v>5115009431</v>
      </c>
      <c r="BD320" s="1"/>
      <c r="BE320" s="1">
        <v>8406608851</v>
      </c>
      <c r="BF320" s="1" t="s">
        <v>3096</v>
      </c>
      <c r="BG320" s="1"/>
      <c r="BH320" s="17" t="s">
        <v>3097</v>
      </c>
      <c r="BI320" s="1"/>
      <c r="BJ320" s="1"/>
      <c r="BK320" s="1"/>
      <c r="BL320" s="1"/>
      <c r="BM320" s="17" t="s">
        <v>190</v>
      </c>
      <c r="BN320" s="1"/>
      <c r="BO320" s="2"/>
      <c r="BP320" s="37"/>
      <c r="BQ320" s="91"/>
      <c r="BS320">
        <v>376</v>
      </c>
      <c r="BT320">
        <v>319</v>
      </c>
    </row>
    <row r="321" spans="1:72" ht="25.2" customHeight="1">
      <c r="A321" s="5">
        <f>(SUBTOTAL(3,$B$2:B321))</f>
        <v>320</v>
      </c>
      <c r="B321" s="1" t="s">
        <v>3098</v>
      </c>
      <c r="C321" s="1" t="s">
        <v>8872</v>
      </c>
      <c r="D321" s="2" t="s">
        <v>3099</v>
      </c>
      <c r="E321" s="1">
        <v>0</v>
      </c>
      <c r="F321" s="1"/>
      <c r="G321" s="1"/>
      <c r="H321" s="1" t="s">
        <v>195</v>
      </c>
      <c r="I321" s="1"/>
      <c r="J321" s="1" t="s">
        <v>7378</v>
      </c>
      <c r="K321" s="2" t="s">
        <v>63</v>
      </c>
      <c r="L321" s="2" t="s">
        <v>63</v>
      </c>
      <c r="M321" s="2" t="s">
        <v>196</v>
      </c>
      <c r="N321" s="2"/>
      <c r="O321" s="1">
        <f t="shared" ca="1" si="44"/>
        <v>31</v>
      </c>
      <c r="P321" s="1" t="s">
        <v>197</v>
      </c>
      <c r="Q321" s="2" t="s">
        <v>198</v>
      </c>
      <c r="R321" s="6">
        <v>44691</v>
      </c>
      <c r="S321" s="1">
        <v>1</v>
      </c>
      <c r="T321" s="6">
        <v>44721</v>
      </c>
      <c r="U321" s="7">
        <v>44722</v>
      </c>
      <c r="V321" s="1">
        <v>12</v>
      </c>
      <c r="W321" s="7">
        <v>45086</v>
      </c>
      <c r="X321" s="7">
        <f>W321+1</f>
        <v>45087</v>
      </c>
      <c r="Y321" s="1">
        <v>36</v>
      </c>
      <c r="Z321" s="7">
        <v>45087</v>
      </c>
      <c r="AA321" s="7"/>
      <c r="AB321" s="1"/>
      <c r="AC321" s="11">
        <f t="shared" ca="1" si="40"/>
        <v>23</v>
      </c>
      <c r="AD321" s="18">
        <v>1028668619</v>
      </c>
      <c r="AE321" s="1" t="s">
        <v>88</v>
      </c>
      <c r="AF321" s="2" t="s">
        <v>49</v>
      </c>
      <c r="AG321" s="135">
        <v>34262</v>
      </c>
      <c r="AH321" s="1">
        <v>212566151</v>
      </c>
      <c r="AI321" s="135">
        <v>43747</v>
      </c>
      <c r="AJ321" s="1" t="s">
        <v>57</v>
      </c>
      <c r="AK321" s="10"/>
      <c r="AL321" s="8"/>
      <c r="AM321" s="10"/>
      <c r="AN321" s="10"/>
      <c r="AO321" s="135"/>
      <c r="AP321" s="10"/>
      <c r="AQ321" s="1" t="s">
        <v>756</v>
      </c>
      <c r="AR321" s="10" t="s">
        <v>3100</v>
      </c>
      <c r="AS321" s="10" t="s">
        <v>835</v>
      </c>
      <c r="AT321" s="10" t="s">
        <v>3100</v>
      </c>
      <c r="AU321" s="1" t="s">
        <v>3101</v>
      </c>
      <c r="AV321" s="1" t="s">
        <v>326</v>
      </c>
      <c r="AW321" s="1" t="s">
        <v>327</v>
      </c>
      <c r="AX321" s="1" t="s">
        <v>96</v>
      </c>
      <c r="AY321" s="1" t="s">
        <v>97</v>
      </c>
      <c r="AZ321" s="12"/>
      <c r="BA321" s="1">
        <v>5112008355</v>
      </c>
      <c r="BB321" s="1"/>
      <c r="BC321" s="1" t="e">
        <f>_xlfn.XLOOKUP(B321,[1]DC!$T$11:$T$2000,[1]DC!$D$11:$D$2000)</f>
        <v>#N/A</v>
      </c>
      <c r="BD321" s="1"/>
      <c r="BE321" s="1">
        <v>8134529689</v>
      </c>
      <c r="BF321" s="1" t="s">
        <v>3102</v>
      </c>
      <c r="BG321" s="1"/>
      <c r="BH321" s="17" t="s">
        <v>3103</v>
      </c>
      <c r="BI321" s="1"/>
      <c r="BJ321" s="1"/>
      <c r="BK321" s="1"/>
      <c r="BL321" s="1"/>
      <c r="BM321" s="4" t="s">
        <v>141</v>
      </c>
      <c r="BN321" s="1"/>
      <c r="BO321" s="2"/>
      <c r="BP321" s="37"/>
      <c r="BQ321" s="91"/>
      <c r="BT321">
        <v>320</v>
      </c>
    </row>
    <row r="322" spans="1:72" ht="25.2" customHeight="1">
      <c r="A322" s="5">
        <f>(SUBTOTAL(3,$B$2:B322))</f>
        <v>321</v>
      </c>
      <c r="B322" s="1" t="s">
        <v>3104</v>
      </c>
      <c r="C322" s="1" t="s">
        <v>8872</v>
      </c>
      <c r="D322" s="2" t="s">
        <v>3105</v>
      </c>
      <c r="E322" s="1">
        <v>0</v>
      </c>
      <c r="F322" s="1"/>
      <c r="G322" s="1"/>
      <c r="H322" s="1" t="s">
        <v>195</v>
      </c>
      <c r="I322" s="1"/>
      <c r="J322" s="1" t="s">
        <v>7378</v>
      </c>
      <c r="K322" s="2" t="s">
        <v>63</v>
      </c>
      <c r="L322" s="2" t="s">
        <v>63</v>
      </c>
      <c r="M322" s="2" t="s">
        <v>196</v>
      </c>
      <c r="N322" s="2"/>
      <c r="O322" s="1">
        <f t="shared" ca="1" si="44"/>
        <v>34</v>
      </c>
      <c r="P322" s="1" t="s">
        <v>197</v>
      </c>
      <c r="Q322" s="2" t="s">
        <v>198</v>
      </c>
      <c r="R322" s="6">
        <v>44691</v>
      </c>
      <c r="S322" s="1">
        <v>1</v>
      </c>
      <c r="T322" s="6">
        <v>44721</v>
      </c>
      <c r="U322" s="7">
        <v>44722</v>
      </c>
      <c r="V322" s="1">
        <v>12</v>
      </c>
      <c r="W322" s="7"/>
      <c r="X322" s="7"/>
      <c r="Y322" s="7"/>
      <c r="Z322" s="7"/>
      <c r="AA322" s="7"/>
      <c r="AB322" s="1"/>
      <c r="AC322" s="11">
        <f t="shared" ca="1" si="40"/>
        <v>23</v>
      </c>
      <c r="AD322" s="18">
        <v>1028675865</v>
      </c>
      <c r="AE322" s="1" t="s">
        <v>88</v>
      </c>
      <c r="AF322" s="2" t="s">
        <v>49</v>
      </c>
      <c r="AG322" s="135">
        <v>33141</v>
      </c>
      <c r="AH322" s="1" t="s">
        <v>3106</v>
      </c>
      <c r="AI322" s="135">
        <v>44428</v>
      </c>
      <c r="AJ322" s="1" t="s">
        <v>346</v>
      </c>
      <c r="AK322" s="10"/>
      <c r="AL322" s="8"/>
      <c r="AM322" s="10"/>
      <c r="AN322" s="10"/>
      <c r="AO322" s="135"/>
      <c r="AP322" s="10"/>
      <c r="AQ322" s="1" t="s">
        <v>3107</v>
      </c>
      <c r="AR322" s="1" t="s">
        <v>3107</v>
      </c>
      <c r="AS322" s="10" t="s">
        <v>1057</v>
      </c>
      <c r="AT322" s="1" t="s">
        <v>3107</v>
      </c>
      <c r="AU322" s="1" t="s">
        <v>261</v>
      </c>
      <c r="AV322" s="1" t="s">
        <v>1059</v>
      </c>
      <c r="AW322" s="1" t="s">
        <v>204</v>
      </c>
      <c r="AX322" s="1" t="s">
        <v>96</v>
      </c>
      <c r="AY322" s="1" t="s">
        <v>97</v>
      </c>
      <c r="AZ322" s="12"/>
      <c r="BA322" s="1">
        <v>5112012639</v>
      </c>
      <c r="BB322" s="1"/>
      <c r="BC322" s="1" t="e">
        <f>_xlfn.XLOOKUP(B322,[1]DC!$T$11:$T$2000,[1]DC!$D$11:$D$2000)</f>
        <v>#N/A</v>
      </c>
      <c r="BD322" s="1"/>
      <c r="BE322" s="1">
        <v>8301848937</v>
      </c>
      <c r="BF322" s="1" t="s">
        <v>3108</v>
      </c>
      <c r="BG322" s="1"/>
      <c r="BH322" s="4"/>
      <c r="BI322" s="1"/>
      <c r="BJ322" s="1"/>
      <c r="BK322" s="1"/>
      <c r="BL322" s="1"/>
      <c r="BM322" s="1"/>
      <c r="BN322" s="1"/>
      <c r="BO322" s="2"/>
      <c r="BP322" s="14" t="s">
        <v>1375</v>
      </c>
      <c r="BQ322" s="91"/>
      <c r="BT322">
        <v>321</v>
      </c>
    </row>
    <row r="323" spans="1:72" ht="25.2" customHeight="1">
      <c r="A323" s="5">
        <f>(SUBTOTAL(3,$B$2:B323))</f>
        <v>322</v>
      </c>
      <c r="B323" s="1" t="s">
        <v>3109</v>
      </c>
      <c r="C323" s="1" t="s">
        <v>8872</v>
      </c>
      <c r="D323" s="2" t="s">
        <v>3110</v>
      </c>
      <c r="E323" s="1">
        <v>0</v>
      </c>
      <c r="F323" s="1"/>
      <c r="G323" s="1"/>
      <c r="H323" s="1" t="s">
        <v>195</v>
      </c>
      <c r="I323" s="1"/>
      <c r="J323" s="1" t="s">
        <v>7378</v>
      </c>
      <c r="K323" s="2" t="s">
        <v>63</v>
      </c>
      <c r="L323" s="2" t="s">
        <v>63</v>
      </c>
      <c r="M323" s="2" t="s">
        <v>196</v>
      </c>
      <c r="N323" s="2"/>
      <c r="O323" s="1">
        <f t="shared" ca="1" si="44"/>
        <v>32</v>
      </c>
      <c r="P323" s="1" t="s">
        <v>197</v>
      </c>
      <c r="Q323" s="2" t="s">
        <v>198</v>
      </c>
      <c r="R323" s="6">
        <v>44691</v>
      </c>
      <c r="S323" s="1">
        <v>1</v>
      </c>
      <c r="T323" s="6">
        <v>44721</v>
      </c>
      <c r="U323" s="7">
        <v>44722</v>
      </c>
      <c r="V323" s="1">
        <v>12</v>
      </c>
      <c r="W323" s="7">
        <v>45086</v>
      </c>
      <c r="X323" s="7">
        <f>W323+1</f>
        <v>45087</v>
      </c>
      <c r="Y323" s="1">
        <v>36</v>
      </c>
      <c r="Z323" s="7">
        <v>45087</v>
      </c>
      <c r="AA323" s="7"/>
      <c r="AB323" s="1"/>
      <c r="AC323" s="11">
        <f t="shared" ca="1" si="40"/>
        <v>23</v>
      </c>
      <c r="AD323" s="18" t="s">
        <v>3111</v>
      </c>
      <c r="AE323" s="1" t="s">
        <v>88</v>
      </c>
      <c r="AF323" s="2" t="s">
        <v>49</v>
      </c>
      <c r="AG323" s="135">
        <v>33958</v>
      </c>
      <c r="AH323" s="1">
        <v>212312543</v>
      </c>
      <c r="AI323" s="135">
        <v>39139</v>
      </c>
      <c r="AJ323" s="1" t="s">
        <v>57</v>
      </c>
      <c r="AK323" s="10"/>
      <c r="AL323" s="8"/>
      <c r="AM323" s="10"/>
      <c r="AN323" s="10"/>
      <c r="AO323" s="135"/>
      <c r="AP323" s="10"/>
      <c r="AQ323" s="1" t="s">
        <v>3112</v>
      </c>
      <c r="AR323" s="1" t="s">
        <v>3112</v>
      </c>
      <c r="AS323" s="10" t="s">
        <v>1178</v>
      </c>
      <c r="AT323" s="1" t="s">
        <v>3112</v>
      </c>
      <c r="AU323" s="1"/>
      <c r="AV323" s="1" t="s">
        <v>1179</v>
      </c>
      <c r="AW323" s="1" t="s">
        <v>3113</v>
      </c>
      <c r="AX323" s="1" t="s">
        <v>184</v>
      </c>
      <c r="AY323" s="1" t="s">
        <v>97</v>
      </c>
      <c r="AZ323" s="12"/>
      <c r="BA323" s="1">
        <v>5121539463</v>
      </c>
      <c r="BB323" s="1"/>
      <c r="BC323" s="1" t="e">
        <f>_xlfn.XLOOKUP(B323,[1]DC!$T$11:$T$2000,[1]DC!$D$11:$D$2000)</f>
        <v>#N/A</v>
      </c>
      <c r="BD323" s="1"/>
      <c r="BE323" s="1">
        <v>8318945826</v>
      </c>
      <c r="BF323" s="1" t="s">
        <v>3114</v>
      </c>
      <c r="BG323" s="1"/>
      <c r="BH323" s="17" t="s">
        <v>3115</v>
      </c>
      <c r="BI323" s="1"/>
      <c r="BJ323" s="1"/>
      <c r="BK323" s="1"/>
      <c r="BL323" s="1"/>
      <c r="BM323" s="4" t="s">
        <v>501</v>
      </c>
      <c r="BN323" s="1" t="s">
        <v>3116</v>
      </c>
      <c r="BO323" s="2" t="s">
        <v>3117</v>
      </c>
      <c r="BP323" s="14" t="s">
        <v>611</v>
      </c>
      <c r="BQ323" s="91"/>
      <c r="BT323">
        <v>322</v>
      </c>
    </row>
    <row r="324" spans="1:72" ht="25.2" customHeight="1">
      <c r="A324" s="5">
        <f>(SUBTOTAL(3,$B$2:B324))</f>
        <v>323</v>
      </c>
      <c r="B324" s="1" t="s">
        <v>3118</v>
      </c>
      <c r="C324" s="1" t="s">
        <v>8871</v>
      </c>
      <c r="D324" s="2" t="s">
        <v>2743</v>
      </c>
      <c r="E324" s="1">
        <v>0</v>
      </c>
      <c r="F324" s="1"/>
      <c r="G324" s="1"/>
      <c r="H324" s="1" t="s">
        <v>195</v>
      </c>
      <c r="I324" s="1"/>
      <c r="J324" s="1" t="s">
        <v>7378</v>
      </c>
      <c r="K324" s="2" t="s">
        <v>63</v>
      </c>
      <c r="L324" s="2" t="s">
        <v>63</v>
      </c>
      <c r="M324" s="2" t="s">
        <v>196</v>
      </c>
      <c r="N324" s="2"/>
      <c r="O324" s="1">
        <f t="shared" ca="1" si="44"/>
        <v>30</v>
      </c>
      <c r="P324" s="1" t="s">
        <v>197</v>
      </c>
      <c r="Q324" s="2" t="s">
        <v>198</v>
      </c>
      <c r="R324" s="6">
        <v>44691</v>
      </c>
      <c r="S324" s="1">
        <v>1</v>
      </c>
      <c r="T324" s="6">
        <v>44721</v>
      </c>
      <c r="U324" s="7">
        <v>44722</v>
      </c>
      <c r="V324" s="1">
        <v>12</v>
      </c>
      <c r="W324" s="7"/>
      <c r="X324" s="7"/>
      <c r="Y324" s="7"/>
      <c r="Z324" s="7"/>
      <c r="AA324" s="7"/>
      <c r="AB324" s="1"/>
      <c r="AC324" s="11">
        <f t="shared" ca="1" si="40"/>
        <v>23</v>
      </c>
      <c r="AD324" s="18">
        <v>1028668858</v>
      </c>
      <c r="AE324" s="1" t="s">
        <v>88</v>
      </c>
      <c r="AF324" s="2" t="s">
        <v>49</v>
      </c>
      <c r="AG324" s="135">
        <v>34466</v>
      </c>
      <c r="AH324" s="1" t="s">
        <v>3119</v>
      </c>
      <c r="AI324" s="135">
        <v>44320</v>
      </c>
      <c r="AJ324" s="1" t="s">
        <v>346</v>
      </c>
      <c r="AK324" s="10"/>
      <c r="AL324" s="8"/>
      <c r="AM324" s="10"/>
      <c r="AN324" s="10"/>
      <c r="AO324" s="135"/>
      <c r="AP324" s="10"/>
      <c r="AQ324" s="1" t="s">
        <v>1242</v>
      </c>
      <c r="AR324" s="10" t="s">
        <v>3120</v>
      </c>
      <c r="AS324" s="10" t="s">
        <v>3121</v>
      </c>
      <c r="AT324" s="10" t="s">
        <v>3120</v>
      </c>
      <c r="AU324" s="1"/>
      <c r="AV324" s="1" t="s">
        <v>2835</v>
      </c>
      <c r="AW324" s="1" t="s">
        <v>3122</v>
      </c>
      <c r="AX324" s="1" t="s">
        <v>199</v>
      </c>
      <c r="AY324" s="1" t="s">
        <v>57</v>
      </c>
      <c r="AZ324" s="12"/>
      <c r="BA324" s="1">
        <v>5121729279</v>
      </c>
      <c r="BB324" s="1"/>
      <c r="BC324" s="1" t="e">
        <f>_xlfn.XLOOKUP(B324,[1]DC!$T$11:$T$2000,[1]DC!$D$11:$D$2000)</f>
        <v>#N/A</v>
      </c>
      <c r="BD324" s="1"/>
      <c r="BE324" s="1">
        <v>8326363606</v>
      </c>
      <c r="BF324" s="1" t="s">
        <v>3123</v>
      </c>
      <c r="BG324" s="1"/>
      <c r="BH324" s="4"/>
      <c r="BI324" s="1"/>
      <c r="BJ324" s="1"/>
      <c r="BK324" s="1"/>
      <c r="BL324" s="1"/>
      <c r="BM324" s="1"/>
      <c r="BN324" s="1"/>
      <c r="BO324" s="2"/>
      <c r="BP324" s="14" t="s">
        <v>611</v>
      </c>
      <c r="BQ324" s="91"/>
      <c r="BT324">
        <v>323</v>
      </c>
    </row>
    <row r="325" spans="1:72" ht="25.2" customHeight="1">
      <c r="A325" s="5">
        <f>(SUBTOTAL(3,$B$2:B325))</f>
        <v>324</v>
      </c>
      <c r="B325" s="1" t="s">
        <v>3124</v>
      </c>
      <c r="C325" s="1" t="s">
        <v>8872</v>
      </c>
      <c r="D325" s="2" t="s">
        <v>3125</v>
      </c>
      <c r="E325" s="1">
        <v>1</v>
      </c>
      <c r="F325" s="1"/>
      <c r="G325" s="1"/>
      <c r="H325" s="1" t="s">
        <v>195</v>
      </c>
      <c r="I325" s="1" t="s">
        <v>196</v>
      </c>
      <c r="J325" s="1" t="s">
        <v>7378</v>
      </c>
      <c r="K325" s="2" t="s">
        <v>63</v>
      </c>
      <c r="L325" s="2" t="s">
        <v>63</v>
      </c>
      <c r="M325" s="2" t="s">
        <v>196</v>
      </c>
      <c r="N325" s="2"/>
      <c r="O325" s="1">
        <f t="shared" ca="1" si="44"/>
        <v>36</v>
      </c>
      <c r="P325" s="1" t="s">
        <v>197</v>
      </c>
      <c r="Q325" s="2" t="s">
        <v>198</v>
      </c>
      <c r="R325" s="6">
        <v>44691</v>
      </c>
      <c r="S325" s="1">
        <v>1</v>
      </c>
      <c r="T325" s="6">
        <v>44721</v>
      </c>
      <c r="U325" s="7">
        <v>44722</v>
      </c>
      <c r="V325" s="1">
        <v>12</v>
      </c>
      <c r="W325" s="7">
        <v>45086</v>
      </c>
      <c r="X325" s="7">
        <f>W325+1</f>
        <v>45087</v>
      </c>
      <c r="Y325" s="1">
        <v>36</v>
      </c>
      <c r="Z325" s="7">
        <v>46182</v>
      </c>
      <c r="AA325" s="1">
        <f>Z325-X325</f>
        <v>1095</v>
      </c>
      <c r="AB325" s="1"/>
      <c r="AC325" s="11">
        <f t="shared" ca="1" si="40"/>
        <v>23</v>
      </c>
      <c r="AD325" s="18">
        <v>1028661754</v>
      </c>
      <c r="AE325" s="1" t="s">
        <v>88</v>
      </c>
      <c r="AF325" s="2" t="s">
        <v>49</v>
      </c>
      <c r="AG325" s="135">
        <v>32491</v>
      </c>
      <c r="AH325" s="1">
        <v>212292758</v>
      </c>
      <c r="AI325" s="135">
        <v>43339</v>
      </c>
      <c r="AJ325" s="1" t="s">
        <v>57</v>
      </c>
      <c r="AK325" s="10"/>
      <c r="AL325" s="8"/>
      <c r="AM325" s="10"/>
      <c r="AN325" s="10"/>
      <c r="AO325" s="135"/>
      <c r="AP325" s="10"/>
      <c r="AQ325" s="1" t="s">
        <v>3126</v>
      </c>
      <c r="AR325" s="10" t="s">
        <v>1516</v>
      </c>
      <c r="AS325" s="10" t="s">
        <v>1517</v>
      </c>
      <c r="AT325" s="10" t="s">
        <v>1516</v>
      </c>
      <c r="AU325" s="1" t="s">
        <v>3127</v>
      </c>
      <c r="AV325" s="1" t="s">
        <v>1415</v>
      </c>
      <c r="AW325" s="1" t="s">
        <v>652</v>
      </c>
      <c r="AX325" s="1" t="s">
        <v>184</v>
      </c>
      <c r="AY325" s="1" t="s">
        <v>97</v>
      </c>
      <c r="AZ325" s="12"/>
      <c r="BA325" s="1">
        <v>5120414819</v>
      </c>
      <c r="BB325" s="1"/>
      <c r="BC325" s="1" t="str">
        <f>_xlfn.XLOOKUP(B325,[1]DC!$T$11:$T$2000,[1]DC!$D$11:$D$2000)</f>
        <v>5120414819</v>
      </c>
      <c r="BD325" s="1"/>
      <c r="BE325" s="1">
        <v>8673051443</v>
      </c>
      <c r="BF325" s="1" t="s">
        <v>3128</v>
      </c>
      <c r="BG325" s="1"/>
      <c r="BH325" s="17" t="s">
        <v>3129</v>
      </c>
      <c r="BI325" s="1"/>
      <c r="BJ325" s="1"/>
      <c r="BK325" s="1"/>
      <c r="BL325" s="1"/>
      <c r="BM325" s="17" t="s">
        <v>190</v>
      </c>
      <c r="BN325" s="1"/>
      <c r="BO325" s="2"/>
      <c r="BP325" s="37"/>
      <c r="BQ325" s="91"/>
      <c r="BS325">
        <v>360</v>
      </c>
      <c r="BT325">
        <v>324</v>
      </c>
    </row>
    <row r="326" spans="1:72" ht="25.2" customHeight="1">
      <c r="A326" s="5">
        <f>(SUBTOTAL(3,$B$2:B326))</f>
        <v>325</v>
      </c>
      <c r="B326" s="1" t="s">
        <v>3130</v>
      </c>
      <c r="C326" s="1" t="s">
        <v>8872</v>
      </c>
      <c r="D326" s="2" t="s">
        <v>3131</v>
      </c>
      <c r="E326" s="1">
        <v>1</v>
      </c>
      <c r="F326" s="1">
        <v>1</v>
      </c>
      <c r="G326" s="1"/>
      <c r="H326" s="1" t="s">
        <v>195</v>
      </c>
      <c r="I326" s="1" t="s">
        <v>196</v>
      </c>
      <c r="J326" s="1" t="s">
        <v>7378</v>
      </c>
      <c r="K326" s="2" t="s">
        <v>63</v>
      </c>
      <c r="L326" s="2" t="s">
        <v>63</v>
      </c>
      <c r="M326" s="2" t="s">
        <v>196</v>
      </c>
      <c r="N326" s="2"/>
      <c r="O326" s="1">
        <f t="shared" ca="1" si="44"/>
        <v>32</v>
      </c>
      <c r="P326" s="1" t="s">
        <v>197</v>
      </c>
      <c r="Q326" s="2" t="s">
        <v>198</v>
      </c>
      <c r="R326" s="6">
        <v>44691</v>
      </c>
      <c r="S326" s="1">
        <v>1</v>
      </c>
      <c r="T326" s="6">
        <v>44721</v>
      </c>
      <c r="U326" s="7">
        <v>44722</v>
      </c>
      <c r="V326" s="1">
        <v>12</v>
      </c>
      <c r="W326" s="7">
        <v>45086</v>
      </c>
      <c r="X326" s="7">
        <f>W326+1</f>
        <v>45087</v>
      </c>
      <c r="Y326" s="1">
        <v>36</v>
      </c>
      <c r="Z326" s="7">
        <v>46182</v>
      </c>
      <c r="AA326" s="1">
        <f>Z326-X326</f>
        <v>1095</v>
      </c>
      <c r="AB326" s="1"/>
      <c r="AC326" s="11">
        <f t="shared" ca="1" si="40"/>
        <v>23</v>
      </c>
      <c r="AD326" s="18">
        <v>1028675089</v>
      </c>
      <c r="AE326" s="1" t="s">
        <v>88</v>
      </c>
      <c r="AF326" s="2" t="s">
        <v>49</v>
      </c>
      <c r="AG326" s="135">
        <v>33821</v>
      </c>
      <c r="AH326" s="1">
        <v>212312456</v>
      </c>
      <c r="AI326" s="135">
        <v>43867</v>
      </c>
      <c r="AJ326" s="1" t="s">
        <v>57</v>
      </c>
      <c r="AK326" s="1">
        <v>212312456</v>
      </c>
      <c r="AL326" s="9">
        <v>43867</v>
      </c>
      <c r="AM326" s="1" t="s">
        <v>57</v>
      </c>
      <c r="AN326" s="10"/>
      <c r="AO326" s="135"/>
      <c r="AP326" s="10"/>
      <c r="AQ326" s="1" t="s">
        <v>3132</v>
      </c>
      <c r="AR326" s="1" t="s">
        <v>3132</v>
      </c>
      <c r="AS326" s="10" t="s">
        <v>2126</v>
      </c>
      <c r="AT326" s="1" t="s">
        <v>3132</v>
      </c>
      <c r="AU326" s="1" t="s">
        <v>3133</v>
      </c>
      <c r="AV326" s="1" t="s">
        <v>2129</v>
      </c>
      <c r="AW326" s="1" t="s">
        <v>1390</v>
      </c>
      <c r="AX326" s="1" t="s">
        <v>184</v>
      </c>
      <c r="AY326" s="1" t="s">
        <v>97</v>
      </c>
      <c r="AZ326" s="12"/>
      <c r="BA326" s="1">
        <v>5115009442</v>
      </c>
      <c r="BB326" s="1"/>
      <c r="BC326" s="1" t="str">
        <f>_xlfn.XLOOKUP(B326,[1]DC!$T$11:$T$2000,[1]DC!$D$11:$D$2000)</f>
        <v>5115009442</v>
      </c>
      <c r="BD326" s="1"/>
      <c r="BE326" s="1">
        <v>8327470576</v>
      </c>
      <c r="BF326" s="20" t="s">
        <v>3134</v>
      </c>
      <c r="BG326" s="1"/>
      <c r="BH326" s="17" t="s">
        <v>3135</v>
      </c>
      <c r="BI326" s="1"/>
      <c r="BJ326" s="1"/>
      <c r="BK326" s="1"/>
      <c r="BL326" s="1"/>
      <c r="BM326" s="17" t="s">
        <v>209</v>
      </c>
      <c r="BN326" s="1" t="s">
        <v>3136</v>
      </c>
      <c r="BO326" s="2"/>
      <c r="BP326" s="14" t="s">
        <v>611</v>
      </c>
      <c r="BQ326" s="91"/>
      <c r="BS326">
        <v>357</v>
      </c>
      <c r="BT326">
        <v>325</v>
      </c>
    </row>
    <row r="327" spans="1:72" ht="25.2" customHeight="1">
      <c r="A327" s="5">
        <f>(SUBTOTAL(3,$B$2:B327))</f>
        <v>326</v>
      </c>
      <c r="B327" s="1" t="s">
        <v>3137</v>
      </c>
      <c r="C327" s="1" t="s">
        <v>8872</v>
      </c>
      <c r="D327" s="2" t="s">
        <v>3138</v>
      </c>
      <c r="E327" s="1">
        <v>0</v>
      </c>
      <c r="F327" s="1"/>
      <c r="G327" s="1"/>
      <c r="H327" s="1" t="s">
        <v>195</v>
      </c>
      <c r="I327" s="1"/>
      <c r="J327" s="1" t="s">
        <v>7378</v>
      </c>
      <c r="K327" s="2" t="s">
        <v>63</v>
      </c>
      <c r="L327" s="2" t="s">
        <v>63</v>
      </c>
      <c r="M327" s="2" t="s">
        <v>196</v>
      </c>
      <c r="N327" s="2"/>
      <c r="O327" s="1"/>
      <c r="P327" s="1" t="s">
        <v>197</v>
      </c>
      <c r="Q327" s="2" t="s">
        <v>198</v>
      </c>
      <c r="R327" s="6">
        <v>44691</v>
      </c>
      <c r="S327" s="1">
        <v>1</v>
      </c>
      <c r="T327" s="6">
        <v>44721</v>
      </c>
      <c r="U327" s="7">
        <v>44722</v>
      </c>
      <c r="V327" s="1">
        <v>12</v>
      </c>
      <c r="W327" s="7"/>
      <c r="X327" s="7"/>
      <c r="Y327" s="7"/>
      <c r="Z327" s="7"/>
      <c r="AA327" s="7"/>
      <c r="AB327" s="1"/>
      <c r="AC327" s="11">
        <f t="shared" ca="1" si="40"/>
        <v>23</v>
      </c>
      <c r="AD327" s="18">
        <v>1028663242</v>
      </c>
      <c r="AE327" s="1" t="s">
        <v>88</v>
      </c>
      <c r="AF327" s="2" t="s">
        <v>49</v>
      </c>
      <c r="AG327" s="135"/>
      <c r="AH327" s="1"/>
      <c r="AI327" s="135"/>
      <c r="AJ327" s="1"/>
      <c r="AK327" s="10"/>
      <c r="AL327" s="8"/>
      <c r="AM327" s="10"/>
      <c r="AN327" s="10"/>
      <c r="AO327" s="135"/>
      <c r="AP327" s="10"/>
      <c r="AQ327" s="1"/>
      <c r="AR327" s="10"/>
      <c r="AS327" s="10"/>
      <c r="AT327" s="1"/>
      <c r="AU327" s="1"/>
      <c r="AV327" s="1"/>
      <c r="AW327" s="1"/>
      <c r="AX327" s="1" t="s">
        <v>232</v>
      </c>
      <c r="AY327" s="1"/>
      <c r="AZ327" s="12"/>
      <c r="BA327" s="1">
        <v>5121143316</v>
      </c>
      <c r="BB327" s="1"/>
      <c r="BC327" s="1" t="e">
        <f>_xlfn.XLOOKUP(B327,[1]DC!$T$11:$T$2000,[1]DC!$D$11:$D$2000)</f>
        <v>#N/A</v>
      </c>
      <c r="BD327" s="1"/>
      <c r="BE327" s="1">
        <v>8558604932</v>
      </c>
      <c r="BF327" s="1" t="s">
        <v>3139</v>
      </c>
      <c r="BG327" s="1"/>
      <c r="BH327" s="4"/>
      <c r="BI327" s="1"/>
      <c r="BJ327" s="1"/>
      <c r="BK327" s="1"/>
      <c r="BL327" s="1"/>
      <c r="BM327" s="1"/>
      <c r="BN327" s="1"/>
      <c r="BO327" s="2"/>
      <c r="BP327" s="37" t="s">
        <v>1595</v>
      </c>
      <c r="BQ327" s="91"/>
      <c r="BT327">
        <v>326</v>
      </c>
    </row>
    <row r="328" spans="1:72" ht="25.2" customHeight="1">
      <c r="A328" s="5">
        <f>(SUBTOTAL(3,$B$2:B328))</f>
        <v>327</v>
      </c>
      <c r="B328" s="1" t="s">
        <v>3140</v>
      </c>
      <c r="C328" s="1" t="s">
        <v>8872</v>
      </c>
      <c r="D328" s="2" t="s">
        <v>3141</v>
      </c>
      <c r="E328" s="1">
        <v>0</v>
      </c>
      <c r="F328" s="1"/>
      <c r="G328" s="1"/>
      <c r="H328" s="1" t="s">
        <v>195</v>
      </c>
      <c r="I328" s="1"/>
      <c r="J328" s="1" t="s">
        <v>7378</v>
      </c>
      <c r="K328" s="2" t="s">
        <v>63</v>
      </c>
      <c r="L328" s="2" t="s">
        <v>63</v>
      </c>
      <c r="M328" s="2" t="s">
        <v>196</v>
      </c>
      <c r="N328" s="2"/>
      <c r="O328" s="1">
        <f ca="1">YEAR(TODAY())-YEAR(AG328)</f>
        <v>35</v>
      </c>
      <c r="P328" s="1" t="s">
        <v>197</v>
      </c>
      <c r="Q328" s="2" t="s">
        <v>198</v>
      </c>
      <c r="R328" s="6">
        <v>44691</v>
      </c>
      <c r="S328" s="1">
        <v>1</v>
      </c>
      <c r="T328" s="6">
        <v>44721</v>
      </c>
      <c r="U328" s="7">
        <v>44722</v>
      </c>
      <c r="V328" s="1">
        <v>12</v>
      </c>
      <c r="W328" s="7">
        <v>45086</v>
      </c>
      <c r="X328" s="7">
        <f>W328+1</f>
        <v>45087</v>
      </c>
      <c r="Y328" s="1">
        <v>36</v>
      </c>
      <c r="Z328" s="7">
        <v>45087</v>
      </c>
      <c r="AA328" s="7"/>
      <c r="AB328" s="1"/>
      <c r="AC328" s="11">
        <f t="shared" ca="1" si="40"/>
        <v>23</v>
      </c>
      <c r="AD328" s="18">
        <v>1028675674</v>
      </c>
      <c r="AE328" s="1" t="s">
        <v>88</v>
      </c>
      <c r="AF328" s="2" t="s">
        <v>49</v>
      </c>
      <c r="AG328" s="135">
        <v>32560</v>
      </c>
      <c r="AH328" s="1" t="s">
        <v>3142</v>
      </c>
      <c r="AI328" s="135">
        <v>44422</v>
      </c>
      <c r="AJ328" s="1" t="s">
        <v>346</v>
      </c>
      <c r="AK328" s="10"/>
      <c r="AL328" s="8"/>
      <c r="AM328" s="10"/>
      <c r="AN328" s="10"/>
      <c r="AO328" s="135"/>
      <c r="AP328" s="10"/>
      <c r="AQ328" s="1" t="s">
        <v>966</v>
      </c>
      <c r="AR328" s="1" t="s">
        <v>966</v>
      </c>
      <c r="AS328" s="10" t="s">
        <v>651</v>
      </c>
      <c r="AT328" s="1" t="s">
        <v>966</v>
      </c>
      <c r="AU328" s="1"/>
      <c r="AV328" s="1" t="s">
        <v>3143</v>
      </c>
      <c r="AW328" s="1" t="s">
        <v>652</v>
      </c>
      <c r="AX328" s="1" t="s">
        <v>184</v>
      </c>
      <c r="AY328" s="1" t="s">
        <v>97</v>
      </c>
      <c r="AZ328" s="12"/>
      <c r="BA328" s="1">
        <v>5114007404</v>
      </c>
      <c r="BB328" s="1"/>
      <c r="BC328" s="1" t="e">
        <f>_xlfn.XLOOKUP(B328,[1]DC!$T$11:$T$2000,[1]DC!$D$11:$D$2000)</f>
        <v>#N/A</v>
      </c>
      <c r="BD328" s="1"/>
      <c r="BE328" s="1">
        <v>8356242165</v>
      </c>
      <c r="BF328" s="1" t="s">
        <v>3144</v>
      </c>
      <c r="BG328" s="1"/>
      <c r="BH328" s="17" t="s">
        <v>3145</v>
      </c>
      <c r="BI328" s="1"/>
      <c r="BJ328" s="1"/>
      <c r="BK328" s="1"/>
      <c r="BL328" s="1"/>
      <c r="BM328" s="17" t="s">
        <v>209</v>
      </c>
      <c r="BN328" s="1"/>
      <c r="BO328" s="2"/>
      <c r="BP328" s="37"/>
      <c r="BQ328" s="91"/>
      <c r="BT328">
        <v>327</v>
      </c>
    </row>
    <row r="329" spans="1:72" ht="25.2" customHeight="1">
      <c r="A329" s="5">
        <f>(SUBTOTAL(3,$B$2:B329))</f>
        <v>328</v>
      </c>
      <c r="B329" s="1" t="s">
        <v>3146</v>
      </c>
      <c r="C329" s="1" t="s">
        <v>8872</v>
      </c>
      <c r="D329" s="2" t="s">
        <v>3147</v>
      </c>
      <c r="E329" s="1">
        <v>1</v>
      </c>
      <c r="F329" s="1"/>
      <c r="G329" s="1"/>
      <c r="H329" s="1" t="s">
        <v>195</v>
      </c>
      <c r="I329" s="1" t="s">
        <v>196</v>
      </c>
      <c r="J329" s="1" t="s">
        <v>7378</v>
      </c>
      <c r="K329" s="2" t="s">
        <v>63</v>
      </c>
      <c r="L329" s="2" t="s">
        <v>63</v>
      </c>
      <c r="M329" s="2" t="s">
        <v>196</v>
      </c>
      <c r="N329" s="2"/>
      <c r="O329" s="1">
        <f ca="1">YEAR(TODAY())-YEAR(AG329)</f>
        <v>29</v>
      </c>
      <c r="P329" s="1" t="s">
        <v>197</v>
      </c>
      <c r="Q329" s="2" t="s">
        <v>198</v>
      </c>
      <c r="R329" s="6">
        <v>44691</v>
      </c>
      <c r="S329" s="1">
        <v>1</v>
      </c>
      <c r="T329" s="6">
        <v>44721</v>
      </c>
      <c r="U329" s="7">
        <v>44722</v>
      </c>
      <c r="V329" s="1">
        <v>12</v>
      </c>
      <c r="W329" s="7">
        <v>45086</v>
      </c>
      <c r="X329" s="7">
        <f>W329+1</f>
        <v>45087</v>
      </c>
      <c r="Y329" s="1">
        <v>36</v>
      </c>
      <c r="Z329" s="7">
        <v>46182</v>
      </c>
      <c r="AA329" s="1">
        <f>Z329-X329</f>
        <v>1095</v>
      </c>
      <c r="AB329" s="1"/>
      <c r="AC329" s="11">
        <f t="shared" ca="1" si="40"/>
        <v>23</v>
      </c>
      <c r="AD329" s="18">
        <v>1028669029</v>
      </c>
      <c r="AE329" s="1" t="s">
        <v>88</v>
      </c>
      <c r="AF329" s="2" t="s">
        <v>49</v>
      </c>
      <c r="AG329" s="135">
        <v>34854</v>
      </c>
      <c r="AH329" s="1">
        <v>212795245</v>
      </c>
      <c r="AI329" s="135">
        <v>41327</v>
      </c>
      <c r="AJ329" s="1" t="s">
        <v>57</v>
      </c>
      <c r="AK329" s="10"/>
      <c r="AL329" s="8"/>
      <c r="AM329" s="10"/>
      <c r="AN329" s="10"/>
      <c r="AO329" s="135"/>
      <c r="AP329" s="10"/>
      <c r="AQ329" s="1" t="s">
        <v>856</v>
      </c>
      <c r="AR329" s="1" t="s">
        <v>856</v>
      </c>
      <c r="AS329" s="10" t="s">
        <v>3148</v>
      </c>
      <c r="AT329" s="1" t="s">
        <v>856</v>
      </c>
      <c r="AU329" s="1"/>
      <c r="AV329" s="1"/>
      <c r="AW329" s="1" t="s">
        <v>3149</v>
      </c>
      <c r="AX329" s="1" t="s">
        <v>1633</v>
      </c>
      <c r="AY329" s="1" t="s">
        <v>97</v>
      </c>
      <c r="AZ329" s="12"/>
      <c r="BA329" s="1">
        <v>5115001351</v>
      </c>
      <c r="BB329" s="1"/>
      <c r="BC329" s="1" t="str">
        <f>_xlfn.XLOOKUP(B329,[1]DC!$T$11:$T$2000,[1]DC!$D$11:$D$2000)</f>
        <v>5115001351</v>
      </c>
      <c r="BD329" s="1"/>
      <c r="BE329" s="1">
        <v>8476557216</v>
      </c>
      <c r="BF329" s="1" t="s">
        <v>3150</v>
      </c>
      <c r="BG329" s="1"/>
      <c r="BH329" s="17" t="s">
        <v>3151</v>
      </c>
      <c r="BI329" s="1"/>
      <c r="BJ329" s="1"/>
      <c r="BK329" s="1"/>
      <c r="BL329" s="1"/>
      <c r="BM329" s="4" t="s">
        <v>141</v>
      </c>
      <c r="BN329" s="1"/>
      <c r="BO329" s="2"/>
      <c r="BP329" s="14" t="s">
        <v>611</v>
      </c>
      <c r="BQ329" s="91"/>
      <c r="BS329">
        <v>371</v>
      </c>
      <c r="BT329">
        <v>328</v>
      </c>
    </row>
    <row r="330" spans="1:72" ht="25.2" customHeight="1">
      <c r="A330" s="5">
        <f>(SUBTOTAL(3,$B$2:B330))</f>
        <v>329</v>
      </c>
      <c r="B330" s="1" t="s">
        <v>3152</v>
      </c>
      <c r="C330" s="1" t="s">
        <v>8872</v>
      </c>
      <c r="D330" s="2" t="s">
        <v>3153</v>
      </c>
      <c r="E330" s="1">
        <v>0</v>
      </c>
      <c r="F330" s="1"/>
      <c r="G330" s="1"/>
      <c r="H330" s="1" t="s">
        <v>195</v>
      </c>
      <c r="I330" s="1"/>
      <c r="J330" s="1" t="s">
        <v>7378</v>
      </c>
      <c r="K330" s="2" t="s">
        <v>63</v>
      </c>
      <c r="L330" s="2" t="s">
        <v>63</v>
      </c>
      <c r="M330" s="2" t="s">
        <v>196</v>
      </c>
      <c r="N330" s="2"/>
      <c r="O330" s="1"/>
      <c r="P330" s="1" t="s">
        <v>197</v>
      </c>
      <c r="Q330" s="2" t="s">
        <v>198</v>
      </c>
      <c r="R330" s="6">
        <v>44691</v>
      </c>
      <c r="S330" s="1">
        <v>1</v>
      </c>
      <c r="T330" s="6">
        <v>44721</v>
      </c>
      <c r="U330" s="7">
        <v>44722</v>
      </c>
      <c r="V330" s="1">
        <v>12</v>
      </c>
      <c r="W330" s="7"/>
      <c r="X330" s="7"/>
      <c r="Y330" s="7"/>
      <c r="Z330" s="7"/>
      <c r="AA330" s="7"/>
      <c r="AB330" s="1"/>
      <c r="AC330" s="11">
        <f t="shared" ca="1" si="40"/>
        <v>23</v>
      </c>
      <c r="AD330" s="18" t="s">
        <v>2601</v>
      </c>
      <c r="AE330" s="1"/>
      <c r="AF330" s="2" t="s">
        <v>49</v>
      </c>
      <c r="AG330" s="135"/>
      <c r="AH330" s="1"/>
      <c r="AI330" s="135"/>
      <c r="AJ330" s="1"/>
      <c r="AK330" s="10"/>
      <c r="AL330" s="8"/>
      <c r="AM330" s="10"/>
      <c r="AN330" s="10"/>
      <c r="AO330" s="135"/>
      <c r="AP330" s="10"/>
      <c r="AQ330" s="1"/>
      <c r="AR330" s="10"/>
      <c r="AS330" s="10"/>
      <c r="AT330" s="1"/>
      <c r="AU330" s="1"/>
      <c r="AV330" s="1"/>
      <c r="AW330" s="1"/>
      <c r="AX330" s="1" t="s">
        <v>199</v>
      </c>
      <c r="AY330" s="1"/>
      <c r="AZ330" s="12"/>
      <c r="BA330" s="1"/>
      <c r="BB330" s="1"/>
      <c r="BC330" s="1" t="e">
        <f>_xlfn.XLOOKUP(B330,[1]DC!$T$11:$T$2000,[1]DC!$D$11:$D$2000)</f>
        <v>#N/A</v>
      </c>
      <c r="BD330" s="1"/>
      <c r="BE330" s="1" t="s">
        <v>2601</v>
      </c>
      <c r="BF330" s="1"/>
      <c r="BG330" s="1"/>
      <c r="BH330" s="4"/>
      <c r="BI330" s="1"/>
      <c r="BJ330" s="1"/>
      <c r="BK330" s="1"/>
      <c r="BL330" s="1"/>
      <c r="BM330" s="1"/>
      <c r="BN330" s="1"/>
      <c r="BO330" s="2"/>
      <c r="BP330" s="14"/>
      <c r="BQ330" s="91"/>
      <c r="BT330">
        <v>329</v>
      </c>
    </row>
    <row r="331" spans="1:72" ht="25.2" customHeight="1">
      <c r="A331" s="5">
        <f>(SUBTOTAL(3,$B$2:B331))</f>
        <v>330</v>
      </c>
      <c r="B331" s="1" t="s">
        <v>3154</v>
      </c>
      <c r="C331" s="1" t="s">
        <v>8872</v>
      </c>
      <c r="D331" s="2" t="s">
        <v>3155</v>
      </c>
      <c r="E331" s="1">
        <v>1</v>
      </c>
      <c r="F331" s="1"/>
      <c r="G331" s="1"/>
      <c r="H331" s="1" t="s">
        <v>195</v>
      </c>
      <c r="I331" s="1" t="s">
        <v>196</v>
      </c>
      <c r="J331" s="1" t="s">
        <v>7378</v>
      </c>
      <c r="K331" s="2" t="s">
        <v>63</v>
      </c>
      <c r="L331" s="2" t="s">
        <v>63</v>
      </c>
      <c r="M331" s="2" t="s">
        <v>196</v>
      </c>
      <c r="N331" s="2"/>
      <c r="O331" s="1">
        <f t="shared" ref="O331:O362" ca="1" si="46">YEAR(TODAY())-YEAR(AG331)</f>
        <v>25</v>
      </c>
      <c r="P331" s="1" t="s">
        <v>197</v>
      </c>
      <c r="Q331" s="2" t="s">
        <v>198</v>
      </c>
      <c r="R331" s="6">
        <v>44691</v>
      </c>
      <c r="S331" s="1">
        <v>1</v>
      </c>
      <c r="T331" s="6">
        <v>44721</v>
      </c>
      <c r="U331" s="7">
        <v>44722</v>
      </c>
      <c r="V331" s="1">
        <v>12</v>
      </c>
      <c r="W331" s="7">
        <v>45086</v>
      </c>
      <c r="X331" s="7">
        <f>W331+1</f>
        <v>45087</v>
      </c>
      <c r="Y331" s="1">
        <v>36</v>
      </c>
      <c r="Z331" s="7">
        <v>46182</v>
      </c>
      <c r="AA331" s="1">
        <f>Z331-X331</f>
        <v>1095</v>
      </c>
      <c r="AB331" s="1"/>
      <c r="AC331" s="11">
        <f t="shared" ca="1" si="40"/>
        <v>23</v>
      </c>
      <c r="AD331" s="18" t="s">
        <v>3156</v>
      </c>
      <c r="AE331" s="1"/>
      <c r="AF331" s="2" t="s">
        <v>49</v>
      </c>
      <c r="AG331" s="135">
        <v>36452</v>
      </c>
      <c r="AH331" s="1" t="s">
        <v>3157</v>
      </c>
      <c r="AI331" s="135">
        <v>44420</v>
      </c>
      <c r="AJ331" s="1" t="s">
        <v>346</v>
      </c>
      <c r="AK331" s="10"/>
      <c r="AL331" s="8"/>
      <c r="AM331" s="10"/>
      <c r="AN331" s="10"/>
      <c r="AO331" s="135"/>
      <c r="AP331" s="10"/>
      <c r="AQ331" s="1" t="s">
        <v>3158</v>
      </c>
      <c r="AR331" s="1" t="s">
        <v>3158</v>
      </c>
      <c r="AS331" s="10" t="s">
        <v>3159</v>
      </c>
      <c r="AT331" s="1" t="s">
        <v>3158</v>
      </c>
      <c r="AU331" s="1" t="s">
        <v>3160</v>
      </c>
      <c r="AV331" s="1" t="s">
        <v>3161</v>
      </c>
      <c r="AW331" s="1" t="s">
        <v>1145</v>
      </c>
      <c r="AX331" s="1" t="s">
        <v>155</v>
      </c>
      <c r="AY331" s="1" t="s">
        <v>97</v>
      </c>
      <c r="AZ331" s="12"/>
      <c r="BA331" s="1">
        <v>5120024045</v>
      </c>
      <c r="BB331" s="1"/>
      <c r="BC331" s="1" t="str">
        <f>_xlfn.XLOOKUP(B331,[1]DC!$T$11:$T$2000,[1]DC!$D$11:$D$2000)</f>
        <v>5120024045</v>
      </c>
      <c r="BD331" s="1"/>
      <c r="BE331" s="1">
        <v>8493383802</v>
      </c>
      <c r="BF331" s="1" t="s">
        <v>3162</v>
      </c>
      <c r="BG331" s="1"/>
      <c r="BH331" s="17" t="s">
        <v>3163</v>
      </c>
      <c r="BI331" s="1"/>
      <c r="BJ331" s="1"/>
      <c r="BK331" s="1"/>
      <c r="BL331" s="1"/>
      <c r="BM331" s="17" t="s">
        <v>190</v>
      </c>
      <c r="BN331" s="1"/>
      <c r="BO331" s="2"/>
      <c r="BP331" s="14" t="s">
        <v>1375</v>
      </c>
      <c r="BQ331" s="91"/>
      <c r="BS331">
        <v>368</v>
      </c>
      <c r="BT331">
        <v>330</v>
      </c>
    </row>
    <row r="332" spans="1:72" ht="25.2" customHeight="1">
      <c r="A332" s="5">
        <f>(SUBTOTAL(3,$B$2:B332))</f>
        <v>331</v>
      </c>
      <c r="B332" s="1" t="s">
        <v>3164</v>
      </c>
      <c r="C332" s="1" t="s">
        <v>8872</v>
      </c>
      <c r="D332" s="2" t="s">
        <v>3165</v>
      </c>
      <c r="E332" s="1">
        <v>0</v>
      </c>
      <c r="F332" s="1"/>
      <c r="G332" s="1"/>
      <c r="H332" s="1" t="s">
        <v>195</v>
      </c>
      <c r="I332" s="1"/>
      <c r="J332" s="1" t="s">
        <v>7378</v>
      </c>
      <c r="K332" s="2" t="s">
        <v>63</v>
      </c>
      <c r="L332" s="2" t="s">
        <v>63</v>
      </c>
      <c r="M332" s="2" t="s">
        <v>196</v>
      </c>
      <c r="N332" s="2"/>
      <c r="O332" s="1">
        <f t="shared" ca="1" si="46"/>
        <v>25</v>
      </c>
      <c r="P332" s="1" t="s">
        <v>197</v>
      </c>
      <c r="Q332" s="2" t="s">
        <v>198</v>
      </c>
      <c r="R332" s="6">
        <v>44691</v>
      </c>
      <c r="S332" s="1">
        <v>1</v>
      </c>
      <c r="T332" s="6">
        <v>44721</v>
      </c>
      <c r="U332" s="7">
        <v>44722</v>
      </c>
      <c r="V332" s="1">
        <v>12</v>
      </c>
      <c r="W332" s="7"/>
      <c r="X332" s="7"/>
      <c r="Y332" s="7"/>
      <c r="Z332" s="7"/>
      <c r="AA332" s="7"/>
      <c r="AB332" s="1"/>
      <c r="AC332" s="11">
        <f t="shared" ca="1" si="40"/>
        <v>23</v>
      </c>
      <c r="AD332" s="18">
        <v>1020154165</v>
      </c>
      <c r="AE332" s="1" t="s">
        <v>57</v>
      </c>
      <c r="AF332" s="2" t="s">
        <v>64</v>
      </c>
      <c r="AG332" s="135">
        <v>36210</v>
      </c>
      <c r="AH332" s="1" t="s">
        <v>3166</v>
      </c>
      <c r="AI332" s="135">
        <v>44302</v>
      </c>
      <c r="AJ332" s="1" t="s">
        <v>346</v>
      </c>
      <c r="AK332" s="10"/>
      <c r="AL332" s="8"/>
      <c r="AM332" s="10"/>
      <c r="AN332" s="10"/>
      <c r="AO332" s="135"/>
      <c r="AP332" s="10"/>
      <c r="AQ332" s="1" t="s">
        <v>213</v>
      </c>
      <c r="AR332" s="1" t="s">
        <v>213</v>
      </c>
      <c r="AS332" s="10" t="s">
        <v>1312</v>
      </c>
      <c r="AT332" s="1" t="s">
        <v>213</v>
      </c>
      <c r="AU332" s="1"/>
      <c r="AV332" s="1"/>
      <c r="AW332" s="1" t="s">
        <v>170</v>
      </c>
      <c r="AX332" s="1" t="s">
        <v>155</v>
      </c>
      <c r="AY332" s="1" t="s">
        <v>97</v>
      </c>
      <c r="AZ332" s="12"/>
      <c r="BA332" s="1">
        <v>5120183936</v>
      </c>
      <c r="BB332" s="1"/>
      <c r="BC332" s="1" t="e">
        <f>_xlfn.XLOOKUP(B332,[1]DC!$T$11:$T$2000,[1]DC!$D$11:$D$2000)</f>
        <v>#N/A</v>
      </c>
      <c r="BD332" s="1"/>
      <c r="BE332" s="1">
        <v>8577844520</v>
      </c>
      <c r="BF332" s="1" t="s">
        <v>3167</v>
      </c>
      <c r="BG332" s="1"/>
      <c r="BH332" s="4"/>
      <c r="BI332" s="1"/>
      <c r="BJ332" s="1"/>
      <c r="BK332" s="1"/>
      <c r="BL332" s="1"/>
      <c r="BM332" s="1"/>
      <c r="BN332" s="1"/>
      <c r="BO332" s="2"/>
      <c r="BP332" s="37" t="s">
        <v>1595</v>
      </c>
      <c r="BQ332" s="91"/>
      <c r="BT332">
        <v>331</v>
      </c>
    </row>
    <row r="333" spans="1:72" ht="25.2" customHeight="1">
      <c r="A333" s="5">
        <f>(SUBTOTAL(3,$B$2:B333))</f>
        <v>332</v>
      </c>
      <c r="B333" s="1" t="s">
        <v>3168</v>
      </c>
      <c r="C333" s="1" t="s">
        <v>8871</v>
      </c>
      <c r="D333" s="2" t="s">
        <v>3169</v>
      </c>
      <c r="E333" s="2">
        <v>0</v>
      </c>
      <c r="F333" s="1"/>
      <c r="G333" s="1"/>
      <c r="H333" s="1" t="s">
        <v>195</v>
      </c>
      <c r="I333" s="1"/>
      <c r="J333" s="1" t="s">
        <v>7378</v>
      </c>
      <c r="K333" s="2" t="s">
        <v>63</v>
      </c>
      <c r="L333" s="2" t="s">
        <v>63</v>
      </c>
      <c r="M333" s="2" t="s">
        <v>196</v>
      </c>
      <c r="N333" s="2"/>
      <c r="O333" s="1">
        <f t="shared" ca="1" si="46"/>
        <v>39</v>
      </c>
      <c r="P333" s="1" t="s">
        <v>355</v>
      </c>
      <c r="Q333" s="2" t="s">
        <v>356</v>
      </c>
      <c r="R333" s="6">
        <v>44788</v>
      </c>
      <c r="S333" s="1">
        <v>1</v>
      </c>
      <c r="T333" s="6">
        <v>44818</v>
      </c>
      <c r="U333" s="7">
        <v>44819</v>
      </c>
      <c r="V333" s="1">
        <v>12</v>
      </c>
      <c r="W333" s="7"/>
      <c r="X333" s="7"/>
      <c r="Y333" s="7"/>
      <c r="Z333" s="7"/>
      <c r="AA333" s="7"/>
      <c r="AB333" s="1"/>
      <c r="AC333" s="11">
        <f t="shared" ca="1" si="40"/>
        <v>20</v>
      </c>
      <c r="AD333" s="18">
        <v>1030801600</v>
      </c>
      <c r="AE333" s="1" t="s">
        <v>88</v>
      </c>
      <c r="AF333" s="2" t="s">
        <v>49</v>
      </c>
      <c r="AG333" s="135">
        <v>31073</v>
      </c>
      <c r="AH333" s="1">
        <v>212231378</v>
      </c>
      <c r="AI333" s="135">
        <v>43223</v>
      </c>
      <c r="AJ333" s="1" t="s">
        <v>57</v>
      </c>
      <c r="AK333" s="10"/>
      <c r="AL333" s="8"/>
      <c r="AM333" s="10"/>
      <c r="AN333" s="10"/>
      <c r="AO333" s="135"/>
      <c r="AP333" s="10"/>
      <c r="AQ333" s="1" t="s">
        <v>3170</v>
      </c>
      <c r="AR333" s="10" t="s">
        <v>3171</v>
      </c>
      <c r="AS333" s="10" t="s">
        <v>3172</v>
      </c>
      <c r="AT333" s="10" t="s">
        <v>3171</v>
      </c>
      <c r="AU333" s="1"/>
      <c r="AV333" s="1" t="s">
        <v>3173</v>
      </c>
      <c r="AW333" s="1" t="s">
        <v>449</v>
      </c>
      <c r="AX333" s="1" t="s">
        <v>155</v>
      </c>
      <c r="AY333" s="1" t="s">
        <v>97</v>
      </c>
      <c r="AZ333" s="12"/>
      <c r="BA333" s="1">
        <v>5120124140</v>
      </c>
      <c r="BB333" s="1"/>
      <c r="BC333" s="1" t="e">
        <f>_xlfn.XLOOKUP(B333,[1]DC!$T$11:$T$2000,[1]DC!$D$11:$D$2000)</f>
        <v>#N/A</v>
      </c>
      <c r="BD333" s="1"/>
      <c r="BE333" s="1">
        <v>8331320679</v>
      </c>
      <c r="BF333" s="1" t="s">
        <v>3174</v>
      </c>
      <c r="BG333" s="1"/>
      <c r="BH333" s="4"/>
      <c r="BI333" s="1"/>
      <c r="BJ333" s="1"/>
      <c r="BK333" s="1"/>
      <c r="BL333" s="1"/>
      <c r="BM333" s="1"/>
      <c r="BN333" s="1"/>
      <c r="BO333" s="2"/>
      <c r="BP333" s="14" t="s">
        <v>1298</v>
      </c>
      <c r="BQ333" s="91"/>
      <c r="BT333">
        <v>332</v>
      </c>
    </row>
    <row r="334" spans="1:72" ht="25.2" customHeight="1">
      <c r="A334" s="5">
        <f>(SUBTOTAL(3,$B$2:B334))</f>
        <v>333</v>
      </c>
      <c r="B334" s="11" t="s">
        <v>3175</v>
      </c>
      <c r="C334" s="11"/>
      <c r="D334" s="15" t="s">
        <v>3176</v>
      </c>
      <c r="E334" s="15">
        <v>0</v>
      </c>
      <c r="F334" s="11"/>
      <c r="G334" s="11"/>
      <c r="H334" s="1" t="s">
        <v>195</v>
      </c>
      <c r="I334" s="1"/>
      <c r="J334" s="1" t="s">
        <v>7378</v>
      </c>
      <c r="K334" s="15" t="s">
        <v>63</v>
      </c>
      <c r="L334" s="15" t="s">
        <v>63</v>
      </c>
      <c r="M334" s="2" t="s">
        <v>196</v>
      </c>
      <c r="N334" s="15"/>
      <c r="O334" s="1">
        <f t="shared" ca="1" si="46"/>
        <v>22</v>
      </c>
      <c r="P334" s="11" t="s">
        <v>197</v>
      </c>
      <c r="Q334" s="15" t="s">
        <v>198</v>
      </c>
      <c r="R334" s="23">
        <v>44697</v>
      </c>
      <c r="S334" s="1">
        <v>1</v>
      </c>
      <c r="T334" s="23">
        <v>44727</v>
      </c>
      <c r="U334" s="24">
        <v>44728</v>
      </c>
      <c r="V334" s="1">
        <v>12</v>
      </c>
      <c r="W334" s="24"/>
      <c r="X334" s="7"/>
      <c r="Y334" s="24"/>
      <c r="Z334" s="24"/>
      <c r="AA334" s="24"/>
      <c r="AB334" s="11"/>
      <c r="AC334" s="11">
        <f t="shared" ca="1" si="40"/>
        <v>23</v>
      </c>
      <c r="AD334" s="25">
        <v>1026941314</v>
      </c>
      <c r="AE334" s="11" t="s">
        <v>88</v>
      </c>
      <c r="AF334" s="15" t="s">
        <v>64</v>
      </c>
      <c r="AG334" s="136">
        <v>37344</v>
      </c>
      <c r="AH334" s="11">
        <v>212864664</v>
      </c>
      <c r="AI334" s="136">
        <v>43216</v>
      </c>
      <c r="AJ334" s="11" t="s">
        <v>57</v>
      </c>
      <c r="AK334" s="28"/>
      <c r="AL334" s="26"/>
      <c r="AM334" s="28"/>
      <c r="AN334" s="28"/>
      <c r="AO334" s="136"/>
      <c r="AP334" s="28"/>
      <c r="AQ334" s="11" t="s">
        <v>3177</v>
      </c>
      <c r="AR334" s="11" t="s">
        <v>3177</v>
      </c>
      <c r="AS334" s="28" t="s">
        <v>1793</v>
      </c>
      <c r="AT334" s="11" t="s">
        <v>3177</v>
      </c>
      <c r="AU334" s="11" t="s">
        <v>976</v>
      </c>
      <c r="AV334" s="11" t="s">
        <v>1795</v>
      </c>
      <c r="AW334" s="11" t="s">
        <v>1008</v>
      </c>
      <c r="AX334" s="11" t="s">
        <v>232</v>
      </c>
      <c r="AY334" s="11" t="s">
        <v>57</v>
      </c>
      <c r="AZ334" s="29"/>
      <c r="BA334" s="11"/>
      <c r="BB334" s="11"/>
      <c r="BC334" s="1" t="e">
        <f>_xlfn.XLOOKUP(B334,[1]DC!$T$11:$T$2000,[1]DC!$D$11:$D$2000)</f>
        <v>#N/A</v>
      </c>
      <c r="BD334" s="11"/>
      <c r="BE334" s="11">
        <v>8757723571</v>
      </c>
      <c r="BF334" s="11" t="s">
        <v>3178</v>
      </c>
      <c r="BG334" s="11"/>
      <c r="BH334" s="35"/>
      <c r="BI334" s="11"/>
      <c r="BJ334" s="11"/>
      <c r="BK334" s="11"/>
      <c r="BL334" s="11"/>
      <c r="BM334" s="11"/>
      <c r="BN334" s="32"/>
      <c r="BO334" s="15"/>
      <c r="BP334" s="33"/>
      <c r="BQ334" s="91"/>
      <c r="BT334">
        <v>333</v>
      </c>
    </row>
    <row r="335" spans="1:72" ht="25.2" customHeight="1">
      <c r="A335" s="5">
        <f>(SUBTOTAL(3,$B$2:B335))</f>
        <v>334</v>
      </c>
      <c r="B335" s="1" t="s">
        <v>3179</v>
      </c>
      <c r="C335" s="1"/>
      <c r="D335" s="2" t="s">
        <v>3180</v>
      </c>
      <c r="E335" s="2">
        <v>1</v>
      </c>
      <c r="F335" s="1"/>
      <c r="G335" s="1"/>
      <c r="H335" s="1" t="s">
        <v>62</v>
      </c>
      <c r="I335" s="1" t="s">
        <v>7914</v>
      </c>
      <c r="J335" s="1" t="s">
        <v>7378</v>
      </c>
      <c r="K335" s="2" t="s">
        <v>63</v>
      </c>
      <c r="L335" s="2" t="s">
        <v>692</v>
      </c>
      <c r="M335" s="2" t="s">
        <v>692</v>
      </c>
      <c r="N335" s="2"/>
      <c r="O335" s="1">
        <f t="shared" ca="1" si="46"/>
        <v>32</v>
      </c>
      <c r="P335" s="1" t="s">
        <v>1494</v>
      </c>
      <c r="Q335" s="2" t="s">
        <v>1495</v>
      </c>
      <c r="R335" s="6">
        <v>44697</v>
      </c>
      <c r="S335" s="1">
        <v>1</v>
      </c>
      <c r="T335" s="6">
        <v>44727</v>
      </c>
      <c r="U335" s="7">
        <v>44728</v>
      </c>
      <c r="V335" s="1">
        <v>12</v>
      </c>
      <c r="W335" s="7">
        <v>45092</v>
      </c>
      <c r="X335" s="7">
        <f t="shared" ref="X335:X346" si="47">W335+1</f>
        <v>45093</v>
      </c>
      <c r="Y335" s="1">
        <v>12</v>
      </c>
      <c r="Z335" s="7">
        <v>45458</v>
      </c>
      <c r="AA335" s="1">
        <f>Z335-X335</f>
        <v>365</v>
      </c>
      <c r="AB335" s="1"/>
      <c r="AC335" s="11">
        <f t="shared" ca="1" si="40"/>
        <v>23</v>
      </c>
      <c r="AD335" s="18">
        <v>1028675290</v>
      </c>
      <c r="AE335" s="1" t="s">
        <v>88</v>
      </c>
      <c r="AF335" s="2" t="s">
        <v>49</v>
      </c>
      <c r="AG335" s="135">
        <v>33911</v>
      </c>
      <c r="AH335" s="1">
        <v>212758270</v>
      </c>
      <c r="AI335" s="135">
        <v>39972</v>
      </c>
      <c r="AJ335" s="1" t="s">
        <v>57</v>
      </c>
      <c r="AK335" s="10"/>
      <c r="AL335" s="8"/>
      <c r="AM335" s="10"/>
      <c r="AN335" s="10"/>
      <c r="AO335" s="135"/>
      <c r="AP335" s="10"/>
      <c r="AQ335" s="1" t="s">
        <v>1399</v>
      </c>
      <c r="AR335" s="10" t="s">
        <v>1642</v>
      </c>
      <c r="AS335" s="10" t="s">
        <v>1643</v>
      </c>
      <c r="AT335" s="10" t="s">
        <v>1642</v>
      </c>
      <c r="AU335" s="1" t="s">
        <v>181</v>
      </c>
      <c r="AV335" s="1" t="s">
        <v>3181</v>
      </c>
      <c r="AW335" s="1" t="s">
        <v>218</v>
      </c>
      <c r="AX335" s="1" t="s">
        <v>96</v>
      </c>
      <c r="AY335" s="1" t="s">
        <v>97</v>
      </c>
      <c r="AZ335" s="12"/>
      <c r="BA335" s="1">
        <v>5113010150</v>
      </c>
      <c r="BB335" s="1"/>
      <c r="BC335" s="1" t="str">
        <f>_xlfn.XLOOKUP(B335,[1]DC!$T$11:$T$2000,[1]DC!$D$11:$D$2000)</f>
        <v>5113010150</v>
      </c>
      <c r="BD335" s="1"/>
      <c r="BE335" s="1">
        <v>8112934154</v>
      </c>
      <c r="BF335" s="1" t="s">
        <v>3182</v>
      </c>
      <c r="BG335" s="1"/>
      <c r="BH335" s="17" t="s">
        <v>3183</v>
      </c>
      <c r="BI335" s="1"/>
      <c r="BJ335" s="1"/>
      <c r="BK335" s="1"/>
      <c r="BL335" s="1"/>
      <c r="BM335" s="17" t="s">
        <v>209</v>
      </c>
      <c r="BN335" s="13"/>
      <c r="BO335" s="2"/>
      <c r="BP335" s="37"/>
      <c r="BQ335" s="91"/>
      <c r="BS335">
        <v>380</v>
      </c>
      <c r="BT335">
        <v>334</v>
      </c>
    </row>
    <row r="336" spans="1:72" ht="25.2" customHeight="1">
      <c r="A336" s="5">
        <f>(SUBTOTAL(3,$B$2:B336))</f>
        <v>335</v>
      </c>
      <c r="B336" s="1" t="s">
        <v>3184</v>
      </c>
      <c r="C336" s="1"/>
      <c r="D336" s="2" t="s">
        <v>3185</v>
      </c>
      <c r="E336" s="2">
        <v>1</v>
      </c>
      <c r="F336" s="1"/>
      <c r="G336" s="1"/>
      <c r="H336" s="1" t="s">
        <v>62</v>
      </c>
      <c r="I336" s="1" t="s">
        <v>7914</v>
      </c>
      <c r="J336" s="1" t="s">
        <v>7378</v>
      </c>
      <c r="K336" s="2" t="s">
        <v>63</v>
      </c>
      <c r="L336" s="2" t="s">
        <v>692</v>
      </c>
      <c r="M336" s="2" t="s">
        <v>692</v>
      </c>
      <c r="N336" s="2"/>
      <c r="O336" s="1">
        <f t="shared" ca="1" si="46"/>
        <v>30</v>
      </c>
      <c r="P336" s="1" t="s">
        <v>1494</v>
      </c>
      <c r="Q336" s="2" t="s">
        <v>1495</v>
      </c>
      <c r="R336" s="6">
        <v>44697</v>
      </c>
      <c r="S336" s="1">
        <v>1</v>
      </c>
      <c r="T336" s="6">
        <v>44727</v>
      </c>
      <c r="U336" s="7">
        <v>44728</v>
      </c>
      <c r="V336" s="1">
        <v>12</v>
      </c>
      <c r="W336" s="7">
        <v>45092</v>
      </c>
      <c r="X336" s="7">
        <f t="shared" si="47"/>
        <v>45093</v>
      </c>
      <c r="Y336" s="1">
        <v>12</v>
      </c>
      <c r="Z336" s="7">
        <v>45458</v>
      </c>
      <c r="AA336" s="1">
        <f>Z336-X336</f>
        <v>365</v>
      </c>
      <c r="AB336" s="1"/>
      <c r="AC336" s="11">
        <f t="shared" ca="1" si="40"/>
        <v>23</v>
      </c>
      <c r="AD336" s="18" t="s">
        <v>3186</v>
      </c>
      <c r="AE336" s="1"/>
      <c r="AF336" s="2" t="s">
        <v>49</v>
      </c>
      <c r="AG336" s="135">
        <v>34478</v>
      </c>
      <c r="AH336" s="1">
        <v>51194008619</v>
      </c>
      <c r="AI336" s="135">
        <v>44375</v>
      </c>
      <c r="AJ336" s="1" t="s">
        <v>346</v>
      </c>
      <c r="AK336" s="39" t="s">
        <v>3187</v>
      </c>
      <c r="AL336" s="8"/>
      <c r="AM336" s="10"/>
      <c r="AN336" s="10"/>
      <c r="AO336" s="135"/>
      <c r="AP336" s="10"/>
      <c r="AQ336" s="1" t="s">
        <v>1293</v>
      </c>
      <c r="AR336" s="1" t="s">
        <v>1293</v>
      </c>
      <c r="AS336" s="10" t="s">
        <v>1294</v>
      </c>
      <c r="AT336" s="1" t="s">
        <v>1293</v>
      </c>
      <c r="AU336" s="1" t="s">
        <v>3188</v>
      </c>
      <c r="AV336" s="1" t="s">
        <v>3189</v>
      </c>
      <c r="AW336" s="1" t="s">
        <v>1145</v>
      </c>
      <c r="AX336" s="1" t="s">
        <v>155</v>
      </c>
      <c r="AY336" s="1" t="s">
        <v>97</v>
      </c>
      <c r="AZ336" s="12"/>
      <c r="BA336" s="1">
        <v>5115002366</v>
      </c>
      <c r="BB336" s="1"/>
      <c r="BC336" s="1" t="str">
        <f>_xlfn.XLOOKUP(B336,[1]DC!$T$11:$T$2000,[1]DC!$D$11:$D$2000)</f>
        <v>5115002366</v>
      </c>
      <c r="BD336" s="1"/>
      <c r="BE336" s="1">
        <v>8396876866</v>
      </c>
      <c r="BF336" s="1" t="s">
        <v>3182</v>
      </c>
      <c r="BG336" s="1"/>
      <c r="BH336" s="4" t="s">
        <v>3190</v>
      </c>
      <c r="BI336" s="1"/>
      <c r="BJ336" s="1"/>
      <c r="BK336" s="1"/>
      <c r="BL336" s="1"/>
      <c r="BM336" s="4" t="s">
        <v>501</v>
      </c>
      <c r="BN336" s="13" t="s">
        <v>502</v>
      </c>
      <c r="BO336" s="2" t="s">
        <v>2854</v>
      </c>
      <c r="BP336" s="14" t="s">
        <v>611</v>
      </c>
      <c r="BQ336" s="91"/>
      <c r="BS336">
        <v>381</v>
      </c>
      <c r="BT336">
        <v>335</v>
      </c>
    </row>
    <row r="337" spans="1:72" ht="25.2" customHeight="1">
      <c r="A337" s="5">
        <f>(SUBTOTAL(3,$B$2:B337))</f>
        <v>336</v>
      </c>
      <c r="B337" s="1" t="s">
        <v>3191</v>
      </c>
      <c r="C337" s="1"/>
      <c r="D337" s="2" t="s">
        <v>3192</v>
      </c>
      <c r="E337" s="2">
        <v>0</v>
      </c>
      <c r="F337" s="1"/>
      <c r="G337" s="1"/>
      <c r="H337" s="1" t="s">
        <v>62</v>
      </c>
      <c r="I337" s="1"/>
      <c r="J337" s="1" t="s">
        <v>7378</v>
      </c>
      <c r="K337" s="2" t="s">
        <v>63</v>
      </c>
      <c r="L337" s="2" t="s">
        <v>692</v>
      </c>
      <c r="M337" s="2" t="s">
        <v>692</v>
      </c>
      <c r="N337" s="2"/>
      <c r="O337" s="1">
        <f t="shared" ca="1" si="46"/>
        <v>34</v>
      </c>
      <c r="P337" s="1" t="s">
        <v>1494</v>
      </c>
      <c r="Q337" s="2" t="s">
        <v>1495</v>
      </c>
      <c r="R337" s="6">
        <v>44697</v>
      </c>
      <c r="S337" s="1">
        <v>1</v>
      </c>
      <c r="T337" s="6">
        <v>44727</v>
      </c>
      <c r="U337" s="7">
        <v>44728</v>
      </c>
      <c r="V337" s="1">
        <v>12</v>
      </c>
      <c r="W337" s="7">
        <v>45092</v>
      </c>
      <c r="X337" s="7">
        <f t="shared" si="47"/>
        <v>45093</v>
      </c>
      <c r="Y337" s="1">
        <v>36</v>
      </c>
      <c r="Z337" s="7">
        <v>45093</v>
      </c>
      <c r="AA337" s="7"/>
      <c r="AB337" s="1"/>
      <c r="AC337" s="11">
        <f t="shared" ca="1" si="40"/>
        <v>23</v>
      </c>
      <c r="AD337" s="18">
        <v>1015022004</v>
      </c>
      <c r="AE337" s="1"/>
      <c r="AF337" s="2" t="s">
        <v>49</v>
      </c>
      <c r="AG337" s="135">
        <v>32924</v>
      </c>
      <c r="AH337" s="1">
        <v>212654333</v>
      </c>
      <c r="AI337" s="135">
        <v>39514</v>
      </c>
      <c r="AJ337" s="1" t="s">
        <v>57</v>
      </c>
      <c r="AK337" s="10"/>
      <c r="AL337" s="8"/>
      <c r="AM337" s="10"/>
      <c r="AN337" s="10"/>
      <c r="AO337" s="135"/>
      <c r="AP337" s="10"/>
      <c r="AQ337" s="1" t="s">
        <v>3193</v>
      </c>
      <c r="AR337" s="1" t="s">
        <v>3193</v>
      </c>
      <c r="AS337" s="10" t="s">
        <v>3194</v>
      </c>
      <c r="AT337" s="1" t="s">
        <v>3193</v>
      </c>
      <c r="AU337" s="1"/>
      <c r="AV337" s="1" t="s">
        <v>524</v>
      </c>
      <c r="AW337" s="1" t="s">
        <v>596</v>
      </c>
      <c r="AX337" s="1" t="s">
        <v>155</v>
      </c>
      <c r="AY337" s="1" t="s">
        <v>97</v>
      </c>
      <c r="AZ337" s="12"/>
      <c r="BA337" s="1">
        <v>7913194744</v>
      </c>
      <c r="BB337" s="1"/>
      <c r="BC337" s="1" t="e">
        <f>_xlfn.XLOOKUP(B337,[1]DC!$T$11:$T$2000,[1]DC!$D$11:$D$2000)</f>
        <v>#N/A</v>
      </c>
      <c r="BD337" s="1"/>
      <c r="BE337" s="1" t="s">
        <v>3195</v>
      </c>
      <c r="BF337" s="1" t="s">
        <v>3196</v>
      </c>
      <c r="BG337" s="1"/>
      <c r="BH337" s="4" t="s">
        <v>3197</v>
      </c>
      <c r="BI337" s="1"/>
      <c r="BJ337" s="1"/>
      <c r="BK337" s="1"/>
      <c r="BL337" s="1"/>
      <c r="BM337" s="17" t="s">
        <v>209</v>
      </c>
      <c r="BN337" s="13" t="s">
        <v>3136</v>
      </c>
      <c r="BO337" s="2"/>
      <c r="BP337" s="14" t="s">
        <v>611</v>
      </c>
      <c r="BQ337" s="91"/>
      <c r="BT337">
        <v>336</v>
      </c>
    </row>
    <row r="338" spans="1:72" ht="25.2" customHeight="1">
      <c r="A338" s="5">
        <f>(SUBTOTAL(3,$B$2:B338))</f>
        <v>337</v>
      </c>
      <c r="B338" s="1" t="s">
        <v>3198</v>
      </c>
      <c r="C338" s="1"/>
      <c r="D338" s="2" t="s">
        <v>3199</v>
      </c>
      <c r="E338" s="2">
        <v>0</v>
      </c>
      <c r="F338" s="1"/>
      <c r="G338" s="1"/>
      <c r="H338" s="1" t="s">
        <v>62</v>
      </c>
      <c r="I338" s="1"/>
      <c r="J338" s="2" t="s">
        <v>7379</v>
      </c>
      <c r="K338" s="1" t="s">
        <v>83</v>
      </c>
      <c r="L338" s="1" t="s">
        <v>84</v>
      </c>
      <c r="M338" s="2" t="s">
        <v>85</v>
      </c>
      <c r="N338" s="2"/>
      <c r="O338" s="1">
        <f t="shared" ca="1" si="46"/>
        <v>31</v>
      </c>
      <c r="P338" s="1" t="s">
        <v>85</v>
      </c>
      <c r="Q338" s="2" t="s">
        <v>86</v>
      </c>
      <c r="R338" s="6">
        <v>44697</v>
      </c>
      <c r="S338" s="1">
        <v>2</v>
      </c>
      <c r="T338" s="6">
        <v>44757</v>
      </c>
      <c r="U338" s="7">
        <v>44758</v>
      </c>
      <c r="V338" s="1">
        <v>12</v>
      </c>
      <c r="W338" s="7">
        <v>45122</v>
      </c>
      <c r="X338" s="7">
        <f t="shared" si="47"/>
        <v>45123</v>
      </c>
      <c r="Y338" s="1">
        <v>36</v>
      </c>
      <c r="Z338" s="7">
        <v>46218</v>
      </c>
      <c r="AA338" s="7"/>
      <c r="AB338" s="1"/>
      <c r="AC338" s="11">
        <f t="shared" ref="AC338:AC401" ca="1" si="48">DATEDIF(R338,TODAY(),"m")</f>
        <v>23</v>
      </c>
      <c r="AD338" s="18">
        <v>1028665175</v>
      </c>
      <c r="AE338" s="1" t="s">
        <v>88</v>
      </c>
      <c r="AF338" s="2" t="s">
        <v>49</v>
      </c>
      <c r="AG338" s="135">
        <v>34040</v>
      </c>
      <c r="AH338" s="1">
        <v>212370860</v>
      </c>
      <c r="AI338" s="135">
        <v>42062</v>
      </c>
      <c r="AJ338" s="1" t="s">
        <v>57</v>
      </c>
      <c r="AK338" s="10"/>
      <c r="AL338" s="8"/>
      <c r="AM338" s="10"/>
      <c r="AN338" s="10"/>
      <c r="AO338" s="135"/>
      <c r="AP338" s="10"/>
      <c r="AQ338" s="1" t="s">
        <v>3200</v>
      </c>
      <c r="AR338" s="1" t="s">
        <v>3200</v>
      </c>
      <c r="AS338" s="10" t="s">
        <v>3201</v>
      </c>
      <c r="AT338" s="1" t="s">
        <v>3202</v>
      </c>
      <c r="AU338" s="1"/>
      <c r="AV338" s="1" t="s">
        <v>3203</v>
      </c>
      <c r="AW338" s="1" t="s">
        <v>760</v>
      </c>
      <c r="AX338" s="1" t="s">
        <v>155</v>
      </c>
      <c r="AY338" s="1" t="s">
        <v>97</v>
      </c>
      <c r="AZ338" s="12"/>
      <c r="BA338" s="1">
        <v>7916085895</v>
      </c>
      <c r="BB338" s="1"/>
      <c r="BC338" s="1" t="e">
        <f>_xlfn.XLOOKUP(B338,[1]DC!$T$11:$T$2000,[1]DC!$D$11:$D$2000)</f>
        <v>#N/A</v>
      </c>
      <c r="BD338" s="1"/>
      <c r="BE338" s="1">
        <v>8405571380</v>
      </c>
      <c r="BF338" s="1" t="s">
        <v>3204</v>
      </c>
      <c r="BG338" s="1"/>
      <c r="BH338" s="4" t="s">
        <v>3205</v>
      </c>
      <c r="BI338" s="1"/>
      <c r="BJ338" s="1"/>
      <c r="BK338" s="1"/>
      <c r="BL338" s="1"/>
      <c r="BM338" s="4" t="s">
        <v>120</v>
      </c>
      <c r="BN338" s="13" t="s">
        <v>3206</v>
      </c>
      <c r="BO338" s="2" t="s">
        <v>3207</v>
      </c>
      <c r="BP338" s="37"/>
      <c r="BQ338" s="91"/>
      <c r="BT338">
        <v>337</v>
      </c>
    </row>
    <row r="339" spans="1:72" ht="25.2" customHeight="1">
      <c r="A339" s="5">
        <f>(SUBTOTAL(3,$B$2:B339))</f>
        <v>338</v>
      </c>
      <c r="B339" s="1" t="s">
        <v>3208</v>
      </c>
      <c r="C339" s="2" t="s">
        <v>65</v>
      </c>
      <c r="D339" s="2" t="s">
        <v>3209</v>
      </c>
      <c r="E339" s="2">
        <v>1</v>
      </c>
      <c r="F339" s="1"/>
      <c r="G339" s="1"/>
      <c r="H339" s="1" t="s">
        <v>62</v>
      </c>
      <c r="I339" s="1" t="s">
        <v>7914</v>
      </c>
      <c r="J339" s="2" t="s">
        <v>7376</v>
      </c>
      <c r="K339" s="2" t="s">
        <v>63</v>
      </c>
      <c r="L339" s="2" t="s">
        <v>63</v>
      </c>
      <c r="M339" s="2" t="s">
        <v>65</v>
      </c>
      <c r="N339" s="2"/>
      <c r="O339" s="1">
        <f t="shared" ca="1" si="46"/>
        <v>28</v>
      </c>
      <c r="P339" s="1" t="s">
        <v>8734</v>
      </c>
      <c r="Q339" s="2" t="s">
        <v>8735</v>
      </c>
      <c r="R339" s="6">
        <v>44697</v>
      </c>
      <c r="S339" s="1">
        <v>2</v>
      </c>
      <c r="T339" s="6">
        <v>44757</v>
      </c>
      <c r="U339" s="7">
        <v>44758</v>
      </c>
      <c r="V339" s="1">
        <v>12</v>
      </c>
      <c r="W339" s="7">
        <v>45122</v>
      </c>
      <c r="X339" s="7">
        <f t="shared" si="47"/>
        <v>45123</v>
      </c>
      <c r="Y339" s="1">
        <v>36</v>
      </c>
      <c r="Z339" s="7">
        <v>46218</v>
      </c>
      <c r="AA339" s="1">
        <f t="shared" ref="AA339:AA344" si="49">Z339-X339</f>
        <v>1095</v>
      </c>
      <c r="AB339" s="1"/>
      <c r="AC339" s="11">
        <f t="shared" ca="1" si="48"/>
        <v>23</v>
      </c>
      <c r="AD339" s="18" t="s">
        <v>3210</v>
      </c>
      <c r="AE339" s="1" t="s">
        <v>3211</v>
      </c>
      <c r="AF339" s="2" t="s">
        <v>49</v>
      </c>
      <c r="AG339" s="135">
        <v>35065</v>
      </c>
      <c r="AH339" s="1" t="s">
        <v>3212</v>
      </c>
      <c r="AI339" s="135">
        <v>44284</v>
      </c>
      <c r="AJ339" s="1" t="s">
        <v>346</v>
      </c>
      <c r="AK339" s="2">
        <v>212474914</v>
      </c>
      <c r="AL339" s="8">
        <v>42905</v>
      </c>
      <c r="AM339" s="10" t="s">
        <v>57</v>
      </c>
      <c r="AN339" s="10"/>
      <c r="AO339" s="135"/>
      <c r="AP339" s="10"/>
      <c r="AQ339" s="1" t="s">
        <v>3213</v>
      </c>
      <c r="AR339" s="10" t="s">
        <v>3214</v>
      </c>
      <c r="AS339" s="10" t="s">
        <v>3215</v>
      </c>
      <c r="AT339" s="10" t="s">
        <v>3214</v>
      </c>
      <c r="AU339" s="1">
        <v>2</v>
      </c>
      <c r="AV339" s="1" t="s">
        <v>3216</v>
      </c>
      <c r="AW339" s="1" t="s">
        <v>3217</v>
      </c>
      <c r="AX339" s="1" t="s">
        <v>96</v>
      </c>
      <c r="AY339" s="1" t="s">
        <v>97</v>
      </c>
      <c r="AZ339" s="12"/>
      <c r="BA339" s="1">
        <v>5120515606</v>
      </c>
      <c r="BB339" s="1"/>
      <c r="BC339" s="1" t="str">
        <f>_xlfn.XLOOKUP(B339,[1]DC!$T$11:$T$2000,[1]DC!$D$11:$D$2000)</f>
        <v>5120515606</v>
      </c>
      <c r="BD339" s="1"/>
      <c r="BE339" s="1">
        <v>8495757210</v>
      </c>
      <c r="BF339" s="1" t="s">
        <v>3218</v>
      </c>
      <c r="BG339" s="1"/>
      <c r="BH339" s="4" t="s">
        <v>3219</v>
      </c>
      <c r="BI339" s="1"/>
      <c r="BJ339" s="1"/>
      <c r="BK339" s="1"/>
      <c r="BL339" s="1"/>
      <c r="BM339" s="4" t="s">
        <v>78</v>
      </c>
      <c r="BN339" s="1" t="s">
        <v>380</v>
      </c>
      <c r="BO339" s="2" t="s">
        <v>3220</v>
      </c>
      <c r="BP339" s="14" t="s">
        <v>611</v>
      </c>
      <c r="BQ339" s="91"/>
      <c r="BS339">
        <v>383</v>
      </c>
      <c r="BT339">
        <v>338</v>
      </c>
    </row>
    <row r="340" spans="1:72" ht="25.2" customHeight="1">
      <c r="A340" s="5">
        <f>(SUBTOTAL(3,$B$2:B340))</f>
        <v>339</v>
      </c>
      <c r="B340" s="1" t="s">
        <v>3221</v>
      </c>
      <c r="C340" s="1" t="s">
        <v>8872</v>
      </c>
      <c r="D340" s="2" t="s">
        <v>3222</v>
      </c>
      <c r="E340" s="2">
        <v>1</v>
      </c>
      <c r="F340" s="1"/>
      <c r="G340" s="1"/>
      <c r="H340" s="1" t="s">
        <v>195</v>
      </c>
      <c r="I340" s="1" t="s">
        <v>196</v>
      </c>
      <c r="J340" s="1" t="s">
        <v>7378</v>
      </c>
      <c r="K340" s="6" t="s">
        <v>63</v>
      </c>
      <c r="L340" s="2" t="s">
        <v>63</v>
      </c>
      <c r="M340" s="2" t="s">
        <v>196</v>
      </c>
      <c r="N340" s="2"/>
      <c r="O340" s="1">
        <f t="shared" ca="1" si="46"/>
        <v>39</v>
      </c>
      <c r="P340" s="1" t="s">
        <v>197</v>
      </c>
      <c r="Q340" s="2" t="s">
        <v>198</v>
      </c>
      <c r="R340" s="6">
        <v>44698</v>
      </c>
      <c r="S340" s="1">
        <v>1</v>
      </c>
      <c r="T340" s="6">
        <v>44728</v>
      </c>
      <c r="U340" s="7">
        <v>44729</v>
      </c>
      <c r="V340" s="1">
        <v>12</v>
      </c>
      <c r="W340" s="7">
        <v>45093</v>
      </c>
      <c r="X340" s="7">
        <f t="shared" si="47"/>
        <v>45094</v>
      </c>
      <c r="Y340" s="1">
        <v>36</v>
      </c>
      <c r="Z340" s="7">
        <v>46189</v>
      </c>
      <c r="AA340" s="1">
        <f t="shared" si="49"/>
        <v>1095</v>
      </c>
      <c r="AB340" s="1"/>
      <c r="AC340" s="11">
        <f t="shared" ca="1" si="48"/>
        <v>23</v>
      </c>
      <c r="AD340" s="18" t="s">
        <v>3223</v>
      </c>
      <c r="AE340" s="1"/>
      <c r="AF340" s="2" t="s">
        <v>49</v>
      </c>
      <c r="AG340" s="135">
        <v>31272</v>
      </c>
      <c r="AH340" s="1">
        <v>212284508</v>
      </c>
      <c r="AI340" s="135">
        <v>43069</v>
      </c>
      <c r="AJ340" s="1" t="s">
        <v>57</v>
      </c>
      <c r="AK340" s="10"/>
      <c r="AL340" s="8"/>
      <c r="AM340" s="10"/>
      <c r="AN340" s="10"/>
      <c r="AO340" s="135"/>
      <c r="AP340" s="10"/>
      <c r="AQ340" s="1" t="s">
        <v>3224</v>
      </c>
      <c r="AR340" s="10" t="s">
        <v>3225</v>
      </c>
      <c r="AS340" s="10" t="s">
        <v>3226</v>
      </c>
      <c r="AT340" s="10" t="s">
        <v>3225</v>
      </c>
      <c r="AU340" s="1"/>
      <c r="AV340" s="1" t="s">
        <v>3227</v>
      </c>
      <c r="AW340" s="1" t="s">
        <v>1390</v>
      </c>
      <c r="AX340" s="1" t="s">
        <v>184</v>
      </c>
      <c r="AY340" s="1" t="s">
        <v>97</v>
      </c>
      <c r="AZ340" s="12"/>
      <c r="BA340" s="1">
        <v>5120405418</v>
      </c>
      <c r="BB340" s="1"/>
      <c r="BC340" s="1" t="str">
        <f>_xlfn.XLOOKUP(B340,[1]DC!$T$11:$T$2000,[1]DC!$D$11:$D$2000)</f>
        <v>5120405418</v>
      </c>
      <c r="BD340" s="1"/>
      <c r="BE340" s="1">
        <v>8633800110</v>
      </c>
      <c r="BF340" s="1" t="s">
        <v>3228</v>
      </c>
      <c r="BG340" s="1"/>
      <c r="BH340" s="4" t="s">
        <v>3229</v>
      </c>
      <c r="BI340" s="1"/>
      <c r="BJ340" s="1"/>
      <c r="BK340" s="1"/>
      <c r="BL340" s="1"/>
      <c r="BM340" s="4" t="s">
        <v>141</v>
      </c>
      <c r="BN340" s="1"/>
      <c r="BO340" s="2"/>
      <c r="BP340" s="14" t="s">
        <v>3230</v>
      </c>
      <c r="BQ340" s="91"/>
      <c r="BS340">
        <v>386</v>
      </c>
      <c r="BT340">
        <v>339</v>
      </c>
    </row>
    <row r="341" spans="1:72" ht="25.2" customHeight="1">
      <c r="A341" s="5">
        <f>(SUBTOTAL(3,$B$2:B341))</f>
        <v>340</v>
      </c>
      <c r="B341" s="1" t="s">
        <v>3231</v>
      </c>
      <c r="C341" s="1" t="s">
        <v>8872</v>
      </c>
      <c r="D341" s="2" t="s">
        <v>3232</v>
      </c>
      <c r="E341" s="2">
        <v>1</v>
      </c>
      <c r="F341" s="1"/>
      <c r="G341" s="1"/>
      <c r="H341" s="1" t="s">
        <v>195</v>
      </c>
      <c r="I341" s="1" t="s">
        <v>196</v>
      </c>
      <c r="J341" s="1" t="s">
        <v>7378</v>
      </c>
      <c r="K341" s="6" t="s">
        <v>63</v>
      </c>
      <c r="L341" s="2" t="s">
        <v>63</v>
      </c>
      <c r="M341" s="2" t="s">
        <v>196</v>
      </c>
      <c r="N341" s="2"/>
      <c r="O341" s="1">
        <f t="shared" ca="1" si="46"/>
        <v>42</v>
      </c>
      <c r="P341" s="1" t="s">
        <v>197</v>
      </c>
      <c r="Q341" s="2" t="s">
        <v>198</v>
      </c>
      <c r="R341" s="6">
        <v>44704</v>
      </c>
      <c r="S341" s="1">
        <v>1</v>
      </c>
      <c r="T341" s="6">
        <v>44734</v>
      </c>
      <c r="U341" s="7">
        <v>44735</v>
      </c>
      <c r="V341" s="1">
        <v>12</v>
      </c>
      <c r="W341" s="7">
        <v>45099</v>
      </c>
      <c r="X341" s="7">
        <f t="shared" si="47"/>
        <v>45100</v>
      </c>
      <c r="Y341" s="1">
        <v>36</v>
      </c>
      <c r="Z341" s="7">
        <v>46195</v>
      </c>
      <c r="AA341" s="1">
        <f t="shared" si="49"/>
        <v>1095</v>
      </c>
      <c r="AB341" s="1"/>
      <c r="AC341" s="11">
        <f t="shared" ca="1" si="48"/>
        <v>23</v>
      </c>
      <c r="AD341" s="18">
        <v>1028678423</v>
      </c>
      <c r="AE341" s="1" t="s">
        <v>88</v>
      </c>
      <c r="AF341" s="2" t="s">
        <v>49</v>
      </c>
      <c r="AG341" s="135">
        <v>30287</v>
      </c>
      <c r="AH341" s="1">
        <v>212212970</v>
      </c>
      <c r="AI341" s="135">
        <v>42286</v>
      </c>
      <c r="AJ341" s="1" t="s">
        <v>57</v>
      </c>
      <c r="AK341" s="10"/>
      <c r="AL341" s="8"/>
      <c r="AM341" s="10"/>
      <c r="AN341" s="10"/>
      <c r="AO341" s="135"/>
      <c r="AP341" s="10"/>
      <c r="AQ341" s="1" t="s">
        <v>3233</v>
      </c>
      <c r="AR341" s="1" t="s">
        <v>3233</v>
      </c>
      <c r="AS341" s="10" t="s">
        <v>3234</v>
      </c>
      <c r="AT341" s="1" t="s">
        <v>3233</v>
      </c>
      <c r="AU341" s="1"/>
      <c r="AV341" s="1" t="s">
        <v>2622</v>
      </c>
      <c r="AW341" s="1" t="s">
        <v>2623</v>
      </c>
      <c r="AX341" s="1" t="s">
        <v>115</v>
      </c>
      <c r="AY341" s="1" t="s">
        <v>97</v>
      </c>
      <c r="AZ341" s="12"/>
      <c r="BA341" s="1">
        <v>5112009084</v>
      </c>
      <c r="BB341" s="1"/>
      <c r="BC341" s="1" t="str">
        <f>_xlfn.XLOOKUP(B341,[1]DC!$T$11:$T$2000,[1]DC!$D$11:$D$2000)</f>
        <v>5112009084</v>
      </c>
      <c r="BD341" s="1"/>
      <c r="BE341" s="1">
        <v>8134529671</v>
      </c>
      <c r="BF341" s="1" t="s">
        <v>3235</v>
      </c>
      <c r="BG341" s="1"/>
      <c r="BH341" s="4" t="s">
        <v>3236</v>
      </c>
      <c r="BI341" s="1"/>
      <c r="BJ341" s="1"/>
      <c r="BK341" s="1"/>
      <c r="BL341" s="1"/>
      <c r="BM341" s="4" t="s">
        <v>501</v>
      </c>
      <c r="BN341" s="1" t="s">
        <v>3237</v>
      </c>
      <c r="BO341" s="2" t="s">
        <v>3238</v>
      </c>
      <c r="BP341" s="14" t="s">
        <v>611</v>
      </c>
      <c r="BQ341" s="91"/>
      <c r="BS341">
        <v>388</v>
      </c>
      <c r="BT341">
        <v>340</v>
      </c>
    </row>
    <row r="342" spans="1:72" ht="25.2" customHeight="1">
      <c r="A342" s="5">
        <f>(SUBTOTAL(3,$B$2:B342))</f>
        <v>341</v>
      </c>
      <c r="B342" s="11" t="s">
        <v>3239</v>
      </c>
      <c r="C342" s="1" t="s">
        <v>8872</v>
      </c>
      <c r="D342" s="15" t="s">
        <v>3240</v>
      </c>
      <c r="E342" s="15">
        <v>1</v>
      </c>
      <c r="F342" s="11"/>
      <c r="G342" s="11"/>
      <c r="H342" s="11" t="s">
        <v>195</v>
      </c>
      <c r="I342" s="1" t="s">
        <v>196</v>
      </c>
      <c r="J342" s="1" t="s">
        <v>7378</v>
      </c>
      <c r="K342" s="6" t="s">
        <v>63</v>
      </c>
      <c r="L342" s="2" t="s">
        <v>63</v>
      </c>
      <c r="M342" s="15" t="s">
        <v>196</v>
      </c>
      <c r="N342" s="15"/>
      <c r="O342" s="1">
        <f t="shared" ca="1" si="46"/>
        <v>30</v>
      </c>
      <c r="P342" s="11" t="s">
        <v>197</v>
      </c>
      <c r="Q342" s="15" t="s">
        <v>198</v>
      </c>
      <c r="R342" s="23">
        <v>44704</v>
      </c>
      <c r="S342" s="1">
        <v>1</v>
      </c>
      <c r="T342" s="23">
        <v>44734</v>
      </c>
      <c r="U342" s="24">
        <v>44735</v>
      </c>
      <c r="V342" s="1">
        <v>12</v>
      </c>
      <c r="W342" s="24">
        <v>45099</v>
      </c>
      <c r="X342" s="7">
        <f t="shared" si="47"/>
        <v>45100</v>
      </c>
      <c r="Y342" s="1">
        <v>36</v>
      </c>
      <c r="Z342" s="7">
        <v>46195</v>
      </c>
      <c r="AA342" s="1">
        <f t="shared" si="49"/>
        <v>1095</v>
      </c>
      <c r="AB342" s="11"/>
      <c r="AC342" s="11">
        <f t="shared" ca="1" si="48"/>
        <v>23</v>
      </c>
      <c r="AD342" s="25">
        <v>1028008992</v>
      </c>
      <c r="AE342" s="11" t="s">
        <v>199</v>
      </c>
      <c r="AF342" s="15" t="s">
        <v>49</v>
      </c>
      <c r="AG342" s="136">
        <v>34617</v>
      </c>
      <c r="AH342" s="11">
        <v>212667178</v>
      </c>
      <c r="AI342" s="136">
        <v>40876</v>
      </c>
      <c r="AJ342" s="11" t="s">
        <v>57</v>
      </c>
      <c r="AK342" s="11">
        <v>212667178</v>
      </c>
      <c r="AL342" s="29">
        <v>40876</v>
      </c>
      <c r="AM342" s="11" t="s">
        <v>57</v>
      </c>
      <c r="AN342" s="28" t="s">
        <v>3241</v>
      </c>
      <c r="AO342" s="136">
        <v>44572</v>
      </c>
      <c r="AP342" s="28" t="s">
        <v>346</v>
      </c>
      <c r="AQ342" s="11" t="s">
        <v>3242</v>
      </c>
      <c r="AR342" s="28" t="s">
        <v>3243</v>
      </c>
      <c r="AS342" s="28" t="s">
        <v>1342</v>
      </c>
      <c r="AT342" s="28" t="s">
        <v>3243</v>
      </c>
      <c r="AU342" s="11" t="s">
        <v>433</v>
      </c>
      <c r="AV342" s="11" t="s">
        <v>3244</v>
      </c>
      <c r="AW342" s="11" t="s">
        <v>1345</v>
      </c>
      <c r="AX342" s="11" t="s">
        <v>184</v>
      </c>
      <c r="AY342" s="11" t="s">
        <v>97</v>
      </c>
      <c r="AZ342" s="29"/>
      <c r="BA342" s="11">
        <v>5116005861</v>
      </c>
      <c r="BB342" s="11"/>
      <c r="BC342" s="1" t="str">
        <f>_xlfn.XLOOKUP(B342,[1]DC!$T$11:$T$2000,[1]DC!$D$11:$D$2000)</f>
        <v>5116005861</v>
      </c>
      <c r="BD342" s="11"/>
      <c r="BE342" s="11">
        <v>8476553363</v>
      </c>
      <c r="BF342" s="11" t="s">
        <v>3245</v>
      </c>
      <c r="BG342" s="11"/>
      <c r="BH342" s="35" t="s">
        <v>3246</v>
      </c>
      <c r="BI342" s="11"/>
      <c r="BJ342" s="11"/>
      <c r="BK342" s="11"/>
      <c r="BL342" s="11"/>
      <c r="BM342" s="31" t="s">
        <v>209</v>
      </c>
      <c r="BN342" s="32" t="s">
        <v>3247</v>
      </c>
      <c r="BO342" s="15"/>
      <c r="BP342" s="33" t="s">
        <v>3248</v>
      </c>
      <c r="BQ342" s="91"/>
      <c r="BS342">
        <v>389</v>
      </c>
      <c r="BT342">
        <v>341</v>
      </c>
    </row>
    <row r="343" spans="1:72" ht="25.2" customHeight="1">
      <c r="A343" s="5">
        <f>(SUBTOTAL(3,$B$2:B343))</f>
        <v>342</v>
      </c>
      <c r="B343" s="1" t="s">
        <v>3249</v>
      </c>
      <c r="C343" s="1"/>
      <c r="D343" s="2" t="s">
        <v>3250</v>
      </c>
      <c r="E343" s="2">
        <v>1</v>
      </c>
      <c r="F343" s="1"/>
      <c r="G343" s="1"/>
      <c r="H343" s="1" t="s">
        <v>62</v>
      </c>
      <c r="I343" s="1" t="s">
        <v>7914</v>
      </c>
      <c r="J343" s="1" t="s">
        <v>7378</v>
      </c>
      <c r="K343" s="1" t="s">
        <v>1836</v>
      </c>
      <c r="L343" s="1" t="s">
        <v>1836</v>
      </c>
      <c r="M343" s="2" t="s">
        <v>1278</v>
      </c>
      <c r="N343" s="2"/>
      <c r="O343" s="1">
        <f t="shared" ca="1" si="46"/>
        <v>30</v>
      </c>
      <c r="P343" s="1" t="s">
        <v>2224</v>
      </c>
      <c r="Q343" s="2" t="s">
        <v>2225</v>
      </c>
      <c r="R343" s="6">
        <v>44707</v>
      </c>
      <c r="S343" s="1">
        <v>1</v>
      </c>
      <c r="T343" s="6">
        <v>44737</v>
      </c>
      <c r="U343" s="7">
        <v>44738</v>
      </c>
      <c r="V343" s="1">
        <v>12</v>
      </c>
      <c r="W343" s="7">
        <v>45102</v>
      </c>
      <c r="X343" s="7">
        <f t="shared" si="47"/>
        <v>45103</v>
      </c>
      <c r="Y343" s="1">
        <v>36</v>
      </c>
      <c r="Z343" s="7">
        <v>46198</v>
      </c>
      <c r="AA343" s="1">
        <f t="shared" si="49"/>
        <v>1095</v>
      </c>
      <c r="AB343" s="1"/>
      <c r="AC343" s="11">
        <f t="shared" ca="1" si="48"/>
        <v>23</v>
      </c>
      <c r="AD343" s="18">
        <v>1029109485</v>
      </c>
      <c r="AE343" s="1" t="s">
        <v>88</v>
      </c>
      <c r="AF343" s="2" t="s">
        <v>49</v>
      </c>
      <c r="AG343" s="135">
        <v>34579</v>
      </c>
      <c r="AH343" s="1" t="s">
        <v>3251</v>
      </c>
      <c r="AI343" s="135">
        <v>42237</v>
      </c>
      <c r="AJ343" s="1" t="s">
        <v>57</v>
      </c>
      <c r="AK343" s="1">
        <v>212755708</v>
      </c>
      <c r="AL343" s="12">
        <v>42237</v>
      </c>
      <c r="AM343" s="1" t="s">
        <v>57</v>
      </c>
      <c r="AN343" s="10" t="s">
        <v>3252</v>
      </c>
      <c r="AO343" s="135">
        <v>44535</v>
      </c>
      <c r="AP343" s="10" t="s">
        <v>346</v>
      </c>
      <c r="AQ343" s="1" t="s">
        <v>1534</v>
      </c>
      <c r="AR343" s="10" t="s">
        <v>3253</v>
      </c>
      <c r="AS343" s="10" t="s">
        <v>3254</v>
      </c>
      <c r="AT343" s="10" t="s">
        <v>3253</v>
      </c>
      <c r="AU343" s="1"/>
      <c r="AV343" s="1" t="s">
        <v>2713</v>
      </c>
      <c r="AW343" s="1" t="s">
        <v>3255</v>
      </c>
      <c r="AX343" s="1" t="s">
        <v>155</v>
      </c>
      <c r="AY343" s="1" t="s">
        <v>97</v>
      </c>
      <c r="AZ343" s="12"/>
      <c r="BA343" s="1">
        <v>5116007720</v>
      </c>
      <c r="BB343" s="1"/>
      <c r="BC343" s="1" t="str">
        <f>_xlfn.XLOOKUP(B343,[1]DC!$T$11:$T$2000,[1]DC!$D$11:$D$2000)</f>
        <v>5116007720</v>
      </c>
      <c r="BD343" s="1"/>
      <c r="BE343" s="1">
        <v>8624625374</v>
      </c>
      <c r="BF343" s="1" t="s">
        <v>3256</v>
      </c>
      <c r="BG343" s="1"/>
      <c r="BH343" s="17" t="s">
        <v>3257</v>
      </c>
      <c r="BI343" s="1"/>
      <c r="BJ343" s="1"/>
      <c r="BK343" s="1"/>
      <c r="BL343" s="1"/>
      <c r="BM343" s="17" t="s">
        <v>209</v>
      </c>
      <c r="BN343" s="13"/>
      <c r="BO343" s="2"/>
      <c r="BP343" s="37"/>
      <c r="BQ343" s="91"/>
      <c r="BS343">
        <v>390</v>
      </c>
      <c r="BT343">
        <v>342</v>
      </c>
    </row>
    <row r="344" spans="1:72" ht="25.2" customHeight="1">
      <c r="A344" s="5">
        <f>(SUBTOTAL(3,$B$2:B344))</f>
        <v>343</v>
      </c>
      <c r="B344" s="1" t="s">
        <v>3258</v>
      </c>
      <c r="C344" s="1"/>
      <c r="D344" s="2" t="s">
        <v>3259</v>
      </c>
      <c r="E344" s="2">
        <v>0</v>
      </c>
      <c r="F344" s="1"/>
      <c r="G344" s="1"/>
      <c r="H344" s="1" t="s">
        <v>62</v>
      </c>
      <c r="I344" s="1" t="s">
        <v>7914</v>
      </c>
      <c r="J344" s="1" t="s">
        <v>7378</v>
      </c>
      <c r="K344" s="1" t="s">
        <v>1836</v>
      </c>
      <c r="L344" s="1" t="s">
        <v>1836</v>
      </c>
      <c r="M344" s="2" t="s">
        <v>1278</v>
      </c>
      <c r="N344" s="2"/>
      <c r="O344" s="1">
        <f t="shared" ca="1" si="46"/>
        <v>33</v>
      </c>
      <c r="P344" s="1" t="s">
        <v>2224</v>
      </c>
      <c r="Q344" s="2" t="s">
        <v>2225</v>
      </c>
      <c r="R344" s="6">
        <v>44707</v>
      </c>
      <c r="S344" s="1">
        <v>1</v>
      </c>
      <c r="T344" s="6">
        <v>44737</v>
      </c>
      <c r="U344" s="7">
        <v>44738</v>
      </c>
      <c r="V344" s="1">
        <v>12</v>
      </c>
      <c r="W344" s="7">
        <v>45102</v>
      </c>
      <c r="X344" s="7">
        <f t="shared" si="47"/>
        <v>45103</v>
      </c>
      <c r="Y344" s="1">
        <v>36</v>
      </c>
      <c r="Z344" s="7">
        <v>46198</v>
      </c>
      <c r="AA344" s="1">
        <f t="shared" si="49"/>
        <v>1095</v>
      </c>
      <c r="AB344" s="1"/>
      <c r="AC344" s="11">
        <f t="shared" ca="1" si="48"/>
        <v>23</v>
      </c>
      <c r="AD344" s="18">
        <v>1029109115</v>
      </c>
      <c r="AE344" s="1" t="s">
        <v>88</v>
      </c>
      <c r="AF344" s="2" t="s">
        <v>49</v>
      </c>
      <c r="AG344" s="135">
        <v>33407</v>
      </c>
      <c r="AH344" s="1" t="s">
        <v>3260</v>
      </c>
      <c r="AI344" s="135">
        <v>44420</v>
      </c>
      <c r="AJ344" s="1" t="s">
        <v>346</v>
      </c>
      <c r="AK344" s="39" t="s">
        <v>3261</v>
      </c>
      <c r="AL344" s="8"/>
      <c r="AM344" s="10"/>
      <c r="AN344" s="10"/>
      <c r="AO344" s="135"/>
      <c r="AP344" s="10"/>
      <c r="AQ344" s="1" t="s">
        <v>3262</v>
      </c>
      <c r="AR344" s="1" t="s">
        <v>3262</v>
      </c>
      <c r="AS344" s="10" t="s">
        <v>1702</v>
      </c>
      <c r="AT344" s="1" t="s">
        <v>3262</v>
      </c>
      <c r="AU344" s="1" t="s">
        <v>666</v>
      </c>
      <c r="AV344" s="1" t="s">
        <v>217</v>
      </c>
      <c r="AW344" s="1" t="s">
        <v>218</v>
      </c>
      <c r="AX344" s="1" t="s">
        <v>96</v>
      </c>
      <c r="AY344" s="1" t="s">
        <v>97</v>
      </c>
      <c r="AZ344" s="12"/>
      <c r="BA344" s="1">
        <v>4816027025</v>
      </c>
      <c r="BB344" s="1"/>
      <c r="BC344" s="1" t="str">
        <f>_xlfn.XLOOKUP(B344,[1]DC!$T$11:$T$2000,[1]DC!$D$11:$D$2000)</f>
        <v>4816027025</v>
      </c>
      <c r="BD344" s="1"/>
      <c r="BE344" s="1">
        <v>8617064618</v>
      </c>
      <c r="BF344" s="1" t="s">
        <v>3263</v>
      </c>
      <c r="BG344" s="1"/>
      <c r="BH344" s="17" t="s">
        <v>3264</v>
      </c>
      <c r="BI344" s="1"/>
      <c r="BJ344" s="1"/>
      <c r="BK344" s="1"/>
      <c r="BL344" s="1"/>
      <c r="BM344" s="4" t="s">
        <v>78</v>
      </c>
      <c r="BN344" s="13" t="s">
        <v>1564</v>
      </c>
      <c r="BO344" s="2" t="s">
        <v>2984</v>
      </c>
      <c r="BP344" s="14" t="s">
        <v>611</v>
      </c>
      <c r="BQ344" s="91"/>
      <c r="BS344">
        <v>387</v>
      </c>
      <c r="BT344">
        <v>343</v>
      </c>
    </row>
    <row r="345" spans="1:72" ht="25.2" customHeight="1">
      <c r="A345" s="5">
        <f>(SUBTOTAL(3,$B$2:B345))</f>
        <v>344</v>
      </c>
      <c r="B345" s="1" t="s">
        <v>3265</v>
      </c>
      <c r="C345" s="1"/>
      <c r="D345" s="2" t="s">
        <v>3266</v>
      </c>
      <c r="E345" s="2">
        <v>0</v>
      </c>
      <c r="F345" s="1"/>
      <c r="G345" s="1"/>
      <c r="H345" s="1" t="s">
        <v>62</v>
      </c>
      <c r="I345" s="1"/>
      <c r="J345" s="1" t="s">
        <v>7378</v>
      </c>
      <c r="K345" s="1" t="s">
        <v>1836</v>
      </c>
      <c r="L345" s="1" t="s">
        <v>1836</v>
      </c>
      <c r="M345" s="2" t="s">
        <v>1278</v>
      </c>
      <c r="N345" s="2"/>
      <c r="O345" s="1">
        <f t="shared" ca="1" si="46"/>
        <v>26</v>
      </c>
      <c r="P345" s="1" t="s">
        <v>2224</v>
      </c>
      <c r="Q345" s="2" t="s">
        <v>2225</v>
      </c>
      <c r="R345" s="6">
        <v>44707</v>
      </c>
      <c r="S345" s="1">
        <v>1</v>
      </c>
      <c r="T345" s="6">
        <v>44737</v>
      </c>
      <c r="U345" s="7">
        <v>44738</v>
      </c>
      <c r="V345" s="1">
        <v>12</v>
      </c>
      <c r="W345" s="7">
        <v>45102</v>
      </c>
      <c r="X345" s="7">
        <f t="shared" si="47"/>
        <v>45103</v>
      </c>
      <c r="Y345" s="1">
        <v>36</v>
      </c>
      <c r="Z345" s="7">
        <v>45103</v>
      </c>
      <c r="AA345" s="7"/>
      <c r="AB345" s="1"/>
      <c r="AC345" s="11">
        <f t="shared" ca="1" si="48"/>
        <v>23</v>
      </c>
      <c r="AD345" s="18">
        <v>1029109302</v>
      </c>
      <c r="AE345" s="1" t="s">
        <v>88</v>
      </c>
      <c r="AF345" s="2" t="s">
        <v>49</v>
      </c>
      <c r="AG345" s="135">
        <v>36077</v>
      </c>
      <c r="AH345" s="1">
        <v>212828390</v>
      </c>
      <c r="AI345" s="135">
        <v>41695</v>
      </c>
      <c r="AJ345" s="1" t="s">
        <v>57</v>
      </c>
      <c r="AK345" s="1">
        <v>212828390</v>
      </c>
      <c r="AL345" s="12">
        <v>41695</v>
      </c>
      <c r="AM345" s="1" t="s">
        <v>57</v>
      </c>
      <c r="AN345" s="10"/>
      <c r="AO345" s="135"/>
      <c r="AP345" s="10"/>
      <c r="AQ345" s="1" t="s">
        <v>3076</v>
      </c>
      <c r="AR345" s="1" t="s">
        <v>3076</v>
      </c>
      <c r="AS345" s="10" t="s">
        <v>1066</v>
      </c>
      <c r="AT345" s="1" t="s">
        <v>3076</v>
      </c>
      <c r="AU345" s="1" t="s">
        <v>181</v>
      </c>
      <c r="AV345" s="1" t="s">
        <v>299</v>
      </c>
      <c r="AW345" s="1" t="s">
        <v>3077</v>
      </c>
      <c r="AX345" s="1" t="s">
        <v>184</v>
      </c>
      <c r="AY345" s="1" t="s">
        <v>97</v>
      </c>
      <c r="AZ345" s="12"/>
      <c r="BA345" s="1">
        <v>5120350561</v>
      </c>
      <c r="BB345" s="1"/>
      <c r="BC345" s="1" t="e">
        <f>_xlfn.XLOOKUP(B345,[1]DC!$T$11:$T$2000,[1]DC!$D$11:$D$2000)</f>
        <v>#N/A</v>
      </c>
      <c r="BD345" s="1"/>
      <c r="BE345" s="1">
        <v>8723261061</v>
      </c>
      <c r="BF345" s="1" t="s">
        <v>3267</v>
      </c>
      <c r="BG345" s="1"/>
      <c r="BH345" s="17" t="s">
        <v>3268</v>
      </c>
      <c r="BI345" s="1"/>
      <c r="BJ345" s="1"/>
      <c r="BK345" s="1"/>
      <c r="BL345" s="1"/>
      <c r="BM345" s="17" t="s">
        <v>190</v>
      </c>
      <c r="BN345" s="1"/>
      <c r="BO345" s="2"/>
      <c r="BP345" s="37"/>
      <c r="BQ345" s="91"/>
      <c r="BT345">
        <v>344</v>
      </c>
    </row>
    <row r="346" spans="1:72" ht="25.2" customHeight="1">
      <c r="A346" s="5">
        <f>(SUBTOTAL(3,$B$2:B346))</f>
        <v>345</v>
      </c>
      <c r="B346" s="11" t="s">
        <v>3269</v>
      </c>
      <c r="C346" s="1" t="s">
        <v>8868</v>
      </c>
      <c r="D346" s="15" t="s">
        <v>3270</v>
      </c>
      <c r="E346" s="15">
        <v>0</v>
      </c>
      <c r="F346" s="11"/>
      <c r="G346" s="11"/>
      <c r="H346" s="11" t="s">
        <v>195</v>
      </c>
      <c r="I346" s="11"/>
      <c r="J346" s="1" t="s">
        <v>7378</v>
      </c>
      <c r="K346" s="23" t="s">
        <v>63</v>
      </c>
      <c r="L346" s="15" t="s">
        <v>63</v>
      </c>
      <c r="M346" s="2" t="s">
        <v>196</v>
      </c>
      <c r="N346" s="15"/>
      <c r="O346" s="1">
        <f t="shared" ca="1" si="46"/>
        <v>29</v>
      </c>
      <c r="P346" s="11" t="s">
        <v>197</v>
      </c>
      <c r="Q346" s="15" t="s">
        <v>198</v>
      </c>
      <c r="R346" s="23">
        <v>44707</v>
      </c>
      <c r="S346" s="1">
        <v>1</v>
      </c>
      <c r="T346" s="23">
        <v>44737</v>
      </c>
      <c r="U346" s="24">
        <v>44738</v>
      </c>
      <c r="V346" s="1">
        <v>12</v>
      </c>
      <c r="W346" s="24">
        <v>45102</v>
      </c>
      <c r="X346" s="7">
        <f t="shared" si="47"/>
        <v>45103</v>
      </c>
      <c r="Y346" s="1">
        <v>36</v>
      </c>
      <c r="Z346" s="7">
        <v>46198</v>
      </c>
      <c r="AA346" s="24"/>
      <c r="AB346" s="11"/>
      <c r="AC346" s="11">
        <f t="shared" ca="1" si="48"/>
        <v>23</v>
      </c>
      <c r="AD346" s="25" t="s">
        <v>3271</v>
      </c>
      <c r="AE346" s="11" t="s">
        <v>57</v>
      </c>
      <c r="AF346" s="15" t="s">
        <v>49</v>
      </c>
      <c r="AG346" s="136">
        <v>34974</v>
      </c>
      <c r="AH346" s="11" t="s">
        <v>3272</v>
      </c>
      <c r="AI346" s="136">
        <v>44308</v>
      </c>
      <c r="AJ346" s="11" t="s">
        <v>346</v>
      </c>
      <c r="AK346" s="11">
        <v>212482416</v>
      </c>
      <c r="AL346" s="29">
        <v>41570</v>
      </c>
      <c r="AM346" s="11" t="s">
        <v>57</v>
      </c>
      <c r="AN346" s="28"/>
      <c r="AO346" s="136"/>
      <c r="AP346" s="28"/>
      <c r="AQ346" s="11" t="s">
        <v>3273</v>
      </c>
      <c r="AR346" s="11" t="s">
        <v>3273</v>
      </c>
      <c r="AS346" s="28" t="s">
        <v>2565</v>
      </c>
      <c r="AT346" s="11" t="s">
        <v>3273</v>
      </c>
      <c r="AU346" s="11" t="s">
        <v>181</v>
      </c>
      <c r="AV346" s="11" t="s">
        <v>2567</v>
      </c>
      <c r="AW346" s="11" t="s">
        <v>607</v>
      </c>
      <c r="AX346" s="11" t="s">
        <v>96</v>
      </c>
      <c r="AY346" s="11" t="s">
        <v>97</v>
      </c>
      <c r="AZ346" s="29"/>
      <c r="BA346" s="11">
        <v>7415178451</v>
      </c>
      <c r="BB346" s="11"/>
      <c r="BC346" s="1" t="e">
        <f>_xlfn.XLOOKUP(B346,[1]DC!$T$11:$T$2000,[1]DC!$D$11:$D$2000)</f>
        <v>#N/A</v>
      </c>
      <c r="BD346" s="11"/>
      <c r="BE346" s="11">
        <v>8470655640</v>
      </c>
      <c r="BF346" s="11" t="s">
        <v>3274</v>
      </c>
      <c r="BG346" s="11"/>
      <c r="BH346" s="31" t="s">
        <v>3275</v>
      </c>
      <c r="BI346" s="11"/>
      <c r="BJ346" s="11"/>
      <c r="BK346" s="11"/>
      <c r="BL346" s="11"/>
      <c r="BM346" s="31" t="s">
        <v>209</v>
      </c>
      <c r="BN346" s="32"/>
      <c r="BO346" s="15"/>
      <c r="BP346" s="14" t="s">
        <v>1765</v>
      </c>
      <c r="BQ346" s="91"/>
      <c r="BT346">
        <v>345</v>
      </c>
    </row>
    <row r="347" spans="1:72" ht="25.2" customHeight="1">
      <c r="A347" s="5">
        <f>(SUBTOTAL(3,$B$2:B347))</f>
        <v>346</v>
      </c>
      <c r="B347" s="1" t="s">
        <v>3276</v>
      </c>
      <c r="C347" s="1"/>
      <c r="D347" s="2" t="s">
        <v>3277</v>
      </c>
      <c r="E347" s="2">
        <v>0</v>
      </c>
      <c r="F347" s="1"/>
      <c r="G347" s="1"/>
      <c r="H347" s="1" t="s">
        <v>106</v>
      </c>
      <c r="I347" s="1"/>
      <c r="J347" s="1" t="s">
        <v>7378</v>
      </c>
      <c r="K347" s="2" t="s">
        <v>83</v>
      </c>
      <c r="L347" s="6" t="s">
        <v>2994</v>
      </c>
      <c r="M347" s="2" t="s">
        <v>2994</v>
      </c>
      <c r="N347" s="2"/>
      <c r="O347" s="1">
        <f t="shared" ca="1" si="46"/>
        <v>30</v>
      </c>
      <c r="P347" s="1" t="s">
        <v>3278</v>
      </c>
      <c r="Q347" s="2" t="s">
        <v>3279</v>
      </c>
      <c r="R347" s="6">
        <v>44711</v>
      </c>
      <c r="S347" s="1">
        <v>1</v>
      </c>
      <c r="T347" s="6">
        <v>44741</v>
      </c>
      <c r="U347" s="7">
        <v>44742</v>
      </c>
      <c r="V347" s="1">
        <v>12</v>
      </c>
      <c r="W347" s="7"/>
      <c r="X347" s="7"/>
      <c r="Y347" s="7"/>
      <c r="Z347" s="7"/>
      <c r="AA347" s="7"/>
      <c r="AB347" s="1"/>
      <c r="AC347" s="11">
        <f t="shared" ca="1" si="48"/>
        <v>22</v>
      </c>
      <c r="AD347" s="18" t="s">
        <v>3280</v>
      </c>
      <c r="AE347" s="1" t="s">
        <v>3281</v>
      </c>
      <c r="AF347" s="2" t="s">
        <v>64</v>
      </c>
      <c r="AG347" s="135">
        <v>34524</v>
      </c>
      <c r="AH347" s="1">
        <v>212379351</v>
      </c>
      <c r="AI347" s="135">
        <v>40990</v>
      </c>
      <c r="AJ347" s="1" t="s">
        <v>57</v>
      </c>
      <c r="AK347" s="10"/>
      <c r="AL347" s="8"/>
      <c r="AM347" s="10"/>
      <c r="AN347" s="10"/>
      <c r="AO347" s="135"/>
      <c r="AP347" s="10"/>
      <c r="AQ347" s="1" t="s">
        <v>2179</v>
      </c>
      <c r="AR347" s="1" t="s">
        <v>2179</v>
      </c>
      <c r="AS347" s="10" t="s">
        <v>2674</v>
      </c>
      <c r="AT347" s="1" t="s">
        <v>2179</v>
      </c>
      <c r="AU347" s="1" t="s">
        <v>3282</v>
      </c>
      <c r="AV347" s="1" t="s">
        <v>496</v>
      </c>
      <c r="AW347" s="1" t="s">
        <v>3283</v>
      </c>
      <c r="AX347" s="1" t="s">
        <v>232</v>
      </c>
      <c r="AY347" s="1" t="s">
        <v>57</v>
      </c>
      <c r="AZ347" s="12"/>
      <c r="BA347" s="1">
        <v>79163885313</v>
      </c>
      <c r="BB347" s="1"/>
      <c r="BC347" s="1" t="e">
        <f>_xlfn.XLOOKUP(B347,[1]DC!$T$11:$T$2000,[1]DC!$D$11:$D$2000)</f>
        <v>#N/A</v>
      </c>
      <c r="BD347" s="1"/>
      <c r="BE347" s="1">
        <v>8484915909</v>
      </c>
      <c r="BF347" s="1" t="s">
        <v>3284</v>
      </c>
      <c r="BG347" s="1"/>
      <c r="BH347" s="4"/>
      <c r="BI347" s="1"/>
      <c r="BJ347" s="1"/>
      <c r="BK347" s="1"/>
      <c r="BL347" s="1"/>
      <c r="BM347" s="1"/>
      <c r="BN347" s="13"/>
      <c r="BO347" s="2"/>
      <c r="BP347" s="14" t="s">
        <v>611</v>
      </c>
      <c r="BQ347" s="91"/>
      <c r="BT347">
        <v>346</v>
      </c>
    </row>
    <row r="348" spans="1:72" ht="25.2" customHeight="1">
      <c r="A348" s="5">
        <f>(SUBTOTAL(3,$B$2:B348))</f>
        <v>347</v>
      </c>
      <c r="B348" s="1" t="s">
        <v>3285</v>
      </c>
      <c r="C348" s="1"/>
      <c r="D348" s="2" t="s">
        <v>3286</v>
      </c>
      <c r="E348" s="2">
        <v>0</v>
      </c>
      <c r="F348" s="1"/>
      <c r="G348" s="1"/>
      <c r="H348" s="1" t="s">
        <v>106</v>
      </c>
      <c r="I348" s="1"/>
      <c r="J348" s="1" t="s">
        <v>7379</v>
      </c>
      <c r="K348" s="2" t="s">
        <v>83</v>
      </c>
      <c r="L348" s="6" t="s">
        <v>2994</v>
      </c>
      <c r="M348" s="2" t="s">
        <v>2994</v>
      </c>
      <c r="N348" s="2"/>
      <c r="O348" s="1">
        <f t="shared" ca="1" si="46"/>
        <v>43</v>
      </c>
      <c r="P348" s="1" t="s">
        <v>3287</v>
      </c>
      <c r="Q348" s="2" t="s">
        <v>3288</v>
      </c>
      <c r="R348" s="6">
        <v>44711</v>
      </c>
      <c r="S348" s="1">
        <v>1</v>
      </c>
      <c r="T348" s="6">
        <v>44741</v>
      </c>
      <c r="U348" s="7">
        <v>44742</v>
      </c>
      <c r="V348" s="1">
        <v>12</v>
      </c>
      <c r="W348" s="7"/>
      <c r="X348" s="7"/>
      <c r="Y348" s="7"/>
      <c r="Z348" s="7"/>
      <c r="AA348" s="7"/>
      <c r="AB348" s="1"/>
      <c r="AC348" s="11">
        <f t="shared" ca="1" si="48"/>
        <v>22</v>
      </c>
      <c r="AD348" s="18" t="s">
        <v>3289</v>
      </c>
      <c r="AE348" s="1" t="s">
        <v>57</v>
      </c>
      <c r="AF348" s="2" t="s">
        <v>64</v>
      </c>
      <c r="AG348" s="135">
        <v>29587</v>
      </c>
      <c r="AH348" s="1">
        <v>212140245</v>
      </c>
      <c r="AI348" s="135">
        <v>42500</v>
      </c>
      <c r="AJ348" s="1" t="s">
        <v>57</v>
      </c>
      <c r="AK348" s="10"/>
      <c r="AL348" s="8"/>
      <c r="AM348" s="10"/>
      <c r="AN348" s="10"/>
      <c r="AO348" s="135"/>
      <c r="AP348" s="10"/>
      <c r="AQ348" s="10" t="s">
        <v>1523</v>
      </c>
      <c r="AR348" s="10" t="s">
        <v>1523</v>
      </c>
      <c r="AS348" s="10" t="s">
        <v>1524</v>
      </c>
      <c r="AT348" s="10" t="s">
        <v>1523</v>
      </c>
      <c r="AU348" s="1"/>
      <c r="AV348" s="1" t="s">
        <v>1525</v>
      </c>
      <c r="AW348" s="1" t="s">
        <v>3290</v>
      </c>
      <c r="AX348" s="1" t="s">
        <v>199</v>
      </c>
      <c r="AY348" s="1" t="s">
        <v>57</v>
      </c>
      <c r="AZ348" s="12"/>
      <c r="BA348" s="1">
        <v>5120554194</v>
      </c>
      <c r="BB348" s="1"/>
      <c r="BC348" s="1" t="e">
        <f>_xlfn.XLOOKUP(B348,[1]DC!$T$11:$T$2000,[1]DC!$D$11:$D$2000)</f>
        <v>#N/A</v>
      </c>
      <c r="BD348" s="1"/>
      <c r="BE348" s="1">
        <v>8033740131</v>
      </c>
      <c r="BF348" s="1" t="s">
        <v>3291</v>
      </c>
      <c r="BG348" s="1"/>
      <c r="BH348" s="4"/>
      <c r="BI348" s="1"/>
      <c r="BJ348" s="1"/>
      <c r="BK348" s="1"/>
      <c r="BL348" s="1"/>
      <c r="BM348" s="1"/>
      <c r="BN348" s="13"/>
      <c r="BO348" s="2"/>
      <c r="BP348" s="14" t="s">
        <v>611</v>
      </c>
      <c r="BQ348" s="91"/>
      <c r="BT348">
        <v>347</v>
      </c>
    </row>
    <row r="349" spans="1:72" ht="25.2" customHeight="1">
      <c r="A349" s="5">
        <f>(SUBTOTAL(3,$B$2:B349))</f>
        <v>348</v>
      </c>
      <c r="B349" s="1" t="s">
        <v>3292</v>
      </c>
      <c r="C349" s="1"/>
      <c r="D349" s="2" t="s">
        <v>3293</v>
      </c>
      <c r="E349" s="2">
        <v>1</v>
      </c>
      <c r="F349" s="1"/>
      <c r="G349" s="1"/>
      <c r="H349" s="1" t="s">
        <v>106</v>
      </c>
      <c r="I349" s="1" t="s">
        <v>106</v>
      </c>
      <c r="J349" s="2" t="s">
        <v>7379</v>
      </c>
      <c r="K349" s="2" t="s">
        <v>83</v>
      </c>
      <c r="L349" s="6" t="s">
        <v>2994</v>
      </c>
      <c r="M349" s="2" t="s">
        <v>2994</v>
      </c>
      <c r="N349" s="2"/>
      <c r="O349" s="1">
        <f t="shared" ca="1" si="46"/>
        <v>28</v>
      </c>
      <c r="P349" s="1" t="s">
        <v>3294</v>
      </c>
      <c r="Q349" s="2" t="s">
        <v>3295</v>
      </c>
      <c r="R349" s="6">
        <v>44711</v>
      </c>
      <c r="S349" s="1">
        <v>1</v>
      </c>
      <c r="T349" s="6">
        <v>44741</v>
      </c>
      <c r="U349" s="7">
        <v>44742</v>
      </c>
      <c r="V349" s="1">
        <v>12</v>
      </c>
      <c r="W349" s="7">
        <v>45106</v>
      </c>
      <c r="X349" s="7">
        <f>W349+1</f>
        <v>45107</v>
      </c>
      <c r="Y349" s="1">
        <v>36</v>
      </c>
      <c r="Z349" s="7">
        <v>46202</v>
      </c>
      <c r="AA349" s="1">
        <f>Z349-X349</f>
        <v>1095</v>
      </c>
      <c r="AB349" s="1"/>
      <c r="AC349" s="11">
        <f t="shared" ca="1" si="48"/>
        <v>22</v>
      </c>
      <c r="AD349" s="18" t="s">
        <v>3296</v>
      </c>
      <c r="AE349" s="1" t="s">
        <v>57</v>
      </c>
      <c r="AF349" s="2" t="s">
        <v>49</v>
      </c>
      <c r="AG349" s="135">
        <v>35413</v>
      </c>
      <c r="AH349" s="1">
        <v>51196006433</v>
      </c>
      <c r="AI349" s="135">
        <v>44375</v>
      </c>
      <c r="AJ349" s="1" t="s">
        <v>346</v>
      </c>
      <c r="AK349" s="2">
        <v>212827896</v>
      </c>
      <c r="AL349" s="8">
        <v>41471</v>
      </c>
      <c r="AM349" s="10" t="s">
        <v>57</v>
      </c>
      <c r="AN349" s="1" t="s">
        <v>3297</v>
      </c>
      <c r="AO349" s="138">
        <v>44375</v>
      </c>
      <c r="AP349" s="1" t="s">
        <v>346</v>
      </c>
      <c r="AQ349" s="10" t="s">
        <v>3298</v>
      </c>
      <c r="AR349" s="10" t="s">
        <v>3298</v>
      </c>
      <c r="AS349" s="10" t="s">
        <v>3299</v>
      </c>
      <c r="AT349" s="10" t="s">
        <v>3298</v>
      </c>
      <c r="AU349" s="1" t="s">
        <v>337</v>
      </c>
      <c r="AV349" s="1" t="s">
        <v>3300</v>
      </c>
      <c r="AW349" s="1" t="s">
        <v>183</v>
      </c>
      <c r="AX349" s="1" t="s">
        <v>184</v>
      </c>
      <c r="AY349" s="1" t="s">
        <v>97</v>
      </c>
      <c r="AZ349" s="12"/>
      <c r="BA349" s="1">
        <v>5121627849</v>
      </c>
      <c r="BB349" s="1"/>
      <c r="BC349" s="1" t="str">
        <f>_xlfn.XLOOKUP(B349,[1]DC!$T$11:$T$2000,[1]DC!$D$11:$D$2000)</f>
        <v>5121627849</v>
      </c>
      <c r="BD349" s="1"/>
      <c r="BE349" s="57">
        <v>8463297200</v>
      </c>
      <c r="BF349" s="1" t="s">
        <v>3301</v>
      </c>
      <c r="BG349" s="110" t="s">
        <v>3302</v>
      </c>
      <c r="BH349" s="17" t="s">
        <v>3303</v>
      </c>
      <c r="BI349" s="1"/>
      <c r="BJ349" s="1"/>
      <c r="BK349" s="1"/>
      <c r="BL349" s="1"/>
      <c r="BM349" s="4" t="s">
        <v>2183</v>
      </c>
      <c r="BN349" s="13" t="s">
        <v>3304</v>
      </c>
      <c r="BO349" s="2" t="s">
        <v>586</v>
      </c>
      <c r="BP349" s="14" t="s">
        <v>611</v>
      </c>
      <c r="BQ349" s="91"/>
      <c r="BS349">
        <v>395</v>
      </c>
      <c r="BT349">
        <v>348</v>
      </c>
    </row>
    <row r="350" spans="1:72" ht="25.2" customHeight="1">
      <c r="A350" s="5">
        <f>(SUBTOTAL(3,$B$2:B350))</f>
        <v>349</v>
      </c>
      <c r="B350" s="1" t="s">
        <v>3305</v>
      </c>
      <c r="C350" s="1"/>
      <c r="D350" s="2" t="s">
        <v>3306</v>
      </c>
      <c r="E350" s="2">
        <v>1</v>
      </c>
      <c r="F350" s="1"/>
      <c r="G350" s="1"/>
      <c r="H350" s="1" t="s">
        <v>106</v>
      </c>
      <c r="I350" s="1" t="s">
        <v>106</v>
      </c>
      <c r="J350" s="1" t="s">
        <v>7378</v>
      </c>
      <c r="K350" s="2" t="s">
        <v>83</v>
      </c>
      <c r="L350" s="6" t="s">
        <v>2994</v>
      </c>
      <c r="M350" s="2" t="s">
        <v>2994</v>
      </c>
      <c r="N350" s="2"/>
      <c r="O350" s="1">
        <f t="shared" ca="1" si="46"/>
        <v>47</v>
      </c>
      <c r="P350" s="1" t="s">
        <v>3307</v>
      </c>
      <c r="Q350" s="2" t="s">
        <v>3308</v>
      </c>
      <c r="R350" s="6">
        <v>44711</v>
      </c>
      <c r="S350" s="1">
        <v>1</v>
      </c>
      <c r="T350" s="6">
        <v>44741</v>
      </c>
      <c r="U350" s="7">
        <v>44742</v>
      </c>
      <c r="V350" s="1">
        <v>12</v>
      </c>
      <c r="W350" s="7">
        <v>45106</v>
      </c>
      <c r="X350" s="7">
        <f>W350+1</f>
        <v>45107</v>
      </c>
      <c r="Y350" s="1">
        <v>36</v>
      </c>
      <c r="Z350" s="7">
        <v>46202</v>
      </c>
      <c r="AA350" s="1">
        <f>Z350-X350</f>
        <v>1095</v>
      </c>
      <c r="AB350" s="1"/>
      <c r="AC350" s="11">
        <f t="shared" ca="1" si="48"/>
        <v>22</v>
      </c>
      <c r="AD350" s="18" t="s">
        <v>3309</v>
      </c>
      <c r="AE350" s="1" t="s">
        <v>57</v>
      </c>
      <c r="AF350" s="2" t="s">
        <v>49</v>
      </c>
      <c r="AG350" s="135">
        <v>28449</v>
      </c>
      <c r="AH350" s="1">
        <v>211981748</v>
      </c>
      <c r="AI350" s="135">
        <v>39636</v>
      </c>
      <c r="AJ350" s="1" t="s">
        <v>57</v>
      </c>
      <c r="AK350" s="1">
        <v>211981748</v>
      </c>
      <c r="AL350" s="12">
        <v>39636</v>
      </c>
      <c r="AM350" s="1" t="s">
        <v>57</v>
      </c>
      <c r="AN350" s="10"/>
      <c r="AO350" s="135"/>
      <c r="AP350" s="10"/>
      <c r="AQ350" s="1" t="s">
        <v>3310</v>
      </c>
      <c r="AR350" s="1" t="s">
        <v>3310</v>
      </c>
      <c r="AS350" s="10" t="s">
        <v>1771</v>
      </c>
      <c r="AT350" s="1" t="s">
        <v>3310</v>
      </c>
      <c r="AU350" s="1" t="s">
        <v>976</v>
      </c>
      <c r="AV350" s="1" t="s">
        <v>1773</v>
      </c>
      <c r="AW350" s="1" t="s">
        <v>218</v>
      </c>
      <c r="AX350" s="1" t="s">
        <v>96</v>
      </c>
      <c r="AY350" s="1" t="s">
        <v>97</v>
      </c>
      <c r="AZ350" s="12"/>
      <c r="BA350" s="1">
        <v>5120549318</v>
      </c>
      <c r="BB350" s="1"/>
      <c r="BC350" s="1" t="str">
        <f>_xlfn.XLOOKUP(B350,[1]DC!$T$11:$T$2000,[1]DC!$D$11:$D$2000)</f>
        <v>5120549318</v>
      </c>
      <c r="BD350" s="1"/>
      <c r="BE350" s="1" t="s">
        <v>3311</v>
      </c>
      <c r="BF350" s="1" t="s">
        <v>3312</v>
      </c>
      <c r="BG350" s="1"/>
      <c r="BH350" s="17" t="s">
        <v>3313</v>
      </c>
      <c r="BI350" s="1"/>
      <c r="BJ350" s="1"/>
      <c r="BK350" s="1"/>
      <c r="BL350" s="1"/>
      <c r="BM350" s="17" t="s">
        <v>190</v>
      </c>
      <c r="BN350" s="13"/>
      <c r="BO350" s="2"/>
      <c r="BP350" s="14" t="s">
        <v>1375</v>
      </c>
      <c r="BQ350" s="91"/>
      <c r="BS350">
        <v>396</v>
      </c>
      <c r="BT350">
        <v>349</v>
      </c>
    </row>
    <row r="351" spans="1:72" ht="25.2" customHeight="1">
      <c r="A351" s="5">
        <f>(SUBTOTAL(3,$B$2:B351))</f>
        <v>350</v>
      </c>
      <c r="B351" s="1" t="s">
        <v>3314</v>
      </c>
      <c r="C351" s="1"/>
      <c r="D351" s="2" t="s">
        <v>3315</v>
      </c>
      <c r="E351" s="2">
        <v>1</v>
      </c>
      <c r="F351" s="1"/>
      <c r="G351" s="1"/>
      <c r="H351" s="1" t="s">
        <v>106</v>
      </c>
      <c r="I351" s="1" t="s">
        <v>106</v>
      </c>
      <c r="J351" s="1" t="s">
        <v>7378</v>
      </c>
      <c r="K351" s="2" t="s">
        <v>83</v>
      </c>
      <c r="L351" s="6" t="s">
        <v>2994</v>
      </c>
      <c r="M351" s="2" t="s">
        <v>2994</v>
      </c>
      <c r="N351" s="2"/>
      <c r="O351" s="1">
        <f t="shared" ca="1" si="46"/>
        <v>41</v>
      </c>
      <c r="P351" s="1" t="s">
        <v>3307</v>
      </c>
      <c r="Q351" s="2" t="s">
        <v>3308</v>
      </c>
      <c r="R351" s="6">
        <v>44711</v>
      </c>
      <c r="S351" s="1">
        <v>1</v>
      </c>
      <c r="T351" s="6">
        <v>44741</v>
      </c>
      <c r="U351" s="7">
        <v>44742</v>
      </c>
      <c r="V351" s="1">
        <v>12</v>
      </c>
      <c r="W351" s="7">
        <v>45106</v>
      </c>
      <c r="X351" s="7">
        <f>W351+1</f>
        <v>45107</v>
      </c>
      <c r="Y351" s="1">
        <v>36</v>
      </c>
      <c r="Z351" s="7">
        <v>46202</v>
      </c>
      <c r="AA351" s="1">
        <f>Z351-X351</f>
        <v>1095</v>
      </c>
      <c r="AB351" s="1"/>
      <c r="AC351" s="11">
        <f t="shared" ca="1" si="48"/>
        <v>22</v>
      </c>
      <c r="AD351" s="18" t="s">
        <v>3316</v>
      </c>
      <c r="AE351" s="1" t="s">
        <v>57</v>
      </c>
      <c r="AF351" s="2" t="s">
        <v>49</v>
      </c>
      <c r="AG351" s="135">
        <v>30605</v>
      </c>
      <c r="AH351" s="1">
        <v>212136567</v>
      </c>
      <c r="AI351" s="135">
        <v>42094</v>
      </c>
      <c r="AJ351" s="1" t="s">
        <v>57</v>
      </c>
      <c r="AK351" s="1">
        <v>212136567</v>
      </c>
      <c r="AL351" s="12">
        <v>42094</v>
      </c>
      <c r="AM351" s="1" t="s">
        <v>57</v>
      </c>
      <c r="AN351" s="10" t="s">
        <v>3317</v>
      </c>
      <c r="AO351" s="135">
        <v>44375</v>
      </c>
      <c r="AP351" s="10" t="s">
        <v>346</v>
      </c>
      <c r="AQ351" s="10" t="s">
        <v>3310</v>
      </c>
      <c r="AR351" s="10" t="s">
        <v>3310</v>
      </c>
      <c r="AS351" s="10" t="s">
        <v>1771</v>
      </c>
      <c r="AT351" s="10" t="s">
        <v>3310</v>
      </c>
      <c r="AU351" s="1" t="s">
        <v>375</v>
      </c>
      <c r="AV351" s="1" t="s">
        <v>1773</v>
      </c>
      <c r="AW351" s="1" t="s">
        <v>218</v>
      </c>
      <c r="AX351" s="1" t="s">
        <v>96</v>
      </c>
      <c r="AY351" s="1" t="s">
        <v>97</v>
      </c>
      <c r="AZ351" s="12"/>
      <c r="BA351" s="1">
        <v>7916241687</v>
      </c>
      <c r="BB351" s="1"/>
      <c r="BC351" s="1" t="str">
        <f>_xlfn.XLOOKUP(B351,[1]DC!$T$11:$T$2000,[1]DC!$D$11:$D$2000)</f>
        <v>7916241687</v>
      </c>
      <c r="BD351" s="1"/>
      <c r="BE351" s="1">
        <v>8484100825</v>
      </c>
      <c r="BF351" s="20" t="s">
        <v>3318</v>
      </c>
      <c r="BG351" s="1"/>
      <c r="BH351" s="17" t="s">
        <v>3319</v>
      </c>
      <c r="BI351" s="1"/>
      <c r="BJ351" s="1"/>
      <c r="BK351" s="1"/>
      <c r="BL351" s="1"/>
      <c r="BM351" s="17" t="s">
        <v>190</v>
      </c>
      <c r="BN351" s="13"/>
      <c r="BO351" s="2"/>
      <c r="BP351" s="14" t="s">
        <v>611</v>
      </c>
      <c r="BQ351" s="91"/>
      <c r="BS351">
        <v>397</v>
      </c>
      <c r="BT351">
        <v>350</v>
      </c>
    </row>
    <row r="352" spans="1:72" ht="25.2" customHeight="1">
      <c r="A352" s="5">
        <f>(SUBTOTAL(3,$B$2:B352))</f>
        <v>351</v>
      </c>
      <c r="B352" s="1" t="s">
        <v>3320</v>
      </c>
      <c r="C352" s="1"/>
      <c r="D352" s="2" t="s">
        <v>3321</v>
      </c>
      <c r="E352" s="2">
        <v>0</v>
      </c>
      <c r="F352" s="1"/>
      <c r="G352" s="1"/>
      <c r="H352" s="1" t="s">
        <v>106</v>
      </c>
      <c r="I352" s="1"/>
      <c r="J352" s="1" t="s">
        <v>7378</v>
      </c>
      <c r="K352" s="2" t="s">
        <v>83</v>
      </c>
      <c r="L352" s="6" t="s">
        <v>2994</v>
      </c>
      <c r="M352" s="2" t="s">
        <v>2994</v>
      </c>
      <c r="N352" s="2"/>
      <c r="O352" s="1">
        <f t="shared" ca="1" si="46"/>
        <v>42</v>
      </c>
      <c r="P352" s="1" t="s">
        <v>3307</v>
      </c>
      <c r="Q352" s="2" t="s">
        <v>3308</v>
      </c>
      <c r="R352" s="6">
        <v>44711</v>
      </c>
      <c r="S352" s="1">
        <v>1</v>
      </c>
      <c r="T352" s="6">
        <v>44741</v>
      </c>
      <c r="U352" s="7">
        <v>44742</v>
      </c>
      <c r="V352" s="1">
        <v>12</v>
      </c>
      <c r="W352" s="7"/>
      <c r="X352" s="7"/>
      <c r="Y352" s="7"/>
      <c r="Z352" s="7"/>
      <c r="AA352" s="7"/>
      <c r="AB352" s="1"/>
      <c r="AC352" s="11">
        <f t="shared" ca="1" si="48"/>
        <v>22</v>
      </c>
      <c r="AD352" s="18">
        <v>1028492107</v>
      </c>
      <c r="AE352" s="1" t="s">
        <v>57</v>
      </c>
      <c r="AF352" s="2" t="s">
        <v>49</v>
      </c>
      <c r="AG352" s="135">
        <v>29952</v>
      </c>
      <c r="AH352" s="1"/>
      <c r="AI352" s="135"/>
      <c r="AJ352" s="1"/>
      <c r="AK352" s="1">
        <v>363595026</v>
      </c>
      <c r="AL352" s="12">
        <v>38859</v>
      </c>
      <c r="AM352" s="1" t="s">
        <v>3322</v>
      </c>
      <c r="AN352" s="10"/>
      <c r="AO352" s="135"/>
      <c r="AP352" s="10"/>
      <c r="AQ352" s="1"/>
      <c r="AR352" s="10" t="s">
        <v>3323</v>
      </c>
      <c r="AS352" s="10" t="s">
        <v>3324</v>
      </c>
      <c r="AT352" s="10" t="s">
        <v>3323</v>
      </c>
      <c r="AU352" s="1"/>
      <c r="AV352" s="1"/>
      <c r="AW352" s="1"/>
      <c r="AX352" s="1"/>
      <c r="AY352" s="1" t="s">
        <v>57</v>
      </c>
      <c r="AZ352" s="12"/>
      <c r="BA352" s="1"/>
      <c r="BB352" s="1"/>
      <c r="BC352" s="1" t="e">
        <f>_xlfn.XLOOKUP(B352,[1]DC!$T$11:$T$2000,[1]DC!$D$11:$D$2000)</f>
        <v>#N/A</v>
      </c>
      <c r="BD352" s="1"/>
      <c r="BE352" s="1">
        <v>8778448982</v>
      </c>
      <c r="BF352" s="1" t="s">
        <v>3325</v>
      </c>
      <c r="BG352" s="1"/>
      <c r="BH352" s="4"/>
      <c r="BI352" s="1"/>
      <c r="BJ352" s="1"/>
      <c r="BK352" s="1"/>
      <c r="BL352" s="1"/>
      <c r="BM352" s="1"/>
      <c r="BN352" s="13"/>
      <c r="BO352" s="2"/>
      <c r="BP352" s="37"/>
      <c r="BQ352" s="91"/>
      <c r="BT352">
        <v>351</v>
      </c>
    </row>
    <row r="353" spans="1:72" ht="25.2" customHeight="1">
      <c r="A353" s="5">
        <f>(SUBTOTAL(3,$B$2:B353))</f>
        <v>352</v>
      </c>
      <c r="B353" s="1" t="s">
        <v>3326</v>
      </c>
      <c r="C353" s="1"/>
      <c r="D353" s="2" t="s">
        <v>3327</v>
      </c>
      <c r="E353" s="2">
        <v>0</v>
      </c>
      <c r="F353" s="1"/>
      <c r="G353" s="1"/>
      <c r="H353" s="1" t="s">
        <v>62</v>
      </c>
      <c r="I353" s="1"/>
      <c r="J353" s="1" t="s">
        <v>7378</v>
      </c>
      <c r="K353" s="2" t="s">
        <v>63</v>
      </c>
      <c r="L353" s="2" t="s">
        <v>692</v>
      </c>
      <c r="M353" s="2" t="s">
        <v>692</v>
      </c>
      <c r="N353" s="2"/>
      <c r="O353" s="1">
        <f t="shared" ca="1" si="46"/>
        <v>33</v>
      </c>
      <c r="P353" s="1" t="s">
        <v>1494</v>
      </c>
      <c r="Q353" s="2" t="s">
        <v>1495</v>
      </c>
      <c r="R353" s="6">
        <v>44713</v>
      </c>
      <c r="S353" s="1">
        <v>1</v>
      </c>
      <c r="T353" s="6">
        <v>44742</v>
      </c>
      <c r="U353" s="7">
        <v>44743</v>
      </c>
      <c r="V353" s="1">
        <v>12</v>
      </c>
      <c r="W353" s="7"/>
      <c r="X353" s="7"/>
      <c r="Y353" s="7"/>
      <c r="Z353" s="7"/>
      <c r="AA353" s="7"/>
      <c r="AB353" s="1"/>
      <c r="AC353" s="11">
        <f t="shared" ca="1" si="48"/>
        <v>22</v>
      </c>
      <c r="AD353" s="18" t="s">
        <v>3328</v>
      </c>
      <c r="AE353" s="1"/>
      <c r="AF353" s="2" t="s">
        <v>64</v>
      </c>
      <c r="AG353" s="135">
        <v>33430</v>
      </c>
      <c r="AH353" s="1">
        <v>212742541</v>
      </c>
      <c r="AI353" s="135">
        <v>41506</v>
      </c>
      <c r="AJ353" s="1" t="s">
        <v>57</v>
      </c>
      <c r="AK353" s="1">
        <v>212742541</v>
      </c>
      <c r="AL353" s="12">
        <v>41506</v>
      </c>
      <c r="AM353" s="1" t="s">
        <v>57</v>
      </c>
      <c r="AN353" s="10"/>
      <c r="AO353" s="135"/>
      <c r="AP353" s="10"/>
      <c r="AQ353" s="1" t="s">
        <v>3329</v>
      </c>
      <c r="AR353" s="1" t="s">
        <v>3329</v>
      </c>
      <c r="AS353" s="10" t="s">
        <v>3330</v>
      </c>
      <c r="AT353" s="1" t="s">
        <v>3329</v>
      </c>
      <c r="AU353" s="1" t="s">
        <v>447</v>
      </c>
      <c r="AV353" s="1" t="s">
        <v>3331</v>
      </c>
      <c r="AW353" s="1" t="s">
        <v>3332</v>
      </c>
      <c r="AX353" s="1" t="s">
        <v>56</v>
      </c>
      <c r="AY353" s="1" t="s">
        <v>57</v>
      </c>
      <c r="AZ353" s="12"/>
      <c r="BA353" s="1"/>
      <c r="BB353" s="1"/>
      <c r="BC353" s="1" t="e">
        <f>_xlfn.XLOOKUP(B353,[1]DC!$T$11:$T$2000,[1]DC!$D$11:$D$2000)</f>
        <v>#N/A</v>
      </c>
      <c r="BD353" s="1"/>
      <c r="BE353" s="1" t="s">
        <v>3333</v>
      </c>
      <c r="BF353" s="1" t="s">
        <v>3334</v>
      </c>
      <c r="BG353" s="1"/>
      <c r="BH353" s="4"/>
      <c r="BI353" s="1"/>
      <c r="BJ353" s="1"/>
      <c r="BK353" s="1"/>
      <c r="BL353" s="1"/>
      <c r="BM353" s="1"/>
      <c r="BN353" s="13"/>
      <c r="BO353" s="2"/>
      <c r="BP353" s="14" t="s">
        <v>611</v>
      </c>
      <c r="BQ353" s="91"/>
      <c r="BT353">
        <v>352</v>
      </c>
    </row>
    <row r="354" spans="1:72" ht="25.2" customHeight="1">
      <c r="A354" s="5">
        <f>(SUBTOTAL(3,$B$2:B354))</f>
        <v>353</v>
      </c>
      <c r="B354" s="1" t="s">
        <v>3335</v>
      </c>
      <c r="C354" s="1"/>
      <c r="D354" s="2" t="s">
        <v>3336</v>
      </c>
      <c r="E354" s="2">
        <v>0</v>
      </c>
      <c r="F354" s="1"/>
      <c r="G354" s="1"/>
      <c r="H354" s="1" t="s">
        <v>62</v>
      </c>
      <c r="I354" s="1"/>
      <c r="J354" s="1" t="s">
        <v>7378</v>
      </c>
      <c r="K354" s="2" t="s">
        <v>48</v>
      </c>
      <c r="L354" s="2" t="s">
        <v>48</v>
      </c>
      <c r="M354" s="2" t="s">
        <v>48</v>
      </c>
      <c r="N354" s="2"/>
      <c r="O354" s="1">
        <f t="shared" ca="1" si="46"/>
        <v>32</v>
      </c>
      <c r="P354" s="1" t="s">
        <v>2760</v>
      </c>
      <c r="Q354" s="2" t="s">
        <v>2830</v>
      </c>
      <c r="R354" s="6">
        <v>44713</v>
      </c>
      <c r="S354" s="1">
        <v>1</v>
      </c>
      <c r="T354" s="6">
        <v>44742</v>
      </c>
      <c r="U354" s="7">
        <v>44743</v>
      </c>
      <c r="V354" s="1">
        <v>12</v>
      </c>
      <c r="W354" s="7"/>
      <c r="X354" s="7"/>
      <c r="Y354" s="7"/>
      <c r="Z354" s="7"/>
      <c r="AA354" s="7"/>
      <c r="AB354" s="1"/>
      <c r="AC354" s="11">
        <f t="shared" ca="1" si="48"/>
        <v>22</v>
      </c>
      <c r="AD354" s="18" t="s">
        <v>3328</v>
      </c>
      <c r="AE354" s="1"/>
      <c r="AF354" s="2" t="s">
        <v>49</v>
      </c>
      <c r="AG354" s="135">
        <v>33861</v>
      </c>
      <c r="AH354" s="1">
        <v>49192016645</v>
      </c>
      <c r="AI354" s="135">
        <v>44375</v>
      </c>
      <c r="AJ354" s="1" t="s">
        <v>346</v>
      </c>
      <c r="AK354" s="1">
        <v>205681074</v>
      </c>
      <c r="AL354" s="12">
        <v>41862</v>
      </c>
      <c r="AM354" s="1" t="s">
        <v>149</v>
      </c>
      <c r="AN354" s="1" t="s">
        <v>3337</v>
      </c>
      <c r="AO354" s="138">
        <v>44375</v>
      </c>
      <c r="AP354" s="1" t="s">
        <v>346</v>
      </c>
      <c r="AQ354" s="1" t="s">
        <v>1573</v>
      </c>
      <c r="AR354" s="10" t="s">
        <v>3310</v>
      </c>
      <c r="AS354" s="10" t="s">
        <v>1771</v>
      </c>
      <c r="AT354" s="10" t="s">
        <v>3310</v>
      </c>
      <c r="AU354" s="1" t="s">
        <v>203</v>
      </c>
      <c r="AV354" s="1" t="s">
        <v>1773</v>
      </c>
      <c r="AW354" s="1" t="s">
        <v>2420</v>
      </c>
      <c r="AX354" s="1" t="s">
        <v>199</v>
      </c>
      <c r="AY354" s="1" t="s">
        <v>57</v>
      </c>
      <c r="AZ354" s="12"/>
      <c r="BA354" s="1"/>
      <c r="BB354" s="1"/>
      <c r="BC354" s="1" t="e">
        <f>_xlfn.XLOOKUP(B354,[1]DC!$T$11:$T$2000,[1]DC!$D$11:$D$2000)</f>
        <v>#N/A</v>
      </c>
      <c r="BD354" s="1"/>
      <c r="BE354" s="1">
        <v>8356152909</v>
      </c>
      <c r="BF354" s="1" t="s">
        <v>3338</v>
      </c>
      <c r="BG354" s="1"/>
      <c r="BH354" s="4"/>
      <c r="BI354" s="1"/>
      <c r="BJ354" s="1"/>
      <c r="BK354" s="1"/>
      <c r="BL354" s="1"/>
      <c r="BM354" s="1"/>
      <c r="BN354" s="13"/>
      <c r="BO354" s="2"/>
      <c r="BP354" s="37"/>
      <c r="BQ354" s="91"/>
      <c r="BT354">
        <v>353</v>
      </c>
    </row>
    <row r="355" spans="1:72" ht="25.2" customHeight="1">
      <c r="A355" s="5">
        <f>(SUBTOTAL(3,$B$2:B355))</f>
        <v>354</v>
      </c>
      <c r="B355" s="1" t="s">
        <v>3339</v>
      </c>
      <c r="C355" s="1"/>
      <c r="D355" s="2" t="s">
        <v>3340</v>
      </c>
      <c r="E355" s="2">
        <v>0</v>
      </c>
      <c r="F355" s="1"/>
      <c r="G355" s="1"/>
      <c r="H355" s="1" t="s">
        <v>62</v>
      </c>
      <c r="I355" s="1"/>
      <c r="J355" s="2" t="s">
        <v>7379</v>
      </c>
      <c r="K355" s="6" t="s">
        <v>63</v>
      </c>
      <c r="L355" s="2" t="s">
        <v>63</v>
      </c>
      <c r="M355" s="2" t="s">
        <v>65</v>
      </c>
      <c r="N355" s="2"/>
      <c r="O355" s="1">
        <f t="shared" ca="1" si="46"/>
        <v>35</v>
      </c>
      <c r="P355" s="1" t="s">
        <v>50</v>
      </c>
      <c r="Q355" s="2" t="s">
        <v>51</v>
      </c>
      <c r="R355" s="6">
        <v>44713</v>
      </c>
      <c r="S355" s="1">
        <v>2</v>
      </c>
      <c r="T355" s="6">
        <v>44773</v>
      </c>
      <c r="U355" s="7">
        <v>44774</v>
      </c>
      <c r="V355" s="1">
        <v>12</v>
      </c>
      <c r="W355" s="7"/>
      <c r="X355" s="7"/>
      <c r="Y355" s="7"/>
      <c r="Z355" s="7"/>
      <c r="AA355" s="7"/>
      <c r="AB355" s="1"/>
      <c r="AC355" s="11">
        <f t="shared" ca="1" si="48"/>
        <v>22</v>
      </c>
      <c r="AD355" s="18" t="s">
        <v>3341</v>
      </c>
      <c r="AE355" s="1" t="s">
        <v>88</v>
      </c>
      <c r="AF355" s="2" t="s">
        <v>49</v>
      </c>
      <c r="AG355" s="135">
        <v>32516</v>
      </c>
      <c r="AH355" s="1">
        <v>51189012554</v>
      </c>
      <c r="AI355" s="135">
        <v>44572</v>
      </c>
      <c r="AJ355" s="1" t="s">
        <v>346</v>
      </c>
      <c r="AK355" s="39" t="s">
        <v>3342</v>
      </c>
      <c r="AL355" s="8"/>
      <c r="AM355" s="10"/>
      <c r="AN355" s="1" t="s">
        <v>3343</v>
      </c>
      <c r="AO355" s="138">
        <v>44572</v>
      </c>
      <c r="AP355" s="1" t="s">
        <v>346</v>
      </c>
      <c r="AQ355" s="1" t="s">
        <v>3344</v>
      </c>
      <c r="AR355" s="1" t="s">
        <v>3344</v>
      </c>
      <c r="AS355" s="10" t="s">
        <v>2202</v>
      </c>
      <c r="AT355" s="1" t="s">
        <v>3344</v>
      </c>
      <c r="AU355" s="1" t="s">
        <v>2860</v>
      </c>
      <c r="AV355" s="1" t="s">
        <v>2205</v>
      </c>
      <c r="AW355" s="1" t="s">
        <v>524</v>
      </c>
      <c r="AX355" s="1" t="s">
        <v>232</v>
      </c>
      <c r="AY355" s="1" t="s">
        <v>57</v>
      </c>
      <c r="AZ355" s="12"/>
      <c r="BA355" s="1">
        <v>7916468051</v>
      </c>
      <c r="BB355" s="1"/>
      <c r="BC355" s="1" t="e">
        <f>_xlfn.XLOOKUP(B355,[1]DC!$T$11:$T$2000,[1]DC!$D$11:$D$2000)</f>
        <v>#N/A</v>
      </c>
      <c r="BD355" s="1"/>
      <c r="BE355" s="1">
        <v>8088344994</v>
      </c>
      <c r="BF355" s="1" t="s">
        <v>3345</v>
      </c>
      <c r="BG355" s="1"/>
      <c r="BH355" s="4" t="s">
        <v>3346</v>
      </c>
      <c r="BI355" s="1"/>
      <c r="BJ355" s="1"/>
      <c r="BK355" s="1"/>
      <c r="BL355" s="1"/>
      <c r="BM355" s="1"/>
      <c r="BN355" s="13"/>
      <c r="BO355" s="2"/>
      <c r="BP355" s="14" t="s">
        <v>611</v>
      </c>
      <c r="BQ355" s="91"/>
      <c r="BT355">
        <v>354</v>
      </c>
    </row>
    <row r="356" spans="1:72" ht="25.2" customHeight="1">
      <c r="A356" s="5">
        <f>(SUBTOTAL(3,$B$2:B356))</f>
        <v>355</v>
      </c>
      <c r="B356" s="1" t="s">
        <v>3347</v>
      </c>
      <c r="C356" s="1"/>
      <c r="D356" s="2" t="s">
        <v>3169</v>
      </c>
      <c r="E356" s="2">
        <v>0</v>
      </c>
      <c r="F356" s="1"/>
      <c r="G356" s="1"/>
      <c r="H356" s="1" t="s">
        <v>62</v>
      </c>
      <c r="I356" s="1"/>
      <c r="J356" s="1" t="s">
        <v>7378</v>
      </c>
      <c r="K356" s="1" t="s">
        <v>1836</v>
      </c>
      <c r="L356" s="1" t="s">
        <v>1836</v>
      </c>
      <c r="M356" s="2" t="s">
        <v>1278</v>
      </c>
      <c r="N356" s="2"/>
      <c r="O356" s="1">
        <f t="shared" ca="1" si="46"/>
        <v>31</v>
      </c>
      <c r="P356" s="1" t="s">
        <v>2224</v>
      </c>
      <c r="Q356" s="2" t="s">
        <v>2225</v>
      </c>
      <c r="R356" s="6">
        <v>44713</v>
      </c>
      <c r="S356" s="1">
        <v>1</v>
      </c>
      <c r="T356" s="6">
        <v>44742</v>
      </c>
      <c r="U356" s="7">
        <v>44743</v>
      </c>
      <c r="V356" s="1">
        <v>12</v>
      </c>
      <c r="W356" s="7"/>
      <c r="X356" s="7"/>
      <c r="Y356" s="7"/>
      <c r="Z356" s="7"/>
      <c r="AA356" s="7"/>
      <c r="AB356" s="1"/>
      <c r="AC356" s="11">
        <f t="shared" ca="1" si="48"/>
        <v>22</v>
      </c>
      <c r="AD356" s="18" t="s">
        <v>3328</v>
      </c>
      <c r="AE356" s="1"/>
      <c r="AF356" s="2" t="s">
        <v>49</v>
      </c>
      <c r="AG356" s="135">
        <v>34062</v>
      </c>
      <c r="AH356" s="1">
        <v>51193010276</v>
      </c>
      <c r="AI356" s="135">
        <v>44417</v>
      </c>
      <c r="AJ356" s="1" t="s">
        <v>346</v>
      </c>
      <c r="AK356" s="39" t="s">
        <v>3348</v>
      </c>
      <c r="AL356" s="8"/>
      <c r="AM356" s="10"/>
      <c r="AN356" s="10"/>
      <c r="AO356" s="135"/>
      <c r="AP356" s="10"/>
      <c r="AQ356" s="10" t="s">
        <v>2376</v>
      </c>
      <c r="AR356" s="10" t="s">
        <v>2376</v>
      </c>
      <c r="AS356" s="10" t="s">
        <v>2163</v>
      </c>
      <c r="AT356" s="10" t="s">
        <v>2376</v>
      </c>
      <c r="AU356" s="1" t="s">
        <v>976</v>
      </c>
      <c r="AV356" s="1" t="s">
        <v>2165</v>
      </c>
      <c r="AW356" s="1" t="s">
        <v>2377</v>
      </c>
      <c r="AX356" s="1" t="s">
        <v>232</v>
      </c>
      <c r="AY356" s="1" t="s">
        <v>57</v>
      </c>
      <c r="AZ356" s="12"/>
      <c r="BA356" s="1"/>
      <c r="BB356" s="1"/>
      <c r="BC356" s="1" t="e">
        <f>_xlfn.XLOOKUP(B356,[1]DC!$T$11:$T$2000,[1]DC!$D$11:$D$2000)</f>
        <v>#N/A</v>
      </c>
      <c r="BD356" s="1"/>
      <c r="BE356" s="1">
        <v>8441135615</v>
      </c>
      <c r="BF356" s="1" t="s">
        <v>3349</v>
      </c>
      <c r="BG356" s="1"/>
      <c r="BH356" s="4"/>
      <c r="BI356" s="1"/>
      <c r="BJ356" s="1"/>
      <c r="BK356" s="1"/>
      <c r="BL356" s="1"/>
      <c r="BM356" s="1"/>
      <c r="BN356" s="13"/>
      <c r="BO356" s="2"/>
      <c r="BP356" s="14" t="s">
        <v>611</v>
      </c>
      <c r="BQ356" s="91"/>
      <c r="BT356">
        <v>355</v>
      </c>
    </row>
    <row r="357" spans="1:72" ht="25.2" customHeight="1">
      <c r="A357" s="5">
        <f>(SUBTOTAL(3,$B$2:B357))</f>
        <v>356</v>
      </c>
      <c r="B357" s="1" t="s">
        <v>3350</v>
      </c>
      <c r="C357" s="1"/>
      <c r="D357" s="2" t="s">
        <v>3351</v>
      </c>
      <c r="E357" s="2">
        <v>0</v>
      </c>
      <c r="F357" s="1"/>
      <c r="G357" s="1"/>
      <c r="H357" s="1" t="s">
        <v>62</v>
      </c>
      <c r="I357" s="1"/>
      <c r="J357" s="1" t="s">
        <v>7378</v>
      </c>
      <c r="K357" s="2" t="s">
        <v>63</v>
      </c>
      <c r="L357" s="2" t="s">
        <v>692</v>
      </c>
      <c r="M357" s="2" t="s">
        <v>692</v>
      </c>
      <c r="N357" s="2"/>
      <c r="O357" s="1">
        <f t="shared" ca="1" si="46"/>
        <v>29</v>
      </c>
      <c r="P357" s="1" t="s">
        <v>1494</v>
      </c>
      <c r="Q357" s="2" t="s">
        <v>1495</v>
      </c>
      <c r="R357" s="6">
        <v>44713</v>
      </c>
      <c r="S357" s="1">
        <v>1</v>
      </c>
      <c r="T357" s="6">
        <v>44742</v>
      </c>
      <c r="U357" s="7">
        <v>44743</v>
      </c>
      <c r="V357" s="1">
        <v>12</v>
      </c>
      <c r="W357" s="7"/>
      <c r="X357" s="7"/>
      <c r="Y357" s="7"/>
      <c r="Z357" s="7"/>
      <c r="AA357" s="7"/>
      <c r="AB357" s="1"/>
      <c r="AC357" s="11">
        <f t="shared" ca="1" si="48"/>
        <v>22</v>
      </c>
      <c r="AD357" s="18" t="s">
        <v>3328</v>
      </c>
      <c r="AE357" s="1"/>
      <c r="AF357" s="2" t="s">
        <v>49</v>
      </c>
      <c r="AG357" s="135">
        <v>34889</v>
      </c>
      <c r="AH357" s="1">
        <v>212669842</v>
      </c>
      <c r="AI357" s="135">
        <v>41107</v>
      </c>
      <c r="AJ357" s="1" t="s">
        <v>57</v>
      </c>
      <c r="AK357" s="10"/>
      <c r="AL357" s="8"/>
      <c r="AM357" s="10"/>
      <c r="AN357" s="10"/>
      <c r="AO357" s="135"/>
      <c r="AP357" s="10"/>
      <c r="AQ357" s="1" t="s">
        <v>3352</v>
      </c>
      <c r="AR357" s="1" t="s">
        <v>3352</v>
      </c>
      <c r="AS357" s="10" t="s">
        <v>2664</v>
      </c>
      <c r="AT357" s="1" t="s">
        <v>3352</v>
      </c>
      <c r="AU357" s="1"/>
      <c r="AV357" s="1" t="s">
        <v>3353</v>
      </c>
      <c r="AW357" s="1" t="s">
        <v>3354</v>
      </c>
      <c r="AX357" s="1" t="s">
        <v>243</v>
      </c>
      <c r="AY357" s="1" t="s">
        <v>57</v>
      </c>
      <c r="AZ357" s="12"/>
      <c r="BA357" s="1"/>
      <c r="BB357" s="1"/>
      <c r="BC357" s="1" t="e">
        <f>_xlfn.XLOOKUP(B357,[1]DC!$T$11:$T$2000,[1]DC!$D$11:$D$2000)</f>
        <v>#N/A</v>
      </c>
      <c r="BD357" s="1"/>
      <c r="BE357" s="1">
        <v>8444147062</v>
      </c>
      <c r="BF357" s="1" t="s">
        <v>3355</v>
      </c>
      <c r="BG357" s="1"/>
      <c r="BH357" s="4"/>
      <c r="BI357" s="1"/>
      <c r="BJ357" s="1"/>
      <c r="BK357" s="1"/>
      <c r="BL357" s="1"/>
      <c r="BM357" s="1"/>
      <c r="BN357" s="1"/>
      <c r="BO357" s="2"/>
      <c r="BP357" s="14" t="s">
        <v>3356</v>
      </c>
      <c r="BQ357" s="91"/>
      <c r="BT357">
        <v>356</v>
      </c>
    </row>
    <row r="358" spans="1:72" ht="25.2" customHeight="1">
      <c r="A358" s="5">
        <f>(SUBTOTAL(3,$B$2:B358))</f>
        <v>357</v>
      </c>
      <c r="B358" s="11" t="s">
        <v>3357</v>
      </c>
      <c r="C358" s="1" t="s">
        <v>8872</v>
      </c>
      <c r="D358" s="15" t="s">
        <v>3358</v>
      </c>
      <c r="E358" s="15">
        <v>1</v>
      </c>
      <c r="F358" s="11"/>
      <c r="G358" s="11"/>
      <c r="H358" s="11" t="s">
        <v>195</v>
      </c>
      <c r="I358" s="1" t="s">
        <v>196</v>
      </c>
      <c r="J358" s="1" t="s">
        <v>7378</v>
      </c>
      <c r="K358" s="23" t="s">
        <v>63</v>
      </c>
      <c r="L358" s="15" t="s">
        <v>63</v>
      </c>
      <c r="M358" s="15" t="s">
        <v>196</v>
      </c>
      <c r="N358" s="15"/>
      <c r="O358" s="1">
        <f t="shared" ca="1" si="46"/>
        <v>42</v>
      </c>
      <c r="P358" s="11" t="s">
        <v>197</v>
      </c>
      <c r="Q358" s="15" t="s">
        <v>198</v>
      </c>
      <c r="R358" s="23">
        <v>44718</v>
      </c>
      <c r="S358" s="1">
        <v>1</v>
      </c>
      <c r="T358" s="23">
        <v>44747</v>
      </c>
      <c r="U358" s="24">
        <v>44748</v>
      </c>
      <c r="V358" s="1">
        <v>12</v>
      </c>
      <c r="W358" s="24">
        <v>45112</v>
      </c>
      <c r="X358" s="7">
        <f t="shared" ref="X358:X373" si="50">W358+1</f>
        <v>45113</v>
      </c>
      <c r="Y358" s="1">
        <v>36</v>
      </c>
      <c r="Z358" s="7">
        <v>46208</v>
      </c>
      <c r="AA358" s="1">
        <f>Z358-X358</f>
        <v>1095</v>
      </c>
      <c r="AB358" s="11"/>
      <c r="AC358" s="11">
        <f t="shared" ca="1" si="48"/>
        <v>22</v>
      </c>
      <c r="AD358" s="25" t="s">
        <v>3359</v>
      </c>
      <c r="AE358" s="11"/>
      <c r="AF358" s="15" t="s">
        <v>49</v>
      </c>
      <c r="AG358" s="136">
        <v>29987</v>
      </c>
      <c r="AH358" s="11">
        <v>212085560</v>
      </c>
      <c r="AI358" s="136">
        <v>42710</v>
      </c>
      <c r="AJ358" s="11" t="s">
        <v>57</v>
      </c>
      <c r="AK358" s="11">
        <v>212085560</v>
      </c>
      <c r="AL358" s="29">
        <v>42710</v>
      </c>
      <c r="AM358" s="11" t="s">
        <v>57</v>
      </c>
      <c r="AN358" s="28"/>
      <c r="AO358" s="136"/>
      <c r="AP358" s="28"/>
      <c r="AQ358" s="11" t="s">
        <v>492</v>
      </c>
      <c r="AR358" s="28" t="s">
        <v>3051</v>
      </c>
      <c r="AS358" s="28" t="s">
        <v>3052</v>
      </c>
      <c r="AT358" s="28" t="s">
        <v>3051</v>
      </c>
      <c r="AU358" s="11" t="s">
        <v>3053</v>
      </c>
      <c r="AV358" s="11" t="s">
        <v>3054</v>
      </c>
      <c r="AW358" s="11" t="s">
        <v>497</v>
      </c>
      <c r="AX358" s="11" t="s">
        <v>184</v>
      </c>
      <c r="AY358" s="11" t="s">
        <v>97</v>
      </c>
      <c r="AZ358" s="29"/>
      <c r="BA358" s="11">
        <v>350500185</v>
      </c>
      <c r="BB358" s="11"/>
      <c r="BC358" s="1" t="str">
        <f>_xlfn.XLOOKUP(B358,[1]DC!$T$11:$T$2000,[1]DC!$D$11:$D$2000)</f>
        <v>3505001085</v>
      </c>
      <c r="BD358" s="11"/>
      <c r="BE358" s="11">
        <v>8488673577</v>
      </c>
      <c r="BF358" s="11" t="s">
        <v>3360</v>
      </c>
      <c r="BG358" s="11"/>
      <c r="BH358" s="35" t="s">
        <v>3361</v>
      </c>
      <c r="BI358" s="11"/>
      <c r="BJ358" s="11"/>
      <c r="BK358" s="11"/>
      <c r="BL358" s="11"/>
      <c r="BM358" s="31" t="s">
        <v>190</v>
      </c>
      <c r="BN358" s="32"/>
      <c r="BO358" s="15"/>
      <c r="BP358" s="14" t="s">
        <v>611</v>
      </c>
      <c r="BQ358" s="91"/>
      <c r="BS358">
        <v>403</v>
      </c>
      <c r="BT358">
        <v>357</v>
      </c>
    </row>
    <row r="359" spans="1:72" ht="25.2" customHeight="1">
      <c r="A359" s="5">
        <f>(SUBTOTAL(3,$B$2:B359))</f>
        <v>358</v>
      </c>
      <c r="B359" s="1" t="s">
        <v>3362</v>
      </c>
      <c r="C359" s="1"/>
      <c r="D359" s="2" t="s">
        <v>3363</v>
      </c>
      <c r="E359" s="2">
        <v>1</v>
      </c>
      <c r="F359" s="1"/>
      <c r="G359" s="1"/>
      <c r="H359" s="1" t="s">
        <v>62</v>
      </c>
      <c r="I359" s="1" t="s">
        <v>7914</v>
      </c>
      <c r="J359" s="1" t="s">
        <v>7378</v>
      </c>
      <c r="K359" s="2" t="s">
        <v>48</v>
      </c>
      <c r="L359" s="2" t="s">
        <v>48</v>
      </c>
      <c r="M359" s="2" t="s">
        <v>48</v>
      </c>
      <c r="N359" s="2"/>
      <c r="O359" s="1">
        <f t="shared" ca="1" si="46"/>
        <v>33</v>
      </c>
      <c r="P359" s="1" t="s">
        <v>2760</v>
      </c>
      <c r="Q359" s="2" t="s">
        <v>2761</v>
      </c>
      <c r="R359" s="6">
        <v>44718</v>
      </c>
      <c r="S359" s="1">
        <v>1</v>
      </c>
      <c r="T359" s="6">
        <v>44747</v>
      </c>
      <c r="U359" s="7">
        <v>44748</v>
      </c>
      <c r="V359" s="1">
        <v>12</v>
      </c>
      <c r="W359" s="7">
        <v>45112</v>
      </c>
      <c r="X359" s="7">
        <f t="shared" si="50"/>
        <v>45113</v>
      </c>
      <c r="Y359" s="1">
        <v>36</v>
      </c>
      <c r="Z359" s="7">
        <v>46208</v>
      </c>
      <c r="AA359" s="1">
        <f>Z359-X359</f>
        <v>1095</v>
      </c>
      <c r="AB359" s="1"/>
      <c r="AC359" s="11">
        <f t="shared" ca="1" si="48"/>
        <v>22</v>
      </c>
      <c r="AD359" s="18">
        <v>1020483659</v>
      </c>
      <c r="AE359" s="1" t="s">
        <v>88</v>
      </c>
      <c r="AF359" s="2" t="s">
        <v>49</v>
      </c>
      <c r="AG359" s="135">
        <v>33439</v>
      </c>
      <c r="AH359" s="1">
        <v>52191019903</v>
      </c>
      <c r="AI359" s="135">
        <v>44535</v>
      </c>
      <c r="AJ359" s="1" t="s">
        <v>346</v>
      </c>
      <c r="AK359" s="1">
        <v>215115947</v>
      </c>
      <c r="AL359" s="12">
        <v>38594</v>
      </c>
      <c r="AM359" s="1" t="s">
        <v>68</v>
      </c>
      <c r="AN359" s="1" t="s">
        <v>3364</v>
      </c>
      <c r="AO359" s="138">
        <v>44535</v>
      </c>
      <c r="AP359" s="1" t="s">
        <v>346</v>
      </c>
      <c r="AQ359" s="1" t="s">
        <v>3365</v>
      </c>
      <c r="AR359" s="10" t="s">
        <v>3366</v>
      </c>
      <c r="AS359" s="10" t="s">
        <v>3367</v>
      </c>
      <c r="AT359" s="10" t="s">
        <v>3366</v>
      </c>
      <c r="AU359" s="1" t="s">
        <v>3368</v>
      </c>
      <c r="AV359" s="1" t="s">
        <v>2357</v>
      </c>
      <c r="AW359" s="1" t="s">
        <v>475</v>
      </c>
      <c r="AX359" s="1" t="s">
        <v>184</v>
      </c>
      <c r="AY359" s="1" t="s">
        <v>97</v>
      </c>
      <c r="AZ359" s="12"/>
      <c r="BA359" s="1">
        <v>5121708597</v>
      </c>
      <c r="BB359" s="1"/>
      <c r="BC359" s="1" t="str">
        <f>_xlfn.XLOOKUP(B359,[1]DC!$T$11:$T$2000,[1]DC!$D$11:$D$2000)</f>
        <v>5121708597</v>
      </c>
      <c r="BD359" s="1"/>
      <c r="BE359" s="1">
        <v>8106762387</v>
      </c>
      <c r="BF359" s="1" t="s">
        <v>3369</v>
      </c>
      <c r="BG359" s="1"/>
      <c r="BH359" s="4" t="s">
        <v>3370</v>
      </c>
      <c r="BI359" s="1"/>
      <c r="BJ359" s="1"/>
      <c r="BK359" s="1"/>
      <c r="BL359" s="1"/>
      <c r="BM359" s="4" t="s">
        <v>78</v>
      </c>
      <c r="BN359" s="13" t="s">
        <v>1564</v>
      </c>
      <c r="BO359" s="2" t="s">
        <v>3371</v>
      </c>
      <c r="BP359" s="14" t="s">
        <v>611</v>
      </c>
      <c r="BQ359" s="91"/>
      <c r="BS359">
        <v>424</v>
      </c>
      <c r="BT359">
        <v>358</v>
      </c>
    </row>
    <row r="360" spans="1:72" ht="25.2" customHeight="1">
      <c r="A360" s="5">
        <f>(SUBTOTAL(3,$B$2:B360))</f>
        <v>359</v>
      </c>
      <c r="B360" s="1" t="s">
        <v>3372</v>
      </c>
      <c r="C360" s="1"/>
      <c r="D360" s="2" t="s">
        <v>3373</v>
      </c>
      <c r="E360" s="2">
        <v>1</v>
      </c>
      <c r="F360" s="1"/>
      <c r="G360" s="1"/>
      <c r="H360" s="1" t="s">
        <v>106</v>
      </c>
      <c r="I360" s="1" t="s">
        <v>106</v>
      </c>
      <c r="J360" s="1" t="s">
        <v>7378</v>
      </c>
      <c r="K360" s="2" t="s">
        <v>83</v>
      </c>
      <c r="L360" s="2" t="s">
        <v>2994</v>
      </c>
      <c r="M360" s="2" t="s">
        <v>2994</v>
      </c>
      <c r="N360" s="2"/>
      <c r="O360" s="1">
        <f t="shared" ca="1" si="46"/>
        <v>45</v>
      </c>
      <c r="P360" s="1" t="s">
        <v>3307</v>
      </c>
      <c r="Q360" s="2" t="s">
        <v>3308</v>
      </c>
      <c r="R360" s="6">
        <v>44718</v>
      </c>
      <c r="S360" s="1">
        <v>1</v>
      </c>
      <c r="T360" s="6">
        <v>44747</v>
      </c>
      <c r="U360" s="7">
        <v>44748</v>
      </c>
      <c r="V360" s="1">
        <v>12</v>
      </c>
      <c r="W360" s="7">
        <v>45112</v>
      </c>
      <c r="X360" s="7">
        <f t="shared" si="50"/>
        <v>45113</v>
      </c>
      <c r="Y360" s="1">
        <v>36</v>
      </c>
      <c r="Z360" s="7">
        <v>46208</v>
      </c>
      <c r="AA360" s="1">
        <f>Z360-X360</f>
        <v>1095</v>
      </c>
      <c r="AB360" s="1"/>
      <c r="AC360" s="11">
        <f t="shared" ca="1" si="48"/>
        <v>22</v>
      </c>
      <c r="AD360" s="18">
        <v>1028975077</v>
      </c>
      <c r="AE360" s="1" t="s">
        <v>57</v>
      </c>
      <c r="AF360" s="2" t="s">
        <v>49</v>
      </c>
      <c r="AG360" s="135">
        <v>29012</v>
      </c>
      <c r="AH360" s="1">
        <v>51179009695</v>
      </c>
      <c r="AI360" s="135">
        <v>44375</v>
      </c>
      <c r="AJ360" s="1" t="s">
        <v>346</v>
      </c>
      <c r="AK360" s="39" t="s">
        <v>3374</v>
      </c>
      <c r="AL360" s="8"/>
      <c r="AM360" s="10"/>
      <c r="AN360" s="1" t="s">
        <v>3375</v>
      </c>
      <c r="AO360" s="138">
        <v>44375</v>
      </c>
      <c r="AP360" s="1" t="s">
        <v>346</v>
      </c>
      <c r="AQ360" s="1" t="s">
        <v>3310</v>
      </c>
      <c r="AR360" s="1" t="s">
        <v>3310</v>
      </c>
      <c r="AS360" s="10" t="s">
        <v>1771</v>
      </c>
      <c r="AT360" s="1" t="s">
        <v>3310</v>
      </c>
      <c r="AU360" s="1" t="s">
        <v>337</v>
      </c>
      <c r="AV360" s="1" t="s">
        <v>3376</v>
      </c>
      <c r="AW360" s="1" t="s">
        <v>218</v>
      </c>
      <c r="AX360" s="1" t="s">
        <v>96</v>
      </c>
      <c r="AY360" s="1" t="s">
        <v>97</v>
      </c>
      <c r="AZ360" s="12"/>
      <c r="BA360" s="1" t="s">
        <v>7757</v>
      </c>
      <c r="BB360" s="1"/>
      <c r="BC360" s="1" t="str">
        <f>_xlfn.XLOOKUP(B360,[1]DC!$T$11:$T$2000,[1]DC!$D$11:$D$2000)</f>
        <v>5120528155</v>
      </c>
      <c r="BD360" s="1"/>
      <c r="BE360" s="1">
        <v>8778449030</v>
      </c>
      <c r="BF360" s="1" t="s">
        <v>3377</v>
      </c>
      <c r="BG360" s="1"/>
      <c r="BH360" s="4" t="s">
        <v>3378</v>
      </c>
      <c r="BI360" s="1"/>
      <c r="BJ360" s="1"/>
      <c r="BK360" s="1"/>
      <c r="BL360" s="1"/>
      <c r="BM360" s="17" t="s">
        <v>190</v>
      </c>
      <c r="BN360" s="13"/>
      <c r="BO360" s="2"/>
      <c r="BP360" s="14" t="s">
        <v>1298</v>
      </c>
      <c r="BQ360" s="91"/>
      <c r="BS360">
        <v>405</v>
      </c>
      <c r="BT360">
        <v>359</v>
      </c>
    </row>
    <row r="361" spans="1:72" ht="25.2" customHeight="1">
      <c r="A361" s="5">
        <f>(SUBTOTAL(3,$B$2:B361))</f>
        <v>360</v>
      </c>
      <c r="B361" s="1" t="s">
        <v>3379</v>
      </c>
      <c r="C361" s="1"/>
      <c r="D361" s="2" t="s">
        <v>3380</v>
      </c>
      <c r="E361" s="2">
        <v>1</v>
      </c>
      <c r="F361" s="1"/>
      <c r="G361" s="1"/>
      <c r="H361" s="1" t="s">
        <v>62</v>
      </c>
      <c r="I361" s="1" t="s">
        <v>7914</v>
      </c>
      <c r="J361" s="1" t="s">
        <v>7378</v>
      </c>
      <c r="K361" s="1" t="s">
        <v>1836</v>
      </c>
      <c r="L361" s="1" t="s">
        <v>1836</v>
      </c>
      <c r="M361" s="2" t="s">
        <v>1278</v>
      </c>
      <c r="N361" s="2"/>
      <c r="O361" s="1">
        <f t="shared" ca="1" si="46"/>
        <v>31</v>
      </c>
      <c r="P361" s="1" t="s">
        <v>2224</v>
      </c>
      <c r="Q361" s="2" t="s">
        <v>2225</v>
      </c>
      <c r="R361" s="6">
        <v>44721</v>
      </c>
      <c r="S361" s="1">
        <v>1</v>
      </c>
      <c r="T361" s="6">
        <v>44750</v>
      </c>
      <c r="U361" s="7">
        <v>44751</v>
      </c>
      <c r="V361" s="1">
        <v>12</v>
      </c>
      <c r="W361" s="7">
        <v>45115</v>
      </c>
      <c r="X361" s="7">
        <f t="shared" si="50"/>
        <v>45116</v>
      </c>
      <c r="Y361" s="1">
        <v>36</v>
      </c>
      <c r="Z361" s="7">
        <v>46211</v>
      </c>
      <c r="AA361" s="1">
        <f>Z361-X361</f>
        <v>1095</v>
      </c>
      <c r="AB361" s="1"/>
      <c r="AC361" s="11">
        <f t="shared" ca="1" si="48"/>
        <v>22</v>
      </c>
      <c r="AD361" s="36" t="s">
        <v>3381</v>
      </c>
      <c r="AE361" s="1" t="s">
        <v>232</v>
      </c>
      <c r="AF361" s="2" t="s">
        <v>49</v>
      </c>
      <c r="AG361" s="135">
        <v>34084</v>
      </c>
      <c r="AH361" s="1">
        <v>51193009647</v>
      </c>
      <c r="AI361" s="135">
        <v>44422</v>
      </c>
      <c r="AJ361" s="1" t="s">
        <v>346</v>
      </c>
      <c r="AK361" s="39" t="s">
        <v>3382</v>
      </c>
      <c r="AL361" s="8"/>
      <c r="AM361" s="10"/>
      <c r="AN361" s="1"/>
      <c r="AO361" s="138"/>
      <c r="AP361" s="1"/>
      <c r="AQ361" s="1" t="s">
        <v>3383</v>
      </c>
      <c r="AR361" s="1" t="s">
        <v>3383</v>
      </c>
      <c r="AS361" s="10" t="s">
        <v>2556</v>
      </c>
      <c r="AT361" s="1" t="s">
        <v>3383</v>
      </c>
      <c r="AU361" s="1"/>
      <c r="AV361" s="1" t="s">
        <v>3384</v>
      </c>
      <c r="AW361" s="1" t="s">
        <v>3077</v>
      </c>
      <c r="AX361" s="1" t="s">
        <v>184</v>
      </c>
      <c r="AY361" s="1" t="s">
        <v>97</v>
      </c>
      <c r="AZ361" s="12"/>
      <c r="BA361" s="57" t="s">
        <v>7758</v>
      </c>
      <c r="BB361" s="1"/>
      <c r="BC361" s="1" t="str">
        <f>_xlfn.XLOOKUP(B361,[1]DC!$T$11:$T$2000,[1]DC!$D$11:$D$2000)</f>
        <v>7415174662</v>
      </c>
      <c r="BD361" s="1"/>
      <c r="BE361" s="1">
        <v>8446033198</v>
      </c>
      <c r="BF361" s="1" t="s">
        <v>3385</v>
      </c>
      <c r="BG361" s="1"/>
      <c r="BH361" s="17" t="s">
        <v>3386</v>
      </c>
      <c r="BI361" s="1"/>
      <c r="BJ361" s="1"/>
      <c r="BK361" s="1"/>
      <c r="BL361" s="1"/>
      <c r="BM361" s="17" t="s">
        <v>209</v>
      </c>
      <c r="BN361" s="13"/>
      <c r="BO361" s="2"/>
      <c r="BP361" s="14" t="s">
        <v>611</v>
      </c>
      <c r="BQ361" s="91"/>
      <c r="BS361">
        <v>404</v>
      </c>
      <c r="BT361">
        <v>360</v>
      </c>
    </row>
    <row r="362" spans="1:72" ht="25.2" customHeight="1">
      <c r="A362" s="5">
        <f>(SUBTOTAL(3,$B$2:B362))</f>
        <v>361</v>
      </c>
      <c r="B362" s="1" t="s">
        <v>3387</v>
      </c>
      <c r="C362" s="1"/>
      <c r="D362" s="2" t="s">
        <v>3388</v>
      </c>
      <c r="E362" s="2">
        <v>0</v>
      </c>
      <c r="F362" s="1"/>
      <c r="G362" s="1"/>
      <c r="H362" s="1" t="s">
        <v>62</v>
      </c>
      <c r="I362" s="1"/>
      <c r="J362" s="1" t="s">
        <v>7378</v>
      </c>
      <c r="K362" s="1" t="s">
        <v>1836</v>
      </c>
      <c r="L362" s="1" t="s">
        <v>1836</v>
      </c>
      <c r="M362" s="2" t="s">
        <v>1278</v>
      </c>
      <c r="N362" s="2"/>
      <c r="O362" s="1">
        <f t="shared" ca="1" si="46"/>
        <v>27</v>
      </c>
      <c r="P362" s="1" t="s">
        <v>2224</v>
      </c>
      <c r="Q362" s="2" t="s">
        <v>2225</v>
      </c>
      <c r="R362" s="6">
        <v>44721</v>
      </c>
      <c r="S362" s="1">
        <v>1</v>
      </c>
      <c r="T362" s="6">
        <v>44750</v>
      </c>
      <c r="U362" s="7">
        <v>44751</v>
      </c>
      <c r="V362" s="1">
        <v>12</v>
      </c>
      <c r="W362" s="7">
        <v>45115</v>
      </c>
      <c r="X362" s="7">
        <f t="shared" si="50"/>
        <v>45116</v>
      </c>
      <c r="Y362" s="1">
        <v>36</v>
      </c>
      <c r="Z362" s="7">
        <v>45116</v>
      </c>
      <c r="AA362" s="7"/>
      <c r="AB362" s="1"/>
      <c r="AC362" s="11">
        <f t="shared" ca="1" si="48"/>
        <v>22</v>
      </c>
      <c r="AD362" s="18">
        <v>1029402313</v>
      </c>
      <c r="AE362" s="1" t="s">
        <v>88</v>
      </c>
      <c r="AF362" s="2" t="s">
        <v>64</v>
      </c>
      <c r="AG362" s="135">
        <v>35774</v>
      </c>
      <c r="AH362" s="1">
        <v>212484901</v>
      </c>
      <c r="AI362" s="135">
        <v>42843</v>
      </c>
      <c r="AJ362" s="1" t="s">
        <v>57</v>
      </c>
      <c r="AK362" s="1">
        <v>212484901</v>
      </c>
      <c r="AL362" s="12">
        <v>42843</v>
      </c>
      <c r="AM362" s="1" t="s">
        <v>57</v>
      </c>
      <c r="AN362" s="1"/>
      <c r="AO362" s="138"/>
      <c r="AP362" s="1"/>
      <c r="AQ362" s="1" t="s">
        <v>848</v>
      </c>
      <c r="AR362" s="1" t="s">
        <v>848</v>
      </c>
      <c r="AS362" s="10" t="s">
        <v>849</v>
      </c>
      <c r="AT362" s="1" t="s">
        <v>848</v>
      </c>
      <c r="AU362" s="1" t="s">
        <v>1058</v>
      </c>
      <c r="AV362" s="1" t="s">
        <v>3389</v>
      </c>
      <c r="AW362" s="1" t="s">
        <v>327</v>
      </c>
      <c r="AX362" s="1" t="s">
        <v>96</v>
      </c>
      <c r="AY362" s="1" t="s">
        <v>97</v>
      </c>
      <c r="AZ362" s="12"/>
      <c r="BA362" s="1">
        <v>5120512226</v>
      </c>
      <c r="BB362" s="1"/>
      <c r="BC362" s="1" t="e">
        <f>_xlfn.XLOOKUP(B362,[1]DC!$T$11:$T$2000,[1]DC!$D$11:$D$2000)</f>
        <v>#N/A</v>
      </c>
      <c r="BD362" s="1"/>
      <c r="BE362" s="1">
        <v>8501618835</v>
      </c>
      <c r="BF362" s="1">
        <v>847249139</v>
      </c>
      <c r="BG362" s="1"/>
      <c r="BH362" s="17" t="s">
        <v>3390</v>
      </c>
      <c r="BI362" s="1"/>
      <c r="BJ362" s="1"/>
      <c r="BK362" s="1"/>
      <c r="BL362" s="1"/>
      <c r="BM362" s="17" t="s">
        <v>895</v>
      </c>
      <c r="BN362" s="13"/>
      <c r="BO362" s="2"/>
      <c r="BP362" s="14" t="s">
        <v>611</v>
      </c>
      <c r="BQ362" s="91"/>
      <c r="BT362">
        <v>361</v>
      </c>
    </row>
    <row r="363" spans="1:72" ht="25.2" customHeight="1">
      <c r="A363" s="5">
        <f>(SUBTOTAL(3,$B$2:B363))</f>
        <v>362</v>
      </c>
      <c r="B363" s="1" t="s">
        <v>3391</v>
      </c>
      <c r="C363" s="1"/>
      <c r="D363" s="2" t="s">
        <v>3392</v>
      </c>
      <c r="E363" s="2">
        <v>0</v>
      </c>
      <c r="F363" s="1"/>
      <c r="G363" s="1"/>
      <c r="H363" s="1" t="s">
        <v>62</v>
      </c>
      <c r="I363" s="1"/>
      <c r="J363" s="1" t="s">
        <v>7378</v>
      </c>
      <c r="K363" s="1" t="s">
        <v>1836</v>
      </c>
      <c r="L363" s="1" t="s">
        <v>1836</v>
      </c>
      <c r="M363" s="2" t="s">
        <v>1278</v>
      </c>
      <c r="N363" s="2"/>
      <c r="O363" s="1">
        <f t="shared" ref="O363:O394" ca="1" si="51">YEAR(TODAY())-YEAR(AG363)</f>
        <v>35</v>
      </c>
      <c r="P363" s="1" t="s">
        <v>2224</v>
      </c>
      <c r="Q363" s="2" t="s">
        <v>2225</v>
      </c>
      <c r="R363" s="6">
        <v>44721</v>
      </c>
      <c r="S363" s="1">
        <v>1</v>
      </c>
      <c r="T363" s="6">
        <v>44750</v>
      </c>
      <c r="U363" s="7">
        <v>44751</v>
      </c>
      <c r="V363" s="1">
        <v>12</v>
      </c>
      <c r="W363" s="7">
        <v>45115</v>
      </c>
      <c r="X363" s="7">
        <f t="shared" si="50"/>
        <v>45116</v>
      </c>
      <c r="Y363" s="1">
        <v>36</v>
      </c>
      <c r="Z363" s="7">
        <v>45116</v>
      </c>
      <c r="AA363" s="7"/>
      <c r="AB363" s="1"/>
      <c r="AC363" s="11">
        <f t="shared" ca="1" si="48"/>
        <v>22</v>
      </c>
      <c r="AD363" s="18">
        <v>1023609694</v>
      </c>
      <c r="AE363" s="1" t="s">
        <v>57</v>
      </c>
      <c r="AF363" s="2" t="s">
        <v>64</v>
      </c>
      <c r="AG363" s="135">
        <v>32549</v>
      </c>
      <c r="AH363" s="1">
        <v>212647515</v>
      </c>
      <c r="AI363" s="135">
        <v>40264</v>
      </c>
      <c r="AJ363" s="1" t="s">
        <v>57</v>
      </c>
      <c r="AK363" s="10"/>
      <c r="AL363" s="8"/>
      <c r="AM363" s="10"/>
      <c r="AN363" s="1"/>
      <c r="AO363" s="138"/>
      <c r="AP363" s="1"/>
      <c r="AQ363" s="1" t="s">
        <v>3393</v>
      </c>
      <c r="AR363" s="1" t="s">
        <v>3393</v>
      </c>
      <c r="AS363" s="10" t="s">
        <v>240</v>
      </c>
      <c r="AT363" s="1" t="s">
        <v>3393</v>
      </c>
      <c r="AU363" s="1" t="s">
        <v>523</v>
      </c>
      <c r="AV363" s="1" t="s">
        <v>3394</v>
      </c>
      <c r="AW363" s="1" t="s">
        <v>252</v>
      </c>
      <c r="AX363" s="1" t="s">
        <v>115</v>
      </c>
      <c r="AY363" s="1" t="s">
        <v>97</v>
      </c>
      <c r="AZ363" s="12"/>
      <c r="BA363" s="1">
        <v>5120643773</v>
      </c>
      <c r="BB363" s="1"/>
      <c r="BC363" s="1" t="e">
        <f>_xlfn.XLOOKUP(B363,[1]DC!$T$11:$T$2000,[1]DC!$D$11:$D$2000)</f>
        <v>#N/A</v>
      </c>
      <c r="BD363" s="1"/>
      <c r="BE363" s="1" t="s">
        <v>3395</v>
      </c>
      <c r="BF363" s="1" t="s">
        <v>3396</v>
      </c>
      <c r="BG363" s="1"/>
      <c r="BH363" s="4" t="s">
        <v>3397</v>
      </c>
      <c r="BI363" s="1"/>
      <c r="BJ363" s="1"/>
      <c r="BK363" s="1"/>
      <c r="BL363" s="1"/>
      <c r="BM363" s="17" t="s">
        <v>209</v>
      </c>
      <c r="BN363" s="13"/>
      <c r="BO363" s="2"/>
      <c r="BP363" s="14" t="s">
        <v>611</v>
      </c>
      <c r="BQ363" s="91"/>
      <c r="BT363">
        <v>362</v>
      </c>
    </row>
    <row r="364" spans="1:72" ht="25.2" customHeight="1">
      <c r="A364" s="5">
        <f>(SUBTOTAL(3,$B$2:B364))</f>
        <v>363</v>
      </c>
      <c r="B364" s="1" t="s">
        <v>3398</v>
      </c>
      <c r="C364" s="1"/>
      <c r="D364" s="2" t="s">
        <v>3399</v>
      </c>
      <c r="E364" s="2">
        <v>1</v>
      </c>
      <c r="F364" s="1"/>
      <c r="G364" s="1"/>
      <c r="H364" s="1" t="s">
        <v>62</v>
      </c>
      <c r="I364" s="1" t="s">
        <v>7914</v>
      </c>
      <c r="J364" s="2" t="s">
        <v>7379</v>
      </c>
      <c r="K364" s="6" t="s">
        <v>63</v>
      </c>
      <c r="L364" s="2" t="s">
        <v>706</v>
      </c>
      <c r="M364" s="2" t="s">
        <v>707</v>
      </c>
      <c r="N364" s="2"/>
      <c r="O364" s="1">
        <f t="shared" ca="1" si="51"/>
        <v>40</v>
      </c>
      <c r="P364" s="1" t="s">
        <v>708</v>
      </c>
      <c r="Q364" s="2" t="s">
        <v>709</v>
      </c>
      <c r="R364" s="6">
        <v>44722</v>
      </c>
      <c r="S364" s="1">
        <v>2</v>
      </c>
      <c r="T364" s="6">
        <v>44782</v>
      </c>
      <c r="U364" s="7">
        <v>44783</v>
      </c>
      <c r="V364" s="1">
        <v>12</v>
      </c>
      <c r="W364" s="7">
        <v>45147</v>
      </c>
      <c r="X364" s="7">
        <f t="shared" si="50"/>
        <v>45148</v>
      </c>
      <c r="Y364" s="1">
        <v>36</v>
      </c>
      <c r="Z364" s="7">
        <v>46243</v>
      </c>
      <c r="AA364" s="1">
        <f t="shared" ref="AA364:AA373" si="52">Z364-X364</f>
        <v>1095</v>
      </c>
      <c r="AB364" s="1"/>
      <c r="AC364" s="11">
        <f t="shared" ca="1" si="48"/>
        <v>22</v>
      </c>
      <c r="AD364" s="1" t="s">
        <v>3400</v>
      </c>
      <c r="AE364" s="1" t="s">
        <v>232</v>
      </c>
      <c r="AF364" s="2" t="s">
        <v>49</v>
      </c>
      <c r="AG364" s="135">
        <v>30888</v>
      </c>
      <c r="AH364" s="20" t="s">
        <v>3401</v>
      </c>
      <c r="AI364" s="135">
        <v>44375</v>
      </c>
      <c r="AJ364" s="1" t="s">
        <v>346</v>
      </c>
      <c r="AK364" s="1">
        <v>212203368</v>
      </c>
      <c r="AL364" s="12">
        <v>42991</v>
      </c>
      <c r="AM364" s="1" t="s">
        <v>57</v>
      </c>
      <c r="AN364" s="1" t="s">
        <v>3401</v>
      </c>
      <c r="AO364" s="138">
        <v>44375</v>
      </c>
      <c r="AP364" s="1" t="s">
        <v>346</v>
      </c>
      <c r="AQ364" s="1" t="s">
        <v>3402</v>
      </c>
      <c r="AR364" s="1" t="s">
        <v>3402</v>
      </c>
      <c r="AS364" s="1" t="s">
        <v>3403</v>
      </c>
      <c r="AT364" s="1" t="s">
        <v>3402</v>
      </c>
      <c r="AU364" s="1" t="s">
        <v>3404</v>
      </c>
      <c r="AV364" s="1" t="s">
        <v>3405</v>
      </c>
      <c r="AW364" s="1" t="s">
        <v>1390</v>
      </c>
      <c r="AX364" s="1" t="s">
        <v>184</v>
      </c>
      <c r="AY364" s="1" t="s">
        <v>97</v>
      </c>
      <c r="AZ364" s="12"/>
      <c r="BA364" s="57">
        <v>5110007679</v>
      </c>
      <c r="BB364" s="1"/>
      <c r="BC364" s="1" t="str">
        <f>_xlfn.XLOOKUP(B364,[1]DC!$T$11:$T$2000,[1]DC!$D$11:$D$2000)</f>
        <v>5110007679</v>
      </c>
      <c r="BD364" s="1"/>
      <c r="BE364" s="1">
        <v>8307821931</v>
      </c>
      <c r="BF364" s="1" t="s">
        <v>3406</v>
      </c>
      <c r="BG364" s="1"/>
      <c r="BH364" s="17" t="s">
        <v>3407</v>
      </c>
      <c r="BI364" s="1"/>
      <c r="BJ364" s="1"/>
      <c r="BK364" s="1"/>
      <c r="BL364" s="1"/>
      <c r="BM364" s="4" t="s">
        <v>120</v>
      </c>
      <c r="BN364" s="13" t="s">
        <v>380</v>
      </c>
      <c r="BO364" s="2" t="s">
        <v>3408</v>
      </c>
      <c r="BP364" s="14" t="s">
        <v>611</v>
      </c>
      <c r="BQ364" s="91"/>
      <c r="BS364">
        <v>408</v>
      </c>
      <c r="BT364">
        <v>363</v>
      </c>
    </row>
    <row r="365" spans="1:72" ht="25.2" customHeight="1">
      <c r="A365" s="5">
        <f>(SUBTOTAL(3,$B$2:B365))</f>
        <v>364</v>
      </c>
      <c r="B365" s="1" t="s">
        <v>3409</v>
      </c>
      <c r="C365" s="1" t="s">
        <v>65</v>
      </c>
      <c r="D365" s="2" t="s">
        <v>3155</v>
      </c>
      <c r="E365" s="2">
        <v>1</v>
      </c>
      <c r="F365" s="1"/>
      <c r="G365" s="1"/>
      <c r="H365" s="1" t="s">
        <v>62</v>
      </c>
      <c r="I365" s="1" t="s">
        <v>7914</v>
      </c>
      <c r="J365" s="2" t="s">
        <v>7379</v>
      </c>
      <c r="K365" s="2" t="s">
        <v>63</v>
      </c>
      <c r="L365" s="2" t="s">
        <v>63</v>
      </c>
      <c r="M365" s="2" t="s">
        <v>65</v>
      </c>
      <c r="N365" s="2"/>
      <c r="O365" s="1">
        <f t="shared" ca="1" si="51"/>
        <v>29</v>
      </c>
      <c r="P365" s="1" t="s">
        <v>50</v>
      </c>
      <c r="Q365" s="2" t="s">
        <v>51</v>
      </c>
      <c r="R365" s="6">
        <v>44725</v>
      </c>
      <c r="S365" s="1">
        <v>2</v>
      </c>
      <c r="T365" s="6">
        <v>44785</v>
      </c>
      <c r="U365" s="7">
        <v>44786</v>
      </c>
      <c r="V365" s="1">
        <v>12</v>
      </c>
      <c r="W365" s="7">
        <v>45150</v>
      </c>
      <c r="X365" s="7">
        <f t="shared" si="50"/>
        <v>45151</v>
      </c>
      <c r="Y365" s="1">
        <v>36</v>
      </c>
      <c r="Z365" s="7">
        <v>46246</v>
      </c>
      <c r="AA365" s="1">
        <f t="shared" si="52"/>
        <v>1095</v>
      </c>
      <c r="AB365" s="1"/>
      <c r="AC365" s="11">
        <f t="shared" ca="1" si="48"/>
        <v>22</v>
      </c>
      <c r="AD365" s="18">
        <v>1029002276</v>
      </c>
      <c r="AE365" s="1" t="s">
        <v>57</v>
      </c>
      <c r="AF365" s="2" t="s">
        <v>49</v>
      </c>
      <c r="AG365" s="135">
        <v>34744</v>
      </c>
      <c r="AH365" s="1">
        <v>212766040</v>
      </c>
      <c r="AI365" s="135">
        <v>40519</v>
      </c>
      <c r="AJ365" s="1" t="s">
        <v>57</v>
      </c>
      <c r="AK365" s="10"/>
      <c r="AL365" s="8"/>
      <c r="AM365" s="10"/>
      <c r="AN365" s="10"/>
      <c r="AO365" s="135"/>
      <c r="AP365" s="10"/>
      <c r="AQ365" s="10" t="s">
        <v>3410</v>
      </c>
      <c r="AR365" s="10" t="s">
        <v>3410</v>
      </c>
      <c r="AS365" s="10" t="s">
        <v>1879</v>
      </c>
      <c r="AT365" s="10" t="s">
        <v>3410</v>
      </c>
      <c r="AU365" s="1" t="s">
        <v>523</v>
      </c>
      <c r="AV365" s="1" t="s">
        <v>1881</v>
      </c>
      <c r="AW365" s="1" t="s">
        <v>525</v>
      </c>
      <c r="AX365" s="1" t="s">
        <v>96</v>
      </c>
      <c r="AY365" s="1" t="s">
        <v>97</v>
      </c>
      <c r="AZ365" s="12"/>
      <c r="BA365" s="1">
        <v>5121405723</v>
      </c>
      <c r="BB365" s="1"/>
      <c r="BC365" s="1" t="str">
        <f>_xlfn.XLOOKUP(B365,[1]DC!$T$11:$T$2000,[1]DC!$D$11:$D$2000)</f>
        <v>5121405723</v>
      </c>
      <c r="BD365" s="1"/>
      <c r="BE365" s="1">
        <v>8373996518</v>
      </c>
      <c r="BF365" s="1" t="s">
        <v>3411</v>
      </c>
      <c r="BG365" s="1"/>
      <c r="BH365" s="17" t="s">
        <v>3412</v>
      </c>
      <c r="BI365" s="1"/>
      <c r="BJ365" s="1"/>
      <c r="BK365" s="1"/>
      <c r="BL365" s="1"/>
      <c r="BM365" s="4" t="s">
        <v>120</v>
      </c>
      <c r="BN365" s="1" t="s">
        <v>3413</v>
      </c>
      <c r="BO365" s="2" t="s">
        <v>3414</v>
      </c>
      <c r="BP365" s="14" t="s">
        <v>611</v>
      </c>
      <c r="BQ365" s="91"/>
      <c r="BS365">
        <v>410</v>
      </c>
      <c r="BT365">
        <v>364</v>
      </c>
    </row>
    <row r="366" spans="1:72" ht="25.2" customHeight="1">
      <c r="A366" s="5">
        <f>(SUBTOTAL(3,$B$2:B366))</f>
        <v>365</v>
      </c>
      <c r="B366" s="11" t="s">
        <v>3415</v>
      </c>
      <c r="C366" s="1" t="s">
        <v>8871</v>
      </c>
      <c r="D366" s="15" t="s">
        <v>3416</v>
      </c>
      <c r="E366" s="15">
        <v>1</v>
      </c>
      <c r="F366" s="11"/>
      <c r="G366" s="11"/>
      <c r="H366" s="11" t="s">
        <v>195</v>
      </c>
      <c r="I366" s="1" t="s">
        <v>196</v>
      </c>
      <c r="J366" s="2" t="s">
        <v>269</v>
      </c>
      <c r="K366" s="23" t="s">
        <v>63</v>
      </c>
      <c r="L366" s="15" t="s">
        <v>63</v>
      </c>
      <c r="M366" s="15" t="s">
        <v>196</v>
      </c>
      <c r="N366" s="15"/>
      <c r="O366" s="1">
        <f t="shared" ca="1" si="51"/>
        <v>37</v>
      </c>
      <c r="P366" s="11" t="s">
        <v>269</v>
      </c>
      <c r="Q366" s="15" t="s">
        <v>270</v>
      </c>
      <c r="R366" s="23">
        <v>44725</v>
      </c>
      <c r="S366" s="1">
        <v>1</v>
      </c>
      <c r="T366" s="23">
        <v>44754</v>
      </c>
      <c r="U366" s="24">
        <v>44755</v>
      </c>
      <c r="V366" s="1">
        <v>12</v>
      </c>
      <c r="W366" s="24">
        <v>45119</v>
      </c>
      <c r="X366" s="7">
        <f t="shared" si="50"/>
        <v>45120</v>
      </c>
      <c r="Y366" s="1">
        <v>36</v>
      </c>
      <c r="Z366" s="7">
        <v>46215</v>
      </c>
      <c r="AA366" s="1">
        <f t="shared" si="52"/>
        <v>1095</v>
      </c>
      <c r="AB366" s="11"/>
      <c r="AC366" s="11">
        <f t="shared" ca="1" si="48"/>
        <v>22</v>
      </c>
      <c r="AD366" s="25">
        <v>1013358285</v>
      </c>
      <c r="AE366" s="11" t="s">
        <v>3417</v>
      </c>
      <c r="AF366" s="15" t="s">
        <v>49</v>
      </c>
      <c r="AG366" s="136">
        <v>32075</v>
      </c>
      <c r="AH366" s="11">
        <v>205898951</v>
      </c>
      <c r="AI366" s="136">
        <v>41011</v>
      </c>
      <c r="AJ366" s="11" t="s">
        <v>149</v>
      </c>
      <c r="AK366" s="28"/>
      <c r="AL366" s="26"/>
      <c r="AM366" s="28"/>
      <c r="AN366" s="28"/>
      <c r="AO366" s="136"/>
      <c r="AP366" s="28"/>
      <c r="AQ366" s="11" t="s">
        <v>3418</v>
      </c>
      <c r="AR366" s="28" t="s">
        <v>3419</v>
      </c>
      <c r="AS366" s="28" t="s">
        <v>3420</v>
      </c>
      <c r="AT366" s="28" t="s">
        <v>3419</v>
      </c>
      <c r="AU366" s="11"/>
      <c r="AV366" s="11" t="s">
        <v>3421</v>
      </c>
      <c r="AW366" s="11" t="s">
        <v>3422</v>
      </c>
      <c r="AX366" s="11" t="s">
        <v>3423</v>
      </c>
      <c r="AY366" s="11" t="s">
        <v>729</v>
      </c>
      <c r="AZ366" s="29"/>
      <c r="BA366" s="11">
        <v>4914021099</v>
      </c>
      <c r="BB366" s="11"/>
      <c r="BC366" s="1" t="str">
        <f>_xlfn.XLOOKUP(B366,[1]DC!$T$11:$T$2000,[1]DC!$D$11:$D$2000)</f>
        <v>4914021099</v>
      </c>
      <c r="BD366" s="11"/>
      <c r="BE366" s="11" t="s">
        <v>3424</v>
      </c>
      <c r="BF366" s="5" t="s">
        <v>3425</v>
      </c>
      <c r="BG366" s="11"/>
      <c r="BH366" s="35" t="s">
        <v>3426</v>
      </c>
      <c r="BI366" s="29">
        <v>44799</v>
      </c>
      <c r="BJ366" s="11"/>
      <c r="BK366" s="11"/>
      <c r="BL366" s="11"/>
      <c r="BM366" s="31" t="s">
        <v>3427</v>
      </c>
      <c r="BN366" s="122" t="s">
        <v>610</v>
      </c>
      <c r="BO366" s="15"/>
      <c r="BP366" s="33" t="s">
        <v>1375</v>
      </c>
      <c r="BQ366" s="91"/>
      <c r="BS366">
        <v>409</v>
      </c>
      <c r="BT366">
        <v>365</v>
      </c>
    </row>
    <row r="367" spans="1:72" ht="25.2" customHeight="1">
      <c r="A367" s="5">
        <f>(SUBTOTAL(3,$B$2:B367))</f>
        <v>366</v>
      </c>
      <c r="B367" s="1" t="s">
        <v>3428</v>
      </c>
      <c r="C367" s="1"/>
      <c r="D367" s="2" t="s">
        <v>3429</v>
      </c>
      <c r="E367" s="2">
        <v>1</v>
      </c>
      <c r="F367" s="1"/>
      <c r="G367" s="1"/>
      <c r="H367" s="1" t="s">
        <v>106</v>
      </c>
      <c r="I367" s="1" t="s">
        <v>106</v>
      </c>
      <c r="J367" s="2" t="s">
        <v>7379</v>
      </c>
      <c r="K367" s="1" t="s">
        <v>83</v>
      </c>
      <c r="L367" s="1" t="s">
        <v>84</v>
      </c>
      <c r="M367" s="2" t="s">
        <v>676</v>
      </c>
      <c r="N367" s="2"/>
      <c r="O367" s="1">
        <f t="shared" ca="1" si="51"/>
        <v>36</v>
      </c>
      <c r="P367" s="1" t="s">
        <v>677</v>
      </c>
      <c r="Q367" s="2" t="s">
        <v>678</v>
      </c>
      <c r="R367" s="6">
        <v>44725</v>
      </c>
      <c r="S367" s="1">
        <v>2</v>
      </c>
      <c r="T367" s="6">
        <v>44785</v>
      </c>
      <c r="U367" s="7">
        <v>44786</v>
      </c>
      <c r="V367" s="1">
        <v>12</v>
      </c>
      <c r="W367" s="7">
        <v>45150</v>
      </c>
      <c r="X367" s="7">
        <f t="shared" si="50"/>
        <v>45151</v>
      </c>
      <c r="Y367" s="1">
        <v>36</v>
      </c>
      <c r="Z367" s="7">
        <v>46246</v>
      </c>
      <c r="AA367" s="1">
        <f t="shared" si="52"/>
        <v>1095</v>
      </c>
      <c r="AB367" s="1"/>
      <c r="AC367" s="11">
        <f t="shared" ca="1" si="48"/>
        <v>22</v>
      </c>
      <c r="AD367" s="18">
        <v>1031108920</v>
      </c>
      <c r="AE367" s="1" t="s">
        <v>88</v>
      </c>
      <c r="AF367" s="2" t="s">
        <v>49</v>
      </c>
      <c r="AG367" s="135">
        <v>32356</v>
      </c>
      <c r="AH367" s="1">
        <v>212685120</v>
      </c>
      <c r="AI367" s="135">
        <v>39688</v>
      </c>
      <c r="AJ367" s="1" t="s">
        <v>57</v>
      </c>
      <c r="AK367" s="10"/>
      <c r="AL367" s="8"/>
      <c r="AM367" s="10"/>
      <c r="AN367" s="10"/>
      <c r="AO367" s="135"/>
      <c r="AP367" s="10"/>
      <c r="AQ367" s="1" t="s">
        <v>3430</v>
      </c>
      <c r="AR367" s="1" t="s">
        <v>3430</v>
      </c>
      <c r="AS367" s="10" t="s">
        <v>3431</v>
      </c>
      <c r="AT367" s="1" t="s">
        <v>3430</v>
      </c>
      <c r="AU367" s="1" t="s">
        <v>3432</v>
      </c>
      <c r="AV367" s="1" t="s">
        <v>2327</v>
      </c>
      <c r="AW367" s="1" t="s">
        <v>3433</v>
      </c>
      <c r="AX367" s="1" t="s">
        <v>513</v>
      </c>
      <c r="AY367" s="1" t="s">
        <v>97</v>
      </c>
      <c r="AZ367" s="12"/>
      <c r="BA367" s="1">
        <v>5113000513</v>
      </c>
      <c r="BB367" s="1"/>
      <c r="BC367" s="1" t="str">
        <f>_xlfn.XLOOKUP(B367,[1]DC!$T$11:$T$2000,[1]DC!$D$11:$D$2000)</f>
        <v>5113000513</v>
      </c>
      <c r="BD367" s="1"/>
      <c r="BE367" s="1">
        <v>8359750939</v>
      </c>
      <c r="BF367" s="1" t="s">
        <v>3434</v>
      </c>
      <c r="BG367" s="1"/>
      <c r="BH367" s="17" t="s">
        <v>3435</v>
      </c>
      <c r="BI367" s="1"/>
      <c r="BJ367" s="1"/>
      <c r="BK367" s="1"/>
      <c r="BL367" s="1"/>
      <c r="BM367" s="4" t="s">
        <v>120</v>
      </c>
      <c r="BN367" s="13" t="s">
        <v>3436</v>
      </c>
      <c r="BO367" s="2" t="s">
        <v>3437</v>
      </c>
      <c r="BP367" s="14" t="s">
        <v>1731</v>
      </c>
      <c r="BQ367" s="91"/>
      <c r="BS367">
        <v>411</v>
      </c>
      <c r="BT367">
        <v>366</v>
      </c>
    </row>
    <row r="368" spans="1:72" ht="25.2" customHeight="1">
      <c r="A368" s="5">
        <f>(SUBTOTAL(3,$B$2:B368))</f>
        <v>367</v>
      </c>
      <c r="B368" s="1" t="s">
        <v>3438</v>
      </c>
      <c r="C368" s="1"/>
      <c r="D368" s="2" t="s">
        <v>3439</v>
      </c>
      <c r="E368" s="2">
        <v>1</v>
      </c>
      <c r="F368" s="1"/>
      <c r="G368" s="1"/>
      <c r="H368" s="1" t="s">
        <v>62</v>
      </c>
      <c r="I368" s="1" t="s">
        <v>7914</v>
      </c>
      <c r="J368" s="1" t="s">
        <v>7378</v>
      </c>
      <c r="K368" s="1" t="s">
        <v>1836</v>
      </c>
      <c r="L368" s="1" t="s">
        <v>1836</v>
      </c>
      <c r="M368" s="2" t="s">
        <v>1278</v>
      </c>
      <c r="N368" s="2"/>
      <c r="O368" s="1">
        <f t="shared" ca="1" si="51"/>
        <v>35</v>
      </c>
      <c r="P368" s="1" t="s">
        <v>2224</v>
      </c>
      <c r="Q368" s="2" t="s">
        <v>2225</v>
      </c>
      <c r="R368" s="6">
        <v>44727</v>
      </c>
      <c r="S368" s="1">
        <v>1</v>
      </c>
      <c r="T368" s="6">
        <v>44756</v>
      </c>
      <c r="U368" s="7">
        <v>44757</v>
      </c>
      <c r="V368" s="1">
        <v>12</v>
      </c>
      <c r="W368" s="7">
        <v>45121</v>
      </c>
      <c r="X368" s="7">
        <f t="shared" si="50"/>
        <v>45122</v>
      </c>
      <c r="Y368" s="1">
        <v>36</v>
      </c>
      <c r="Z368" s="7">
        <v>46217</v>
      </c>
      <c r="AA368" s="1">
        <f t="shared" si="52"/>
        <v>1095</v>
      </c>
      <c r="AB368" s="1"/>
      <c r="AC368" s="11">
        <f t="shared" ca="1" si="48"/>
        <v>22</v>
      </c>
      <c r="AD368" s="18">
        <v>1029014450</v>
      </c>
      <c r="AE368" s="1" t="s">
        <v>3440</v>
      </c>
      <c r="AF368" s="2" t="s">
        <v>49</v>
      </c>
      <c r="AG368" s="135">
        <v>32541</v>
      </c>
      <c r="AH368" s="1">
        <v>51189001342</v>
      </c>
      <c r="AI368" s="135">
        <v>44285</v>
      </c>
      <c r="AJ368" s="1" t="s">
        <v>346</v>
      </c>
      <c r="AK368" s="39" t="s">
        <v>3441</v>
      </c>
      <c r="AL368" s="8"/>
      <c r="AM368" s="10"/>
      <c r="AN368" s="10"/>
      <c r="AO368" s="135"/>
      <c r="AP368" s="10"/>
      <c r="AQ368" s="1" t="s">
        <v>3442</v>
      </c>
      <c r="AR368" s="10" t="s">
        <v>3410</v>
      </c>
      <c r="AS368" s="10" t="s">
        <v>1879</v>
      </c>
      <c r="AT368" s="10" t="s">
        <v>3410</v>
      </c>
      <c r="AU368" s="1" t="s">
        <v>666</v>
      </c>
      <c r="AV368" s="1" t="s">
        <v>1881</v>
      </c>
      <c r="AW368" s="1" t="s">
        <v>525</v>
      </c>
      <c r="AX368" s="1" t="s">
        <v>96</v>
      </c>
      <c r="AY368" s="1" t="s">
        <v>97</v>
      </c>
      <c r="AZ368" s="12"/>
      <c r="BA368" s="1">
        <v>5115007700</v>
      </c>
      <c r="BB368" s="1"/>
      <c r="BC368" s="1" t="str">
        <f>_xlfn.XLOOKUP(B368,[1]DC!$T$11:$T$2000,[1]DC!$D$11:$D$2000)</f>
        <v>5115007700</v>
      </c>
      <c r="BD368" s="1"/>
      <c r="BE368" s="1">
        <v>8304054058</v>
      </c>
      <c r="BF368" s="1" t="s">
        <v>3443</v>
      </c>
      <c r="BG368" s="1"/>
      <c r="BH368" s="4" t="s">
        <v>3444</v>
      </c>
      <c r="BI368" s="1"/>
      <c r="BJ368" s="1"/>
      <c r="BK368" s="1"/>
      <c r="BL368" s="1"/>
      <c r="BM368" s="4" t="s">
        <v>120</v>
      </c>
      <c r="BN368" s="13" t="s">
        <v>3445</v>
      </c>
      <c r="BO368" s="1" t="s">
        <v>3446</v>
      </c>
      <c r="BP368" s="37"/>
      <c r="BQ368" s="91"/>
      <c r="BS368">
        <v>418</v>
      </c>
      <c r="BT368">
        <v>367</v>
      </c>
    </row>
    <row r="369" spans="1:72" ht="25.2" customHeight="1">
      <c r="A369" s="5">
        <f>(SUBTOTAL(3,$B$2:B369))</f>
        <v>368</v>
      </c>
      <c r="B369" s="1" t="s">
        <v>3447</v>
      </c>
      <c r="C369" s="1"/>
      <c r="D369" s="2" t="s">
        <v>3448</v>
      </c>
      <c r="E369" s="2">
        <v>1</v>
      </c>
      <c r="F369" s="1"/>
      <c r="G369" s="1"/>
      <c r="H369" s="1" t="s">
        <v>62</v>
      </c>
      <c r="I369" s="1" t="s">
        <v>7914</v>
      </c>
      <c r="J369" s="1" t="s">
        <v>7378</v>
      </c>
      <c r="K369" s="2" t="s">
        <v>63</v>
      </c>
      <c r="L369" s="2" t="s">
        <v>692</v>
      </c>
      <c r="M369" s="2" t="s">
        <v>692</v>
      </c>
      <c r="N369" s="2"/>
      <c r="O369" s="1">
        <f t="shared" ca="1" si="51"/>
        <v>34</v>
      </c>
      <c r="P369" s="1" t="s">
        <v>1494</v>
      </c>
      <c r="Q369" s="2" t="s">
        <v>3449</v>
      </c>
      <c r="R369" s="6">
        <v>44727</v>
      </c>
      <c r="S369" s="1">
        <v>1</v>
      </c>
      <c r="T369" s="6">
        <v>44756</v>
      </c>
      <c r="U369" s="7">
        <v>44757</v>
      </c>
      <c r="V369" s="1">
        <v>12</v>
      </c>
      <c r="W369" s="7">
        <v>45121</v>
      </c>
      <c r="X369" s="7">
        <f t="shared" si="50"/>
        <v>45122</v>
      </c>
      <c r="Y369" s="1">
        <v>36</v>
      </c>
      <c r="Z369" s="7">
        <v>46217</v>
      </c>
      <c r="AA369" s="1">
        <f t="shared" si="52"/>
        <v>1095</v>
      </c>
      <c r="AB369" s="1"/>
      <c r="AC369" s="11">
        <f t="shared" ca="1" si="48"/>
        <v>22</v>
      </c>
      <c r="AD369" s="18" t="s">
        <v>3450</v>
      </c>
      <c r="AE369" s="1" t="s">
        <v>57</v>
      </c>
      <c r="AF369" s="2" t="s">
        <v>49</v>
      </c>
      <c r="AG369" s="135">
        <v>33156</v>
      </c>
      <c r="AH369" s="1">
        <v>212748358</v>
      </c>
      <c r="AI369" s="135">
        <v>43353</v>
      </c>
      <c r="AJ369" s="1" t="s">
        <v>57</v>
      </c>
      <c r="AK369" s="10"/>
      <c r="AL369" s="8"/>
      <c r="AM369" s="10"/>
      <c r="AN369" s="10"/>
      <c r="AO369" s="135"/>
      <c r="AP369" s="10"/>
      <c r="AQ369" s="1" t="s">
        <v>3451</v>
      </c>
      <c r="AR369" s="10" t="s">
        <v>2288</v>
      </c>
      <c r="AS369" s="10" t="s">
        <v>2228</v>
      </c>
      <c r="AT369" s="10" t="s">
        <v>2288</v>
      </c>
      <c r="AU369" s="1"/>
      <c r="AV369" s="1" t="s">
        <v>3452</v>
      </c>
      <c r="AW369" s="1" t="s">
        <v>1526</v>
      </c>
      <c r="AX369" s="1" t="s">
        <v>96</v>
      </c>
      <c r="AY369" s="1" t="s">
        <v>97</v>
      </c>
      <c r="AZ369" s="12"/>
      <c r="BA369" s="1">
        <v>5115008853</v>
      </c>
      <c r="BB369" s="1"/>
      <c r="BC369" s="1" t="str">
        <f>_xlfn.XLOOKUP(B369,[1]DC!$T$11:$T$2000,[1]DC!$D$11:$D$2000)</f>
        <v>5115008853</v>
      </c>
      <c r="BD369" s="1"/>
      <c r="BE369" s="1" t="s">
        <v>3453</v>
      </c>
      <c r="BF369" s="1" t="s">
        <v>3454</v>
      </c>
      <c r="BG369" s="1"/>
      <c r="BH369" s="4" t="s">
        <v>3455</v>
      </c>
      <c r="BI369" s="1"/>
      <c r="BJ369" s="1"/>
      <c r="BK369" s="1"/>
      <c r="BL369" s="1"/>
      <c r="BM369" s="4" t="s">
        <v>501</v>
      </c>
      <c r="BN369" s="13" t="s">
        <v>3456</v>
      </c>
      <c r="BO369" s="2" t="s">
        <v>3457</v>
      </c>
      <c r="BP369" s="37"/>
      <c r="BQ369" s="91"/>
      <c r="BS369">
        <v>417</v>
      </c>
      <c r="BT369">
        <v>368</v>
      </c>
    </row>
    <row r="370" spans="1:72" ht="25.2" customHeight="1">
      <c r="A370" s="5">
        <f>(SUBTOTAL(3,$B$2:B370))</f>
        <v>369</v>
      </c>
      <c r="B370" s="1" t="s">
        <v>3458</v>
      </c>
      <c r="C370" s="1"/>
      <c r="D370" s="2" t="s">
        <v>1118</v>
      </c>
      <c r="E370" s="2">
        <v>1</v>
      </c>
      <c r="F370" s="1"/>
      <c r="G370" s="109"/>
      <c r="H370" s="1" t="s">
        <v>62</v>
      </c>
      <c r="I370" s="1" t="s">
        <v>7914</v>
      </c>
      <c r="J370" s="1" t="s">
        <v>7378</v>
      </c>
      <c r="K370" s="2" t="s">
        <v>63</v>
      </c>
      <c r="L370" s="2" t="s">
        <v>692</v>
      </c>
      <c r="M370" s="2" t="s">
        <v>692</v>
      </c>
      <c r="N370" s="2"/>
      <c r="O370" s="1">
        <f t="shared" ca="1" si="51"/>
        <v>32</v>
      </c>
      <c r="P370" s="1" t="s">
        <v>1494</v>
      </c>
      <c r="Q370" s="2" t="s">
        <v>3449</v>
      </c>
      <c r="R370" s="6">
        <v>44727</v>
      </c>
      <c r="S370" s="1">
        <v>1</v>
      </c>
      <c r="T370" s="6">
        <v>44756</v>
      </c>
      <c r="U370" s="7">
        <v>44757</v>
      </c>
      <c r="V370" s="1">
        <v>12</v>
      </c>
      <c r="W370" s="7">
        <v>45121</v>
      </c>
      <c r="X370" s="7">
        <f t="shared" si="50"/>
        <v>45122</v>
      </c>
      <c r="Y370" s="1">
        <v>36</v>
      </c>
      <c r="Z370" s="7">
        <v>46217</v>
      </c>
      <c r="AA370" s="1">
        <f t="shared" si="52"/>
        <v>1095</v>
      </c>
      <c r="AB370" s="1"/>
      <c r="AC370" s="11">
        <f t="shared" ca="1" si="48"/>
        <v>22</v>
      </c>
      <c r="AD370" s="18">
        <v>1029014478</v>
      </c>
      <c r="AE370" s="1"/>
      <c r="AF370" s="2" t="s">
        <v>49</v>
      </c>
      <c r="AG370" s="135">
        <v>33780</v>
      </c>
      <c r="AH370" s="1">
        <v>212494033</v>
      </c>
      <c r="AI370" s="135">
        <v>39513</v>
      </c>
      <c r="AJ370" s="1" t="s">
        <v>57</v>
      </c>
      <c r="AK370" s="10"/>
      <c r="AL370" s="8"/>
      <c r="AM370" s="10"/>
      <c r="AN370" s="10"/>
      <c r="AO370" s="135"/>
      <c r="AP370" s="10"/>
      <c r="AQ370" s="1" t="s">
        <v>3459</v>
      </c>
      <c r="AR370" s="1" t="s">
        <v>3459</v>
      </c>
      <c r="AS370" s="10" t="s">
        <v>3460</v>
      </c>
      <c r="AT370" s="1" t="s">
        <v>3459</v>
      </c>
      <c r="AU370" s="1"/>
      <c r="AV370" s="1" t="s">
        <v>726</v>
      </c>
      <c r="AW370" s="1" t="s">
        <v>3461</v>
      </c>
      <c r="AX370" s="1" t="s">
        <v>3462</v>
      </c>
      <c r="AY370" s="1" t="s">
        <v>97</v>
      </c>
      <c r="AZ370" s="12"/>
      <c r="BA370" s="1">
        <v>5115008657</v>
      </c>
      <c r="BB370" s="1"/>
      <c r="BC370" s="1" t="str">
        <f>_xlfn.XLOOKUP(B370,[1]DC!$T$11:$T$2000,[1]DC!$D$11:$D$2000)</f>
        <v>5115008657</v>
      </c>
      <c r="BD370" s="1"/>
      <c r="BE370" s="1">
        <v>8406609809</v>
      </c>
      <c r="BF370" s="1" t="s">
        <v>3463</v>
      </c>
      <c r="BG370" s="1"/>
      <c r="BH370" s="4" t="s">
        <v>3464</v>
      </c>
      <c r="BI370" s="1"/>
      <c r="BJ370" s="1"/>
      <c r="BK370" s="1"/>
      <c r="BL370" s="1"/>
      <c r="BM370" s="4" t="s">
        <v>501</v>
      </c>
      <c r="BN370" s="13" t="s">
        <v>3456</v>
      </c>
      <c r="BO370" s="2" t="s">
        <v>3465</v>
      </c>
      <c r="BP370" s="14" t="s">
        <v>611</v>
      </c>
      <c r="BQ370" s="91"/>
      <c r="BS370">
        <v>414</v>
      </c>
      <c r="BT370">
        <v>369</v>
      </c>
    </row>
    <row r="371" spans="1:72" ht="25.2" customHeight="1">
      <c r="A371" s="5">
        <f>(SUBTOTAL(3,$B$2:B371))</f>
        <v>370</v>
      </c>
      <c r="B371" s="1" t="s">
        <v>3466</v>
      </c>
      <c r="C371" s="1"/>
      <c r="D371" s="2" t="s">
        <v>3467</v>
      </c>
      <c r="E371" s="2">
        <v>1</v>
      </c>
      <c r="F371" s="1"/>
      <c r="G371" s="2"/>
      <c r="H371" s="1" t="s">
        <v>62</v>
      </c>
      <c r="I371" s="1" t="s">
        <v>7914</v>
      </c>
      <c r="J371" s="1" t="s">
        <v>7378</v>
      </c>
      <c r="K371" s="2" t="s">
        <v>63</v>
      </c>
      <c r="L371" s="2" t="s">
        <v>692</v>
      </c>
      <c r="M371" s="2" t="s">
        <v>692</v>
      </c>
      <c r="N371" s="2"/>
      <c r="O371" s="1">
        <f t="shared" ca="1" si="51"/>
        <v>30</v>
      </c>
      <c r="P371" s="1" t="s">
        <v>1494</v>
      </c>
      <c r="Q371" s="2" t="s">
        <v>3449</v>
      </c>
      <c r="R371" s="6">
        <v>44727</v>
      </c>
      <c r="S371" s="1">
        <v>1</v>
      </c>
      <c r="T371" s="6">
        <v>44756</v>
      </c>
      <c r="U371" s="7">
        <v>44757</v>
      </c>
      <c r="V371" s="1">
        <v>12</v>
      </c>
      <c r="W371" s="7">
        <v>45121</v>
      </c>
      <c r="X371" s="7">
        <f t="shared" si="50"/>
        <v>45122</v>
      </c>
      <c r="Y371" s="1">
        <v>36</v>
      </c>
      <c r="Z371" s="7">
        <v>46217</v>
      </c>
      <c r="AA371" s="1">
        <f t="shared" si="52"/>
        <v>1095</v>
      </c>
      <c r="AB371" s="1"/>
      <c r="AC371" s="11">
        <f t="shared" ca="1" si="48"/>
        <v>22</v>
      </c>
      <c r="AD371" s="18">
        <v>1029107786</v>
      </c>
      <c r="AE371" s="1"/>
      <c r="AF371" s="2" t="s">
        <v>49</v>
      </c>
      <c r="AG371" s="135">
        <v>34522</v>
      </c>
      <c r="AH371" s="1">
        <v>51194001741</v>
      </c>
      <c r="AI371" s="135">
        <v>44305</v>
      </c>
      <c r="AJ371" s="1" t="s">
        <v>346</v>
      </c>
      <c r="AK371" s="39" t="s">
        <v>3468</v>
      </c>
      <c r="AL371" s="8"/>
      <c r="AM371" s="10"/>
      <c r="AN371" s="10"/>
      <c r="AO371" s="135"/>
      <c r="AP371" s="10"/>
      <c r="AQ371" s="1" t="s">
        <v>881</v>
      </c>
      <c r="AR371" s="1" t="s">
        <v>881</v>
      </c>
      <c r="AS371" s="10" t="s">
        <v>882</v>
      </c>
      <c r="AT371" s="1" t="s">
        <v>881</v>
      </c>
      <c r="AU371" s="1" t="s">
        <v>523</v>
      </c>
      <c r="AV371" s="1" t="s">
        <v>3469</v>
      </c>
      <c r="AW371" s="1" t="s">
        <v>327</v>
      </c>
      <c r="AX371" s="1" t="s">
        <v>96</v>
      </c>
      <c r="AY371" s="1" t="s">
        <v>97</v>
      </c>
      <c r="AZ371" s="12"/>
      <c r="BA371" s="1">
        <v>5115000156</v>
      </c>
      <c r="BB371" s="1"/>
      <c r="BC371" s="1" t="str">
        <f>_xlfn.XLOOKUP(B371,[1]DC!$T$11:$T$2000,[1]DC!$D$11:$D$2000)</f>
        <v>5115000156</v>
      </c>
      <c r="BD371" s="1"/>
      <c r="BE371" s="1">
        <v>8401982414</v>
      </c>
      <c r="BF371" s="1" t="s">
        <v>3470</v>
      </c>
      <c r="BG371" s="1"/>
      <c r="BH371" s="4" t="s">
        <v>3471</v>
      </c>
      <c r="BI371" s="1"/>
      <c r="BJ371" s="1"/>
      <c r="BK371" s="1"/>
      <c r="BL371" s="1"/>
      <c r="BM371" s="17" t="s">
        <v>209</v>
      </c>
      <c r="BN371" s="13"/>
      <c r="BO371" s="2"/>
      <c r="BP371" s="14" t="s">
        <v>611</v>
      </c>
      <c r="BQ371" s="91"/>
      <c r="BS371">
        <v>413</v>
      </c>
      <c r="BT371">
        <v>370</v>
      </c>
    </row>
    <row r="372" spans="1:72" ht="25.2" customHeight="1">
      <c r="A372" s="5">
        <f>(SUBTOTAL(3,$B$2:B372))</f>
        <v>371</v>
      </c>
      <c r="B372" s="1" t="s">
        <v>3472</v>
      </c>
      <c r="C372" s="1"/>
      <c r="D372" s="2" t="s">
        <v>3473</v>
      </c>
      <c r="E372" s="2">
        <v>0</v>
      </c>
      <c r="F372" s="1"/>
      <c r="G372" s="1"/>
      <c r="H372" s="1" t="s">
        <v>62</v>
      </c>
      <c r="I372" s="1" t="s">
        <v>7914</v>
      </c>
      <c r="J372" s="1" t="s">
        <v>7378</v>
      </c>
      <c r="K372" s="2" t="s">
        <v>63</v>
      </c>
      <c r="L372" s="2" t="s">
        <v>692</v>
      </c>
      <c r="M372" s="2" t="s">
        <v>692</v>
      </c>
      <c r="N372" s="2"/>
      <c r="O372" s="1">
        <f t="shared" ca="1" si="51"/>
        <v>32</v>
      </c>
      <c r="P372" s="1" t="s">
        <v>722</v>
      </c>
      <c r="Q372" s="2" t="s">
        <v>7738</v>
      </c>
      <c r="R372" s="6">
        <v>44727</v>
      </c>
      <c r="S372" s="1">
        <v>1</v>
      </c>
      <c r="T372" s="6">
        <v>44756</v>
      </c>
      <c r="U372" s="7">
        <v>44757</v>
      </c>
      <c r="V372" s="1">
        <v>12</v>
      </c>
      <c r="W372" s="7">
        <v>45121</v>
      </c>
      <c r="X372" s="7">
        <f t="shared" si="50"/>
        <v>45122</v>
      </c>
      <c r="Y372" s="1">
        <v>36</v>
      </c>
      <c r="Z372" s="7">
        <v>46217</v>
      </c>
      <c r="AA372" s="1">
        <f t="shared" si="52"/>
        <v>1095</v>
      </c>
      <c r="AB372" s="1"/>
      <c r="AC372" s="11">
        <f t="shared" ca="1" si="48"/>
        <v>22</v>
      </c>
      <c r="AD372" s="18">
        <v>1029014048</v>
      </c>
      <c r="AE372" s="1"/>
      <c r="AF372" s="2" t="s">
        <v>64</v>
      </c>
      <c r="AG372" s="135">
        <v>33897</v>
      </c>
      <c r="AH372" s="20" t="s">
        <v>3474</v>
      </c>
      <c r="AI372" s="135">
        <v>44297</v>
      </c>
      <c r="AJ372" s="1" t="s">
        <v>346</v>
      </c>
      <c r="AK372" s="1">
        <v>212748484</v>
      </c>
      <c r="AL372" s="12">
        <v>39387</v>
      </c>
      <c r="AM372" s="1" t="s">
        <v>57</v>
      </c>
      <c r="AN372" s="1" t="s">
        <v>3474</v>
      </c>
      <c r="AO372" s="138">
        <v>44297</v>
      </c>
      <c r="AP372" s="1" t="s">
        <v>346</v>
      </c>
      <c r="AQ372" s="1" t="s">
        <v>1618</v>
      </c>
      <c r="AR372" s="1" t="s">
        <v>1618</v>
      </c>
      <c r="AS372" s="10" t="s">
        <v>1619</v>
      </c>
      <c r="AT372" s="1" t="s">
        <v>1618</v>
      </c>
      <c r="AU372" s="1" t="s">
        <v>433</v>
      </c>
      <c r="AV372" s="1" t="s">
        <v>3475</v>
      </c>
      <c r="AW372" s="1" t="s">
        <v>327</v>
      </c>
      <c r="AX372" s="1" t="s">
        <v>96</v>
      </c>
      <c r="AY372" s="1" t="s">
        <v>97</v>
      </c>
      <c r="AZ372" s="12"/>
      <c r="BA372" s="1">
        <v>5114008566</v>
      </c>
      <c r="BB372" s="1"/>
      <c r="BC372" s="1" t="str">
        <f>_xlfn.XLOOKUP(B372,[1]DC!$T$11:$T$2000,[1]DC!$D$11:$D$2000)</f>
        <v>5114008566</v>
      </c>
      <c r="BD372" s="1"/>
      <c r="BE372" s="1">
        <v>8359753489</v>
      </c>
      <c r="BF372" s="1" t="s">
        <v>3476</v>
      </c>
      <c r="BG372" s="1"/>
      <c r="BH372" s="17" t="s">
        <v>3477</v>
      </c>
      <c r="BI372" s="1"/>
      <c r="BJ372" s="1"/>
      <c r="BK372" s="1"/>
      <c r="BL372" s="1"/>
      <c r="BM372" s="17" t="s">
        <v>209</v>
      </c>
      <c r="BN372" s="13"/>
      <c r="BO372" s="2"/>
      <c r="BP372" s="14" t="s">
        <v>611</v>
      </c>
      <c r="BQ372" s="91"/>
      <c r="BT372">
        <v>371</v>
      </c>
    </row>
    <row r="373" spans="1:72" ht="25.2" customHeight="1">
      <c r="A373" s="5">
        <f>(SUBTOTAL(3,$B$2:B373))</f>
        <v>372</v>
      </c>
      <c r="B373" s="1" t="s">
        <v>3478</v>
      </c>
      <c r="C373" s="1"/>
      <c r="D373" s="2" t="s">
        <v>3479</v>
      </c>
      <c r="E373" s="2">
        <v>1</v>
      </c>
      <c r="F373" s="1"/>
      <c r="G373" s="1"/>
      <c r="H373" s="1" t="s">
        <v>62</v>
      </c>
      <c r="I373" s="1" t="s">
        <v>7914</v>
      </c>
      <c r="J373" s="1" t="s">
        <v>7378</v>
      </c>
      <c r="K373" s="2" t="s">
        <v>63</v>
      </c>
      <c r="L373" s="2" t="s">
        <v>692</v>
      </c>
      <c r="M373" s="2" t="s">
        <v>692</v>
      </c>
      <c r="N373" s="2"/>
      <c r="O373" s="1">
        <f t="shared" ca="1" si="51"/>
        <v>30</v>
      </c>
      <c r="P373" s="1" t="s">
        <v>722</v>
      </c>
      <c r="Q373" s="2" t="s">
        <v>7738</v>
      </c>
      <c r="R373" s="6">
        <v>44727</v>
      </c>
      <c r="S373" s="1">
        <v>1</v>
      </c>
      <c r="T373" s="6">
        <v>44756</v>
      </c>
      <c r="U373" s="7">
        <v>44757</v>
      </c>
      <c r="V373" s="1">
        <v>12</v>
      </c>
      <c r="W373" s="7">
        <v>45121</v>
      </c>
      <c r="X373" s="7">
        <f t="shared" si="50"/>
        <v>45122</v>
      </c>
      <c r="Y373" s="1">
        <v>36</v>
      </c>
      <c r="Z373" s="7">
        <v>46217</v>
      </c>
      <c r="AA373" s="1">
        <f t="shared" si="52"/>
        <v>1095</v>
      </c>
      <c r="AB373" s="1"/>
      <c r="AC373" s="11">
        <f t="shared" ca="1" si="48"/>
        <v>22</v>
      </c>
      <c r="AD373" s="18">
        <v>1020481583</v>
      </c>
      <c r="AE373" s="1" t="s">
        <v>3281</v>
      </c>
      <c r="AF373" s="2" t="s">
        <v>64</v>
      </c>
      <c r="AG373" s="135">
        <v>34354</v>
      </c>
      <c r="AH373" s="1">
        <v>212766275</v>
      </c>
      <c r="AI373" s="135">
        <v>43705</v>
      </c>
      <c r="AJ373" s="1" t="s">
        <v>57</v>
      </c>
      <c r="AK373" s="10"/>
      <c r="AL373" s="8"/>
      <c r="AM373" s="10"/>
      <c r="AN373" s="10"/>
      <c r="AO373" s="135"/>
      <c r="AP373" s="10"/>
      <c r="AQ373" s="1" t="s">
        <v>1982</v>
      </c>
      <c r="AR373" s="1" t="s">
        <v>1982</v>
      </c>
      <c r="AS373" s="10" t="s">
        <v>2451</v>
      </c>
      <c r="AT373" s="1" t="s">
        <v>1982</v>
      </c>
      <c r="AU373" s="1" t="s">
        <v>362</v>
      </c>
      <c r="AV373" s="1" t="s">
        <v>1889</v>
      </c>
      <c r="AW373" s="1" t="s">
        <v>525</v>
      </c>
      <c r="AX373" s="1" t="s">
        <v>96</v>
      </c>
      <c r="AY373" s="1" t="s">
        <v>97</v>
      </c>
      <c r="AZ373" s="12"/>
      <c r="BA373" s="1">
        <v>7416251582</v>
      </c>
      <c r="BB373" s="1"/>
      <c r="BC373" s="1" t="str">
        <f>_xlfn.XLOOKUP(B373,[1]DC!$T$11:$T$2000,[1]DC!$D$11:$D$2000)</f>
        <v>7416251582</v>
      </c>
      <c r="BD373" s="1"/>
      <c r="BE373" s="1">
        <v>8344272694</v>
      </c>
      <c r="BF373" s="1" t="s">
        <v>3480</v>
      </c>
      <c r="BG373" s="1"/>
      <c r="BH373" s="4" t="s">
        <v>3481</v>
      </c>
      <c r="BI373" s="1"/>
      <c r="BJ373" s="1"/>
      <c r="BK373" s="1"/>
      <c r="BL373" s="1"/>
      <c r="BM373" s="4" t="s">
        <v>3482</v>
      </c>
      <c r="BN373" s="13" t="s">
        <v>3483</v>
      </c>
      <c r="BO373" s="2" t="s">
        <v>3484</v>
      </c>
      <c r="BP373" s="37"/>
      <c r="BQ373" s="91"/>
      <c r="BS373">
        <v>419</v>
      </c>
      <c r="BT373">
        <v>372</v>
      </c>
    </row>
    <row r="374" spans="1:72" ht="25.2" customHeight="1">
      <c r="A374" s="5">
        <f>(SUBTOTAL(3,$B$2:B374))</f>
        <v>373</v>
      </c>
      <c r="B374" s="1" t="s">
        <v>3485</v>
      </c>
      <c r="C374" s="1"/>
      <c r="D374" s="2" t="s">
        <v>3486</v>
      </c>
      <c r="E374" s="2">
        <v>0</v>
      </c>
      <c r="F374" s="1"/>
      <c r="G374" s="1"/>
      <c r="H374" s="1" t="s">
        <v>62</v>
      </c>
      <c r="I374" s="1"/>
      <c r="J374" s="1" t="s">
        <v>7378</v>
      </c>
      <c r="K374" s="6" t="s">
        <v>63</v>
      </c>
      <c r="L374" s="2" t="s">
        <v>63</v>
      </c>
      <c r="M374" s="2" t="s">
        <v>196</v>
      </c>
      <c r="N374" s="2"/>
      <c r="O374" s="1">
        <f t="shared" ca="1" si="51"/>
        <v>28</v>
      </c>
      <c r="P374" s="1" t="s">
        <v>2760</v>
      </c>
      <c r="Q374" s="2" t="s">
        <v>2761</v>
      </c>
      <c r="R374" s="6">
        <v>44743</v>
      </c>
      <c r="S374" s="1">
        <v>0</v>
      </c>
      <c r="T374" s="6">
        <v>44773</v>
      </c>
      <c r="U374" s="7">
        <v>44774</v>
      </c>
      <c r="V374" s="1">
        <v>12</v>
      </c>
      <c r="W374" s="7"/>
      <c r="X374" s="7"/>
      <c r="Y374" s="7"/>
      <c r="Z374" s="7"/>
      <c r="AA374" s="7"/>
      <c r="AB374" s="1"/>
      <c r="AC374" s="11">
        <f t="shared" ca="1" si="48"/>
        <v>21</v>
      </c>
      <c r="AD374" s="18" t="s">
        <v>3487</v>
      </c>
      <c r="AE374" s="1"/>
      <c r="AF374" s="2" t="s">
        <v>64</v>
      </c>
      <c r="AG374" s="135">
        <v>35187</v>
      </c>
      <c r="AH374" s="1">
        <v>215345211</v>
      </c>
      <c r="AI374" s="135">
        <v>40458</v>
      </c>
      <c r="AJ374" s="1" t="s">
        <v>68</v>
      </c>
      <c r="AK374" s="10"/>
      <c r="AL374" s="8"/>
      <c r="AM374" s="10"/>
      <c r="AN374" s="10"/>
      <c r="AO374" s="135"/>
      <c r="AP374" s="10"/>
      <c r="AQ374" s="1" t="s">
        <v>3488</v>
      </c>
      <c r="AR374" s="10"/>
      <c r="AS374" s="10"/>
      <c r="AT374" s="1"/>
      <c r="AU374" s="1"/>
      <c r="AV374" s="1"/>
      <c r="AW374" s="1"/>
      <c r="AX374" s="1"/>
      <c r="AY374" s="1"/>
      <c r="AZ374" s="12"/>
      <c r="BA374" s="1"/>
      <c r="BB374" s="1"/>
      <c r="BC374" s="1" t="e">
        <f>_xlfn.XLOOKUP(B374,[1]DC!$T$11:$T$2000,[1]DC!$D$11:$D$2000)</f>
        <v>#N/A</v>
      </c>
      <c r="BD374" s="1"/>
      <c r="BE374" s="1">
        <v>8499394871</v>
      </c>
      <c r="BF374" s="1" t="s">
        <v>3489</v>
      </c>
      <c r="BG374" s="1"/>
      <c r="BH374" s="4"/>
      <c r="BI374" s="1"/>
      <c r="BJ374" s="1"/>
      <c r="BK374" s="1"/>
      <c r="BL374" s="1"/>
      <c r="BM374" s="1"/>
      <c r="BN374" s="13"/>
      <c r="BO374" s="2"/>
      <c r="BP374" s="14" t="s">
        <v>1375</v>
      </c>
      <c r="BQ374" s="91"/>
      <c r="BT374">
        <v>373</v>
      </c>
    </row>
    <row r="375" spans="1:72" ht="25.2" customHeight="1">
      <c r="A375" s="5">
        <f>(SUBTOTAL(3,$B$2:B375))</f>
        <v>374</v>
      </c>
      <c r="B375" s="1" t="s">
        <v>3490</v>
      </c>
      <c r="C375" s="1"/>
      <c r="D375" s="2" t="s">
        <v>3491</v>
      </c>
      <c r="E375" s="2">
        <v>1</v>
      </c>
      <c r="F375" s="1"/>
      <c r="G375" s="1"/>
      <c r="H375" s="1" t="s">
        <v>62</v>
      </c>
      <c r="I375" s="1" t="s">
        <v>7914</v>
      </c>
      <c r="J375" s="1" t="s">
        <v>7378</v>
      </c>
      <c r="K375" s="2" t="s">
        <v>48</v>
      </c>
      <c r="L375" s="2" t="s">
        <v>48</v>
      </c>
      <c r="M375" s="2" t="s">
        <v>48</v>
      </c>
      <c r="N375" s="2"/>
      <c r="O375" s="1">
        <f t="shared" ca="1" si="51"/>
        <v>32</v>
      </c>
      <c r="P375" s="1" t="s">
        <v>2760</v>
      </c>
      <c r="Q375" s="2" t="s">
        <v>2761</v>
      </c>
      <c r="R375" s="6">
        <v>44727</v>
      </c>
      <c r="S375" s="1">
        <v>1</v>
      </c>
      <c r="T375" s="6">
        <v>44756</v>
      </c>
      <c r="U375" s="7">
        <v>44757</v>
      </c>
      <c r="V375" s="1">
        <v>12</v>
      </c>
      <c r="W375" s="7">
        <v>45121</v>
      </c>
      <c r="X375" s="7">
        <f t="shared" ref="X375:X380" si="53">W375+1</f>
        <v>45122</v>
      </c>
      <c r="Y375" s="1">
        <v>36</v>
      </c>
      <c r="Z375" s="7">
        <v>46217</v>
      </c>
      <c r="AA375" s="1">
        <f>Z375-X375</f>
        <v>1095</v>
      </c>
      <c r="AB375" s="1"/>
      <c r="AC375" s="11">
        <f t="shared" ca="1" si="48"/>
        <v>22</v>
      </c>
      <c r="AD375" s="18" t="s">
        <v>3492</v>
      </c>
      <c r="AE375" s="1" t="s">
        <v>57</v>
      </c>
      <c r="AF375" s="2" t="s">
        <v>49</v>
      </c>
      <c r="AG375" s="135">
        <v>33659</v>
      </c>
      <c r="AH375" s="20" t="s">
        <v>3493</v>
      </c>
      <c r="AI375" s="135">
        <v>44375</v>
      </c>
      <c r="AJ375" s="1" t="s">
        <v>346</v>
      </c>
      <c r="AK375" s="1">
        <v>212759325</v>
      </c>
      <c r="AL375" s="9">
        <v>40008</v>
      </c>
      <c r="AM375" s="1" t="s">
        <v>57</v>
      </c>
      <c r="AN375" s="20" t="s">
        <v>3493</v>
      </c>
      <c r="AO375" s="135">
        <v>44375</v>
      </c>
      <c r="AP375" s="1" t="s">
        <v>346</v>
      </c>
      <c r="AQ375" s="1" t="s">
        <v>2843</v>
      </c>
      <c r="AR375" s="1" t="s">
        <v>2843</v>
      </c>
      <c r="AS375" s="10" t="s">
        <v>2844</v>
      </c>
      <c r="AT375" s="1" t="s">
        <v>2843</v>
      </c>
      <c r="AU375" s="1"/>
      <c r="AV375" s="1" t="s">
        <v>3494</v>
      </c>
      <c r="AW375" s="1" t="s">
        <v>1526</v>
      </c>
      <c r="AX375" s="1" t="s">
        <v>96</v>
      </c>
      <c r="AY375" s="1" t="s">
        <v>97</v>
      </c>
      <c r="AZ375" s="12"/>
      <c r="BA375" s="1">
        <v>4815003600</v>
      </c>
      <c r="BB375" s="1"/>
      <c r="BC375" s="1" t="str">
        <f>_xlfn.XLOOKUP(B375,[1]DC!$T$11:$T$2000,[1]DC!$D$11:$D$2000)</f>
        <v>4815003600</v>
      </c>
      <c r="BD375" s="1"/>
      <c r="BE375" s="1">
        <v>8363852690</v>
      </c>
      <c r="BF375" s="1" t="s">
        <v>3495</v>
      </c>
      <c r="BG375" s="1"/>
      <c r="BH375" s="4" t="s">
        <v>3496</v>
      </c>
      <c r="BI375" s="1"/>
      <c r="BJ375" s="1"/>
      <c r="BK375" s="1"/>
      <c r="BL375" s="1"/>
      <c r="BM375" s="4" t="s">
        <v>3482</v>
      </c>
      <c r="BN375" s="13" t="s">
        <v>2590</v>
      </c>
      <c r="BO375" s="2" t="s">
        <v>3497</v>
      </c>
      <c r="BP375" s="14" t="s">
        <v>611</v>
      </c>
      <c r="BQ375" s="91"/>
      <c r="BS375">
        <v>412</v>
      </c>
      <c r="BT375">
        <v>374</v>
      </c>
    </row>
    <row r="376" spans="1:72" ht="25.2" customHeight="1">
      <c r="A376" s="5">
        <f>(SUBTOTAL(3,$B$2:B376))</f>
        <v>375</v>
      </c>
      <c r="B376" s="1" t="s">
        <v>3498</v>
      </c>
      <c r="C376" s="1"/>
      <c r="D376" s="2" t="s">
        <v>3499</v>
      </c>
      <c r="E376" s="2">
        <v>0</v>
      </c>
      <c r="F376" s="1"/>
      <c r="G376" s="1"/>
      <c r="H376" s="1" t="s">
        <v>62</v>
      </c>
      <c r="I376" s="1"/>
      <c r="J376" s="1" t="s">
        <v>7378</v>
      </c>
      <c r="K376" s="2" t="s">
        <v>48</v>
      </c>
      <c r="L376" s="2" t="s">
        <v>48</v>
      </c>
      <c r="M376" s="2" t="s">
        <v>48</v>
      </c>
      <c r="N376" s="2"/>
      <c r="O376" s="1">
        <f t="shared" ca="1" si="51"/>
        <v>40</v>
      </c>
      <c r="P376" s="1" t="s">
        <v>2760</v>
      </c>
      <c r="Q376" s="2" t="s">
        <v>2761</v>
      </c>
      <c r="R376" s="6">
        <v>44727</v>
      </c>
      <c r="S376" s="1">
        <v>1</v>
      </c>
      <c r="T376" s="6">
        <v>44756</v>
      </c>
      <c r="U376" s="7">
        <v>44757</v>
      </c>
      <c r="V376" s="1">
        <v>12</v>
      </c>
      <c r="W376" s="7">
        <v>45121</v>
      </c>
      <c r="X376" s="7">
        <f t="shared" si="53"/>
        <v>45122</v>
      </c>
      <c r="Y376" s="1">
        <v>36</v>
      </c>
      <c r="Z376" s="7">
        <v>46217</v>
      </c>
      <c r="AA376" s="7"/>
      <c r="AB376" s="1"/>
      <c r="AC376" s="11">
        <f t="shared" ca="1" si="48"/>
        <v>22</v>
      </c>
      <c r="AD376" s="18">
        <v>1029014793</v>
      </c>
      <c r="AE376" s="1" t="s">
        <v>88</v>
      </c>
      <c r="AF376" s="2" t="s">
        <v>49</v>
      </c>
      <c r="AG376" s="135">
        <v>30718</v>
      </c>
      <c r="AH376" s="1">
        <v>51184003084</v>
      </c>
      <c r="AI376" s="135">
        <v>44303</v>
      </c>
      <c r="AJ376" s="1" t="s">
        <v>346</v>
      </c>
      <c r="AK376" s="39" t="s">
        <v>3500</v>
      </c>
      <c r="AL376" s="8"/>
      <c r="AM376" s="10"/>
      <c r="AN376" s="10"/>
      <c r="AO376" s="135"/>
      <c r="AP376" s="10"/>
      <c r="AQ376" s="1" t="s">
        <v>3501</v>
      </c>
      <c r="AR376" s="1" t="s">
        <v>2288</v>
      </c>
      <c r="AS376" s="10" t="s">
        <v>2228</v>
      </c>
      <c r="AT376" s="1" t="s">
        <v>2288</v>
      </c>
      <c r="AU376" s="1"/>
      <c r="AV376" s="1" t="s">
        <v>3452</v>
      </c>
      <c r="AW376" s="1" t="s">
        <v>1526</v>
      </c>
      <c r="AX376" s="1" t="s">
        <v>96</v>
      </c>
      <c r="AY376" s="1" t="s">
        <v>97</v>
      </c>
      <c r="AZ376" s="12"/>
      <c r="BA376" s="1">
        <v>5110002645</v>
      </c>
      <c r="BB376" s="1"/>
      <c r="BC376" s="1" t="e">
        <f>_xlfn.XLOOKUP(B376,[1]DC!$T$11:$T$2000,[1]DC!$D$11:$D$2000)</f>
        <v>#N/A</v>
      </c>
      <c r="BD376" s="1"/>
      <c r="BE376" s="1">
        <v>8033663800</v>
      </c>
      <c r="BF376" s="1" t="s">
        <v>3502</v>
      </c>
      <c r="BG376" s="1"/>
      <c r="BH376" s="4" t="s">
        <v>3503</v>
      </c>
      <c r="BI376" s="1"/>
      <c r="BJ376" s="1"/>
      <c r="BK376" s="1"/>
      <c r="BL376" s="1"/>
      <c r="BM376" s="4" t="s">
        <v>3504</v>
      </c>
      <c r="BN376" s="13" t="s">
        <v>1564</v>
      </c>
      <c r="BO376" s="2" t="s">
        <v>3505</v>
      </c>
      <c r="BP376" s="37"/>
      <c r="BQ376" s="91"/>
      <c r="BT376">
        <v>375</v>
      </c>
    </row>
    <row r="377" spans="1:72" ht="25.2" customHeight="1">
      <c r="A377" s="5">
        <f>(SUBTOTAL(3,$B$2:B377))</f>
        <v>376</v>
      </c>
      <c r="B377" s="1" t="s">
        <v>3506</v>
      </c>
      <c r="C377" s="1"/>
      <c r="D377" s="2" t="s">
        <v>3507</v>
      </c>
      <c r="E377" s="2">
        <v>1</v>
      </c>
      <c r="F377" s="1"/>
      <c r="G377" s="1"/>
      <c r="H377" s="1" t="s">
        <v>62</v>
      </c>
      <c r="I377" s="1" t="s">
        <v>7914</v>
      </c>
      <c r="J377" s="1" t="s">
        <v>7378</v>
      </c>
      <c r="K377" s="1" t="s">
        <v>1836</v>
      </c>
      <c r="L377" s="1" t="s">
        <v>1836</v>
      </c>
      <c r="M377" s="2" t="s">
        <v>1278</v>
      </c>
      <c r="N377" s="2"/>
      <c r="O377" s="1">
        <f t="shared" ca="1" si="51"/>
        <v>29</v>
      </c>
      <c r="P377" s="1" t="s">
        <v>2224</v>
      </c>
      <c r="Q377" s="2" t="s">
        <v>2225</v>
      </c>
      <c r="R377" s="6">
        <v>44727</v>
      </c>
      <c r="S377" s="1">
        <v>1</v>
      </c>
      <c r="T377" s="6">
        <v>44756</v>
      </c>
      <c r="U377" s="7">
        <v>44757</v>
      </c>
      <c r="V377" s="1">
        <v>12</v>
      </c>
      <c r="W377" s="7">
        <v>45121</v>
      </c>
      <c r="X377" s="7">
        <f t="shared" si="53"/>
        <v>45122</v>
      </c>
      <c r="Y377" s="1">
        <v>36</v>
      </c>
      <c r="Z377" s="7">
        <v>46217</v>
      </c>
      <c r="AA377" s="1">
        <f>Z377-X377</f>
        <v>1095</v>
      </c>
      <c r="AB377" s="1"/>
      <c r="AC377" s="11">
        <f t="shared" ca="1" si="48"/>
        <v>22</v>
      </c>
      <c r="AD377" s="18" t="s">
        <v>3508</v>
      </c>
      <c r="AE377" s="1"/>
      <c r="AF377" s="2" t="s">
        <v>49</v>
      </c>
      <c r="AG377" s="135">
        <v>34969</v>
      </c>
      <c r="AH377" s="20" t="s">
        <v>3509</v>
      </c>
      <c r="AI377" s="135">
        <v>44535</v>
      </c>
      <c r="AJ377" s="1" t="s">
        <v>346</v>
      </c>
      <c r="AK377" s="1">
        <v>212326558</v>
      </c>
      <c r="AL377" s="9">
        <v>40285</v>
      </c>
      <c r="AM377" s="1" t="s">
        <v>57</v>
      </c>
      <c r="AN377" s="20" t="s">
        <v>3509</v>
      </c>
      <c r="AO377" s="135">
        <v>44535</v>
      </c>
      <c r="AP377" s="1" t="s">
        <v>346</v>
      </c>
      <c r="AQ377" s="1" t="s">
        <v>3510</v>
      </c>
      <c r="AR377" s="1" t="s">
        <v>3510</v>
      </c>
      <c r="AS377" s="10" t="s">
        <v>3511</v>
      </c>
      <c r="AT377" s="1" t="s">
        <v>3510</v>
      </c>
      <c r="AU377" s="1" t="s">
        <v>3512</v>
      </c>
      <c r="AV377" s="1" t="s">
        <v>3513</v>
      </c>
      <c r="AW377" s="1" t="s">
        <v>997</v>
      </c>
      <c r="AX377" s="1" t="s">
        <v>184</v>
      </c>
      <c r="AY377" s="1" t="s">
        <v>97</v>
      </c>
      <c r="AZ377" s="12"/>
      <c r="BA377" s="1">
        <v>7916472202</v>
      </c>
      <c r="BB377" s="1"/>
      <c r="BC377" s="1" t="str">
        <f>_xlfn.XLOOKUP(B377,[1]DC!$T$11:$T$2000,[1]DC!$D$11:$D$2000)</f>
        <v>7916472202</v>
      </c>
      <c r="BD377" s="1"/>
      <c r="BE377" s="1">
        <v>8476417995</v>
      </c>
      <c r="BF377" s="1" t="s">
        <v>3514</v>
      </c>
      <c r="BG377" s="1"/>
      <c r="BH377" s="4" t="s">
        <v>3515</v>
      </c>
      <c r="BI377" s="1"/>
      <c r="BJ377" s="1"/>
      <c r="BK377" s="1"/>
      <c r="BL377" s="1"/>
      <c r="BM377" s="4" t="s">
        <v>3516</v>
      </c>
      <c r="BN377" s="13" t="s">
        <v>3517</v>
      </c>
      <c r="BO377" s="2" t="s">
        <v>3518</v>
      </c>
      <c r="BP377" s="14" t="s">
        <v>611</v>
      </c>
      <c r="BQ377" s="91"/>
      <c r="BS377">
        <v>420</v>
      </c>
      <c r="BT377">
        <v>376</v>
      </c>
    </row>
    <row r="378" spans="1:72" ht="25.2" customHeight="1">
      <c r="A378" s="5">
        <f>(SUBTOTAL(3,$B$2:B378))</f>
        <v>377</v>
      </c>
      <c r="B378" s="1" t="s">
        <v>3519</v>
      </c>
      <c r="C378" s="1"/>
      <c r="D378" s="2" t="s">
        <v>1451</v>
      </c>
      <c r="E378" s="2">
        <v>0</v>
      </c>
      <c r="F378" s="1"/>
      <c r="G378" s="1"/>
      <c r="H378" s="1" t="s">
        <v>106</v>
      </c>
      <c r="I378" s="1"/>
      <c r="J378" s="2" t="s">
        <v>7379</v>
      </c>
      <c r="K378" s="2" t="s">
        <v>83</v>
      </c>
      <c r="L378" s="2" t="s">
        <v>644</v>
      </c>
      <c r="M378" s="2" t="s">
        <v>644</v>
      </c>
      <c r="N378" s="2"/>
      <c r="O378" s="1">
        <f t="shared" ca="1" si="51"/>
        <v>32</v>
      </c>
      <c r="P378" s="1" t="s">
        <v>3520</v>
      </c>
      <c r="Q378" s="2" t="s">
        <v>3521</v>
      </c>
      <c r="R378" s="6">
        <v>44728</v>
      </c>
      <c r="S378" s="1">
        <v>2</v>
      </c>
      <c r="T378" s="6">
        <v>44788</v>
      </c>
      <c r="U378" s="7">
        <v>44789</v>
      </c>
      <c r="V378" s="1">
        <v>12</v>
      </c>
      <c r="W378" s="7">
        <v>45153</v>
      </c>
      <c r="X378" s="7">
        <f t="shared" si="53"/>
        <v>45154</v>
      </c>
      <c r="Y378" s="1">
        <v>36</v>
      </c>
      <c r="Z378" s="7">
        <v>45154</v>
      </c>
      <c r="AA378" s="7"/>
      <c r="AB378" s="1"/>
      <c r="AC378" s="11">
        <f t="shared" ca="1" si="48"/>
        <v>22</v>
      </c>
      <c r="AD378" s="18" t="s">
        <v>3522</v>
      </c>
      <c r="AE378" s="1" t="s">
        <v>3281</v>
      </c>
      <c r="AF378" s="2" t="s">
        <v>49</v>
      </c>
      <c r="AG378" s="135">
        <v>33638</v>
      </c>
      <c r="AH378" s="1" t="s">
        <v>3523</v>
      </c>
      <c r="AI378" s="135">
        <v>44615</v>
      </c>
      <c r="AJ378" s="1" t="s">
        <v>346</v>
      </c>
      <c r="AK378" s="10"/>
      <c r="AL378" s="8"/>
      <c r="AM378" s="10"/>
      <c r="AN378" s="10"/>
      <c r="AO378" s="135"/>
      <c r="AP378" s="10"/>
      <c r="AQ378" s="1" t="s">
        <v>3524</v>
      </c>
      <c r="AR378" s="10" t="s">
        <v>3525</v>
      </c>
      <c r="AS378" s="10" t="s">
        <v>3526</v>
      </c>
      <c r="AT378" s="1" t="s">
        <v>3527</v>
      </c>
      <c r="AU378" s="1"/>
      <c r="AV378" s="1" t="s">
        <v>3528</v>
      </c>
      <c r="AW378" s="1" t="s">
        <v>1403</v>
      </c>
      <c r="AX378" s="1" t="s">
        <v>115</v>
      </c>
      <c r="AY378" s="1" t="s">
        <v>97</v>
      </c>
      <c r="AZ378" s="12"/>
      <c r="BA378" s="1">
        <v>7415083481</v>
      </c>
      <c r="BB378" s="1"/>
      <c r="BC378" s="1" t="e">
        <f>_xlfn.XLOOKUP(B378,[1]DC!$T$11:$T$2000,[1]DC!$D$11:$D$2000)</f>
        <v>#N/A</v>
      </c>
      <c r="BD378" s="1"/>
      <c r="BE378" s="1">
        <v>8407294799</v>
      </c>
      <c r="BF378" s="1" t="s">
        <v>3529</v>
      </c>
      <c r="BG378" s="1"/>
      <c r="BH378" s="17" t="s">
        <v>3530</v>
      </c>
      <c r="BI378" s="1"/>
      <c r="BJ378" s="1"/>
      <c r="BK378" s="1"/>
      <c r="BL378" s="1"/>
      <c r="BM378" s="4" t="s">
        <v>3531</v>
      </c>
      <c r="BN378" s="13" t="s">
        <v>1564</v>
      </c>
      <c r="BO378" s="2" t="s">
        <v>3532</v>
      </c>
      <c r="BP378" s="37"/>
      <c r="BQ378" s="91"/>
      <c r="BT378">
        <v>377</v>
      </c>
    </row>
    <row r="379" spans="1:72" ht="25.2" customHeight="1">
      <c r="A379" s="5">
        <f>(SUBTOTAL(3,$B$2:B379))</f>
        <v>378</v>
      </c>
      <c r="B379" s="1" t="s">
        <v>3533</v>
      </c>
      <c r="C379" s="1"/>
      <c r="D379" s="2" t="s">
        <v>3534</v>
      </c>
      <c r="E379" s="2">
        <v>0</v>
      </c>
      <c r="F379" s="1"/>
      <c r="G379" s="1"/>
      <c r="H379" s="1" t="s">
        <v>62</v>
      </c>
      <c r="I379" s="1"/>
      <c r="J379" s="1" t="s">
        <v>7378</v>
      </c>
      <c r="K379" s="1" t="s">
        <v>1836</v>
      </c>
      <c r="L379" s="1" t="s">
        <v>1836</v>
      </c>
      <c r="M379" s="2" t="s">
        <v>1278</v>
      </c>
      <c r="N379" s="2"/>
      <c r="O379" s="1">
        <f t="shared" ca="1" si="51"/>
        <v>22</v>
      </c>
      <c r="P379" s="1" t="s">
        <v>2224</v>
      </c>
      <c r="Q379" s="2" t="s">
        <v>2225</v>
      </c>
      <c r="R379" s="6">
        <v>44732</v>
      </c>
      <c r="S379" s="1">
        <v>1</v>
      </c>
      <c r="T379" s="6">
        <v>44761</v>
      </c>
      <c r="U379" s="7">
        <v>44762</v>
      </c>
      <c r="V379" s="1">
        <v>12</v>
      </c>
      <c r="W379" s="7">
        <v>45126</v>
      </c>
      <c r="X379" s="7">
        <f t="shared" si="53"/>
        <v>45127</v>
      </c>
      <c r="Y379" s="1">
        <v>36</v>
      </c>
      <c r="Z379" s="7">
        <v>45127</v>
      </c>
      <c r="AA379" s="7"/>
      <c r="AB379" s="1"/>
      <c r="AC379" s="11">
        <f t="shared" ca="1" si="48"/>
        <v>22</v>
      </c>
      <c r="AD379" s="18">
        <v>1029402054</v>
      </c>
      <c r="AE379" s="1" t="s">
        <v>88</v>
      </c>
      <c r="AF379" s="2" t="s">
        <v>49</v>
      </c>
      <c r="AG379" s="135">
        <v>37462</v>
      </c>
      <c r="AH379" s="1">
        <v>212900386</v>
      </c>
      <c r="AI379" s="135">
        <v>43231</v>
      </c>
      <c r="AJ379" s="1" t="s">
        <v>57</v>
      </c>
      <c r="AK379" s="10"/>
      <c r="AL379" s="8"/>
      <c r="AM379" s="10"/>
      <c r="AN379" s="10"/>
      <c r="AO379" s="135"/>
      <c r="AP379" s="10"/>
      <c r="AQ379" s="1" t="s">
        <v>3430</v>
      </c>
      <c r="AR379" s="1" t="s">
        <v>3430</v>
      </c>
      <c r="AS379" s="10" t="s">
        <v>3431</v>
      </c>
      <c r="AT379" s="1" t="s">
        <v>3430</v>
      </c>
      <c r="AU379" s="1" t="s">
        <v>3535</v>
      </c>
      <c r="AV379" s="1" t="s">
        <v>2327</v>
      </c>
      <c r="AW379" s="1" t="s">
        <v>3433</v>
      </c>
      <c r="AX379" s="1" t="s">
        <v>513</v>
      </c>
      <c r="AY379" s="1" t="s">
        <v>97</v>
      </c>
      <c r="AZ379" s="12"/>
      <c r="BA379" s="1">
        <v>5120954891</v>
      </c>
      <c r="BB379" s="1"/>
      <c r="BC379" s="1" t="e">
        <f>_xlfn.XLOOKUP(B379,[1]DC!$T$11:$T$2000,[1]DC!$D$11:$D$2000)</f>
        <v>#N/A</v>
      </c>
      <c r="BD379" s="1"/>
      <c r="BE379" s="1">
        <v>8662736318</v>
      </c>
      <c r="BF379" s="1" t="s">
        <v>3536</v>
      </c>
      <c r="BG379" s="1"/>
      <c r="BH379" s="17" t="s">
        <v>3537</v>
      </c>
      <c r="BI379" s="1"/>
      <c r="BJ379" s="1"/>
      <c r="BK379" s="1"/>
      <c r="BL379" s="1"/>
      <c r="BM379" s="17" t="s">
        <v>256</v>
      </c>
      <c r="BN379" s="13"/>
      <c r="BO379" s="2"/>
      <c r="BP379" s="37"/>
      <c r="BQ379" s="91"/>
      <c r="BT379">
        <v>378</v>
      </c>
    </row>
    <row r="380" spans="1:72" ht="25.2" customHeight="1">
      <c r="A380" s="5">
        <f>(SUBTOTAL(3,$B$2:B380))</f>
        <v>379</v>
      </c>
      <c r="B380" s="1" t="s">
        <v>3538</v>
      </c>
      <c r="C380" s="1"/>
      <c r="D380" s="2" t="s">
        <v>3539</v>
      </c>
      <c r="E380" s="2">
        <v>1</v>
      </c>
      <c r="F380" s="1"/>
      <c r="G380" s="1"/>
      <c r="H380" s="1" t="s">
        <v>62</v>
      </c>
      <c r="I380" s="1" t="s">
        <v>7914</v>
      </c>
      <c r="J380" s="1" t="s">
        <v>7378</v>
      </c>
      <c r="K380" s="2" t="s">
        <v>63</v>
      </c>
      <c r="L380" s="2" t="s">
        <v>692</v>
      </c>
      <c r="M380" s="2" t="s">
        <v>692</v>
      </c>
      <c r="N380" s="2"/>
      <c r="O380" s="1">
        <f t="shared" ca="1" si="51"/>
        <v>30</v>
      </c>
      <c r="P380" s="1" t="s">
        <v>1494</v>
      </c>
      <c r="Q380" s="2" t="s">
        <v>1495</v>
      </c>
      <c r="R380" s="6">
        <v>44732</v>
      </c>
      <c r="S380" s="1">
        <v>1</v>
      </c>
      <c r="T380" s="6">
        <v>44761</v>
      </c>
      <c r="U380" s="7">
        <v>44762</v>
      </c>
      <c r="V380" s="1">
        <v>12</v>
      </c>
      <c r="W380" s="7">
        <v>45126</v>
      </c>
      <c r="X380" s="7">
        <f t="shared" si="53"/>
        <v>45127</v>
      </c>
      <c r="Y380" s="1">
        <v>36</v>
      </c>
      <c r="Z380" s="7">
        <v>46222</v>
      </c>
      <c r="AA380" s="1">
        <f>Z380-X380</f>
        <v>1095</v>
      </c>
      <c r="AB380" s="1"/>
      <c r="AC380" s="11">
        <f t="shared" ca="1" si="48"/>
        <v>22</v>
      </c>
      <c r="AD380" s="18" t="s">
        <v>3540</v>
      </c>
      <c r="AE380" s="1"/>
      <c r="AF380" s="2" t="s">
        <v>64</v>
      </c>
      <c r="AG380" s="135">
        <v>34487</v>
      </c>
      <c r="AH380" s="20" t="s">
        <v>3541</v>
      </c>
      <c r="AI380" s="135">
        <v>44308</v>
      </c>
      <c r="AJ380" s="1" t="s">
        <v>346</v>
      </c>
      <c r="AK380" s="2">
        <v>212757969</v>
      </c>
      <c r="AL380" s="8">
        <v>43074</v>
      </c>
      <c r="AM380" s="10" t="s">
        <v>57</v>
      </c>
      <c r="AN380" s="1" t="s">
        <v>3541</v>
      </c>
      <c r="AO380" s="138">
        <v>44308</v>
      </c>
      <c r="AP380" s="1" t="s">
        <v>346</v>
      </c>
      <c r="AQ380" s="1" t="s">
        <v>3542</v>
      </c>
      <c r="AR380" s="1" t="s">
        <v>3542</v>
      </c>
      <c r="AS380" s="10" t="s">
        <v>1888</v>
      </c>
      <c r="AT380" s="1" t="s">
        <v>3542</v>
      </c>
      <c r="AU380" s="1"/>
      <c r="AV380" s="1" t="s">
        <v>699</v>
      </c>
      <c r="AW380" s="1" t="s">
        <v>700</v>
      </c>
      <c r="AX380" s="1" t="s">
        <v>96</v>
      </c>
      <c r="AY380" s="1" t="s">
        <v>97</v>
      </c>
      <c r="AZ380" s="12"/>
      <c r="BA380" s="1">
        <v>5120492357</v>
      </c>
      <c r="BB380" s="1"/>
      <c r="BC380" s="1" t="str">
        <f>_xlfn.XLOOKUP(B380,[1]DC!$T$11:$T$2000,[1]DC!$D$11:$D$2000)</f>
        <v>5120492357</v>
      </c>
      <c r="BD380" s="1"/>
      <c r="BE380" s="1">
        <v>8758444644</v>
      </c>
      <c r="BF380" s="1" t="s">
        <v>3543</v>
      </c>
      <c r="BG380" s="1"/>
      <c r="BH380" s="4" t="s">
        <v>3544</v>
      </c>
      <c r="BI380" s="1"/>
      <c r="BJ380" s="1"/>
      <c r="BK380" s="1"/>
      <c r="BL380" s="1"/>
      <c r="BM380" s="17" t="s">
        <v>209</v>
      </c>
      <c r="BN380" s="1"/>
      <c r="BO380" s="2"/>
      <c r="BP380" s="14" t="s">
        <v>611</v>
      </c>
      <c r="BQ380" s="91"/>
      <c r="BS380">
        <v>422</v>
      </c>
      <c r="BT380">
        <v>379</v>
      </c>
    </row>
    <row r="381" spans="1:72" ht="25.2" customHeight="1">
      <c r="A381" s="5">
        <f>(SUBTOTAL(3,$B$2:B381))</f>
        <v>380</v>
      </c>
      <c r="B381" s="1" t="s">
        <v>3545</v>
      </c>
      <c r="C381" s="1" t="s">
        <v>8873</v>
      </c>
      <c r="D381" s="2" t="s">
        <v>3546</v>
      </c>
      <c r="E381" s="2">
        <v>0</v>
      </c>
      <c r="F381" s="1"/>
      <c r="G381" s="1"/>
      <c r="H381" s="1" t="s">
        <v>195</v>
      </c>
      <c r="I381" s="1"/>
      <c r="J381" s="1" t="s">
        <v>7378</v>
      </c>
      <c r="K381" s="2" t="s">
        <v>63</v>
      </c>
      <c r="L381" s="2" t="s">
        <v>63</v>
      </c>
      <c r="M381" s="2" t="s">
        <v>196</v>
      </c>
      <c r="N381" s="2"/>
      <c r="O381" s="1">
        <f t="shared" ca="1" si="51"/>
        <v>35</v>
      </c>
      <c r="P381" s="1" t="s">
        <v>197</v>
      </c>
      <c r="Q381" s="2" t="s">
        <v>198</v>
      </c>
      <c r="R381" s="6">
        <v>44739</v>
      </c>
      <c r="S381" s="1">
        <v>1</v>
      </c>
      <c r="T381" s="6">
        <v>44768</v>
      </c>
      <c r="U381" s="7">
        <v>44769</v>
      </c>
      <c r="V381" s="1">
        <v>12</v>
      </c>
      <c r="W381" s="7"/>
      <c r="X381" s="7"/>
      <c r="Y381" s="7"/>
      <c r="Z381" s="7"/>
      <c r="AA381" s="7"/>
      <c r="AB381" s="1"/>
      <c r="AC381" s="11">
        <f t="shared" ca="1" si="48"/>
        <v>21</v>
      </c>
      <c r="AD381" s="1">
        <v>1029665479</v>
      </c>
      <c r="AE381" s="1" t="s">
        <v>88</v>
      </c>
      <c r="AF381" s="2" t="s">
        <v>49</v>
      </c>
      <c r="AG381" s="135">
        <v>32560</v>
      </c>
      <c r="AH381" s="1">
        <v>51189008633</v>
      </c>
      <c r="AI381" s="135">
        <v>44420</v>
      </c>
      <c r="AJ381" s="1" t="s">
        <v>346</v>
      </c>
      <c r="AK381" s="19" t="s">
        <v>3547</v>
      </c>
      <c r="AL381" s="2"/>
      <c r="AM381" s="2"/>
      <c r="AN381" s="1" t="s">
        <v>3548</v>
      </c>
      <c r="AO381" s="135">
        <v>44420</v>
      </c>
      <c r="AP381" s="1" t="s">
        <v>346</v>
      </c>
      <c r="AQ381" s="1" t="s">
        <v>649</v>
      </c>
      <c r="AR381" s="2" t="s">
        <v>3549</v>
      </c>
      <c r="AS381" s="2" t="s">
        <v>3550</v>
      </c>
      <c r="AT381" s="2" t="s">
        <v>3549</v>
      </c>
      <c r="AU381" s="1"/>
      <c r="AV381" s="1" t="s">
        <v>3551</v>
      </c>
      <c r="AW381" s="1" t="s">
        <v>154</v>
      </c>
      <c r="AX381" s="1" t="s">
        <v>155</v>
      </c>
      <c r="AY381" s="1" t="s">
        <v>97</v>
      </c>
      <c r="AZ381" s="1"/>
      <c r="BA381" s="1"/>
      <c r="BB381" s="1"/>
      <c r="BC381" s="1" t="e">
        <f>_xlfn.XLOOKUP(B381,[1]DC!$T$11:$T$2000,[1]DC!$D$11:$D$2000)</f>
        <v>#N/A</v>
      </c>
      <c r="BD381" s="1"/>
      <c r="BE381" s="1">
        <v>8120682221</v>
      </c>
      <c r="BF381" s="1" t="s">
        <v>3552</v>
      </c>
      <c r="BG381" s="1"/>
      <c r="BH381" s="4"/>
      <c r="BI381" s="1"/>
      <c r="BJ381" s="1"/>
      <c r="BK381" s="1"/>
      <c r="BL381" s="1"/>
      <c r="BM381" s="1"/>
      <c r="BN381" s="1"/>
      <c r="BO381" s="2"/>
      <c r="BP381" s="14" t="s">
        <v>611</v>
      </c>
      <c r="BQ381" s="91"/>
      <c r="BT381">
        <v>380</v>
      </c>
    </row>
    <row r="382" spans="1:72" ht="25.2" customHeight="1">
      <c r="A382" s="5">
        <f>(SUBTOTAL(3,$B$2:B382))</f>
        <v>381</v>
      </c>
      <c r="B382" s="1" t="s">
        <v>3553</v>
      </c>
      <c r="C382" s="1" t="s">
        <v>8871</v>
      </c>
      <c r="D382" s="2" t="s">
        <v>3554</v>
      </c>
      <c r="E382" s="2">
        <v>0</v>
      </c>
      <c r="F382" s="1"/>
      <c r="G382" s="1"/>
      <c r="H382" s="1" t="s">
        <v>195</v>
      </c>
      <c r="I382" s="1"/>
      <c r="J382" s="1" t="s">
        <v>7378</v>
      </c>
      <c r="K382" s="2" t="s">
        <v>63</v>
      </c>
      <c r="L382" s="2" t="s">
        <v>63</v>
      </c>
      <c r="M382" s="2" t="s">
        <v>196</v>
      </c>
      <c r="N382" s="2"/>
      <c r="O382" s="1">
        <f t="shared" ca="1" si="51"/>
        <v>28</v>
      </c>
      <c r="P382" s="1" t="s">
        <v>197</v>
      </c>
      <c r="Q382" s="2" t="s">
        <v>198</v>
      </c>
      <c r="R382" s="6">
        <v>44739</v>
      </c>
      <c r="S382" s="1">
        <v>1</v>
      </c>
      <c r="T382" s="6">
        <v>44768</v>
      </c>
      <c r="U382" s="7">
        <v>44769</v>
      </c>
      <c r="V382" s="1">
        <v>12</v>
      </c>
      <c r="W382" s="7">
        <v>45133</v>
      </c>
      <c r="X382" s="7">
        <f t="shared" ref="X382:X388" si="54">W382+1</f>
        <v>45134</v>
      </c>
      <c r="Y382" s="1">
        <v>36</v>
      </c>
      <c r="Z382" s="7">
        <v>46229</v>
      </c>
      <c r="AA382" s="7"/>
      <c r="AB382" s="1"/>
      <c r="AC382" s="11">
        <f t="shared" ca="1" si="48"/>
        <v>21</v>
      </c>
      <c r="AD382" s="1">
        <v>1029541310</v>
      </c>
      <c r="AE382" s="1" t="s">
        <v>88</v>
      </c>
      <c r="AF382" s="2" t="s">
        <v>49</v>
      </c>
      <c r="AG382" s="135">
        <v>35312</v>
      </c>
      <c r="AH382" s="1">
        <v>51196012803</v>
      </c>
      <c r="AI382" s="135">
        <v>44426</v>
      </c>
      <c r="AJ382" s="1" t="s">
        <v>346</v>
      </c>
      <c r="AK382" s="19" t="s">
        <v>3555</v>
      </c>
      <c r="AL382" s="2"/>
      <c r="AM382" s="2"/>
      <c r="AN382" s="1" t="s">
        <v>3556</v>
      </c>
      <c r="AO382" s="135">
        <v>44426</v>
      </c>
      <c r="AP382" s="1" t="s">
        <v>346</v>
      </c>
      <c r="AQ382" s="1" t="s">
        <v>3557</v>
      </c>
      <c r="AR382" s="1" t="s">
        <v>3557</v>
      </c>
      <c r="AS382" s="10" t="s">
        <v>3558</v>
      </c>
      <c r="AT382" s="1" t="s">
        <v>3559</v>
      </c>
      <c r="AU382" s="1"/>
      <c r="AV382" s="1" t="s">
        <v>3560</v>
      </c>
      <c r="AW382" s="1" t="s">
        <v>771</v>
      </c>
      <c r="AX382" s="1" t="s">
        <v>184</v>
      </c>
      <c r="AY382" s="1" t="s">
        <v>97</v>
      </c>
      <c r="AZ382" s="1"/>
      <c r="BA382" s="1">
        <v>5116001264</v>
      </c>
      <c r="BB382" s="1"/>
      <c r="BC382" s="1" t="e">
        <f>_xlfn.XLOOKUP(B382,[1]DC!$T$11:$T$2000,[1]DC!$D$11:$D$2000)</f>
        <v>#N/A</v>
      </c>
      <c r="BD382" s="1"/>
      <c r="BE382" s="1">
        <v>8446470504</v>
      </c>
      <c r="BF382" s="1" t="s">
        <v>3561</v>
      </c>
      <c r="BG382" s="1"/>
      <c r="BH382" s="4" t="s">
        <v>3562</v>
      </c>
      <c r="BI382" s="1"/>
      <c r="BJ382" s="1"/>
      <c r="BK382" s="1"/>
      <c r="BL382" s="1"/>
      <c r="BM382" s="17" t="s">
        <v>610</v>
      </c>
      <c r="BN382" s="1"/>
      <c r="BO382" s="2"/>
      <c r="BP382" s="14" t="s">
        <v>611</v>
      </c>
      <c r="BQ382" s="91"/>
      <c r="BT382">
        <v>381</v>
      </c>
    </row>
    <row r="383" spans="1:72" ht="25.2" customHeight="1">
      <c r="A383" s="5">
        <f>(SUBTOTAL(3,$B$2:B383))</f>
        <v>382</v>
      </c>
      <c r="B383" s="1" t="s">
        <v>3563</v>
      </c>
      <c r="C383" s="1" t="s">
        <v>8871</v>
      </c>
      <c r="D383" s="2" t="s">
        <v>3564</v>
      </c>
      <c r="E383" s="2">
        <v>1</v>
      </c>
      <c r="F383" s="1"/>
      <c r="G383" s="1"/>
      <c r="H383" s="1" t="s">
        <v>195</v>
      </c>
      <c r="I383" s="1" t="s">
        <v>196</v>
      </c>
      <c r="J383" s="1" t="s">
        <v>7378</v>
      </c>
      <c r="K383" s="6" t="s">
        <v>63</v>
      </c>
      <c r="L383" s="2" t="s">
        <v>63</v>
      </c>
      <c r="M383" s="2" t="s">
        <v>196</v>
      </c>
      <c r="N383" s="2"/>
      <c r="O383" s="1">
        <f t="shared" ca="1" si="51"/>
        <v>39</v>
      </c>
      <c r="P383" s="1" t="s">
        <v>197</v>
      </c>
      <c r="Q383" s="2" t="s">
        <v>198</v>
      </c>
      <c r="R383" s="6">
        <v>44739</v>
      </c>
      <c r="S383" s="1">
        <v>1</v>
      </c>
      <c r="T383" s="6">
        <v>44768</v>
      </c>
      <c r="U383" s="7">
        <v>44769</v>
      </c>
      <c r="V383" s="1">
        <v>12</v>
      </c>
      <c r="W383" s="7">
        <v>45133</v>
      </c>
      <c r="X383" s="7">
        <f t="shared" si="54"/>
        <v>45134</v>
      </c>
      <c r="Y383" s="1">
        <v>36</v>
      </c>
      <c r="Z383" s="7">
        <v>46229</v>
      </c>
      <c r="AA383" s="1">
        <f t="shared" ref="AA383:AA388" si="55">Z383-X383</f>
        <v>1095</v>
      </c>
      <c r="AB383" s="1"/>
      <c r="AC383" s="11">
        <f t="shared" ca="1" si="48"/>
        <v>21</v>
      </c>
      <c r="AD383" s="18">
        <v>1029759873</v>
      </c>
      <c r="AE383" s="1"/>
      <c r="AF383" s="2" t="s">
        <v>49</v>
      </c>
      <c r="AG383" s="135">
        <v>31401</v>
      </c>
      <c r="AH383" s="1" t="s">
        <v>3565</v>
      </c>
      <c r="AI383" s="135">
        <v>44375</v>
      </c>
      <c r="AJ383" s="1" t="s">
        <v>346</v>
      </c>
      <c r="AK383" s="10"/>
      <c r="AL383" s="8"/>
      <c r="AM383" s="10"/>
      <c r="AN383" s="1" t="s">
        <v>3565</v>
      </c>
      <c r="AO383" s="135">
        <v>44375</v>
      </c>
      <c r="AP383" s="1" t="s">
        <v>346</v>
      </c>
      <c r="AQ383" s="1" t="s">
        <v>3566</v>
      </c>
      <c r="AR383" s="1" t="s">
        <v>3566</v>
      </c>
      <c r="AS383" s="10" t="s">
        <v>2365</v>
      </c>
      <c r="AT383" s="1" t="s">
        <v>3566</v>
      </c>
      <c r="AU383" s="1"/>
      <c r="AV383" s="1" t="s">
        <v>2366</v>
      </c>
      <c r="AW383" s="1" t="s">
        <v>978</v>
      </c>
      <c r="AX383" s="1" t="s">
        <v>155</v>
      </c>
      <c r="AY383" s="1" t="s">
        <v>97</v>
      </c>
      <c r="AZ383" s="1"/>
      <c r="BA383" s="1">
        <v>5120189477</v>
      </c>
      <c r="BB383" s="1"/>
      <c r="BC383" s="1" t="str">
        <f>_xlfn.XLOOKUP(B383,[1]DC!$T$11:$T$2000,[1]DC!$D$11:$D$2000)</f>
        <v>5120189477</v>
      </c>
      <c r="BD383" s="1"/>
      <c r="BE383" s="1">
        <v>8664568789</v>
      </c>
      <c r="BF383" s="1" t="s">
        <v>3567</v>
      </c>
      <c r="BG383" s="1"/>
      <c r="BH383" s="4" t="s">
        <v>3568</v>
      </c>
      <c r="BI383" s="1"/>
      <c r="BJ383" s="1"/>
      <c r="BK383" s="1"/>
      <c r="BL383" s="1"/>
      <c r="BM383" s="17" t="s">
        <v>3569</v>
      </c>
      <c r="BN383" s="1"/>
      <c r="BO383" s="2"/>
      <c r="BP383" s="14" t="s">
        <v>1731</v>
      </c>
      <c r="BQ383" s="91"/>
      <c r="BS383">
        <v>1030</v>
      </c>
      <c r="BT383">
        <v>382</v>
      </c>
    </row>
    <row r="384" spans="1:72" ht="25.2" customHeight="1">
      <c r="A384" s="5">
        <f>(SUBTOTAL(3,$B$2:B384))</f>
        <v>383</v>
      </c>
      <c r="B384" s="1" t="s">
        <v>3570</v>
      </c>
      <c r="C384" s="1" t="s">
        <v>8873</v>
      </c>
      <c r="D384" s="2" t="s">
        <v>3571</v>
      </c>
      <c r="E384" s="2">
        <v>1</v>
      </c>
      <c r="F384" s="1"/>
      <c r="G384" s="1"/>
      <c r="H384" s="1" t="s">
        <v>195</v>
      </c>
      <c r="I384" s="1" t="s">
        <v>196</v>
      </c>
      <c r="J384" s="1" t="s">
        <v>7378</v>
      </c>
      <c r="K384" s="2" t="s">
        <v>63</v>
      </c>
      <c r="L384" s="2" t="s">
        <v>63</v>
      </c>
      <c r="M384" s="2" t="s">
        <v>196</v>
      </c>
      <c r="N384" s="2"/>
      <c r="O384" s="1">
        <f t="shared" ca="1" si="51"/>
        <v>32</v>
      </c>
      <c r="P384" s="1" t="s">
        <v>197</v>
      </c>
      <c r="Q384" s="2" t="s">
        <v>198</v>
      </c>
      <c r="R384" s="6">
        <v>44739</v>
      </c>
      <c r="S384" s="1">
        <v>1</v>
      </c>
      <c r="T384" s="6">
        <v>44768</v>
      </c>
      <c r="U384" s="7">
        <v>44769</v>
      </c>
      <c r="V384" s="1">
        <v>12</v>
      </c>
      <c r="W384" s="7">
        <v>45133</v>
      </c>
      <c r="X384" s="7">
        <f t="shared" si="54"/>
        <v>45134</v>
      </c>
      <c r="Y384" s="1">
        <v>36</v>
      </c>
      <c r="Z384" s="7">
        <v>46229</v>
      </c>
      <c r="AA384" s="1">
        <f t="shared" si="55"/>
        <v>1095</v>
      </c>
      <c r="AB384" s="1" t="s">
        <v>3572</v>
      </c>
      <c r="AC384" s="11">
        <f t="shared" ca="1" si="48"/>
        <v>21</v>
      </c>
      <c r="AD384" s="1">
        <v>1029665801</v>
      </c>
      <c r="AE384" s="1" t="s">
        <v>88</v>
      </c>
      <c r="AF384" s="2" t="s">
        <v>49</v>
      </c>
      <c r="AG384" s="135">
        <v>33851</v>
      </c>
      <c r="AH384" s="1">
        <v>51192006799</v>
      </c>
      <c r="AI384" s="135">
        <v>44420</v>
      </c>
      <c r="AJ384" s="1" t="s">
        <v>346</v>
      </c>
      <c r="AK384" s="2">
        <v>212753735</v>
      </c>
      <c r="AL384" s="10">
        <v>43636</v>
      </c>
      <c r="AM384" s="2" t="s">
        <v>57</v>
      </c>
      <c r="AN384" s="1" t="s">
        <v>3573</v>
      </c>
      <c r="AO384" s="135">
        <v>44420</v>
      </c>
      <c r="AP384" s="1" t="s">
        <v>346</v>
      </c>
      <c r="AQ384" s="1" t="s">
        <v>3574</v>
      </c>
      <c r="AR384" s="1" t="s">
        <v>3574</v>
      </c>
      <c r="AS384" s="2" t="s">
        <v>1771</v>
      </c>
      <c r="AT384" s="1" t="s">
        <v>3574</v>
      </c>
      <c r="AU384" s="1" t="s">
        <v>3572</v>
      </c>
      <c r="AV384" s="1" t="s">
        <v>1773</v>
      </c>
      <c r="AW384" s="1" t="s">
        <v>218</v>
      </c>
      <c r="AX384" s="1" t="s">
        <v>96</v>
      </c>
      <c r="AY384" s="1" t="s">
        <v>97</v>
      </c>
      <c r="AZ384" s="1" t="s">
        <v>3572</v>
      </c>
      <c r="BA384" s="1" t="s">
        <v>7759</v>
      </c>
      <c r="BB384" s="1" t="s">
        <v>3572</v>
      </c>
      <c r="BC384" s="1" t="str">
        <f>_xlfn.XLOOKUP(B384,[1]DC!$T$11:$T$2000,[1]DC!$D$11:$D$2000)</f>
        <v>5113005664</v>
      </c>
      <c r="BD384" s="1" t="s">
        <v>3572</v>
      </c>
      <c r="BE384" s="1">
        <v>8101835592</v>
      </c>
      <c r="BF384" s="1" t="s">
        <v>3575</v>
      </c>
      <c r="BG384" s="1" t="s">
        <v>3572</v>
      </c>
      <c r="BH384" s="4" t="s">
        <v>3576</v>
      </c>
      <c r="BI384" s="1"/>
      <c r="BJ384" s="1"/>
      <c r="BK384" s="1"/>
      <c r="BL384" s="1" t="s">
        <v>3572</v>
      </c>
      <c r="BM384" s="17" t="s">
        <v>209</v>
      </c>
      <c r="BN384" s="1"/>
      <c r="BO384" s="2"/>
      <c r="BP384" s="14" t="s">
        <v>611</v>
      </c>
      <c r="BQ384" s="91"/>
      <c r="BS384">
        <v>428</v>
      </c>
      <c r="BT384">
        <v>383</v>
      </c>
    </row>
    <row r="385" spans="1:72" ht="25.2" customHeight="1">
      <c r="A385" s="5">
        <f>(SUBTOTAL(3,$B$2:B385))</f>
        <v>384</v>
      </c>
      <c r="B385" s="1" t="s">
        <v>3577</v>
      </c>
      <c r="C385" s="1" t="s">
        <v>8872</v>
      </c>
      <c r="D385" s="2" t="s">
        <v>3578</v>
      </c>
      <c r="E385" s="2">
        <v>1</v>
      </c>
      <c r="F385" s="1"/>
      <c r="G385" s="1"/>
      <c r="H385" s="1" t="s">
        <v>195</v>
      </c>
      <c r="I385" s="1" t="s">
        <v>196</v>
      </c>
      <c r="J385" s="1" t="s">
        <v>7378</v>
      </c>
      <c r="K385" s="2" t="s">
        <v>63</v>
      </c>
      <c r="L385" s="2" t="s">
        <v>63</v>
      </c>
      <c r="M385" s="2" t="s">
        <v>196</v>
      </c>
      <c r="N385" s="2"/>
      <c r="O385" s="1">
        <f t="shared" ca="1" si="51"/>
        <v>37</v>
      </c>
      <c r="P385" s="1" t="s">
        <v>197</v>
      </c>
      <c r="Q385" s="2" t="s">
        <v>198</v>
      </c>
      <c r="R385" s="6">
        <v>44739</v>
      </c>
      <c r="S385" s="1">
        <v>1</v>
      </c>
      <c r="T385" s="6">
        <v>44768</v>
      </c>
      <c r="U385" s="7">
        <v>44769</v>
      </c>
      <c r="V385" s="1">
        <v>12</v>
      </c>
      <c r="W385" s="7">
        <v>45133</v>
      </c>
      <c r="X385" s="7">
        <f t="shared" si="54"/>
        <v>45134</v>
      </c>
      <c r="Y385" s="1">
        <v>36</v>
      </c>
      <c r="Z385" s="7">
        <v>46229</v>
      </c>
      <c r="AA385" s="1">
        <f t="shared" si="55"/>
        <v>1095</v>
      </c>
      <c r="AB385" s="1"/>
      <c r="AC385" s="11">
        <f t="shared" ca="1" si="48"/>
        <v>21</v>
      </c>
      <c r="AD385" s="1" t="s">
        <v>3579</v>
      </c>
      <c r="AE385" s="1" t="s">
        <v>57</v>
      </c>
      <c r="AF385" s="2" t="s">
        <v>49</v>
      </c>
      <c r="AG385" s="135">
        <v>31991</v>
      </c>
      <c r="AH385" s="1">
        <v>51187005099</v>
      </c>
      <c r="AI385" s="135">
        <v>44547</v>
      </c>
      <c r="AJ385" s="1" t="s">
        <v>346</v>
      </c>
      <c r="AK385" s="1">
        <v>212737120</v>
      </c>
      <c r="AL385" s="12">
        <v>42648</v>
      </c>
      <c r="AM385" s="1" t="s">
        <v>57</v>
      </c>
      <c r="AN385" s="1" t="s">
        <v>3580</v>
      </c>
      <c r="AO385" s="135">
        <v>44547</v>
      </c>
      <c r="AP385" s="1" t="s">
        <v>346</v>
      </c>
      <c r="AQ385" s="1" t="s">
        <v>3581</v>
      </c>
      <c r="AR385" s="1" t="s">
        <v>3581</v>
      </c>
      <c r="AS385" s="2" t="s">
        <v>1643</v>
      </c>
      <c r="AT385" s="1" t="s">
        <v>3581</v>
      </c>
      <c r="AU385" s="1"/>
      <c r="AV385" s="1" t="s">
        <v>3181</v>
      </c>
      <c r="AW385" s="1" t="s">
        <v>218</v>
      </c>
      <c r="AX385" s="1" t="s">
        <v>96</v>
      </c>
      <c r="AY385" s="1" t="s">
        <v>97</v>
      </c>
      <c r="AZ385" s="1"/>
      <c r="BA385" s="1">
        <v>5113005619</v>
      </c>
      <c r="BB385" s="1"/>
      <c r="BC385" s="1" t="str">
        <f>_xlfn.XLOOKUP(B385,[1]DC!$T$11:$T$2000,[1]DC!$D$11:$D$2000)</f>
        <v>5113005619</v>
      </c>
      <c r="BD385" s="1"/>
      <c r="BE385" s="1">
        <v>8746258611</v>
      </c>
      <c r="BF385" s="1" t="s">
        <v>3582</v>
      </c>
      <c r="BG385" s="1"/>
      <c r="BH385" s="4" t="s">
        <v>3583</v>
      </c>
      <c r="BI385" s="1"/>
      <c r="BJ385" s="1"/>
      <c r="BK385" s="1"/>
      <c r="BL385" s="1"/>
      <c r="BM385" s="17" t="s">
        <v>209</v>
      </c>
      <c r="BN385" s="1"/>
      <c r="BO385" s="2"/>
      <c r="BP385" s="14" t="s">
        <v>611</v>
      </c>
      <c r="BQ385" s="91"/>
      <c r="BS385">
        <v>429</v>
      </c>
      <c r="BT385">
        <v>384</v>
      </c>
    </row>
    <row r="386" spans="1:72" ht="25.2" customHeight="1">
      <c r="A386" s="5">
        <f>(SUBTOTAL(3,$B$2:B386))</f>
        <v>385</v>
      </c>
      <c r="B386" s="1" t="s">
        <v>3584</v>
      </c>
      <c r="C386" s="1" t="s">
        <v>8873</v>
      </c>
      <c r="D386" s="2" t="s">
        <v>3585</v>
      </c>
      <c r="E386" s="2">
        <v>1</v>
      </c>
      <c r="F386" s="1"/>
      <c r="G386" s="1"/>
      <c r="H386" s="1" t="s">
        <v>195</v>
      </c>
      <c r="I386" s="1" t="s">
        <v>196</v>
      </c>
      <c r="J386" s="1" t="s">
        <v>7378</v>
      </c>
      <c r="K386" s="2" t="s">
        <v>63</v>
      </c>
      <c r="L386" s="2" t="s">
        <v>63</v>
      </c>
      <c r="M386" s="2" t="s">
        <v>196</v>
      </c>
      <c r="N386" s="2"/>
      <c r="O386" s="1">
        <f t="shared" ca="1" si="51"/>
        <v>45</v>
      </c>
      <c r="P386" s="1" t="s">
        <v>197</v>
      </c>
      <c r="Q386" s="2" t="s">
        <v>198</v>
      </c>
      <c r="R386" s="6">
        <v>44739</v>
      </c>
      <c r="S386" s="1">
        <v>1</v>
      </c>
      <c r="T386" s="6">
        <v>44768</v>
      </c>
      <c r="U386" s="7">
        <v>44769</v>
      </c>
      <c r="V386" s="1">
        <v>12</v>
      </c>
      <c r="W386" s="7">
        <v>45133</v>
      </c>
      <c r="X386" s="7">
        <f t="shared" si="54"/>
        <v>45134</v>
      </c>
      <c r="Y386" s="1">
        <v>36</v>
      </c>
      <c r="Z386" s="7">
        <v>46229</v>
      </c>
      <c r="AA386" s="1">
        <f t="shared" si="55"/>
        <v>1095</v>
      </c>
      <c r="AB386" s="1" t="s">
        <v>3572</v>
      </c>
      <c r="AC386" s="11">
        <f t="shared" ca="1" si="48"/>
        <v>21</v>
      </c>
      <c r="AD386" s="1" t="s">
        <v>3572</v>
      </c>
      <c r="AE386" s="1"/>
      <c r="AF386" s="2" t="s">
        <v>49</v>
      </c>
      <c r="AG386" s="135">
        <v>29126</v>
      </c>
      <c r="AH386" s="1" t="s">
        <v>3586</v>
      </c>
      <c r="AI386" s="135">
        <v>44375</v>
      </c>
      <c r="AJ386" s="1" t="s">
        <v>346</v>
      </c>
      <c r="AK386" s="2" t="s">
        <v>3572</v>
      </c>
      <c r="AL386" s="2" t="s">
        <v>3572</v>
      </c>
      <c r="AM386" s="2" t="s">
        <v>3572</v>
      </c>
      <c r="AN386" s="1" t="s">
        <v>3587</v>
      </c>
      <c r="AO386" s="135">
        <v>44375</v>
      </c>
      <c r="AP386" s="1" t="s">
        <v>346</v>
      </c>
      <c r="AQ386" s="1" t="s">
        <v>3007</v>
      </c>
      <c r="AR386" s="1" t="s">
        <v>3588</v>
      </c>
      <c r="AS386" s="2" t="s">
        <v>866</v>
      </c>
      <c r="AT386" s="1" t="s">
        <v>3588</v>
      </c>
      <c r="AU386" s="1" t="s">
        <v>337</v>
      </c>
      <c r="AV386" s="1" t="s">
        <v>275</v>
      </c>
      <c r="AW386" s="1" t="s">
        <v>218</v>
      </c>
      <c r="AX386" s="1" t="s">
        <v>96</v>
      </c>
      <c r="AY386" s="1" t="s">
        <v>97</v>
      </c>
      <c r="AZ386" s="1" t="s">
        <v>3572</v>
      </c>
      <c r="BA386" s="1" t="s">
        <v>7760</v>
      </c>
      <c r="BB386" s="1" t="s">
        <v>3572</v>
      </c>
      <c r="BC386" s="1" t="str">
        <f>_xlfn.XLOOKUP(B386,[1]DC!$T$11:$T$2000,[1]DC!$D$11:$D$2000)</f>
        <v>5120510477</v>
      </c>
      <c r="BD386" s="1" t="s">
        <v>3572</v>
      </c>
      <c r="BE386" s="1">
        <v>8371770434</v>
      </c>
      <c r="BF386" s="1" t="s">
        <v>3589</v>
      </c>
      <c r="BG386" s="1" t="s">
        <v>3572</v>
      </c>
      <c r="BH386" s="4" t="s">
        <v>3590</v>
      </c>
      <c r="BI386" s="1"/>
      <c r="BJ386" s="1"/>
      <c r="BK386" s="1"/>
      <c r="BL386" s="1" t="s">
        <v>3572</v>
      </c>
      <c r="BM386" s="17" t="s">
        <v>895</v>
      </c>
      <c r="BN386" s="1"/>
      <c r="BO386" s="2"/>
      <c r="BP386" s="14" t="s">
        <v>3591</v>
      </c>
      <c r="BQ386" s="91"/>
      <c r="BS386">
        <v>430</v>
      </c>
      <c r="BT386">
        <v>385</v>
      </c>
    </row>
    <row r="387" spans="1:72" ht="25.2" customHeight="1">
      <c r="A387" s="5">
        <f>(SUBTOTAL(3,$B$2:B387))</f>
        <v>386</v>
      </c>
      <c r="B387" s="1" t="s">
        <v>3592</v>
      </c>
      <c r="C387" s="1" t="s">
        <v>8875</v>
      </c>
      <c r="D387" s="2" t="s">
        <v>3232</v>
      </c>
      <c r="E387" s="2">
        <v>1</v>
      </c>
      <c r="F387" s="1"/>
      <c r="G387" s="1"/>
      <c r="H387" s="1" t="s">
        <v>195</v>
      </c>
      <c r="I387" s="1" t="s">
        <v>196</v>
      </c>
      <c r="J387" s="2" t="s">
        <v>269</v>
      </c>
      <c r="K387" s="2" t="s">
        <v>63</v>
      </c>
      <c r="L387" s="2" t="s">
        <v>63</v>
      </c>
      <c r="M387" s="2" t="s">
        <v>196</v>
      </c>
      <c r="N387" s="2"/>
      <c r="O387" s="1">
        <f t="shared" ca="1" si="51"/>
        <v>37</v>
      </c>
      <c r="P387" s="1" t="s">
        <v>269</v>
      </c>
      <c r="Q387" s="2" t="s">
        <v>270</v>
      </c>
      <c r="R387" s="6">
        <v>44739</v>
      </c>
      <c r="S387" s="1">
        <v>1</v>
      </c>
      <c r="T387" s="6">
        <v>44768</v>
      </c>
      <c r="U387" s="7">
        <v>44769</v>
      </c>
      <c r="V387" s="1">
        <v>12</v>
      </c>
      <c r="W387" s="7">
        <v>45133</v>
      </c>
      <c r="X387" s="7">
        <f t="shared" si="54"/>
        <v>45134</v>
      </c>
      <c r="Y387" s="1">
        <v>36</v>
      </c>
      <c r="Z387" s="7">
        <v>46229</v>
      </c>
      <c r="AA387" s="1">
        <f t="shared" si="55"/>
        <v>1095</v>
      </c>
      <c r="AB387" s="1"/>
      <c r="AC387" s="11">
        <f t="shared" ca="1" si="48"/>
        <v>21</v>
      </c>
      <c r="AD387" s="1">
        <v>1029541442</v>
      </c>
      <c r="AE387" s="1" t="s">
        <v>88</v>
      </c>
      <c r="AF387" s="2" t="s">
        <v>49</v>
      </c>
      <c r="AG387" s="135">
        <v>31849</v>
      </c>
      <c r="AH387" s="1">
        <v>212590536</v>
      </c>
      <c r="AI387" s="135">
        <v>39462</v>
      </c>
      <c r="AJ387" s="1" t="s">
        <v>57</v>
      </c>
      <c r="AK387" s="1">
        <v>212590536</v>
      </c>
      <c r="AL387" s="9">
        <v>39462</v>
      </c>
      <c r="AM387" s="1" t="s">
        <v>57</v>
      </c>
      <c r="AN387" s="2"/>
      <c r="AO387" s="135"/>
      <c r="AP387" s="2"/>
      <c r="AQ387" s="1" t="s">
        <v>1516</v>
      </c>
      <c r="AR387" s="1" t="s">
        <v>3593</v>
      </c>
      <c r="AS387" s="2" t="s">
        <v>1517</v>
      </c>
      <c r="AT387" s="1" t="s">
        <v>3593</v>
      </c>
      <c r="AU387" s="1" t="s">
        <v>2088</v>
      </c>
      <c r="AV387" s="1" t="s">
        <v>1415</v>
      </c>
      <c r="AW387" s="1" t="s">
        <v>652</v>
      </c>
      <c r="AX387" s="1" t="s">
        <v>184</v>
      </c>
      <c r="AY387" s="1" t="s">
        <v>97</v>
      </c>
      <c r="AZ387" s="1"/>
      <c r="BA387" s="1">
        <v>5120340951</v>
      </c>
      <c r="BB387" s="1"/>
      <c r="BC387" s="1" t="str">
        <f>_xlfn.XLOOKUP(B387,[1]DC!$T$11:$T$2000,[1]DC!$D$11:$D$2000)</f>
        <v>5120340951</v>
      </c>
      <c r="BD387" s="1"/>
      <c r="BE387" s="1">
        <v>8778449062</v>
      </c>
      <c r="BF387" s="1" t="s">
        <v>3594</v>
      </c>
      <c r="BG387" s="1"/>
      <c r="BH387" s="4" t="s">
        <v>3595</v>
      </c>
      <c r="BI387" s="1"/>
      <c r="BJ387" s="1"/>
      <c r="BK387" s="1"/>
      <c r="BL387" s="1"/>
      <c r="BM387" s="17" t="s">
        <v>610</v>
      </c>
      <c r="BN387" s="1"/>
      <c r="BO387" s="2"/>
      <c r="BP387" s="14" t="s">
        <v>611</v>
      </c>
      <c r="BQ387" s="91"/>
      <c r="BS387">
        <v>431</v>
      </c>
      <c r="BT387">
        <v>386</v>
      </c>
    </row>
    <row r="388" spans="1:72" ht="25.2" customHeight="1">
      <c r="A388" s="5">
        <f>(SUBTOTAL(3,$B$2:B388))</f>
        <v>387</v>
      </c>
      <c r="B388" s="1" t="s">
        <v>3596</v>
      </c>
      <c r="C388" s="1" t="s">
        <v>8873</v>
      </c>
      <c r="D388" s="2" t="s">
        <v>3597</v>
      </c>
      <c r="E388" s="2">
        <v>1</v>
      </c>
      <c r="F388" s="1"/>
      <c r="G388" s="1"/>
      <c r="H388" s="1" t="s">
        <v>195</v>
      </c>
      <c r="I388" s="1" t="s">
        <v>196</v>
      </c>
      <c r="J388" s="1" t="s">
        <v>7378</v>
      </c>
      <c r="K388" s="2" t="s">
        <v>63</v>
      </c>
      <c r="L388" s="2" t="s">
        <v>63</v>
      </c>
      <c r="M388" s="2" t="s">
        <v>196</v>
      </c>
      <c r="N388" s="2"/>
      <c r="O388" s="1">
        <f t="shared" ca="1" si="51"/>
        <v>30</v>
      </c>
      <c r="P388" s="1" t="s">
        <v>197</v>
      </c>
      <c r="Q388" s="2" t="s">
        <v>198</v>
      </c>
      <c r="R388" s="6">
        <v>44739</v>
      </c>
      <c r="S388" s="1">
        <v>1</v>
      </c>
      <c r="T388" s="6">
        <v>44768</v>
      </c>
      <c r="U388" s="7">
        <v>44769</v>
      </c>
      <c r="V388" s="1">
        <v>12</v>
      </c>
      <c r="W388" s="7">
        <v>45133</v>
      </c>
      <c r="X388" s="7">
        <f t="shared" si="54"/>
        <v>45134</v>
      </c>
      <c r="Y388" s="1">
        <v>36</v>
      </c>
      <c r="Z388" s="7">
        <v>46229</v>
      </c>
      <c r="AA388" s="1">
        <f t="shared" si="55"/>
        <v>1095</v>
      </c>
      <c r="AB388" s="1" t="s">
        <v>3572</v>
      </c>
      <c r="AC388" s="11">
        <f t="shared" ca="1" si="48"/>
        <v>21</v>
      </c>
      <c r="AD388" s="1" t="s">
        <v>3598</v>
      </c>
      <c r="AE388" s="1" t="s">
        <v>57</v>
      </c>
      <c r="AF388" s="2" t="s">
        <v>49</v>
      </c>
      <c r="AG388" s="135">
        <v>34449</v>
      </c>
      <c r="AH388" s="1">
        <v>212767518</v>
      </c>
      <c r="AI388" s="135">
        <v>40597</v>
      </c>
      <c r="AJ388" s="1" t="s">
        <v>57</v>
      </c>
      <c r="AK388" s="1">
        <v>212767518</v>
      </c>
      <c r="AL388" s="9">
        <v>40597</v>
      </c>
      <c r="AM388" s="1" t="s">
        <v>57</v>
      </c>
      <c r="AN388" s="2" t="s">
        <v>3572</v>
      </c>
      <c r="AO388" s="135" t="s">
        <v>3572</v>
      </c>
      <c r="AP388" s="2" t="s">
        <v>3572</v>
      </c>
      <c r="AQ388" s="1" t="s">
        <v>3599</v>
      </c>
      <c r="AR388" s="1" t="s">
        <v>3599</v>
      </c>
      <c r="AS388" s="2" t="s">
        <v>1435</v>
      </c>
      <c r="AT388" s="1" t="s">
        <v>3600</v>
      </c>
      <c r="AU388" s="1" t="s">
        <v>3572</v>
      </c>
      <c r="AV388" s="1" t="s">
        <v>1059</v>
      </c>
      <c r="AW388" s="1" t="s">
        <v>204</v>
      </c>
      <c r="AX388" s="1" t="s">
        <v>96</v>
      </c>
      <c r="AY388" s="1" t="s">
        <v>97</v>
      </c>
      <c r="AZ388" s="1" t="s">
        <v>3572</v>
      </c>
      <c r="BA388" s="1" t="s">
        <v>7761</v>
      </c>
      <c r="BB388" s="1" t="s">
        <v>3572</v>
      </c>
      <c r="BC388" s="1" t="str">
        <f>_xlfn.XLOOKUP(B388,[1]DC!$T$11:$T$2000,[1]DC!$D$11:$D$2000)</f>
        <v>5120552453</v>
      </c>
      <c r="BD388" s="1" t="s">
        <v>3572</v>
      </c>
      <c r="BE388" s="1">
        <v>8451674888</v>
      </c>
      <c r="BF388" s="1" t="s">
        <v>3601</v>
      </c>
      <c r="BG388" s="1" t="s">
        <v>3572</v>
      </c>
      <c r="BH388" s="4" t="s">
        <v>3602</v>
      </c>
      <c r="BI388" s="1"/>
      <c r="BJ388" s="1"/>
      <c r="BK388" s="1"/>
      <c r="BL388" s="1" t="s">
        <v>3572</v>
      </c>
      <c r="BM388" s="4" t="s">
        <v>78</v>
      </c>
      <c r="BN388" s="1" t="s">
        <v>3603</v>
      </c>
      <c r="BO388" s="2" t="s">
        <v>2854</v>
      </c>
      <c r="BP388" s="14" t="s">
        <v>611</v>
      </c>
      <c r="BQ388" s="91"/>
      <c r="BS388">
        <v>432</v>
      </c>
      <c r="BT388">
        <v>387</v>
      </c>
    </row>
    <row r="389" spans="1:72" ht="25.2" customHeight="1">
      <c r="A389" s="5">
        <f>(SUBTOTAL(3,$B$2:B389))</f>
        <v>388</v>
      </c>
      <c r="B389" s="1" t="s">
        <v>3604</v>
      </c>
      <c r="C389" s="1" t="s">
        <v>8869</v>
      </c>
      <c r="D389" s="2" t="s">
        <v>3605</v>
      </c>
      <c r="E389" s="2">
        <v>0</v>
      </c>
      <c r="F389" s="1"/>
      <c r="G389" s="1"/>
      <c r="H389" s="1" t="s">
        <v>195</v>
      </c>
      <c r="I389" s="1"/>
      <c r="J389" s="1" t="s">
        <v>7378</v>
      </c>
      <c r="K389" s="6" t="s">
        <v>63</v>
      </c>
      <c r="L389" s="2" t="s">
        <v>63</v>
      </c>
      <c r="M389" s="2" t="s">
        <v>196</v>
      </c>
      <c r="N389" s="2"/>
      <c r="O389" s="1">
        <f t="shared" ca="1" si="51"/>
        <v>25</v>
      </c>
      <c r="P389" s="1" t="s">
        <v>197</v>
      </c>
      <c r="Q389" s="2" t="s">
        <v>198</v>
      </c>
      <c r="R389" s="6">
        <v>44739</v>
      </c>
      <c r="S389" s="1">
        <v>1</v>
      </c>
      <c r="T389" s="6">
        <v>44768</v>
      </c>
      <c r="U389" s="7">
        <v>44769</v>
      </c>
      <c r="V389" s="1">
        <v>12</v>
      </c>
      <c r="W389" s="7"/>
      <c r="X389" s="7"/>
      <c r="Y389" s="7"/>
      <c r="Z389" s="7"/>
      <c r="AA389" s="7"/>
      <c r="AB389" s="1"/>
      <c r="AC389" s="11">
        <f t="shared" ca="1" si="48"/>
        <v>21</v>
      </c>
      <c r="AD389" s="18">
        <v>1029541627</v>
      </c>
      <c r="AE389" s="1" t="s">
        <v>88</v>
      </c>
      <c r="AF389" s="2" t="s">
        <v>49</v>
      </c>
      <c r="AG389" s="135">
        <v>36359</v>
      </c>
      <c r="AH389" s="1">
        <v>212437127</v>
      </c>
      <c r="AI389" s="135">
        <v>43251</v>
      </c>
      <c r="AJ389" s="1" t="s">
        <v>57</v>
      </c>
      <c r="AK389" s="1">
        <v>212437127</v>
      </c>
      <c r="AL389" s="9">
        <v>43251</v>
      </c>
      <c r="AM389" s="1" t="s">
        <v>57</v>
      </c>
      <c r="AN389" s="10"/>
      <c r="AO389" s="135"/>
      <c r="AP389" s="10"/>
      <c r="AQ389" s="1" t="s">
        <v>3606</v>
      </c>
      <c r="AR389" s="1" t="s">
        <v>3606</v>
      </c>
      <c r="AS389" s="10" t="s">
        <v>3607</v>
      </c>
      <c r="AT389" s="1" t="s">
        <v>3606</v>
      </c>
      <c r="AU389" s="1" t="s">
        <v>433</v>
      </c>
      <c r="AV389" s="1" t="s">
        <v>3608</v>
      </c>
      <c r="AW389" s="1" t="s">
        <v>3609</v>
      </c>
      <c r="AX389" s="1" t="s">
        <v>243</v>
      </c>
      <c r="AY389" s="1" t="s">
        <v>57</v>
      </c>
      <c r="AZ389" s="1"/>
      <c r="BA389" s="1"/>
      <c r="BB389" s="1"/>
      <c r="BC389" s="1" t="e">
        <f>_xlfn.XLOOKUP(B389,[1]DC!$T$11:$T$2000,[1]DC!$D$11:$D$2000)</f>
        <v>#N/A</v>
      </c>
      <c r="BD389" s="1"/>
      <c r="BE389" s="1">
        <v>8586143708</v>
      </c>
      <c r="BF389" s="1" t="s">
        <v>3610</v>
      </c>
      <c r="BG389" s="1"/>
      <c r="BH389" s="4"/>
      <c r="BI389" s="1"/>
      <c r="BJ389" s="1"/>
      <c r="BK389" s="1"/>
      <c r="BL389" s="1"/>
      <c r="BM389" s="1"/>
      <c r="BN389" s="1"/>
      <c r="BO389" s="2"/>
      <c r="BP389" s="14" t="s">
        <v>3611</v>
      </c>
      <c r="BQ389" s="91"/>
      <c r="BT389">
        <v>388</v>
      </c>
    </row>
    <row r="390" spans="1:72" ht="25.2" customHeight="1">
      <c r="A390" s="5">
        <f>(SUBTOTAL(3,$B$2:B390))</f>
        <v>389</v>
      </c>
      <c r="B390" s="1" t="s">
        <v>3612</v>
      </c>
      <c r="C390" s="1" t="s">
        <v>8872</v>
      </c>
      <c r="D390" s="2" t="s">
        <v>3613</v>
      </c>
      <c r="E390" s="2">
        <v>0</v>
      </c>
      <c r="F390" s="1"/>
      <c r="G390" s="1"/>
      <c r="H390" s="1" t="s">
        <v>195</v>
      </c>
      <c r="I390" s="1"/>
      <c r="J390" s="1" t="s">
        <v>7378</v>
      </c>
      <c r="K390" s="2" t="s">
        <v>63</v>
      </c>
      <c r="L390" s="2" t="s">
        <v>63</v>
      </c>
      <c r="M390" s="2" t="s">
        <v>196</v>
      </c>
      <c r="N390" s="2"/>
      <c r="O390" s="1">
        <f t="shared" ca="1" si="51"/>
        <v>29</v>
      </c>
      <c r="P390" s="1" t="s">
        <v>197</v>
      </c>
      <c r="Q390" s="2" t="s">
        <v>198</v>
      </c>
      <c r="R390" s="6">
        <v>44739</v>
      </c>
      <c r="S390" s="1">
        <v>1</v>
      </c>
      <c r="T390" s="6">
        <v>44768</v>
      </c>
      <c r="U390" s="7">
        <v>44769</v>
      </c>
      <c r="V390" s="1">
        <v>12</v>
      </c>
      <c r="W390" s="7">
        <v>45133</v>
      </c>
      <c r="X390" s="7">
        <f>W390+1</f>
        <v>45134</v>
      </c>
      <c r="Y390" s="1">
        <v>36</v>
      </c>
      <c r="Z390" s="7" t="s">
        <v>3572</v>
      </c>
      <c r="AA390" s="7"/>
      <c r="AB390" s="1" t="s">
        <v>3572</v>
      </c>
      <c r="AC390" s="11">
        <f t="shared" ca="1" si="48"/>
        <v>21</v>
      </c>
      <c r="AD390" s="1">
        <v>1029541240</v>
      </c>
      <c r="AE390" s="1" t="s">
        <v>88</v>
      </c>
      <c r="AF390" s="2" t="s">
        <v>64</v>
      </c>
      <c r="AG390" s="135">
        <v>35013</v>
      </c>
      <c r="AH390" s="1">
        <v>51095015949</v>
      </c>
      <c r="AI390" s="135">
        <v>44516</v>
      </c>
      <c r="AJ390" s="1" t="s">
        <v>346</v>
      </c>
      <c r="AK390" s="2">
        <v>212767338</v>
      </c>
      <c r="AL390" s="2" t="s">
        <v>3572</v>
      </c>
      <c r="AM390" s="2" t="s">
        <v>3572</v>
      </c>
      <c r="AN390" s="1" t="s">
        <v>3614</v>
      </c>
      <c r="AO390" s="135">
        <v>44516</v>
      </c>
      <c r="AP390" s="1" t="s">
        <v>346</v>
      </c>
      <c r="AQ390" s="1" t="s">
        <v>3615</v>
      </c>
      <c r="AR390" s="1" t="s">
        <v>3615</v>
      </c>
      <c r="AS390" s="2" t="s">
        <v>3616</v>
      </c>
      <c r="AT390" s="1" t="s">
        <v>3615</v>
      </c>
      <c r="AU390" s="1" t="s">
        <v>666</v>
      </c>
      <c r="AV390" s="1" t="s">
        <v>524</v>
      </c>
      <c r="AW390" s="1" t="s">
        <v>525</v>
      </c>
      <c r="AX390" s="1" t="s">
        <v>96</v>
      </c>
      <c r="AY390" s="1" t="s">
        <v>97</v>
      </c>
      <c r="AZ390" s="1" t="s">
        <v>3572</v>
      </c>
      <c r="BA390" s="1">
        <v>5121687797</v>
      </c>
      <c r="BB390" s="1" t="s">
        <v>3572</v>
      </c>
      <c r="BC390" s="1" t="e">
        <f>_xlfn.XLOOKUP(B390,[1]DC!$T$11:$T$2000,[1]DC!$D$11:$D$2000)</f>
        <v>#N/A</v>
      </c>
      <c r="BD390" s="1" t="s">
        <v>3572</v>
      </c>
      <c r="BE390" s="2">
        <v>8409793070</v>
      </c>
      <c r="BF390" s="1" t="s">
        <v>3617</v>
      </c>
      <c r="BG390" s="1" t="s">
        <v>3572</v>
      </c>
      <c r="BH390" s="17" t="s">
        <v>3618</v>
      </c>
      <c r="BI390" s="1"/>
      <c r="BJ390" s="1"/>
      <c r="BK390" s="1"/>
      <c r="BL390" s="1" t="s">
        <v>3572</v>
      </c>
      <c r="BM390" s="17" t="s">
        <v>610</v>
      </c>
      <c r="BN390" s="1"/>
      <c r="BO390" s="2"/>
      <c r="BP390" s="14" t="s">
        <v>611</v>
      </c>
      <c r="BQ390" s="91"/>
      <c r="BT390">
        <v>389</v>
      </c>
    </row>
    <row r="391" spans="1:72" ht="25.2" customHeight="1">
      <c r="A391" s="5">
        <f>(SUBTOTAL(3,$B$2:B391))</f>
        <v>390</v>
      </c>
      <c r="B391" s="1" t="s">
        <v>3619</v>
      </c>
      <c r="C391" s="1" t="s">
        <v>8867</v>
      </c>
      <c r="D391" s="2" t="s">
        <v>3620</v>
      </c>
      <c r="E391" s="2">
        <v>0</v>
      </c>
      <c r="F391" s="1"/>
      <c r="G391" s="1"/>
      <c r="H391" s="1" t="s">
        <v>195</v>
      </c>
      <c r="I391" s="1"/>
      <c r="J391" s="1" t="s">
        <v>7378</v>
      </c>
      <c r="K391" s="2" t="s">
        <v>63</v>
      </c>
      <c r="L391" s="2" t="s">
        <v>63</v>
      </c>
      <c r="M391" s="2" t="s">
        <v>196</v>
      </c>
      <c r="N391" s="2"/>
      <c r="O391" s="1">
        <f t="shared" ca="1" si="51"/>
        <v>31</v>
      </c>
      <c r="P391" s="1" t="s">
        <v>197</v>
      </c>
      <c r="Q391" s="2" t="s">
        <v>198</v>
      </c>
      <c r="R391" s="6">
        <v>44739</v>
      </c>
      <c r="S391" s="1">
        <v>1</v>
      </c>
      <c r="T391" s="6">
        <v>44768</v>
      </c>
      <c r="U391" s="7">
        <v>44769</v>
      </c>
      <c r="V391" s="1">
        <v>12</v>
      </c>
      <c r="W391" s="7" t="s">
        <v>3572</v>
      </c>
      <c r="X391" s="7"/>
      <c r="Y391" s="7"/>
      <c r="Z391" s="7" t="s">
        <v>3572</v>
      </c>
      <c r="AA391" s="7"/>
      <c r="AB391" s="1" t="s">
        <v>3572</v>
      </c>
      <c r="AC391" s="11">
        <f t="shared" ca="1" si="48"/>
        <v>21</v>
      </c>
      <c r="AD391" s="1" t="s">
        <v>3572</v>
      </c>
      <c r="AE391" s="1"/>
      <c r="AF391" s="2" t="s">
        <v>64</v>
      </c>
      <c r="AG391" s="135">
        <v>34105</v>
      </c>
      <c r="AH391" s="1">
        <v>212748797</v>
      </c>
      <c r="AI391" s="135">
        <v>39388</v>
      </c>
      <c r="AJ391" s="1" t="s">
        <v>57</v>
      </c>
      <c r="AK391" s="1">
        <v>212748797</v>
      </c>
      <c r="AL391" s="9">
        <v>39388</v>
      </c>
      <c r="AM391" s="1" t="s">
        <v>57</v>
      </c>
      <c r="AN391" s="2" t="s">
        <v>3572</v>
      </c>
      <c r="AO391" s="135" t="s">
        <v>3572</v>
      </c>
      <c r="AP391" s="2" t="s">
        <v>3572</v>
      </c>
      <c r="AQ391" s="1" t="s">
        <v>3100</v>
      </c>
      <c r="AR391" s="1" t="s">
        <v>3100</v>
      </c>
      <c r="AS391" s="2" t="s">
        <v>835</v>
      </c>
      <c r="AT391" s="1" t="s">
        <v>3100</v>
      </c>
      <c r="AU391" s="1" t="s">
        <v>3572</v>
      </c>
      <c r="AV391" s="1" t="s">
        <v>326</v>
      </c>
      <c r="AW391" s="1" t="s">
        <v>327</v>
      </c>
      <c r="AX391" s="1" t="s">
        <v>96</v>
      </c>
      <c r="AY391" s="1" t="s">
        <v>97</v>
      </c>
      <c r="AZ391" s="1" t="s">
        <v>3572</v>
      </c>
      <c r="BA391" s="1">
        <v>5121747192</v>
      </c>
      <c r="BB391" s="1" t="s">
        <v>3572</v>
      </c>
      <c r="BC391" s="1" t="e">
        <f>_xlfn.XLOOKUP(B391,[1]DC!$T$11:$T$2000,[1]DC!$D$11:$D$2000)</f>
        <v>#N/A</v>
      </c>
      <c r="BD391" s="1" t="s">
        <v>3572</v>
      </c>
      <c r="BE391" s="1">
        <v>8523433595</v>
      </c>
      <c r="BF391" s="1" t="s">
        <v>3621</v>
      </c>
      <c r="BG391" s="1" t="s">
        <v>3572</v>
      </c>
      <c r="BH391" s="4" t="s">
        <v>3622</v>
      </c>
      <c r="BI391" s="1"/>
      <c r="BJ391" s="1"/>
      <c r="BK391" s="1"/>
      <c r="BL391" s="1" t="s">
        <v>3572</v>
      </c>
      <c r="BM391" s="1"/>
      <c r="BN391" s="1"/>
      <c r="BO391" s="2"/>
      <c r="BP391" s="14" t="s">
        <v>611</v>
      </c>
      <c r="BQ391" s="91"/>
      <c r="BT391">
        <v>390</v>
      </c>
    </row>
    <row r="392" spans="1:72" ht="25.2" customHeight="1">
      <c r="A392" s="5">
        <f>(SUBTOTAL(3,$B$2:B392))</f>
        <v>391</v>
      </c>
      <c r="B392" s="1" t="s">
        <v>3623</v>
      </c>
      <c r="C392" s="1" t="s">
        <v>8872</v>
      </c>
      <c r="D392" s="2" t="s">
        <v>3624</v>
      </c>
      <c r="E392" s="2">
        <v>0</v>
      </c>
      <c r="F392" s="1"/>
      <c r="G392" s="1"/>
      <c r="H392" s="1" t="s">
        <v>195</v>
      </c>
      <c r="I392" s="1"/>
      <c r="J392" s="1" t="s">
        <v>7378</v>
      </c>
      <c r="K392" s="2" t="s">
        <v>63</v>
      </c>
      <c r="L392" s="2" t="s">
        <v>63</v>
      </c>
      <c r="M392" s="2" t="s">
        <v>196</v>
      </c>
      <c r="N392" s="2"/>
      <c r="O392" s="1">
        <f t="shared" ca="1" si="51"/>
        <v>24</v>
      </c>
      <c r="P392" s="1" t="s">
        <v>197</v>
      </c>
      <c r="Q392" s="2" t="s">
        <v>198</v>
      </c>
      <c r="R392" s="6">
        <v>44739</v>
      </c>
      <c r="S392" s="1">
        <v>1</v>
      </c>
      <c r="T392" s="6">
        <v>44768</v>
      </c>
      <c r="U392" s="7">
        <v>44769</v>
      </c>
      <c r="V392" s="1">
        <v>12</v>
      </c>
      <c r="W392" s="7" t="s">
        <v>3572</v>
      </c>
      <c r="X392" s="7"/>
      <c r="Y392" s="7"/>
      <c r="Z392" s="7" t="s">
        <v>3572</v>
      </c>
      <c r="AA392" s="7"/>
      <c r="AB392" s="1" t="s">
        <v>3572</v>
      </c>
      <c r="AC392" s="11">
        <f t="shared" ca="1" si="48"/>
        <v>21</v>
      </c>
      <c r="AD392" s="1">
        <v>1027367795</v>
      </c>
      <c r="AE392" s="1" t="s">
        <v>232</v>
      </c>
      <c r="AF392" s="2" t="s">
        <v>64</v>
      </c>
      <c r="AG392" s="135">
        <v>36611</v>
      </c>
      <c r="AH392" s="1" t="s">
        <v>3625</v>
      </c>
      <c r="AI392" s="135">
        <v>44280</v>
      </c>
      <c r="AJ392" s="1" t="s">
        <v>346</v>
      </c>
      <c r="AK392" s="2" t="s">
        <v>3572</v>
      </c>
      <c r="AL392" s="2" t="s">
        <v>3572</v>
      </c>
      <c r="AM392" s="2" t="s">
        <v>3572</v>
      </c>
      <c r="AN392" s="1" t="s">
        <v>3625</v>
      </c>
      <c r="AO392" s="135">
        <v>44280</v>
      </c>
      <c r="AP392" s="1" t="s">
        <v>346</v>
      </c>
      <c r="AQ392" s="1" t="s">
        <v>2745</v>
      </c>
      <c r="AR392" s="1" t="s">
        <v>2745</v>
      </c>
      <c r="AS392" s="2" t="s">
        <v>942</v>
      </c>
      <c r="AT392" s="1" t="s">
        <v>2745</v>
      </c>
      <c r="AU392" s="1" t="s">
        <v>261</v>
      </c>
      <c r="AV392" s="1" t="s">
        <v>3626</v>
      </c>
      <c r="AW392" s="1" t="s">
        <v>797</v>
      </c>
      <c r="AX392" s="1" t="s">
        <v>184</v>
      </c>
      <c r="AY392" s="1" t="s">
        <v>97</v>
      </c>
      <c r="AZ392" s="1" t="s">
        <v>3572</v>
      </c>
      <c r="BA392" s="1" t="s">
        <v>3572</v>
      </c>
      <c r="BB392" s="1" t="s">
        <v>3572</v>
      </c>
      <c r="BC392" s="1" t="e">
        <f>_xlfn.XLOOKUP(B392,[1]DC!$T$11:$T$2000,[1]DC!$D$11:$D$2000)</f>
        <v>#N/A</v>
      </c>
      <c r="BD392" s="1" t="s">
        <v>3572</v>
      </c>
      <c r="BE392" s="1">
        <v>8748280002</v>
      </c>
      <c r="BF392" s="1" t="s">
        <v>3627</v>
      </c>
      <c r="BG392" s="1" t="s">
        <v>3572</v>
      </c>
      <c r="BH392" s="4" t="s">
        <v>3628</v>
      </c>
      <c r="BI392" s="1"/>
      <c r="BJ392" s="1"/>
      <c r="BK392" s="1"/>
      <c r="BL392" s="1" t="s">
        <v>3572</v>
      </c>
      <c r="BM392" s="1"/>
      <c r="BN392" s="1"/>
      <c r="BO392" s="2"/>
      <c r="BP392" s="14" t="s">
        <v>1765</v>
      </c>
      <c r="BQ392" s="91"/>
      <c r="BT392">
        <v>391</v>
      </c>
    </row>
    <row r="393" spans="1:72" ht="25.2" customHeight="1">
      <c r="A393" s="5">
        <f>(SUBTOTAL(3,$B$2:B393))</f>
        <v>392</v>
      </c>
      <c r="B393" s="11" t="s">
        <v>3629</v>
      </c>
      <c r="C393" s="1" t="s">
        <v>8873</v>
      </c>
      <c r="D393" s="15" t="s">
        <v>3630</v>
      </c>
      <c r="E393" s="15">
        <v>0</v>
      </c>
      <c r="F393" s="11"/>
      <c r="G393" s="11"/>
      <c r="H393" s="11" t="s">
        <v>195</v>
      </c>
      <c r="I393" s="11"/>
      <c r="J393" s="1" t="s">
        <v>7378</v>
      </c>
      <c r="K393" s="23" t="s">
        <v>63</v>
      </c>
      <c r="L393" s="15" t="s">
        <v>63</v>
      </c>
      <c r="M393" s="2" t="s">
        <v>196</v>
      </c>
      <c r="N393" s="15"/>
      <c r="O393" s="1">
        <f t="shared" ca="1" si="51"/>
        <v>41</v>
      </c>
      <c r="P393" s="11" t="s">
        <v>197</v>
      </c>
      <c r="Q393" s="15" t="s">
        <v>198</v>
      </c>
      <c r="R393" s="23">
        <v>44739</v>
      </c>
      <c r="S393" s="1">
        <v>1</v>
      </c>
      <c r="T393" s="23">
        <v>44768</v>
      </c>
      <c r="U393" s="24">
        <v>44769</v>
      </c>
      <c r="V393" s="1">
        <v>12</v>
      </c>
      <c r="W393" s="24">
        <v>45133</v>
      </c>
      <c r="X393" s="7">
        <f>W393+1</f>
        <v>45134</v>
      </c>
      <c r="Y393" s="1">
        <v>36</v>
      </c>
      <c r="Z393" s="7"/>
      <c r="AA393" s="24"/>
      <c r="AB393" s="11"/>
      <c r="AC393" s="11">
        <f t="shared" ca="1" si="48"/>
        <v>21</v>
      </c>
      <c r="AD393" s="25">
        <v>1030224697</v>
      </c>
      <c r="AE393" s="11" t="s">
        <v>88</v>
      </c>
      <c r="AF393" s="15" t="s">
        <v>64</v>
      </c>
      <c r="AG393" s="136">
        <v>30433</v>
      </c>
      <c r="AH393" s="11">
        <v>51083017826</v>
      </c>
      <c r="AI393" s="136">
        <v>44535</v>
      </c>
      <c r="AJ393" s="11" t="s">
        <v>346</v>
      </c>
      <c r="AK393" s="11">
        <v>212210239</v>
      </c>
      <c r="AL393" s="58">
        <v>43402</v>
      </c>
      <c r="AM393" s="11" t="s">
        <v>57</v>
      </c>
      <c r="AN393" s="11" t="s">
        <v>3631</v>
      </c>
      <c r="AO393" s="136">
        <v>44535</v>
      </c>
      <c r="AP393" s="11" t="s">
        <v>346</v>
      </c>
      <c r="AQ393" s="11" t="s">
        <v>3632</v>
      </c>
      <c r="AR393" s="11" t="s">
        <v>3633</v>
      </c>
      <c r="AS393" s="28" t="s">
        <v>3634</v>
      </c>
      <c r="AT393" s="11" t="s">
        <v>3633</v>
      </c>
      <c r="AU393" s="11"/>
      <c r="AV393" s="11" t="s">
        <v>2880</v>
      </c>
      <c r="AW393" s="11" t="s">
        <v>2893</v>
      </c>
      <c r="AX393" s="11" t="s">
        <v>155</v>
      </c>
      <c r="AY393" s="11" t="s">
        <v>97</v>
      </c>
      <c r="AZ393" s="11"/>
      <c r="BA393" s="11"/>
      <c r="BB393" s="11"/>
      <c r="BC393" s="1" t="e">
        <f>_xlfn.XLOOKUP(B393,[1]DC!$T$11:$T$2000,[1]DC!$D$11:$D$2000)</f>
        <v>#N/A</v>
      </c>
      <c r="BD393" s="11"/>
      <c r="BE393" s="11">
        <v>8461309115</v>
      </c>
      <c r="BF393" s="11" t="s">
        <v>3635</v>
      </c>
      <c r="BG393" s="11"/>
      <c r="BH393" s="31" t="s">
        <v>3636</v>
      </c>
      <c r="BI393" s="11"/>
      <c r="BJ393" s="11"/>
      <c r="BK393" s="11"/>
      <c r="BL393" s="11"/>
      <c r="BM393" s="35" t="s">
        <v>3637</v>
      </c>
      <c r="BN393" s="32" t="s">
        <v>380</v>
      </c>
      <c r="BO393" s="15" t="s">
        <v>569</v>
      </c>
      <c r="BP393" s="14" t="s">
        <v>611</v>
      </c>
      <c r="BQ393" s="91"/>
      <c r="BT393">
        <v>392</v>
      </c>
    </row>
    <row r="394" spans="1:72" ht="25.2" customHeight="1">
      <c r="A394" s="5">
        <f>(SUBTOTAL(3,$B$2:B394))</f>
        <v>393</v>
      </c>
      <c r="B394" s="1" t="s">
        <v>3638</v>
      </c>
      <c r="C394" s="1"/>
      <c r="D394" s="2" t="s">
        <v>3639</v>
      </c>
      <c r="E394" s="2">
        <v>0</v>
      </c>
      <c r="F394" s="1"/>
      <c r="G394" s="1"/>
      <c r="H394" s="1" t="s">
        <v>62</v>
      </c>
      <c r="I394" s="1"/>
      <c r="J394" s="1" t="s">
        <v>7378</v>
      </c>
      <c r="K394" s="2" t="s">
        <v>63</v>
      </c>
      <c r="L394" s="2" t="s">
        <v>63</v>
      </c>
      <c r="M394" s="2" t="s">
        <v>2112</v>
      </c>
      <c r="N394" s="2"/>
      <c r="O394" s="1">
        <f t="shared" ca="1" si="51"/>
        <v>25</v>
      </c>
      <c r="P394" s="1" t="s">
        <v>1494</v>
      </c>
      <c r="Q394" s="2" t="s">
        <v>1495</v>
      </c>
      <c r="R394" s="6">
        <v>44739</v>
      </c>
      <c r="S394" s="1">
        <v>1</v>
      </c>
      <c r="T394" s="6">
        <v>44768</v>
      </c>
      <c r="U394" s="7">
        <v>44769</v>
      </c>
      <c r="V394" s="1">
        <v>12</v>
      </c>
      <c r="W394" s="7">
        <v>45133</v>
      </c>
      <c r="X394" s="7">
        <f>W394+1</f>
        <v>45134</v>
      </c>
      <c r="Y394" s="1">
        <v>36</v>
      </c>
      <c r="Z394" s="7">
        <v>46229</v>
      </c>
      <c r="AA394" s="7"/>
      <c r="AB394" s="1"/>
      <c r="AC394" s="11">
        <f t="shared" ca="1" si="48"/>
        <v>21</v>
      </c>
      <c r="AD394" s="1">
        <v>1026648507</v>
      </c>
      <c r="AE394" s="1" t="s">
        <v>595</v>
      </c>
      <c r="AF394" s="2" t="s">
        <v>64</v>
      </c>
      <c r="AG394" s="135">
        <v>36286</v>
      </c>
      <c r="AH394" s="1">
        <v>212579169</v>
      </c>
      <c r="AI394" s="135">
        <v>42004</v>
      </c>
      <c r="AJ394" s="1" t="s">
        <v>57</v>
      </c>
      <c r="AK394" s="1">
        <v>212579169</v>
      </c>
      <c r="AL394" s="9">
        <v>42004</v>
      </c>
      <c r="AM394" s="1" t="s">
        <v>57</v>
      </c>
      <c r="AN394" s="2"/>
      <c r="AO394" s="135"/>
      <c r="AP394" s="1"/>
      <c r="AQ394" s="1" t="s">
        <v>3640</v>
      </c>
      <c r="AR394" s="1" t="s">
        <v>3641</v>
      </c>
      <c r="AS394" s="2" t="s">
        <v>3642</v>
      </c>
      <c r="AT394" s="1" t="s">
        <v>3641</v>
      </c>
      <c r="AU394" s="1" t="s">
        <v>1049</v>
      </c>
      <c r="AV394" s="1" t="s">
        <v>2926</v>
      </c>
      <c r="AW394" s="1" t="s">
        <v>170</v>
      </c>
      <c r="AX394" s="1" t="s">
        <v>155</v>
      </c>
      <c r="AY394" s="1" t="s">
        <v>97</v>
      </c>
      <c r="AZ394" s="1"/>
      <c r="BA394" s="1"/>
      <c r="BB394" s="1"/>
      <c r="BC394" s="1" t="e">
        <f>_xlfn.XLOOKUP(B394,[1]DC!$T$11:$T$2000,[1]DC!$D$11:$D$2000)</f>
        <v>#N/A</v>
      </c>
      <c r="BD394" s="1"/>
      <c r="BE394" s="1">
        <v>8658151852</v>
      </c>
      <c r="BF394" s="1" t="s">
        <v>3643</v>
      </c>
      <c r="BG394" s="1"/>
      <c r="BH394" s="17" t="s">
        <v>3644</v>
      </c>
      <c r="BI394" s="1"/>
      <c r="BJ394" s="1"/>
      <c r="BK394" s="1"/>
      <c r="BL394" s="1"/>
      <c r="BM394" s="17" t="s">
        <v>256</v>
      </c>
      <c r="BN394" s="1"/>
      <c r="BO394" s="2"/>
      <c r="BP394" s="14" t="s">
        <v>611</v>
      </c>
      <c r="BQ394" s="91"/>
      <c r="BT394">
        <v>393</v>
      </c>
    </row>
    <row r="395" spans="1:72" ht="25.2" customHeight="1">
      <c r="A395" s="5">
        <f>(SUBTOTAL(3,$B$2:B395))</f>
        <v>394</v>
      </c>
      <c r="B395" s="1" t="s">
        <v>3645</v>
      </c>
      <c r="C395" s="1" t="s">
        <v>8873</v>
      </c>
      <c r="D395" s="2" t="s">
        <v>3646</v>
      </c>
      <c r="E395" s="2">
        <v>0</v>
      </c>
      <c r="F395" s="1"/>
      <c r="G395" s="1"/>
      <c r="H395" s="1" t="s">
        <v>195</v>
      </c>
      <c r="I395" s="1"/>
      <c r="J395" s="1" t="s">
        <v>7378</v>
      </c>
      <c r="K395" s="2" t="s">
        <v>63</v>
      </c>
      <c r="L395" s="2" t="s">
        <v>63</v>
      </c>
      <c r="M395" s="2" t="s">
        <v>196</v>
      </c>
      <c r="N395" s="2"/>
      <c r="O395" s="1">
        <f t="shared" ref="O395:O426" ca="1" si="56">YEAR(TODAY())-YEAR(AG395)</f>
        <v>33</v>
      </c>
      <c r="P395" s="1" t="s">
        <v>197</v>
      </c>
      <c r="Q395" s="2" t="s">
        <v>198</v>
      </c>
      <c r="R395" s="6">
        <v>44739</v>
      </c>
      <c r="S395" s="1">
        <v>1</v>
      </c>
      <c r="T395" s="6">
        <v>44768</v>
      </c>
      <c r="U395" s="7">
        <v>44769</v>
      </c>
      <c r="V395" s="1">
        <v>12</v>
      </c>
      <c r="W395" s="7" t="s">
        <v>3572</v>
      </c>
      <c r="X395" s="7"/>
      <c r="Y395" s="7"/>
      <c r="Z395" s="7" t="s">
        <v>3572</v>
      </c>
      <c r="AA395" s="7"/>
      <c r="AB395" s="1" t="s">
        <v>3572</v>
      </c>
      <c r="AC395" s="11">
        <f t="shared" ca="1" si="48"/>
        <v>21</v>
      </c>
      <c r="AD395" s="1" t="s">
        <v>3647</v>
      </c>
      <c r="AE395" s="1" t="s">
        <v>88</v>
      </c>
      <c r="AF395" s="2" t="s">
        <v>64</v>
      </c>
      <c r="AG395" s="135">
        <v>33336</v>
      </c>
      <c r="AH395" s="1">
        <v>51091001307</v>
      </c>
      <c r="AI395" s="135">
        <v>44302</v>
      </c>
      <c r="AJ395" s="1" t="s">
        <v>346</v>
      </c>
      <c r="AK395" s="2">
        <v>212598438</v>
      </c>
      <c r="AL395" s="2" t="s">
        <v>3572</v>
      </c>
      <c r="AM395" s="2" t="s">
        <v>3572</v>
      </c>
      <c r="AN395" s="1" t="s">
        <v>3648</v>
      </c>
      <c r="AO395" s="135">
        <v>44302</v>
      </c>
      <c r="AP395" s="1" t="s">
        <v>346</v>
      </c>
      <c r="AQ395" s="1" t="s">
        <v>3649</v>
      </c>
      <c r="AR395" s="1" t="s">
        <v>3650</v>
      </c>
      <c r="AS395" s="2" t="s">
        <v>3651</v>
      </c>
      <c r="AT395" s="1" t="s">
        <v>3652</v>
      </c>
      <c r="AU395" s="1" t="s">
        <v>3572</v>
      </c>
      <c r="AV395" s="1" t="s">
        <v>3653</v>
      </c>
      <c r="AW395" s="1" t="s">
        <v>1548</v>
      </c>
      <c r="AX395" s="1" t="s">
        <v>115</v>
      </c>
      <c r="AY395" s="1" t="s">
        <v>97</v>
      </c>
      <c r="AZ395" s="1" t="s">
        <v>3572</v>
      </c>
      <c r="BA395" s="1" t="s">
        <v>3572</v>
      </c>
      <c r="BB395" s="1" t="s">
        <v>3572</v>
      </c>
      <c r="BC395" s="1" t="e">
        <f>_xlfn.XLOOKUP(B395,[1]DC!$T$11:$T$2000,[1]DC!$D$11:$D$2000)</f>
        <v>#N/A</v>
      </c>
      <c r="BD395" s="1" t="s">
        <v>3572</v>
      </c>
      <c r="BE395" s="1" t="s">
        <v>3654</v>
      </c>
      <c r="BF395" s="1" t="s">
        <v>3655</v>
      </c>
      <c r="BG395" s="1" t="s">
        <v>3572</v>
      </c>
      <c r="BH395" s="4" t="s">
        <v>3572</v>
      </c>
      <c r="BI395" s="1"/>
      <c r="BJ395" s="1"/>
      <c r="BK395" s="1"/>
      <c r="BL395" s="1" t="s">
        <v>3572</v>
      </c>
      <c r="BM395" s="1"/>
      <c r="BN395" s="1"/>
      <c r="BO395" s="2"/>
      <c r="BP395" s="14" t="s">
        <v>2237</v>
      </c>
      <c r="BQ395" s="91"/>
      <c r="BT395">
        <v>394</v>
      </c>
    </row>
    <row r="396" spans="1:72" ht="25.2" customHeight="1">
      <c r="A396" s="5">
        <f>(SUBTOTAL(3,$B$2:B396))</f>
        <v>395</v>
      </c>
      <c r="B396" s="1" t="s">
        <v>3656</v>
      </c>
      <c r="C396" s="1" t="s">
        <v>8871</v>
      </c>
      <c r="D396" s="2" t="s">
        <v>3657</v>
      </c>
      <c r="E396" s="2">
        <v>0</v>
      </c>
      <c r="F396" s="1"/>
      <c r="G396" s="1"/>
      <c r="H396" s="1" t="s">
        <v>195</v>
      </c>
      <c r="I396" s="1"/>
      <c r="J396" s="1" t="s">
        <v>7378</v>
      </c>
      <c r="K396" s="6" t="s">
        <v>63</v>
      </c>
      <c r="L396" s="2" t="s">
        <v>63</v>
      </c>
      <c r="M396" s="2" t="s">
        <v>196</v>
      </c>
      <c r="N396" s="2"/>
      <c r="O396" s="1">
        <f t="shared" ca="1" si="56"/>
        <v>32</v>
      </c>
      <c r="P396" s="1" t="s">
        <v>197</v>
      </c>
      <c r="Q396" s="2" t="s">
        <v>198</v>
      </c>
      <c r="R396" s="6">
        <v>44739</v>
      </c>
      <c r="S396" s="1">
        <v>1</v>
      </c>
      <c r="T396" s="6">
        <v>44768</v>
      </c>
      <c r="U396" s="7">
        <v>44769</v>
      </c>
      <c r="V396" s="1">
        <v>12</v>
      </c>
      <c r="W396" s="7">
        <v>45133</v>
      </c>
      <c r="X396" s="7">
        <f>W396+1</f>
        <v>45134</v>
      </c>
      <c r="Y396" s="1">
        <v>36</v>
      </c>
      <c r="Z396" s="7"/>
      <c r="AA396" s="7"/>
      <c r="AB396" s="1"/>
      <c r="AC396" s="11">
        <f t="shared" ca="1" si="48"/>
        <v>21</v>
      </c>
      <c r="AD396" s="18">
        <v>1029541471</v>
      </c>
      <c r="AE396" s="1" t="s">
        <v>88</v>
      </c>
      <c r="AF396" s="2" t="s">
        <v>64</v>
      </c>
      <c r="AG396" s="135">
        <v>33873</v>
      </c>
      <c r="AH396" s="1">
        <v>331655934</v>
      </c>
      <c r="AI396" s="135">
        <v>43675</v>
      </c>
      <c r="AJ396" s="1" t="s">
        <v>3658</v>
      </c>
      <c r="AK396" s="1">
        <v>331655934</v>
      </c>
      <c r="AL396" s="9">
        <v>43675</v>
      </c>
      <c r="AM396" s="1" t="s">
        <v>3658</v>
      </c>
      <c r="AN396" s="10"/>
      <c r="AO396" s="135"/>
      <c r="AP396" s="10"/>
      <c r="AQ396" s="1" t="s">
        <v>3659</v>
      </c>
      <c r="AR396" s="1" t="s">
        <v>3659</v>
      </c>
      <c r="AS396" s="10" t="s">
        <v>3660</v>
      </c>
      <c r="AT396" s="1" t="s">
        <v>3158</v>
      </c>
      <c r="AU396" s="1"/>
      <c r="AV396" s="1" t="s">
        <v>3161</v>
      </c>
      <c r="AW396" s="1" t="s">
        <v>1145</v>
      </c>
      <c r="AX396" s="1" t="s">
        <v>155</v>
      </c>
      <c r="AY396" s="1" t="s">
        <v>97</v>
      </c>
      <c r="AZ396" s="1"/>
      <c r="BA396" s="1"/>
      <c r="BB396" s="1"/>
      <c r="BC396" s="1" t="e">
        <f>_xlfn.XLOOKUP(B396,[1]DC!$T$11:$T$2000,[1]DC!$D$11:$D$2000)</f>
        <v>#N/A</v>
      </c>
      <c r="BD396" s="1"/>
      <c r="BE396" s="1" t="s">
        <v>3661</v>
      </c>
      <c r="BF396" s="1" t="s">
        <v>3662</v>
      </c>
      <c r="BG396" s="1"/>
      <c r="BH396" s="17" t="s">
        <v>3663</v>
      </c>
      <c r="BI396" s="1"/>
      <c r="BJ396" s="1"/>
      <c r="BK396" s="1"/>
      <c r="BL396" s="1"/>
      <c r="BM396" s="17" t="s">
        <v>209</v>
      </c>
      <c r="BN396" s="1"/>
      <c r="BO396" s="2"/>
      <c r="BP396" s="14" t="s">
        <v>611</v>
      </c>
      <c r="BQ396" s="91"/>
      <c r="BT396">
        <v>395</v>
      </c>
    </row>
    <row r="397" spans="1:72" ht="25.2" customHeight="1">
      <c r="A397" s="5">
        <f>(SUBTOTAL(3,$B$2:B397))</f>
        <v>396</v>
      </c>
      <c r="B397" s="1" t="s">
        <v>3664</v>
      </c>
      <c r="C397" s="1" t="s">
        <v>8867</v>
      </c>
      <c r="D397" s="2" t="s">
        <v>3665</v>
      </c>
      <c r="E397" s="2">
        <v>1</v>
      </c>
      <c r="F397" s="1"/>
      <c r="G397" s="1"/>
      <c r="H397" s="1" t="s">
        <v>195</v>
      </c>
      <c r="I397" s="1" t="s">
        <v>196</v>
      </c>
      <c r="J397" s="1" t="s">
        <v>7378</v>
      </c>
      <c r="K397" s="2" t="s">
        <v>63</v>
      </c>
      <c r="L397" s="2" t="s">
        <v>63</v>
      </c>
      <c r="M397" s="2" t="s">
        <v>196</v>
      </c>
      <c r="N397" s="2"/>
      <c r="O397" s="1">
        <f t="shared" ca="1" si="56"/>
        <v>26</v>
      </c>
      <c r="P397" s="1" t="s">
        <v>197</v>
      </c>
      <c r="Q397" s="2" t="s">
        <v>198</v>
      </c>
      <c r="R397" s="6">
        <v>44739</v>
      </c>
      <c r="S397" s="1">
        <v>1</v>
      </c>
      <c r="T397" s="6">
        <v>44768</v>
      </c>
      <c r="U397" s="7">
        <v>44769</v>
      </c>
      <c r="V397" s="1">
        <v>12</v>
      </c>
      <c r="W397" s="7">
        <v>45133</v>
      </c>
      <c r="X397" s="7">
        <f>W397+1</f>
        <v>45134</v>
      </c>
      <c r="Y397" s="1">
        <v>36</v>
      </c>
      <c r="Z397" s="7">
        <v>46229</v>
      </c>
      <c r="AA397" s="1">
        <f>Z397-X397</f>
        <v>1095</v>
      </c>
      <c r="AB397" s="1" t="s">
        <v>3572</v>
      </c>
      <c r="AC397" s="11">
        <f t="shared" ca="1" si="48"/>
        <v>21</v>
      </c>
      <c r="AD397" s="1">
        <v>1028052384</v>
      </c>
      <c r="AE397" s="1"/>
      <c r="AF397" s="2" t="s">
        <v>64</v>
      </c>
      <c r="AG397" s="135">
        <v>36057</v>
      </c>
      <c r="AH397" s="1" t="s">
        <v>3666</v>
      </c>
      <c r="AI397" s="135">
        <v>44420</v>
      </c>
      <c r="AJ397" s="1" t="s">
        <v>346</v>
      </c>
      <c r="AK397" s="2" t="s">
        <v>3572</v>
      </c>
      <c r="AL397" s="2" t="s">
        <v>3572</v>
      </c>
      <c r="AM397" s="2" t="s">
        <v>3572</v>
      </c>
      <c r="AN397" s="1" t="s">
        <v>3666</v>
      </c>
      <c r="AO397" s="135">
        <v>44420</v>
      </c>
      <c r="AP397" s="1" t="s">
        <v>346</v>
      </c>
      <c r="AQ397" s="1" t="s">
        <v>833</v>
      </c>
      <c r="AR397" s="1" t="s">
        <v>833</v>
      </c>
      <c r="AS397" s="2" t="s">
        <v>3667</v>
      </c>
      <c r="AT397" s="1" t="s">
        <v>833</v>
      </c>
      <c r="AU397" s="1" t="s">
        <v>3572</v>
      </c>
      <c r="AV397" s="1" t="s">
        <v>3572</v>
      </c>
      <c r="AW397" s="1" t="s">
        <v>327</v>
      </c>
      <c r="AX397" s="1" t="s">
        <v>96</v>
      </c>
      <c r="AY397" s="1" t="s">
        <v>97</v>
      </c>
      <c r="AZ397" s="1" t="s">
        <v>3572</v>
      </c>
      <c r="BA397" s="1">
        <v>5120525345</v>
      </c>
      <c r="BB397" s="1" t="s">
        <v>3572</v>
      </c>
      <c r="BC397" s="1" t="str">
        <f>_xlfn.XLOOKUP(B397,[1]DC!$T$11:$T$2000,[1]DC!$D$11:$D$2000)</f>
        <v>5120525345</v>
      </c>
      <c r="BD397" s="1" t="s">
        <v>3572</v>
      </c>
      <c r="BE397" s="1">
        <v>8723250133</v>
      </c>
      <c r="BF397" s="1" t="s">
        <v>3668</v>
      </c>
      <c r="BG397" s="1" t="s">
        <v>3572</v>
      </c>
      <c r="BH397" s="4" t="s">
        <v>3669</v>
      </c>
      <c r="BI397" s="1"/>
      <c r="BJ397" s="1"/>
      <c r="BK397" s="1"/>
      <c r="BL397" s="1" t="s">
        <v>3572</v>
      </c>
      <c r="BM397" s="17" t="s">
        <v>209</v>
      </c>
      <c r="BN397" s="1"/>
      <c r="BO397" s="2"/>
      <c r="BP397" s="14" t="s">
        <v>611</v>
      </c>
      <c r="BQ397" s="91"/>
      <c r="BS397">
        <v>441</v>
      </c>
      <c r="BT397">
        <v>396</v>
      </c>
    </row>
    <row r="398" spans="1:72" ht="25.2" customHeight="1">
      <c r="A398" s="5">
        <f>(SUBTOTAL(3,$B$2:B398))</f>
        <v>397</v>
      </c>
      <c r="B398" s="1" t="s">
        <v>3670</v>
      </c>
      <c r="C398" s="1" t="s">
        <v>8873</v>
      </c>
      <c r="D398" s="2" t="s">
        <v>3671</v>
      </c>
      <c r="E398" s="2">
        <v>0</v>
      </c>
      <c r="F398" s="1"/>
      <c r="G398" s="1"/>
      <c r="H398" s="1" t="s">
        <v>195</v>
      </c>
      <c r="I398" s="1"/>
      <c r="J398" s="1" t="s">
        <v>7378</v>
      </c>
      <c r="K398" s="2" t="s">
        <v>63</v>
      </c>
      <c r="L398" s="2" t="s">
        <v>63</v>
      </c>
      <c r="M398" s="2" t="s">
        <v>196</v>
      </c>
      <c r="N398" s="2"/>
      <c r="O398" s="1">
        <f t="shared" ca="1" si="56"/>
        <v>24</v>
      </c>
      <c r="P398" s="1" t="s">
        <v>197</v>
      </c>
      <c r="Q398" s="2" t="s">
        <v>198</v>
      </c>
      <c r="R398" s="6">
        <v>44739</v>
      </c>
      <c r="S398" s="1">
        <v>1</v>
      </c>
      <c r="T398" s="6">
        <v>44768</v>
      </c>
      <c r="U398" s="7">
        <v>44769</v>
      </c>
      <c r="V398" s="1">
        <v>12</v>
      </c>
      <c r="W398" s="7"/>
      <c r="X398" s="7"/>
      <c r="Y398" s="7"/>
      <c r="Z398" s="7"/>
      <c r="AA398" s="7"/>
      <c r="AB398" s="1"/>
      <c r="AC398" s="11">
        <f t="shared" ca="1" si="48"/>
        <v>21</v>
      </c>
      <c r="AD398" s="1">
        <v>1029541125</v>
      </c>
      <c r="AE398" s="1" t="s">
        <v>88</v>
      </c>
      <c r="AF398" s="2" t="s">
        <v>49</v>
      </c>
      <c r="AG398" s="135">
        <v>36851</v>
      </c>
      <c r="AH398" s="1">
        <v>212867173</v>
      </c>
      <c r="AI398" s="138">
        <v>43713</v>
      </c>
      <c r="AJ398" s="1" t="s">
        <v>57</v>
      </c>
      <c r="AK398" s="1">
        <v>212867173</v>
      </c>
      <c r="AL398" s="12">
        <v>43713</v>
      </c>
      <c r="AM398" s="1" t="s">
        <v>57</v>
      </c>
      <c r="AN398" s="2"/>
      <c r="AO398" s="135"/>
      <c r="AP398" s="2"/>
      <c r="AQ398" s="1" t="s">
        <v>3672</v>
      </c>
      <c r="AR398" s="1" t="s">
        <v>3672</v>
      </c>
      <c r="AS398" s="2" t="s">
        <v>3673</v>
      </c>
      <c r="AT398" s="1" t="s">
        <v>3672</v>
      </c>
      <c r="AU398" s="1"/>
      <c r="AV398" s="1" t="s">
        <v>3674</v>
      </c>
      <c r="AW398" s="1" t="s">
        <v>183</v>
      </c>
      <c r="AX398" s="1" t="s">
        <v>184</v>
      </c>
      <c r="AY398" s="1" t="s">
        <v>97</v>
      </c>
      <c r="AZ398" s="1"/>
      <c r="BA398" s="1"/>
      <c r="BB398" s="1"/>
      <c r="BC398" s="1" t="e">
        <f>_xlfn.XLOOKUP(B398,[1]DC!$T$11:$T$2000,[1]DC!$D$11:$D$2000)</f>
        <v>#N/A</v>
      </c>
      <c r="BD398" s="1"/>
      <c r="BE398" s="1">
        <v>8609926338</v>
      </c>
      <c r="BF398" s="1" t="s">
        <v>3675</v>
      </c>
      <c r="BG398" s="1"/>
      <c r="BH398" s="4"/>
      <c r="BI398" s="1"/>
      <c r="BJ398" s="1"/>
      <c r="BK398" s="1"/>
      <c r="BL398" s="1"/>
      <c r="BM398" s="1"/>
      <c r="BN398" s="1"/>
      <c r="BO398" s="2"/>
      <c r="BP398" s="14" t="s">
        <v>3676</v>
      </c>
      <c r="BQ398" s="91"/>
      <c r="BT398">
        <v>397</v>
      </c>
    </row>
    <row r="399" spans="1:72" ht="25.2" customHeight="1">
      <c r="A399" s="5">
        <f>(SUBTOTAL(3,$B$2:B399))</f>
        <v>398</v>
      </c>
      <c r="B399" s="1" t="s">
        <v>3677</v>
      </c>
      <c r="C399" s="1" t="s">
        <v>8869</v>
      </c>
      <c r="D399" s="2" t="s">
        <v>3678</v>
      </c>
      <c r="E399" s="2">
        <v>1</v>
      </c>
      <c r="F399" s="1"/>
      <c r="G399" s="1"/>
      <c r="H399" s="1" t="s">
        <v>195</v>
      </c>
      <c r="I399" s="1" t="s">
        <v>196</v>
      </c>
      <c r="J399" s="1" t="s">
        <v>7378</v>
      </c>
      <c r="K399" s="2" t="s">
        <v>63</v>
      </c>
      <c r="L399" s="2" t="s">
        <v>63</v>
      </c>
      <c r="M399" s="2" t="s">
        <v>196</v>
      </c>
      <c r="N399" s="2"/>
      <c r="O399" s="1">
        <f t="shared" ca="1" si="56"/>
        <v>39</v>
      </c>
      <c r="P399" s="1" t="s">
        <v>197</v>
      </c>
      <c r="Q399" s="2" t="s">
        <v>198</v>
      </c>
      <c r="R399" s="6">
        <v>44739</v>
      </c>
      <c r="S399" s="1">
        <v>1</v>
      </c>
      <c r="T399" s="6">
        <v>44768</v>
      </c>
      <c r="U399" s="7">
        <v>44769</v>
      </c>
      <c r="V399" s="1">
        <v>12</v>
      </c>
      <c r="W399" s="7">
        <v>45133</v>
      </c>
      <c r="X399" s="7">
        <f>W399+1</f>
        <v>45134</v>
      </c>
      <c r="Y399" s="1">
        <v>36</v>
      </c>
      <c r="Z399" s="7">
        <v>46229</v>
      </c>
      <c r="AA399" s="1">
        <f>Z399-X399</f>
        <v>1095</v>
      </c>
      <c r="AB399" s="1" t="s">
        <v>3572</v>
      </c>
      <c r="AC399" s="11">
        <f t="shared" ca="1" si="48"/>
        <v>21</v>
      </c>
      <c r="AD399" s="1" t="s">
        <v>3679</v>
      </c>
      <c r="AE399" s="1" t="s">
        <v>2287</v>
      </c>
      <c r="AF399" s="2" t="s">
        <v>49</v>
      </c>
      <c r="AG399" s="135">
        <v>31394</v>
      </c>
      <c r="AH399" s="1">
        <v>51185018117</v>
      </c>
      <c r="AI399" s="135">
        <v>44422</v>
      </c>
      <c r="AJ399" s="1" t="s">
        <v>346</v>
      </c>
      <c r="AK399" s="2">
        <v>273699134</v>
      </c>
      <c r="AL399" s="2" t="s">
        <v>3572</v>
      </c>
      <c r="AM399" s="2" t="s">
        <v>3572</v>
      </c>
      <c r="AN399" s="1" t="s">
        <v>3680</v>
      </c>
      <c r="AO399" s="135">
        <v>44422</v>
      </c>
      <c r="AP399" s="1" t="s">
        <v>346</v>
      </c>
      <c r="AQ399" s="1" t="s">
        <v>3681</v>
      </c>
      <c r="AR399" s="1" t="s">
        <v>3682</v>
      </c>
      <c r="AS399" s="2" t="s">
        <v>3683</v>
      </c>
      <c r="AT399" s="1" t="s">
        <v>3682</v>
      </c>
      <c r="AU399" s="1" t="s">
        <v>3572</v>
      </c>
      <c r="AV399" s="1" t="s">
        <v>2327</v>
      </c>
      <c r="AW399" s="1" t="s">
        <v>3684</v>
      </c>
      <c r="AX399" s="1" t="s">
        <v>155</v>
      </c>
      <c r="AY399" s="1" t="s">
        <v>97</v>
      </c>
      <c r="AZ399" s="1" t="s">
        <v>3572</v>
      </c>
      <c r="BA399" s="1" t="s">
        <v>7762</v>
      </c>
      <c r="BB399" s="1" t="s">
        <v>3572</v>
      </c>
      <c r="BC399" s="1" t="str">
        <f>_xlfn.XLOOKUP(B399,[1]DC!$T$11:$T$2000,[1]DC!$D$11:$D$2000)</f>
        <v>7416185316</v>
      </c>
      <c r="BD399" s="1" t="s">
        <v>3572</v>
      </c>
      <c r="BE399" s="1">
        <v>8452271786</v>
      </c>
      <c r="BF399" s="1" t="s">
        <v>3685</v>
      </c>
      <c r="BG399" s="1" t="s">
        <v>3572</v>
      </c>
      <c r="BH399" s="17" t="s">
        <v>3686</v>
      </c>
      <c r="BI399" s="1"/>
      <c r="BJ399" s="1"/>
      <c r="BK399" s="1"/>
      <c r="BL399" s="1" t="s">
        <v>3572</v>
      </c>
      <c r="BM399" s="17" t="s">
        <v>3687</v>
      </c>
      <c r="BN399" s="1"/>
      <c r="BO399" s="2"/>
      <c r="BP399" s="14" t="s">
        <v>611</v>
      </c>
      <c r="BQ399" s="91"/>
      <c r="BS399">
        <v>443</v>
      </c>
      <c r="BT399">
        <v>398</v>
      </c>
    </row>
    <row r="400" spans="1:72" ht="25.2" customHeight="1">
      <c r="A400" s="5">
        <f>(SUBTOTAL(3,$B$2:B400))</f>
        <v>399</v>
      </c>
      <c r="B400" s="1" t="s">
        <v>3688</v>
      </c>
      <c r="C400" s="1" t="s">
        <v>8873</v>
      </c>
      <c r="D400" s="2" t="s">
        <v>3689</v>
      </c>
      <c r="E400" s="2">
        <v>0</v>
      </c>
      <c r="F400" s="1"/>
      <c r="G400" s="1"/>
      <c r="H400" s="1" t="s">
        <v>195</v>
      </c>
      <c r="I400" s="1"/>
      <c r="J400" s="1" t="s">
        <v>7378</v>
      </c>
      <c r="K400" s="2" t="s">
        <v>63</v>
      </c>
      <c r="L400" s="2" t="s">
        <v>63</v>
      </c>
      <c r="M400" s="2" t="s">
        <v>196</v>
      </c>
      <c r="N400" s="2"/>
      <c r="O400" s="1">
        <f t="shared" ca="1" si="56"/>
        <v>39</v>
      </c>
      <c r="P400" s="1" t="s">
        <v>197</v>
      </c>
      <c r="Q400" s="2" t="s">
        <v>198</v>
      </c>
      <c r="R400" s="6">
        <v>44739</v>
      </c>
      <c r="S400" s="1">
        <v>1</v>
      </c>
      <c r="T400" s="6">
        <v>44768</v>
      </c>
      <c r="U400" s="7">
        <v>44769</v>
      </c>
      <c r="V400" s="1">
        <v>12</v>
      </c>
      <c r="W400" s="7">
        <v>45133</v>
      </c>
      <c r="X400" s="7">
        <f>W400+1</f>
        <v>45134</v>
      </c>
      <c r="Y400" s="1">
        <v>36</v>
      </c>
      <c r="Z400" s="7"/>
      <c r="AA400" s="7"/>
      <c r="AB400" s="1"/>
      <c r="AC400" s="11">
        <f t="shared" ca="1" si="48"/>
        <v>21</v>
      </c>
      <c r="AD400" s="1" t="s">
        <v>3690</v>
      </c>
      <c r="AE400" s="1" t="s">
        <v>199</v>
      </c>
      <c r="AF400" s="2" t="s">
        <v>49</v>
      </c>
      <c r="AG400" s="135">
        <v>31222</v>
      </c>
      <c r="AH400" s="1">
        <v>51185004670</v>
      </c>
      <c r="AI400" s="135">
        <v>44587</v>
      </c>
      <c r="AJ400" s="1" t="s">
        <v>346</v>
      </c>
      <c r="AK400" s="2">
        <v>212196675</v>
      </c>
      <c r="AL400" s="2"/>
      <c r="AM400" s="2"/>
      <c r="AN400" s="1" t="s">
        <v>3691</v>
      </c>
      <c r="AO400" s="135">
        <v>44587</v>
      </c>
      <c r="AP400" s="1" t="s">
        <v>346</v>
      </c>
      <c r="AQ400" s="1" t="s">
        <v>890</v>
      </c>
      <c r="AR400" s="1" t="s">
        <v>3692</v>
      </c>
      <c r="AS400" s="2" t="s">
        <v>3693</v>
      </c>
      <c r="AT400" s="1" t="s">
        <v>3692</v>
      </c>
      <c r="AU400" s="1"/>
      <c r="AV400" s="1" t="s">
        <v>3694</v>
      </c>
      <c r="AW400" s="1" t="s">
        <v>1101</v>
      </c>
      <c r="AX400" s="1" t="s">
        <v>155</v>
      </c>
      <c r="AY400" s="1" t="s">
        <v>97</v>
      </c>
      <c r="AZ400" s="1"/>
      <c r="BA400" s="1"/>
      <c r="BB400" s="1"/>
      <c r="BC400" s="1" t="e">
        <f>_xlfn.XLOOKUP(B400,[1]DC!$T$11:$T$2000,[1]DC!$D$11:$D$2000)</f>
        <v>#N/A</v>
      </c>
      <c r="BD400" s="1"/>
      <c r="BE400" s="1">
        <v>8033636691</v>
      </c>
      <c r="BF400" s="1" t="s">
        <v>3695</v>
      </c>
      <c r="BG400" s="1"/>
      <c r="BH400" s="17" t="s">
        <v>3696</v>
      </c>
      <c r="BI400" s="1"/>
      <c r="BJ400" s="1"/>
      <c r="BK400" s="1"/>
      <c r="BL400" s="1"/>
      <c r="BM400" s="17" t="s">
        <v>610</v>
      </c>
      <c r="BN400" s="1"/>
      <c r="BO400" s="2"/>
      <c r="BP400" s="14" t="s">
        <v>3697</v>
      </c>
      <c r="BQ400" s="91"/>
      <c r="BT400">
        <v>399</v>
      </c>
    </row>
    <row r="401" spans="1:72" ht="25.2" customHeight="1">
      <c r="A401" s="5">
        <f>(SUBTOTAL(3,$B$2:B401))</f>
        <v>400</v>
      </c>
      <c r="B401" s="1" t="s">
        <v>3698</v>
      </c>
      <c r="C401" s="1" t="s">
        <v>8869</v>
      </c>
      <c r="D401" s="2" t="s">
        <v>3699</v>
      </c>
      <c r="E401" s="2">
        <v>1</v>
      </c>
      <c r="F401" s="1"/>
      <c r="G401" s="1"/>
      <c r="H401" s="1" t="s">
        <v>195</v>
      </c>
      <c r="I401" s="1" t="s">
        <v>196</v>
      </c>
      <c r="J401" s="1" t="s">
        <v>7378</v>
      </c>
      <c r="K401" s="2" t="s">
        <v>63</v>
      </c>
      <c r="L401" s="2" t="s">
        <v>63</v>
      </c>
      <c r="M401" s="2" t="s">
        <v>196</v>
      </c>
      <c r="N401" s="2"/>
      <c r="O401" s="1">
        <f t="shared" ca="1" si="56"/>
        <v>35</v>
      </c>
      <c r="P401" s="1" t="s">
        <v>197</v>
      </c>
      <c r="Q401" s="2" t="s">
        <v>198</v>
      </c>
      <c r="R401" s="6">
        <v>44739</v>
      </c>
      <c r="S401" s="1">
        <v>1</v>
      </c>
      <c r="T401" s="6">
        <v>44768</v>
      </c>
      <c r="U401" s="7">
        <v>44769</v>
      </c>
      <c r="V401" s="1">
        <v>12</v>
      </c>
      <c r="W401" s="7">
        <v>45133</v>
      </c>
      <c r="X401" s="7">
        <f>W401+1</f>
        <v>45134</v>
      </c>
      <c r="Y401" s="1">
        <v>36</v>
      </c>
      <c r="Z401" s="7">
        <v>46229</v>
      </c>
      <c r="AA401" s="1">
        <f>Z401-X401</f>
        <v>1095</v>
      </c>
      <c r="AB401" s="1"/>
      <c r="AC401" s="11">
        <f t="shared" ca="1" si="48"/>
        <v>21</v>
      </c>
      <c r="AD401" s="1">
        <v>1022733021</v>
      </c>
      <c r="AE401" s="1" t="s">
        <v>57</v>
      </c>
      <c r="AF401" s="2" t="s">
        <v>49</v>
      </c>
      <c r="AG401" s="135">
        <v>32509</v>
      </c>
      <c r="AH401" s="1">
        <v>51189001244</v>
      </c>
      <c r="AI401" s="135">
        <v>44296</v>
      </c>
      <c r="AJ401" s="1" t="s">
        <v>346</v>
      </c>
      <c r="AK401" s="2">
        <v>212756762</v>
      </c>
      <c r="AL401" s="2"/>
      <c r="AM401" s="2"/>
      <c r="AN401" s="1" t="s">
        <v>3700</v>
      </c>
      <c r="AO401" s="135">
        <v>44296</v>
      </c>
      <c r="AP401" s="1" t="s">
        <v>346</v>
      </c>
      <c r="AQ401" s="1" t="s">
        <v>890</v>
      </c>
      <c r="AR401" s="1" t="s">
        <v>3701</v>
      </c>
      <c r="AS401" s="2" t="s">
        <v>3702</v>
      </c>
      <c r="AT401" s="1" t="s">
        <v>3701</v>
      </c>
      <c r="AU401" s="1"/>
      <c r="AV401" s="1" t="s">
        <v>3703</v>
      </c>
      <c r="AW401" s="1" t="s">
        <v>3704</v>
      </c>
      <c r="AX401" s="1" t="s">
        <v>155</v>
      </c>
      <c r="AY401" s="1" t="s">
        <v>97</v>
      </c>
      <c r="AZ401" s="1"/>
      <c r="BA401" s="1" t="s">
        <v>7763</v>
      </c>
      <c r="BB401" s="1"/>
      <c r="BC401" s="1" t="str">
        <f>_xlfn.XLOOKUP(B401,[1]DC!$T$11:$T$2000,[1]DC!$D$11:$D$2000)</f>
        <v>5120154253</v>
      </c>
      <c r="BD401" s="1"/>
      <c r="BE401" s="1">
        <v>8033638603</v>
      </c>
      <c r="BF401" s="1" t="s">
        <v>3705</v>
      </c>
      <c r="BG401" s="1"/>
      <c r="BH401" s="17" t="s">
        <v>3706</v>
      </c>
      <c r="BI401" s="1"/>
      <c r="BJ401" s="1"/>
      <c r="BK401" s="1"/>
      <c r="BL401" s="1"/>
      <c r="BM401" s="17" t="s">
        <v>610</v>
      </c>
      <c r="BN401" s="1"/>
      <c r="BO401" s="2"/>
      <c r="BP401" s="14" t="s">
        <v>611</v>
      </c>
      <c r="BQ401" s="91"/>
      <c r="BS401">
        <v>445</v>
      </c>
      <c r="BT401">
        <v>400</v>
      </c>
    </row>
    <row r="402" spans="1:72" ht="25.2" customHeight="1">
      <c r="A402" s="5">
        <f>(SUBTOTAL(3,$B$2:B402))</f>
        <v>401</v>
      </c>
      <c r="B402" s="1" t="s">
        <v>3707</v>
      </c>
      <c r="C402" s="1" t="s">
        <v>8873</v>
      </c>
      <c r="D402" s="2" t="s">
        <v>3169</v>
      </c>
      <c r="E402" s="2">
        <v>1</v>
      </c>
      <c r="F402" s="1"/>
      <c r="G402" s="1"/>
      <c r="H402" s="1" t="s">
        <v>195</v>
      </c>
      <c r="I402" s="1" t="s">
        <v>196</v>
      </c>
      <c r="J402" s="1" t="s">
        <v>7378</v>
      </c>
      <c r="K402" s="2" t="s">
        <v>63</v>
      </c>
      <c r="L402" s="2" t="s">
        <v>63</v>
      </c>
      <c r="M402" s="2" t="s">
        <v>196</v>
      </c>
      <c r="N402" s="2"/>
      <c r="O402" s="1">
        <f t="shared" ca="1" si="56"/>
        <v>43</v>
      </c>
      <c r="P402" s="1" t="s">
        <v>197</v>
      </c>
      <c r="Q402" s="2" t="s">
        <v>198</v>
      </c>
      <c r="R402" s="6">
        <v>44739</v>
      </c>
      <c r="S402" s="1">
        <v>1</v>
      </c>
      <c r="T402" s="6">
        <v>44768</v>
      </c>
      <c r="U402" s="7">
        <v>44769</v>
      </c>
      <c r="V402" s="1">
        <v>12</v>
      </c>
      <c r="W402" s="7">
        <v>45133</v>
      </c>
      <c r="X402" s="7">
        <f>W402+1</f>
        <v>45134</v>
      </c>
      <c r="Y402" s="1">
        <v>36</v>
      </c>
      <c r="Z402" s="7">
        <v>46229</v>
      </c>
      <c r="AA402" s="1">
        <f>Z402-X402</f>
        <v>1095</v>
      </c>
      <c r="AB402" s="1" t="s">
        <v>3572</v>
      </c>
      <c r="AC402" s="11">
        <f t="shared" ref="AC402:AC465" ca="1" si="57">DATEDIF(R402,TODAY(),"m")</f>
        <v>21</v>
      </c>
      <c r="AD402" s="1">
        <v>1029554852</v>
      </c>
      <c r="AE402" s="1" t="s">
        <v>88</v>
      </c>
      <c r="AF402" s="2" t="s">
        <v>49</v>
      </c>
      <c r="AG402" s="135">
        <v>29689</v>
      </c>
      <c r="AH402" s="1">
        <v>31181003858</v>
      </c>
      <c r="AI402" s="135">
        <v>44672</v>
      </c>
      <c r="AJ402" s="1" t="s">
        <v>346</v>
      </c>
      <c r="AK402" s="19" t="s">
        <v>3708</v>
      </c>
      <c r="AL402" s="2" t="s">
        <v>3572</v>
      </c>
      <c r="AM402" s="2" t="s">
        <v>3572</v>
      </c>
      <c r="AN402" s="2" t="s">
        <v>3709</v>
      </c>
      <c r="AO402" s="135">
        <v>44672</v>
      </c>
      <c r="AP402" s="1" t="s">
        <v>346</v>
      </c>
      <c r="AQ402" s="1" t="s">
        <v>3710</v>
      </c>
      <c r="AR402" s="1" t="s">
        <v>3711</v>
      </c>
      <c r="AS402" s="2" t="s">
        <v>3712</v>
      </c>
      <c r="AT402" s="1" t="s">
        <v>3713</v>
      </c>
      <c r="AU402" s="1" t="s">
        <v>2916</v>
      </c>
      <c r="AV402" s="1" t="s">
        <v>3011</v>
      </c>
      <c r="AW402" s="1" t="s">
        <v>1372</v>
      </c>
      <c r="AX402" s="1" t="s">
        <v>96</v>
      </c>
      <c r="AY402" s="1" t="s">
        <v>97</v>
      </c>
      <c r="AZ402" s="1" t="s">
        <v>3572</v>
      </c>
      <c r="BA402" s="1" t="s">
        <v>7764</v>
      </c>
      <c r="BB402" s="1" t="s">
        <v>3572</v>
      </c>
      <c r="BC402" s="1" t="str">
        <f>_xlfn.XLOOKUP(B402,[1]DC!$T$11:$T$2000,[1]DC!$D$11:$D$2000)</f>
        <v>3121849779</v>
      </c>
      <c r="BD402" s="1" t="s">
        <v>3572</v>
      </c>
      <c r="BE402" s="1">
        <v>8484634658</v>
      </c>
      <c r="BF402" s="1" t="s">
        <v>3714</v>
      </c>
      <c r="BG402" s="1" t="s">
        <v>3572</v>
      </c>
      <c r="BH402" s="4" t="s">
        <v>3715</v>
      </c>
      <c r="BI402" s="1"/>
      <c r="BJ402" s="1"/>
      <c r="BK402" s="1"/>
      <c r="BL402" s="1" t="s">
        <v>3572</v>
      </c>
      <c r="BM402" s="17" t="s">
        <v>209</v>
      </c>
      <c r="BN402" s="1"/>
      <c r="BO402" s="2"/>
      <c r="BP402" s="14" t="s">
        <v>611</v>
      </c>
      <c r="BQ402" s="91"/>
      <c r="BS402">
        <v>446</v>
      </c>
      <c r="BT402">
        <v>401</v>
      </c>
    </row>
    <row r="403" spans="1:72" ht="25.2" customHeight="1">
      <c r="A403" s="5">
        <f>(SUBTOTAL(3,$B$2:B403))</f>
        <v>402</v>
      </c>
      <c r="B403" s="1" t="s">
        <v>3716</v>
      </c>
      <c r="C403" s="1" t="s">
        <v>8871</v>
      </c>
      <c r="D403" s="2" t="s">
        <v>3717</v>
      </c>
      <c r="E403" s="2">
        <v>0</v>
      </c>
      <c r="F403" s="1"/>
      <c r="G403" s="1"/>
      <c r="H403" s="1" t="s">
        <v>195</v>
      </c>
      <c r="I403" s="1"/>
      <c r="J403" s="1" t="s">
        <v>7378</v>
      </c>
      <c r="K403" s="2" t="s">
        <v>63</v>
      </c>
      <c r="L403" s="2" t="s">
        <v>63</v>
      </c>
      <c r="M403" s="2" t="s">
        <v>196</v>
      </c>
      <c r="N403" s="2"/>
      <c r="O403" s="1">
        <f t="shared" ca="1" si="56"/>
        <v>37</v>
      </c>
      <c r="P403" s="1" t="s">
        <v>197</v>
      </c>
      <c r="Q403" s="2" t="s">
        <v>198</v>
      </c>
      <c r="R403" s="6">
        <v>44739</v>
      </c>
      <c r="S403" s="1">
        <v>1</v>
      </c>
      <c r="T403" s="6">
        <v>44768</v>
      </c>
      <c r="U403" s="7">
        <v>44769</v>
      </c>
      <c r="V403" s="1">
        <v>12</v>
      </c>
      <c r="W403" s="7"/>
      <c r="X403" s="7"/>
      <c r="Y403" s="7"/>
      <c r="Z403" s="7"/>
      <c r="AA403" s="7"/>
      <c r="AB403" s="1"/>
      <c r="AC403" s="11">
        <f t="shared" ca="1" si="57"/>
        <v>21</v>
      </c>
      <c r="AD403" s="1">
        <v>1029665338</v>
      </c>
      <c r="AE403" s="1" t="s">
        <v>88</v>
      </c>
      <c r="AF403" s="2" t="s">
        <v>49</v>
      </c>
      <c r="AG403" s="135">
        <v>31795</v>
      </c>
      <c r="AH403" s="1">
        <v>212291100</v>
      </c>
      <c r="AI403" s="135">
        <v>39655</v>
      </c>
      <c r="AJ403" s="1" t="s">
        <v>57</v>
      </c>
      <c r="AK403" s="1">
        <v>212291100</v>
      </c>
      <c r="AL403" s="9">
        <v>39655</v>
      </c>
      <c r="AM403" s="1" t="s">
        <v>57</v>
      </c>
      <c r="AN403" s="2"/>
      <c r="AO403" s="135"/>
      <c r="AP403" s="2"/>
      <c r="AQ403" s="1" t="s">
        <v>3718</v>
      </c>
      <c r="AR403" s="1" t="s">
        <v>3718</v>
      </c>
      <c r="AS403" s="2" t="s">
        <v>3719</v>
      </c>
      <c r="AT403" s="1" t="s">
        <v>3718</v>
      </c>
      <c r="AU403" s="1"/>
      <c r="AV403" s="1" t="s">
        <v>3720</v>
      </c>
      <c r="AW403" s="1" t="s">
        <v>2317</v>
      </c>
      <c r="AX403" s="1" t="s">
        <v>232</v>
      </c>
      <c r="AY403" s="1" t="s">
        <v>57</v>
      </c>
      <c r="AZ403" s="1"/>
      <c r="BA403" s="1"/>
      <c r="BB403" s="1"/>
      <c r="BC403" s="1" t="e">
        <f>_xlfn.XLOOKUP(B403,[1]DC!$T$11:$T$2000,[1]DC!$D$11:$D$2000)</f>
        <v>#N/A</v>
      </c>
      <c r="BD403" s="1"/>
      <c r="BE403" s="1" t="s">
        <v>3721</v>
      </c>
      <c r="BF403" s="1" t="s">
        <v>3722</v>
      </c>
      <c r="BG403" s="1"/>
      <c r="BH403" s="4"/>
      <c r="BI403" s="1"/>
      <c r="BJ403" s="1"/>
      <c r="BK403" s="1"/>
      <c r="BL403" s="1"/>
      <c r="BM403" s="1"/>
      <c r="BN403" s="1"/>
      <c r="BO403" s="2"/>
      <c r="BP403" s="14" t="s">
        <v>611</v>
      </c>
      <c r="BQ403" s="91"/>
      <c r="BT403">
        <v>402</v>
      </c>
    </row>
    <row r="404" spans="1:72" ht="25.2" customHeight="1">
      <c r="A404" s="5">
        <f>(SUBTOTAL(3,$B$2:B404))</f>
        <v>403</v>
      </c>
      <c r="B404" s="1" t="s">
        <v>3723</v>
      </c>
      <c r="C404" s="1" t="s">
        <v>8870</v>
      </c>
      <c r="D404" s="2" t="s">
        <v>3724</v>
      </c>
      <c r="E404" s="2">
        <v>1</v>
      </c>
      <c r="F404" s="1"/>
      <c r="G404" s="1"/>
      <c r="H404" s="1" t="s">
        <v>195</v>
      </c>
      <c r="I404" s="1" t="s">
        <v>196</v>
      </c>
      <c r="J404" s="1" t="s">
        <v>7378</v>
      </c>
      <c r="K404" s="2" t="s">
        <v>63</v>
      </c>
      <c r="L404" s="2" t="s">
        <v>63</v>
      </c>
      <c r="M404" s="2" t="s">
        <v>196</v>
      </c>
      <c r="N404" s="2"/>
      <c r="O404" s="1">
        <f t="shared" ca="1" si="56"/>
        <v>34</v>
      </c>
      <c r="P404" s="1" t="s">
        <v>197</v>
      </c>
      <c r="Q404" s="2" t="s">
        <v>198</v>
      </c>
      <c r="R404" s="6">
        <v>44739</v>
      </c>
      <c r="S404" s="1">
        <v>1</v>
      </c>
      <c r="T404" s="6">
        <v>44768</v>
      </c>
      <c r="U404" s="7">
        <v>44769</v>
      </c>
      <c r="V404" s="1">
        <v>12</v>
      </c>
      <c r="W404" s="7">
        <v>45133</v>
      </c>
      <c r="X404" s="7">
        <f>W404+1</f>
        <v>45134</v>
      </c>
      <c r="Y404" s="1">
        <v>36</v>
      </c>
      <c r="Z404" s="7">
        <v>46229</v>
      </c>
      <c r="AA404" s="1">
        <f>Z404-X404</f>
        <v>1095</v>
      </c>
      <c r="AB404" s="1"/>
      <c r="AC404" s="11">
        <f t="shared" ca="1" si="57"/>
        <v>21</v>
      </c>
      <c r="AD404" s="1" t="s">
        <v>3725</v>
      </c>
      <c r="AE404" s="1"/>
      <c r="AF404" s="2" t="s">
        <v>49</v>
      </c>
      <c r="AG404" s="135">
        <v>33080</v>
      </c>
      <c r="AH404" s="1">
        <v>212744910</v>
      </c>
      <c r="AI404" s="135">
        <v>43208</v>
      </c>
      <c r="AJ404" s="1" t="s">
        <v>57</v>
      </c>
      <c r="AK404" s="1">
        <v>212744910</v>
      </c>
      <c r="AL404" s="3">
        <v>43208</v>
      </c>
      <c r="AM404" s="1" t="s">
        <v>57</v>
      </c>
      <c r="AN404" s="2"/>
      <c r="AO404" s="135"/>
      <c r="AP404" s="2"/>
      <c r="AQ404" s="2" t="s">
        <v>3726</v>
      </c>
      <c r="AR404" s="2" t="s">
        <v>3727</v>
      </c>
      <c r="AS404" s="2" t="s">
        <v>3728</v>
      </c>
      <c r="AT404" s="2" t="s">
        <v>3727</v>
      </c>
      <c r="AU404" s="1"/>
      <c r="AV404" s="1" t="s">
        <v>1914</v>
      </c>
      <c r="AW404" s="1" t="s">
        <v>551</v>
      </c>
      <c r="AX404" s="1" t="s">
        <v>184</v>
      </c>
      <c r="AY404" s="1" t="s">
        <v>97</v>
      </c>
      <c r="AZ404" s="1"/>
      <c r="BA404" s="1" t="s">
        <v>7765</v>
      </c>
      <c r="BB404" s="1"/>
      <c r="BC404" s="1" t="str">
        <f>_xlfn.XLOOKUP(B404,[1]DC!$T$11:$T$2000,[1]DC!$D$11:$D$2000)</f>
        <v>7911252495</v>
      </c>
      <c r="BD404" s="1"/>
      <c r="BE404" s="1">
        <v>8104502129</v>
      </c>
      <c r="BF404" s="1" t="s">
        <v>3729</v>
      </c>
      <c r="BG404" s="1"/>
      <c r="BH404" s="17" t="s">
        <v>3730</v>
      </c>
      <c r="BI404" s="1"/>
      <c r="BJ404" s="1"/>
      <c r="BK404" s="1"/>
      <c r="BL404" s="1"/>
      <c r="BM404" s="17" t="s">
        <v>610</v>
      </c>
      <c r="BN404" s="1"/>
      <c r="BO404" s="2"/>
      <c r="BP404" s="14" t="s">
        <v>611</v>
      </c>
      <c r="BQ404" s="91"/>
      <c r="BS404">
        <v>448</v>
      </c>
      <c r="BT404">
        <v>403</v>
      </c>
    </row>
    <row r="405" spans="1:72" ht="25.2" customHeight="1">
      <c r="A405" s="5">
        <f>(SUBTOTAL(3,$B$2:B405))</f>
        <v>404</v>
      </c>
      <c r="B405" s="1" t="s">
        <v>3731</v>
      </c>
      <c r="C405" s="1" t="s">
        <v>8873</v>
      </c>
      <c r="D405" s="2" t="s">
        <v>3732</v>
      </c>
      <c r="E405" s="2">
        <v>0</v>
      </c>
      <c r="F405" s="1"/>
      <c r="G405" s="1"/>
      <c r="H405" s="1" t="s">
        <v>195</v>
      </c>
      <c r="I405" s="1"/>
      <c r="J405" s="1" t="s">
        <v>7378</v>
      </c>
      <c r="K405" s="6" t="s">
        <v>63</v>
      </c>
      <c r="L405" s="2" t="s">
        <v>63</v>
      </c>
      <c r="M405" s="2" t="s">
        <v>196</v>
      </c>
      <c r="N405" s="1"/>
      <c r="O405" s="1">
        <f t="shared" ca="1" si="56"/>
        <v>29</v>
      </c>
      <c r="P405" s="1" t="s">
        <v>197</v>
      </c>
      <c r="Q405" s="2" t="s">
        <v>198</v>
      </c>
      <c r="R405" s="6">
        <v>44739</v>
      </c>
      <c r="S405" s="1">
        <v>1</v>
      </c>
      <c r="T405" s="6">
        <v>44768</v>
      </c>
      <c r="U405" s="7">
        <v>44769</v>
      </c>
      <c r="V405" s="1">
        <v>12</v>
      </c>
      <c r="W405" s="7"/>
      <c r="X405" s="7"/>
      <c r="Y405" s="7"/>
      <c r="Z405" s="7"/>
      <c r="AA405" s="7"/>
      <c r="AB405" s="1"/>
      <c r="AC405" s="11">
        <f t="shared" ca="1" si="57"/>
        <v>21</v>
      </c>
      <c r="AD405" s="18"/>
      <c r="AE405" s="1"/>
      <c r="AF405" s="2" t="s">
        <v>49</v>
      </c>
      <c r="AG405" s="135">
        <v>34799</v>
      </c>
      <c r="AH405" s="1">
        <v>212472446</v>
      </c>
      <c r="AI405" s="135">
        <v>40885</v>
      </c>
      <c r="AJ405" s="1" t="s">
        <v>57</v>
      </c>
      <c r="AK405" s="1">
        <v>212472446</v>
      </c>
      <c r="AL405" s="9">
        <v>40885</v>
      </c>
      <c r="AM405" s="1" t="s">
        <v>57</v>
      </c>
      <c r="AN405" s="10"/>
      <c r="AO405" s="135"/>
      <c r="AP405" s="10"/>
      <c r="AQ405" s="1" t="s">
        <v>3733</v>
      </c>
      <c r="AR405" s="10" t="s">
        <v>3734</v>
      </c>
      <c r="AS405" s="10" t="s">
        <v>3735</v>
      </c>
      <c r="AT405" s="1" t="s">
        <v>3736</v>
      </c>
      <c r="AU405" s="1"/>
      <c r="AV405" s="1"/>
      <c r="AW405" s="1" t="s">
        <v>2420</v>
      </c>
      <c r="AX405" s="1" t="s">
        <v>199</v>
      </c>
      <c r="AY405" s="1" t="s">
        <v>57</v>
      </c>
      <c r="AZ405" s="1"/>
      <c r="BA405" s="1"/>
      <c r="BB405" s="1"/>
      <c r="BC405" s="1" t="e">
        <f>_xlfn.XLOOKUP(B405,[1]DC!$T$11:$T$2000,[1]DC!$D$11:$D$2000)</f>
        <v>#N/A</v>
      </c>
      <c r="BD405" s="1"/>
      <c r="BE405" s="1">
        <v>8326770619</v>
      </c>
      <c r="BF405" s="1" t="s">
        <v>3737</v>
      </c>
      <c r="BG405" s="1"/>
      <c r="BH405" s="4"/>
      <c r="BI405" s="1"/>
      <c r="BJ405" s="1"/>
      <c r="BK405" s="1"/>
      <c r="BL405" s="1"/>
      <c r="BM405" s="1"/>
      <c r="BN405" s="1"/>
      <c r="BO405" s="2"/>
      <c r="BP405" s="37"/>
      <c r="BQ405" s="91"/>
      <c r="BT405">
        <v>404</v>
      </c>
    </row>
    <row r="406" spans="1:72" ht="25.2" customHeight="1">
      <c r="A406" s="5">
        <f>(SUBTOTAL(3,$B$2:B406))</f>
        <v>405</v>
      </c>
      <c r="B406" s="1" t="s">
        <v>3738</v>
      </c>
      <c r="C406" s="1" t="s">
        <v>8873</v>
      </c>
      <c r="D406" s="2" t="s">
        <v>3739</v>
      </c>
      <c r="E406" s="2">
        <v>0</v>
      </c>
      <c r="F406" s="1"/>
      <c r="G406" s="1"/>
      <c r="H406" s="1" t="s">
        <v>195</v>
      </c>
      <c r="I406" s="1"/>
      <c r="J406" s="1" t="s">
        <v>7378</v>
      </c>
      <c r="K406" s="2" t="s">
        <v>63</v>
      </c>
      <c r="L406" s="2" t="s">
        <v>63</v>
      </c>
      <c r="M406" s="2" t="s">
        <v>196</v>
      </c>
      <c r="N406" s="2"/>
      <c r="O406" s="1">
        <f t="shared" ca="1" si="56"/>
        <v>29</v>
      </c>
      <c r="P406" s="1" t="s">
        <v>197</v>
      </c>
      <c r="Q406" s="2" t="s">
        <v>198</v>
      </c>
      <c r="R406" s="6">
        <v>44739</v>
      </c>
      <c r="S406" s="1">
        <v>1</v>
      </c>
      <c r="T406" s="6">
        <v>44768</v>
      </c>
      <c r="U406" s="7">
        <v>44769</v>
      </c>
      <c r="V406" s="1">
        <v>12</v>
      </c>
      <c r="W406" s="7"/>
      <c r="X406" s="7"/>
      <c r="Y406" s="7"/>
      <c r="Z406" s="7"/>
      <c r="AA406" s="7"/>
      <c r="AB406" s="1"/>
      <c r="AC406" s="11">
        <f t="shared" ca="1" si="57"/>
        <v>21</v>
      </c>
      <c r="AD406" s="1">
        <v>1028790503</v>
      </c>
      <c r="AE406" s="1" t="s">
        <v>57</v>
      </c>
      <c r="AF406" s="2" t="s">
        <v>49</v>
      </c>
      <c r="AG406" s="135">
        <v>34790</v>
      </c>
      <c r="AH406" s="1">
        <v>51195014172</v>
      </c>
      <c r="AI406" s="135">
        <v>44375</v>
      </c>
      <c r="AJ406" s="1" t="s">
        <v>346</v>
      </c>
      <c r="AK406" s="2"/>
      <c r="AL406" s="2"/>
      <c r="AM406" s="2"/>
      <c r="AN406" s="1" t="s">
        <v>3740</v>
      </c>
      <c r="AO406" s="135">
        <v>44375</v>
      </c>
      <c r="AP406" s="1" t="s">
        <v>346</v>
      </c>
      <c r="AQ406" s="1" t="s">
        <v>213</v>
      </c>
      <c r="AR406" s="2" t="s">
        <v>3741</v>
      </c>
      <c r="AS406" s="2" t="s">
        <v>3742</v>
      </c>
      <c r="AT406" s="2" t="s">
        <v>3743</v>
      </c>
      <c r="AU406" s="1"/>
      <c r="AV406" s="1"/>
      <c r="AW406" s="1" t="s">
        <v>2070</v>
      </c>
      <c r="AX406" s="1" t="s">
        <v>56</v>
      </c>
      <c r="AY406" s="1" t="s">
        <v>57</v>
      </c>
      <c r="AZ406" s="1"/>
      <c r="BA406" s="1"/>
      <c r="BB406" s="1"/>
      <c r="BC406" s="1" t="e">
        <f>_xlfn.XLOOKUP(B406,[1]DC!$T$11:$T$2000,[1]DC!$D$11:$D$2000)</f>
        <v>#N/A</v>
      </c>
      <c r="BD406" s="1"/>
      <c r="BE406" s="1">
        <v>8759414152</v>
      </c>
      <c r="BF406" s="1" t="s">
        <v>3744</v>
      </c>
      <c r="BG406" s="1"/>
      <c r="BH406" s="4"/>
      <c r="BI406" s="1"/>
      <c r="BJ406" s="1"/>
      <c r="BK406" s="1"/>
      <c r="BL406" s="1"/>
      <c r="BM406" s="1"/>
      <c r="BN406" s="1"/>
      <c r="BO406" s="2"/>
      <c r="BP406" s="14" t="s">
        <v>1137</v>
      </c>
      <c r="BQ406" s="91"/>
      <c r="BT406">
        <v>405</v>
      </c>
    </row>
    <row r="407" spans="1:72" ht="25.2" customHeight="1">
      <c r="A407" s="5">
        <f>(SUBTOTAL(3,$B$2:B407))</f>
        <v>406</v>
      </c>
      <c r="B407" s="1" t="s">
        <v>3745</v>
      </c>
      <c r="C407" s="1" t="s">
        <v>8869</v>
      </c>
      <c r="D407" s="2" t="s">
        <v>3746</v>
      </c>
      <c r="E407" s="2">
        <v>0</v>
      </c>
      <c r="F407" s="1"/>
      <c r="G407" s="1"/>
      <c r="H407" s="1" t="s">
        <v>195</v>
      </c>
      <c r="I407" s="1"/>
      <c r="J407" s="1" t="s">
        <v>7378</v>
      </c>
      <c r="K407" s="2" t="s">
        <v>63</v>
      </c>
      <c r="L407" s="2" t="s">
        <v>63</v>
      </c>
      <c r="M407" s="2" t="s">
        <v>196</v>
      </c>
      <c r="N407" s="2"/>
      <c r="O407" s="1">
        <f t="shared" ca="1" si="56"/>
        <v>28</v>
      </c>
      <c r="P407" s="1" t="s">
        <v>197</v>
      </c>
      <c r="Q407" s="2" t="s">
        <v>198</v>
      </c>
      <c r="R407" s="6">
        <v>44739</v>
      </c>
      <c r="S407" s="1">
        <v>1</v>
      </c>
      <c r="T407" s="6">
        <v>44768</v>
      </c>
      <c r="U407" s="7">
        <v>44769</v>
      </c>
      <c r="V407" s="1">
        <v>12</v>
      </c>
      <c r="W407" s="7">
        <v>45133</v>
      </c>
      <c r="X407" s="7">
        <f>W407+1</f>
        <v>45134</v>
      </c>
      <c r="Y407" s="1">
        <v>36</v>
      </c>
      <c r="Z407" s="7" t="s">
        <v>3572</v>
      </c>
      <c r="AA407" s="7"/>
      <c r="AB407" s="1" t="s">
        <v>3572</v>
      </c>
      <c r="AC407" s="11">
        <f t="shared" ca="1" si="57"/>
        <v>21</v>
      </c>
      <c r="AD407" s="1" t="s">
        <v>3747</v>
      </c>
      <c r="AE407" s="1" t="s">
        <v>88</v>
      </c>
      <c r="AF407" s="2" t="s">
        <v>49</v>
      </c>
      <c r="AG407" s="135">
        <v>35254</v>
      </c>
      <c r="AH407" s="1">
        <v>51196001759</v>
      </c>
      <c r="AI407" s="135">
        <v>44308</v>
      </c>
      <c r="AJ407" s="1" t="s">
        <v>346</v>
      </c>
      <c r="AK407" s="1">
        <v>212477492</v>
      </c>
      <c r="AL407" s="12">
        <v>41218</v>
      </c>
      <c r="AM407" s="1" t="s">
        <v>57</v>
      </c>
      <c r="AN407" s="59" t="s">
        <v>3748</v>
      </c>
      <c r="AO407" s="135">
        <v>44308</v>
      </c>
      <c r="AP407" s="1" t="s">
        <v>346</v>
      </c>
      <c r="AQ407" s="1" t="s">
        <v>3749</v>
      </c>
      <c r="AR407" s="1" t="s">
        <v>3750</v>
      </c>
      <c r="AS407" s="2" t="s">
        <v>2565</v>
      </c>
      <c r="AT407" s="1" t="s">
        <v>3751</v>
      </c>
      <c r="AU407" s="1" t="s">
        <v>3572</v>
      </c>
      <c r="AV407" s="1" t="s">
        <v>217</v>
      </c>
      <c r="AW407" s="1" t="s">
        <v>218</v>
      </c>
      <c r="AX407" s="1" t="s">
        <v>96</v>
      </c>
      <c r="AY407" s="1" t="s">
        <v>97</v>
      </c>
      <c r="AZ407" s="1" t="s">
        <v>3572</v>
      </c>
      <c r="BA407" s="1" t="s">
        <v>3572</v>
      </c>
      <c r="BB407" s="1" t="s">
        <v>3572</v>
      </c>
      <c r="BC407" s="1" t="e">
        <f>_xlfn.XLOOKUP(B407,[1]DC!$T$11:$T$2000,[1]DC!$D$11:$D$2000)</f>
        <v>#N/A</v>
      </c>
      <c r="BD407" s="1" t="s">
        <v>3572</v>
      </c>
      <c r="BE407" s="1">
        <v>8737516224</v>
      </c>
      <c r="BF407" s="1" t="s">
        <v>3752</v>
      </c>
      <c r="BG407" s="1" t="s">
        <v>3572</v>
      </c>
      <c r="BH407" s="17" t="s">
        <v>3753</v>
      </c>
      <c r="BI407" s="1"/>
      <c r="BJ407" s="1"/>
      <c r="BK407" s="1"/>
      <c r="BL407" s="1" t="s">
        <v>3572</v>
      </c>
      <c r="BM407" s="17" t="s">
        <v>209</v>
      </c>
      <c r="BN407" s="1"/>
      <c r="BO407" s="2"/>
      <c r="BP407" s="14" t="s">
        <v>611</v>
      </c>
      <c r="BQ407" s="91"/>
      <c r="BT407">
        <v>406</v>
      </c>
    </row>
    <row r="408" spans="1:72" ht="25.2" customHeight="1">
      <c r="A408" s="5">
        <f>(SUBTOTAL(3,$B$2:B408))</f>
        <v>407</v>
      </c>
      <c r="B408" s="1" t="s">
        <v>3754</v>
      </c>
      <c r="C408" s="1" t="s">
        <v>8873</v>
      </c>
      <c r="D408" s="2" t="s">
        <v>3755</v>
      </c>
      <c r="E408" s="2">
        <v>0</v>
      </c>
      <c r="F408" s="1"/>
      <c r="G408" s="1"/>
      <c r="H408" s="1" t="s">
        <v>195</v>
      </c>
      <c r="I408" s="1"/>
      <c r="J408" s="1" t="s">
        <v>7378</v>
      </c>
      <c r="K408" s="6" t="s">
        <v>63</v>
      </c>
      <c r="L408" s="2" t="s">
        <v>63</v>
      </c>
      <c r="M408" s="2" t="s">
        <v>196</v>
      </c>
      <c r="N408" s="2"/>
      <c r="O408" s="1">
        <f t="shared" ca="1" si="56"/>
        <v>27</v>
      </c>
      <c r="P408" s="1" t="s">
        <v>197</v>
      </c>
      <c r="Q408" s="2" t="s">
        <v>198</v>
      </c>
      <c r="R408" s="6">
        <v>44739</v>
      </c>
      <c r="S408" s="1">
        <v>1</v>
      </c>
      <c r="T408" s="6">
        <v>44768</v>
      </c>
      <c r="U408" s="7">
        <v>44769</v>
      </c>
      <c r="V408" s="1">
        <v>12</v>
      </c>
      <c r="W408" s="7"/>
      <c r="X408" s="7"/>
      <c r="Y408" s="7"/>
      <c r="Z408" s="7"/>
      <c r="AA408" s="7"/>
      <c r="AB408" s="1"/>
      <c r="AC408" s="11">
        <f t="shared" ca="1" si="57"/>
        <v>21</v>
      </c>
      <c r="AD408" s="18">
        <v>1030167384</v>
      </c>
      <c r="AE408" s="1"/>
      <c r="AF408" s="2" t="s">
        <v>49</v>
      </c>
      <c r="AG408" s="135">
        <v>35623</v>
      </c>
      <c r="AH408" s="1">
        <v>51197004011</v>
      </c>
      <c r="AI408" s="135">
        <v>44440</v>
      </c>
      <c r="AJ408" s="1" t="s">
        <v>346</v>
      </c>
      <c r="AK408" s="39"/>
      <c r="AL408" s="8"/>
      <c r="AM408" s="10"/>
      <c r="AN408" s="1" t="s">
        <v>3756</v>
      </c>
      <c r="AO408" s="135">
        <v>44440</v>
      </c>
      <c r="AP408" s="1" t="s">
        <v>346</v>
      </c>
      <c r="AQ408" s="1" t="s">
        <v>3757</v>
      </c>
      <c r="AR408" s="1" t="s">
        <v>3758</v>
      </c>
      <c r="AS408" s="10" t="s">
        <v>3759</v>
      </c>
      <c r="AT408" s="1" t="s">
        <v>492</v>
      </c>
      <c r="AU408" s="1"/>
      <c r="AV408" s="1"/>
      <c r="AW408" s="1" t="s">
        <v>497</v>
      </c>
      <c r="AX408" s="1" t="s">
        <v>184</v>
      </c>
      <c r="AY408" s="1" t="s">
        <v>97</v>
      </c>
      <c r="AZ408" s="1"/>
      <c r="BA408" s="1"/>
      <c r="BB408" s="1"/>
      <c r="BC408" s="1" t="e">
        <f>_xlfn.XLOOKUP(B408,[1]DC!$T$11:$T$2000,[1]DC!$D$11:$D$2000)</f>
        <v>#N/A</v>
      </c>
      <c r="BD408" s="1"/>
      <c r="BE408" s="1">
        <v>8778449129</v>
      </c>
      <c r="BF408" s="1" t="s">
        <v>3760</v>
      </c>
      <c r="BG408" s="1"/>
      <c r="BH408" s="4"/>
      <c r="BI408" s="1"/>
      <c r="BJ408" s="1"/>
      <c r="BK408" s="1"/>
      <c r="BL408" s="1"/>
      <c r="BM408" s="1"/>
      <c r="BN408" s="1"/>
      <c r="BO408" s="2"/>
      <c r="BP408" s="14" t="s">
        <v>611</v>
      </c>
      <c r="BQ408" s="91"/>
      <c r="BT408">
        <v>407</v>
      </c>
    </row>
    <row r="409" spans="1:72" ht="25.2" customHeight="1">
      <c r="A409" s="5">
        <f>(SUBTOTAL(3,$B$2:B409))</f>
        <v>408</v>
      </c>
      <c r="B409" s="1" t="s">
        <v>3761</v>
      </c>
      <c r="C409" s="1" t="s">
        <v>8870</v>
      </c>
      <c r="D409" s="2" t="s">
        <v>3762</v>
      </c>
      <c r="E409" s="2">
        <v>0</v>
      </c>
      <c r="F409" s="1"/>
      <c r="G409" s="1"/>
      <c r="H409" s="1" t="s">
        <v>195</v>
      </c>
      <c r="I409" s="1"/>
      <c r="J409" s="1" t="s">
        <v>7378</v>
      </c>
      <c r="K409" s="2" t="s">
        <v>63</v>
      </c>
      <c r="L409" s="2" t="s">
        <v>63</v>
      </c>
      <c r="M409" s="2" t="s">
        <v>196</v>
      </c>
      <c r="N409" s="2"/>
      <c r="O409" s="1">
        <f t="shared" ca="1" si="56"/>
        <v>24</v>
      </c>
      <c r="P409" s="1" t="s">
        <v>197</v>
      </c>
      <c r="Q409" s="2" t="s">
        <v>198</v>
      </c>
      <c r="R409" s="6">
        <v>44739</v>
      </c>
      <c r="S409" s="1">
        <v>1</v>
      </c>
      <c r="T409" s="6">
        <v>44768</v>
      </c>
      <c r="U409" s="7">
        <v>44769</v>
      </c>
      <c r="V409" s="1">
        <v>12</v>
      </c>
      <c r="W409" s="7"/>
      <c r="X409" s="7"/>
      <c r="Y409" s="7"/>
      <c r="Z409" s="7"/>
      <c r="AA409" s="7"/>
      <c r="AB409" s="1"/>
      <c r="AC409" s="11">
        <f t="shared" ca="1" si="57"/>
        <v>21</v>
      </c>
      <c r="AD409" s="1">
        <v>9362870407</v>
      </c>
      <c r="AE409" s="1" t="s">
        <v>57</v>
      </c>
      <c r="AF409" s="2" t="s">
        <v>49</v>
      </c>
      <c r="AG409" s="135">
        <v>36824</v>
      </c>
      <c r="AH409" s="1">
        <v>212389995</v>
      </c>
      <c r="AI409" s="135">
        <v>42920</v>
      </c>
      <c r="AJ409" s="1" t="s">
        <v>57</v>
      </c>
      <c r="AK409" s="1">
        <v>21239995</v>
      </c>
      <c r="AL409" s="9">
        <v>42920</v>
      </c>
      <c r="AM409" s="1" t="s">
        <v>57</v>
      </c>
      <c r="AN409" s="2"/>
      <c r="AO409" s="135"/>
      <c r="AP409" s="2"/>
      <c r="AQ409" s="1" t="s">
        <v>3763</v>
      </c>
      <c r="AR409" s="1" t="s">
        <v>3763</v>
      </c>
      <c r="AS409" s="2" t="s">
        <v>3764</v>
      </c>
      <c r="AT409" s="1" t="s">
        <v>3763</v>
      </c>
      <c r="AU409" s="1"/>
      <c r="AV409" s="1" t="s">
        <v>3300</v>
      </c>
      <c r="AW409" s="1" t="s">
        <v>2797</v>
      </c>
      <c r="AX409" s="1" t="s">
        <v>232</v>
      </c>
      <c r="AY409" s="1" t="s">
        <v>57</v>
      </c>
      <c r="AZ409" s="1"/>
      <c r="BA409" s="1"/>
      <c r="BB409" s="1"/>
      <c r="BC409" s="1" t="e">
        <f>_xlfn.XLOOKUP(B409,[1]DC!$T$11:$T$2000,[1]DC!$D$11:$D$2000)</f>
        <v>#N/A</v>
      </c>
      <c r="BD409" s="1"/>
      <c r="BE409" s="1">
        <v>8537889476</v>
      </c>
      <c r="BF409" s="1" t="s">
        <v>3765</v>
      </c>
      <c r="BG409" s="1"/>
      <c r="BH409" s="4"/>
      <c r="BI409" s="1"/>
      <c r="BJ409" s="1"/>
      <c r="BK409" s="1"/>
      <c r="BL409" s="1"/>
      <c r="BM409" s="1"/>
      <c r="BN409" s="1"/>
      <c r="BO409" s="2"/>
      <c r="BP409" s="14" t="s">
        <v>611</v>
      </c>
      <c r="BQ409" s="91"/>
      <c r="BT409">
        <v>408</v>
      </c>
    </row>
    <row r="410" spans="1:72" ht="25.2" customHeight="1">
      <c r="A410" s="5">
        <f>(SUBTOTAL(3,$B$2:B410))</f>
        <v>409</v>
      </c>
      <c r="B410" s="1" t="s">
        <v>3766</v>
      </c>
      <c r="C410" s="1" t="s">
        <v>8873</v>
      </c>
      <c r="D410" s="2" t="s">
        <v>3767</v>
      </c>
      <c r="E410" s="2">
        <v>0</v>
      </c>
      <c r="F410" s="1"/>
      <c r="G410" s="1"/>
      <c r="H410" s="1" t="s">
        <v>195</v>
      </c>
      <c r="I410" s="1"/>
      <c r="J410" s="1" t="s">
        <v>7378</v>
      </c>
      <c r="K410" s="2" t="s">
        <v>63</v>
      </c>
      <c r="L410" s="2" t="s">
        <v>63</v>
      </c>
      <c r="M410" s="2" t="s">
        <v>196</v>
      </c>
      <c r="N410" s="2"/>
      <c r="O410" s="1">
        <f t="shared" ca="1" si="56"/>
        <v>27</v>
      </c>
      <c r="P410" s="1" t="s">
        <v>197</v>
      </c>
      <c r="Q410" s="2" t="s">
        <v>198</v>
      </c>
      <c r="R410" s="6">
        <v>44739</v>
      </c>
      <c r="S410" s="1">
        <v>1</v>
      </c>
      <c r="T410" s="6">
        <v>44768</v>
      </c>
      <c r="U410" s="7">
        <v>44769</v>
      </c>
      <c r="V410" s="1">
        <v>12</v>
      </c>
      <c r="W410" s="7">
        <v>45133</v>
      </c>
      <c r="X410" s="7">
        <f>W410+1</f>
        <v>45134</v>
      </c>
      <c r="Y410" s="1">
        <v>36</v>
      </c>
      <c r="Z410" s="7">
        <v>45134</v>
      </c>
      <c r="AA410" s="7"/>
      <c r="AB410" s="1" t="s">
        <v>3572</v>
      </c>
      <c r="AC410" s="11">
        <f t="shared" ca="1" si="57"/>
        <v>21</v>
      </c>
      <c r="AD410" s="1">
        <v>1029591635</v>
      </c>
      <c r="AE410" s="1"/>
      <c r="AF410" s="2" t="s">
        <v>49</v>
      </c>
      <c r="AG410" s="135">
        <v>35587</v>
      </c>
      <c r="AH410" s="1">
        <v>68197012312</v>
      </c>
      <c r="AI410" s="135">
        <v>44535</v>
      </c>
      <c r="AJ410" s="1" t="s">
        <v>346</v>
      </c>
      <c r="AK410" s="19" t="s">
        <v>3768</v>
      </c>
      <c r="AL410" s="2" t="s">
        <v>3572</v>
      </c>
      <c r="AM410" s="2" t="s">
        <v>3572</v>
      </c>
      <c r="AN410" s="1" t="s">
        <v>3769</v>
      </c>
      <c r="AO410" s="135">
        <v>44535</v>
      </c>
      <c r="AP410" s="1" t="s">
        <v>346</v>
      </c>
      <c r="AQ410" s="1" t="s">
        <v>492</v>
      </c>
      <c r="AR410" s="1" t="s">
        <v>492</v>
      </c>
      <c r="AS410" s="2" t="s">
        <v>494</v>
      </c>
      <c r="AT410" s="1" t="s">
        <v>492</v>
      </c>
      <c r="AU410" s="1" t="s">
        <v>3572</v>
      </c>
      <c r="AV410" s="1" t="s">
        <v>3572</v>
      </c>
      <c r="AW410" s="1" t="s">
        <v>497</v>
      </c>
      <c r="AX410" s="1" t="s">
        <v>184</v>
      </c>
      <c r="AY410" s="1" t="s">
        <v>97</v>
      </c>
      <c r="AZ410" s="1" t="s">
        <v>3572</v>
      </c>
      <c r="BA410" s="1" t="s">
        <v>3572</v>
      </c>
      <c r="BB410" s="1" t="s">
        <v>3572</v>
      </c>
      <c r="BC410" s="1" t="e">
        <f>_xlfn.XLOOKUP(B410,[1]DC!$T$11:$T$2000,[1]DC!$D$11:$D$2000)</f>
        <v>#N/A</v>
      </c>
      <c r="BD410" s="1" t="s">
        <v>3572</v>
      </c>
      <c r="BE410" s="1">
        <v>8354727767</v>
      </c>
      <c r="BF410" s="1" t="s">
        <v>3770</v>
      </c>
      <c r="BG410" s="1" t="s">
        <v>3572</v>
      </c>
      <c r="BH410" s="4" t="s">
        <v>3771</v>
      </c>
      <c r="BI410" s="1"/>
      <c r="BJ410" s="1"/>
      <c r="BK410" s="1"/>
      <c r="BL410" s="1" t="s">
        <v>3572</v>
      </c>
      <c r="BM410" s="17" t="s">
        <v>209</v>
      </c>
      <c r="BN410" s="1"/>
      <c r="BO410" s="2"/>
      <c r="BP410" s="14" t="s">
        <v>1731</v>
      </c>
      <c r="BQ410" s="91"/>
      <c r="BT410">
        <v>409</v>
      </c>
    </row>
    <row r="411" spans="1:72" ht="25.2" customHeight="1">
      <c r="A411" s="5">
        <f>(SUBTOTAL(3,$B$2:B411))</f>
        <v>410</v>
      </c>
      <c r="B411" s="1" t="s">
        <v>3772</v>
      </c>
      <c r="C411" s="1" t="s">
        <v>8871</v>
      </c>
      <c r="D411" s="2" t="s">
        <v>3773</v>
      </c>
      <c r="E411" s="2">
        <v>1</v>
      </c>
      <c r="F411" s="1"/>
      <c r="G411" s="1"/>
      <c r="H411" s="1" t="s">
        <v>195</v>
      </c>
      <c r="I411" s="1" t="s">
        <v>196</v>
      </c>
      <c r="J411" s="1" t="s">
        <v>7378</v>
      </c>
      <c r="K411" s="2" t="s">
        <v>63</v>
      </c>
      <c r="L411" s="2" t="s">
        <v>63</v>
      </c>
      <c r="M411" s="2" t="s">
        <v>196</v>
      </c>
      <c r="N411" s="2"/>
      <c r="O411" s="1">
        <f t="shared" ca="1" si="56"/>
        <v>37</v>
      </c>
      <c r="P411" s="1" t="s">
        <v>197</v>
      </c>
      <c r="Q411" s="2" t="s">
        <v>198</v>
      </c>
      <c r="R411" s="6">
        <v>44739</v>
      </c>
      <c r="S411" s="1">
        <v>1</v>
      </c>
      <c r="T411" s="6">
        <v>44768</v>
      </c>
      <c r="U411" s="7">
        <v>44769</v>
      </c>
      <c r="V411" s="1">
        <v>12</v>
      </c>
      <c r="W411" s="7">
        <v>45133</v>
      </c>
      <c r="X411" s="7">
        <f>W411+1</f>
        <v>45134</v>
      </c>
      <c r="Y411" s="1">
        <v>36</v>
      </c>
      <c r="Z411" s="7">
        <v>46229</v>
      </c>
      <c r="AA411" s="1">
        <f>Z411-X411</f>
        <v>1095</v>
      </c>
      <c r="AB411" s="1" t="s">
        <v>3572</v>
      </c>
      <c r="AC411" s="11">
        <f t="shared" ca="1" si="57"/>
        <v>21</v>
      </c>
      <c r="AD411" s="1" t="s">
        <v>3774</v>
      </c>
      <c r="AE411" s="1" t="s">
        <v>57</v>
      </c>
      <c r="AF411" s="2" t="s">
        <v>49</v>
      </c>
      <c r="AG411" s="135">
        <v>31948</v>
      </c>
      <c r="AH411" s="1">
        <v>212306056</v>
      </c>
      <c r="AI411" s="135">
        <v>38792</v>
      </c>
      <c r="AJ411" s="1" t="s">
        <v>57</v>
      </c>
      <c r="AK411" s="1">
        <v>212306056</v>
      </c>
      <c r="AL411" s="9">
        <v>38792</v>
      </c>
      <c r="AM411" s="1" t="s">
        <v>57</v>
      </c>
      <c r="AN411" s="2" t="s">
        <v>3572</v>
      </c>
      <c r="AO411" s="135" t="s">
        <v>3572</v>
      </c>
      <c r="AP411" s="2" t="s">
        <v>3572</v>
      </c>
      <c r="AQ411" s="1" t="s">
        <v>864</v>
      </c>
      <c r="AR411" s="2" t="s">
        <v>3775</v>
      </c>
      <c r="AS411" s="2" t="s">
        <v>180</v>
      </c>
      <c r="AT411" s="1" t="s">
        <v>3776</v>
      </c>
      <c r="AU411" s="1" t="s">
        <v>3572</v>
      </c>
      <c r="AV411" s="1" t="s">
        <v>3572</v>
      </c>
      <c r="AW411" s="1" t="s">
        <v>183</v>
      </c>
      <c r="AX411" s="1" t="s">
        <v>184</v>
      </c>
      <c r="AY411" s="1" t="s">
        <v>97</v>
      </c>
      <c r="AZ411" s="1" t="s">
        <v>3572</v>
      </c>
      <c r="BA411" s="1" t="s">
        <v>7766</v>
      </c>
      <c r="BB411" s="1" t="s">
        <v>3572</v>
      </c>
      <c r="BC411" s="1" t="str">
        <f>_xlfn.XLOOKUP(B411,[1]DC!$T$11:$T$2000,[1]DC!$D$11:$D$2000)</f>
        <v>5116012389</v>
      </c>
      <c r="BD411" s="1" t="s">
        <v>3572</v>
      </c>
      <c r="BE411" s="1">
        <v>8480846002</v>
      </c>
      <c r="BF411" s="1">
        <v>354108655</v>
      </c>
      <c r="BG411" s="1" t="s">
        <v>3572</v>
      </c>
      <c r="BH411" s="17" t="s">
        <v>3777</v>
      </c>
      <c r="BI411" s="1"/>
      <c r="BJ411" s="1"/>
      <c r="BK411" s="1"/>
      <c r="BL411" s="1" t="s">
        <v>3572</v>
      </c>
      <c r="BM411" s="17" t="s">
        <v>3427</v>
      </c>
      <c r="BN411" s="1" t="s">
        <v>3778</v>
      </c>
      <c r="BO411" s="2"/>
      <c r="BP411" s="14" t="s">
        <v>611</v>
      </c>
      <c r="BQ411" s="91"/>
      <c r="BS411">
        <v>456</v>
      </c>
      <c r="BT411">
        <v>410</v>
      </c>
    </row>
    <row r="412" spans="1:72" ht="25.2" customHeight="1">
      <c r="A412" s="5">
        <f>(SUBTOTAL(3,$B$2:B412))</f>
        <v>411</v>
      </c>
      <c r="B412" s="1" t="s">
        <v>3779</v>
      </c>
      <c r="C412" s="1" t="s">
        <v>4776</v>
      </c>
      <c r="D412" s="2" t="s">
        <v>3780</v>
      </c>
      <c r="E412" s="2">
        <v>0</v>
      </c>
      <c r="F412" s="1"/>
      <c r="G412" s="1"/>
      <c r="H412" s="1" t="s">
        <v>195</v>
      </c>
      <c r="I412" s="1" t="s">
        <v>196</v>
      </c>
      <c r="J412" s="1" t="s">
        <v>7378</v>
      </c>
      <c r="K412" s="2" t="s">
        <v>63</v>
      </c>
      <c r="L412" s="2" t="s">
        <v>63</v>
      </c>
      <c r="M412" s="2" t="s">
        <v>196</v>
      </c>
      <c r="N412" s="2"/>
      <c r="O412" s="1">
        <f t="shared" ca="1" si="56"/>
        <v>24</v>
      </c>
      <c r="P412" s="1" t="s">
        <v>197</v>
      </c>
      <c r="Q412" s="2" t="s">
        <v>198</v>
      </c>
      <c r="R412" s="6">
        <v>44739</v>
      </c>
      <c r="S412" s="1">
        <v>1</v>
      </c>
      <c r="T412" s="6">
        <v>44768</v>
      </c>
      <c r="U412" s="7">
        <v>44769</v>
      </c>
      <c r="V412" s="1">
        <v>12</v>
      </c>
      <c r="W412" s="7">
        <v>45133</v>
      </c>
      <c r="X412" s="7">
        <f>W412+1</f>
        <v>45134</v>
      </c>
      <c r="Y412" s="1">
        <v>36</v>
      </c>
      <c r="Z412" s="7">
        <v>46229</v>
      </c>
      <c r="AA412" s="1">
        <f>Z412-X412</f>
        <v>1095</v>
      </c>
      <c r="AB412" s="1"/>
      <c r="AC412" s="11">
        <f t="shared" ca="1" si="57"/>
        <v>21</v>
      </c>
      <c r="AD412" s="1">
        <v>1018456837</v>
      </c>
      <c r="AE412" s="1"/>
      <c r="AF412" s="2" t="s">
        <v>49</v>
      </c>
      <c r="AG412" s="135">
        <v>36565</v>
      </c>
      <c r="AH412" s="1">
        <v>212488125</v>
      </c>
      <c r="AI412" s="135">
        <v>42997</v>
      </c>
      <c r="AJ412" s="1" t="s">
        <v>57</v>
      </c>
      <c r="AK412" s="1">
        <v>212488125</v>
      </c>
      <c r="AL412" s="9">
        <v>42997</v>
      </c>
      <c r="AM412" s="1" t="s">
        <v>57</v>
      </c>
      <c r="AN412" s="2"/>
      <c r="AO412" s="135"/>
      <c r="AP412" s="2"/>
      <c r="AQ412" s="1" t="s">
        <v>3781</v>
      </c>
      <c r="AR412" s="2" t="s">
        <v>3782</v>
      </c>
      <c r="AS412" s="2" t="s">
        <v>3783</v>
      </c>
      <c r="AT412" s="2" t="s">
        <v>3782</v>
      </c>
      <c r="AU412" s="1"/>
      <c r="AV412" s="1"/>
      <c r="AW412" s="1" t="s">
        <v>327</v>
      </c>
      <c r="AX412" s="1" t="s">
        <v>96</v>
      </c>
      <c r="AY412" s="1" t="s">
        <v>97</v>
      </c>
      <c r="AZ412" s="1"/>
      <c r="BA412" s="1" t="s">
        <v>7767</v>
      </c>
      <c r="BB412" s="1"/>
      <c r="BC412" s="1" t="str">
        <f>_xlfn.XLOOKUP(B412,[1]DC!$T$11:$T$2000,[1]DC!$D$11:$D$2000)</f>
        <v>5121706717</v>
      </c>
      <c r="BD412" s="1"/>
      <c r="BE412" s="1">
        <v>8656701148</v>
      </c>
      <c r="BF412" s="1">
        <v>379649084</v>
      </c>
      <c r="BG412" s="1"/>
      <c r="BH412" s="17" t="s">
        <v>3784</v>
      </c>
      <c r="BI412" s="1"/>
      <c r="BJ412" s="1"/>
      <c r="BK412" s="1"/>
      <c r="BL412" s="1"/>
      <c r="BM412" s="17" t="s">
        <v>209</v>
      </c>
      <c r="BN412" s="1"/>
      <c r="BO412" s="2"/>
      <c r="BP412" s="37"/>
      <c r="BQ412" s="91"/>
      <c r="BT412">
        <v>411</v>
      </c>
    </row>
    <row r="413" spans="1:72" ht="25.2" customHeight="1">
      <c r="A413" s="5">
        <f>(SUBTOTAL(3,$B$2:B413))</f>
        <v>412</v>
      </c>
      <c r="B413" s="1" t="s">
        <v>3785</v>
      </c>
      <c r="C413" s="1" t="s">
        <v>8871</v>
      </c>
      <c r="D413" s="2" t="s">
        <v>3786</v>
      </c>
      <c r="E413" s="2">
        <v>0</v>
      </c>
      <c r="F413" s="1"/>
      <c r="G413" s="1"/>
      <c r="H413" s="1" t="s">
        <v>195</v>
      </c>
      <c r="I413" s="1"/>
      <c r="J413" s="1" t="s">
        <v>7378</v>
      </c>
      <c r="K413" s="2" t="s">
        <v>63</v>
      </c>
      <c r="L413" s="2" t="s">
        <v>63</v>
      </c>
      <c r="M413" s="2" t="s">
        <v>196</v>
      </c>
      <c r="N413" s="2"/>
      <c r="O413" s="1">
        <f t="shared" ca="1" si="56"/>
        <v>28</v>
      </c>
      <c r="P413" s="1" t="s">
        <v>197</v>
      </c>
      <c r="Q413" s="2" t="s">
        <v>198</v>
      </c>
      <c r="R413" s="6">
        <v>44739</v>
      </c>
      <c r="S413" s="1">
        <v>1</v>
      </c>
      <c r="T413" s="6">
        <v>44768</v>
      </c>
      <c r="U413" s="7">
        <v>44769</v>
      </c>
      <c r="V413" s="1">
        <v>12</v>
      </c>
      <c r="W413" s="7" t="s">
        <v>3572</v>
      </c>
      <c r="X413" s="7"/>
      <c r="Y413" s="7"/>
      <c r="Z413" s="7" t="s">
        <v>3572</v>
      </c>
      <c r="AA413" s="7"/>
      <c r="AB413" s="1" t="s">
        <v>3572</v>
      </c>
      <c r="AC413" s="11">
        <f t="shared" ca="1" si="57"/>
        <v>21</v>
      </c>
      <c r="AD413" s="1" t="s">
        <v>3787</v>
      </c>
      <c r="AE413" s="1" t="s">
        <v>57</v>
      </c>
      <c r="AF413" s="2" t="s">
        <v>49</v>
      </c>
      <c r="AG413" s="135">
        <v>35248</v>
      </c>
      <c r="AH413" s="1">
        <v>75196000496</v>
      </c>
      <c r="AI413" s="135">
        <v>44296</v>
      </c>
      <c r="AJ413" s="1" t="s">
        <v>346</v>
      </c>
      <c r="AK413" s="2">
        <v>272509531</v>
      </c>
      <c r="AL413" s="2" t="s">
        <v>3572</v>
      </c>
      <c r="AM413" s="2" t="s">
        <v>3572</v>
      </c>
      <c r="AN413" s="1" t="s">
        <v>3788</v>
      </c>
      <c r="AO413" s="135">
        <v>44296</v>
      </c>
      <c r="AP413" s="1" t="s">
        <v>346</v>
      </c>
      <c r="AQ413" s="1" t="s">
        <v>3789</v>
      </c>
      <c r="AR413" s="2" t="s">
        <v>3692</v>
      </c>
      <c r="AS413" s="2" t="s">
        <v>3693</v>
      </c>
      <c r="AT413" s="2" t="s">
        <v>3692</v>
      </c>
      <c r="AU413" s="1" t="s">
        <v>3572</v>
      </c>
      <c r="AV413" s="1" t="s">
        <v>3694</v>
      </c>
      <c r="AW413" s="1" t="s">
        <v>1101</v>
      </c>
      <c r="AX413" s="1" t="s">
        <v>155</v>
      </c>
      <c r="AY413" s="1" t="s">
        <v>97</v>
      </c>
      <c r="AZ413" s="1" t="s">
        <v>3572</v>
      </c>
      <c r="BA413" s="1" t="s">
        <v>3572</v>
      </c>
      <c r="BB413" s="1" t="s">
        <v>3572</v>
      </c>
      <c r="BC413" s="1" t="e">
        <f>_xlfn.XLOOKUP(B413,[1]DC!$T$11:$T$2000,[1]DC!$D$11:$D$2000)</f>
        <v>#N/A</v>
      </c>
      <c r="BD413" s="1" t="s">
        <v>3572</v>
      </c>
      <c r="BE413" s="1">
        <v>8778449150</v>
      </c>
      <c r="BF413" s="1" t="s">
        <v>3790</v>
      </c>
      <c r="BG413" s="1" t="s">
        <v>3572</v>
      </c>
      <c r="BH413" s="4" t="s">
        <v>3572</v>
      </c>
      <c r="BI413" s="1"/>
      <c r="BJ413" s="1"/>
      <c r="BK413" s="1"/>
      <c r="BL413" s="1" t="s">
        <v>3572</v>
      </c>
      <c r="BM413" s="1"/>
      <c r="BN413" s="1"/>
      <c r="BO413" s="2"/>
      <c r="BP413" s="14" t="s">
        <v>611</v>
      </c>
      <c r="BQ413" s="91"/>
      <c r="BT413">
        <v>412</v>
      </c>
    </row>
    <row r="414" spans="1:72" ht="25.2" customHeight="1">
      <c r="A414" s="5">
        <f>(SUBTOTAL(3,$B$2:B414))</f>
        <v>413</v>
      </c>
      <c r="B414" s="1" t="s">
        <v>3791</v>
      </c>
      <c r="C414" s="1" t="s">
        <v>8873</v>
      </c>
      <c r="D414" s="2" t="s">
        <v>3792</v>
      </c>
      <c r="E414" s="2">
        <v>1</v>
      </c>
      <c r="F414" s="1"/>
      <c r="G414" s="1"/>
      <c r="H414" s="1" t="s">
        <v>195</v>
      </c>
      <c r="I414" s="1" t="s">
        <v>196</v>
      </c>
      <c r="J414" s="1" t="s">
        <v>7378</v>
      </c>
      <c r="K414" s="2" t="s">
        <v>63</v>
      </c>
      <c r="L414" s="2" t="s">
        <v>63</v>
      </c>
      <c r="M414" s="2" t="s">
        <v>196</v>
      </c>
      <c r="N414" s="2"/>
      <c r="O414" s="1">
        <f t="shared" ca="1" si="56"/>
        <v>24</v>
      </c>
      <c r="P414" s="1" t="s">
        <v>197</v>
      </c>
      <c r="Q414" s="2" t="s">
        <v>198</v>
      </c>
      <c r="R414" s="6">
        <v>44739</v>
      </c>
      <c r="S414" s="1">
        <v>1</v>
      </c>
      <c r="T414" s="6">
        <v>44768</v>
      </c>
      <c r="U414" s="7">
        <v>44769</v>
      </c>
      <c r="V414" s="1">
        <v>12</v>
      </c>
      <c r="W414" s="7">
        <v>45133</v>
      </c>
      <c r="X414" s="7">
        <f>W414+1</f>
        <v>45134</v>
      </c>
      <c r="Y414" s="1">
        <v>36</v>
      </c>
      <c r="Z414" s="7">
        <v>46229</v>
      </c>
      <c r="AA414" s="1">
        <f>Z414-X414</f>
        <v>1095</v>
      </c>
      <c r="AB414" s="1" t="s">
        <v>3572</v>
      </c>
      <c r="AC414" s="11">
        <f t="shared" ca="1" si="57"/>
        <v>21</v>
      </c>
      <c r="AD414" s="1">
        <v>1020462386</v>
      </c>
      <c r="AE414" s="1"/>
      <c r="AF414" s="2" t="s">
        <v>49</v>
      </c>
      <c r="AG414" s="135">
        <v>36778</v>
      </c>
      <c r="AH414" s="1">
        <v>212862343</v>
      </c>
      <c r="AI414" s="135">
        <v>44028</v>
      </c>
      <c r="AJ414" s="1" t="s">
        <v>57</v>
      </c>
      <c r="AK414" s="1">
        <v>212862343</v>
      </c>
      <c r="AL414" s="9">
        <v>44028</v>
      </c>
      <c r="AM414" s="1" t="s">
        <v>57</v>
      </c>
      <c r="AN414" s="2" t="s">
        <v>3572</v>
      </c>
      <c r="AO414" s="135" t="s">
        <v>3572</v>
      </c>
      <c r="AP414" s="2" t="s">
        <v>3572</v>
      </c>
      <c r="AQ414" s="1" t="s">
        <v>921</v>
      </c>
      <c r="AR414" s="1" t="s">
        <v>921</v>
      </c>
      <c r="AS414" s="2" t="s">
        <v>920</v>
      </c>
      <c r="AT414" s="1" t="s">
        <v>3793</v>
      </c>
      <c r="AU414" s="1" t="s">
        <v>3572</v>
      </c>
      <c r="AV414" s="1" t="s">
        <v>1049</v>
      </c>
      <c r="AW414" s="1" t="s">
        <v>497</v>
      </c>
      <c r="AX414" s="1" t="s">
        <v>184</v>
      </c>
      <c r="AY414" s="1" t="s">
        <v>97</v>
      </c>
      <c r="AZ414" s="1" t="s">
        <v>3572</v>
      </c>
      <c r="BA414" s="1" t="s">
        <v>7768</v>
      </c>
      <c r="BB414" s="1" t="s">
        <v>3572</v>
      </c>
      <c r="BC414" s="1" t="str">
        <f>_xlfn.XLOOKUP(B414,[1]DC!$T$11:$T$2000,[1]DC!$D$11:$D$2000)</f>
        <v>5120271165</v>
      </c>
      <c r="BD414" s="1" t="s">
        <v>3572</v>
      </c>
      <c r="BE414" s="1">
        <v>8566747324</v>
      </c>
      <c r="BF414" s="1" t="s">
        <v>3794</v>
      </c>
      <c r="BG414" s="1" t="s">
        <v>3572</v>
      </c>
      <c r="BH414" s="4" t="s">
        <v>3795</v>
      </c>
      <c r="BI414" s="1"/>
      <c r="BJ414" s="1"/>
      <c r="BK414" s="1"/>
      <c r="BL414" s="1" t="s">
        <v>3572</v>
      </c>
      <c r="BM414" s="17" t="s">
        <v>209</v>
      </c>
      <c r="BN414" s="1"/>
      <c r="BO414" s="2"/>
      <c r="BP414" s="14" t="s">
        <v>611</v>
      </c>
      <c r="BQ414" s="91"/>
      <c r="BS414">
        <v>459</v>
      </c>
      <c r="BT414">
        <v>413</v>
      </c>
    </row>
    <row r="415" spans="1:72" ht="25.2" customHeight="1">
      <c r="A415" s="5">
        <f>(SUBTOTAL(3,$B$2:B415))</f>
        <v>414</v>
      </c>
      <c r="B415" s="1" t="s">
        <v>3796</v>
      </c>
      <c r="C415" s="1" t="s">
        <v>8873</v>
      </c>
      <c r="D415" s="2" t="s">
        <v>3797</v>
      </c>
      <c r="E415" s="2">
        <v>0</v>
      </c>
      <c r="F415" s="1"/>
      <c r="G415" s="1"/>
      <c r="H415" s="1" t="s">
        <v>195</v>
      </c>
      <c r="I415" s="1"/>
      <c r="J415" s="1" t="s">
        <v>7378</v>
      </c>
      <c r="K415" s="6" t="s">
        <v>63</v>
      </c>
      <c r="L415" s="2" t="s">
        <v>63</v>
      </c>
      <c r="M415" s="2" t="s">
        <v>196</v>
      </c>
      <c r="N415" s="2"/>
      <c r="O415" s="1">
        <f t="shared" ca="1" si="56"/>
        <v>33</v>
      </c>
      <c r="P415" s="1" t="s">
        <v>197</v>
      </c>
      <c r="Q415" s="2" t="s">
        <v>198</v>
      </c>
      <c r="R415" s="6">
        <v>44739</v>
      </c>
      <c r="S415" s="1">
        <v>1</v>
      </c>
      <c r="T415" s="6">
        <v>44768</v>
      </c>
      <c r="U415" s="7">
        <v>44769</v>
      </c>
      <c r="V415" s="1">
        <v>12</v>
      </c>
      <c r="W415" s="7"/>
      <c r="X415" s="7"/>
      <c r="Y415" s="7"/>
      <c r="Z415" s="7"/>
      <c r="AA415" s="7"/>
      <c r="AB415" s="1"/>
      <c r="AC415" s="11">
        <f t="shared" ca="1" si="57"/>
        <v>21</v>
      </c>
      <c r="AD415" s="18" t="s">
        <v>3798</v>
      </c>
      <c r="AE415" s="1"/>
      <c r="AF415" s="2" t="s">
        <v>49</v>
      </c>
      <c r="AG415" s="135">
        <v>33295</v>
      </c>
      <c r="AH415" s="1">
        <v>212738195</v>
      </c>
      <c r="AI415" s="135">
        <v>41988</v>
      </c>
      <c r="AJ415" s="1" t="s">
        <v>57</v>
      </c>
      <c r="AK415" s="1">
        <v>212738195</v>
      </c>
      <c r="AL415" s="9">
        <v>41988</v>
      </c>
      <c r="AM415" s="1" t="s">
        <v>57</v>
      </c>
      <c r="AN415" s="1"/>
      <c r="AO415" s="138"/>
      <c r="AP415" s="1"/>
      <c r="AQ415" s="1" t="s">
        <v>3799</v>
      </c>
      <c r="AR415" s="1" t="s">
        <v>3799</v>
      </c>
      <c r="AS415" s="10" t="s">
        <v>3800</v>
      </c>
      <c r="AT415" s="1" t="s">
        <v>3799</v>
      </c>
      <c r="AU415" s="1"/>
      <c r="AV415" s="1" t="s">
        <v>3801</v>
      </c>
      <c r="AW415" s="1" t="s">
        <v>2070</v>
      </c>
      <c r="AX415" s="1" t="s">
        <v>56</v>
      </c>
      <c r="AY415" s="1" t="s">
        <v>57</v>
      </c>
      <c r="AZ415" s="1"/>
      <c r="BA415" s="1"/>
      <c r="BB415" s="1"/>
      <c r="BC415" s="1" t="e">
        <f>_xlfn.XLOOKUP(B415,[1]DC!$T$11:$T$2000,[1]DC!$D$11:$D$2000)</f>
        <v>#N/A</v>
      </c>
      <c r="BD415" s="1"/>
      <c r="BE415" s="1" t="s">
        <v>3802</v>
      </c>
      <c r="BF415" s="1" t="s">
        <v>3803</v>
      </c>
      <c r="BG415" s="1"/>
      <c r="BH415" s="4"/>
      <c r="BI415" s="1"/>
      <c r="BJ415" s="1"/>
      <c r="BK415" s="1"/>
      <c r="BL415" s="1"/>
      <c r="BM415" s="1"/>
      <c r="BN415" s="1"/>
      <c r="BO415" s="2"/>
      <c r="BP415" s="14" t="s">
        <v>611</v>
      </c>
      <c r="BQ415" s="91"/>
      <c r="BT415">
        <v>414</v>
      </c>
    </row>
    <row r="416" spans="1:72" ht="25.2" customHeight="1">
      <c r="A416" s="5">
        <f>(SUBTOTAL(3,$B$2:B416))</f>
        <v>415</v>
      </c>
      <c r="B416" s="11" t="s">
        <v>3804</v>
      </c>
      <c r="C416" s="1" t="s">
        <v>8873</v>
      </c>
      <c r="D416" s="15" t="s">
        <v>3805</v>
      </c>
      <c r="E416" s="15">
        <v>0</v>
      </c>
      <c r="F416" s="11"/>
      <c r="G416" s="11"/>
      <c r="H416" s="11" t="s">
        <v>195</v>
      </c>
      <c r="I416" s="11"/>
      <c r="J416" s="1" t="s">
        <v>7378</v>
      </c>
      <c r="K416" s="23" t="s">
        <v>63</v>
      </c>
      <c r="L416" s="15" t="s">
        <v>63</v>
      </c>
      <c r="M416" s="2" t="s">
        <v>196</v>
      </c>
      <c r="N416" s="2"/>
      <c r="O416" s="1">
        <f t="shared" ca="1" si="56"/>
        <v>30</v>
      </c>
      <c r="P416" s="11" t="s">
        <v>197</v>
      </c>
      <c r="Q416" s="15" t="s">
        <v>198</v>
      </c>
      <c r="R416" s="23">
        <v>44739</v>
      </c>
      <c r="S416" s="1">
        <v>1</v>
      </c>
      <c r="T416" s="23">
        <v>44768</v>
      </c>
      <c r="U416" s="24">
        <v>44769</v>
      </c>
      <c r="V416" s="1">
        <v>12</v>
      </c>
      <c r="W416" s="24">
        <v>45133</v>
      </c>
      <c r="X416" s="7">
        <f t="shared" ref="X416:X432" si="58">W416+1</f>
        <v>45134</v>
      </c>
      <c r="Y416" s="1">
        <v>36</v>
      </c>
      <c r="Z416" s="7">
        <v>46229</v>
      </c>
      <c r="AA416" s="1">
        <f>Z416-X416</f>
        <v>1095</v>
      </c>
      <c r="AB416" s="11"/>
      <c r="AC416" s="11">
        <f t="shared" ca="1" si="57"/>
        <v>21</v>
      </c>
      <c r="AD416" s="25" t="s">
        <v>3806</v>
      </c>
      <c r="AE416" s="11"/>
      <c r="AF416" s="15" t="s">
        <v>49</v>
      </c>
      <c r="AG416" s="136">
        <v>34393</v>
      </c>
      <c r="AH416" s="11">
        <v>212766449</v>
      </c>
      <c r="AI416" s="136">
        <v>42577</v>
      </c>
      <c r="AJ416" s="11" t="s">
        <v>57</v>
      </c>
      <c r="AK416" s="11">
        <v>212766449</v>
      </c>
      <c r="AL416" s="27">
        <v>42577</v>
      </c>
      <c r="AM416" s="11" t="s">
        <v>57</v>
      </c>
      <c r="AN416" s="28"/>
      <c r="AO416" s="136"/>
      <c r="AP416" s="28"/>
      <c r="AQ416" s="11" t="s">
        <v>3807</v>
      </c>
      <c r="AR416" s="11" t="s">
        <v>3808</v>
      </c>
      <c r="AS416" s="28" t="s">
        <v>2868</v>
      </c>
      <c r="AT416" s="11" t="s">
        <v>3808</v>
      </c>
      <c r="AU416" s="11" t="s">
        <v>375</v>
      </c>
      <c r="AV416" s="11" t="s">
        <v>2870</v>
      </c>
      <c r="AW416" s="11" t="s">
        <v>95</v>
      </c>
      <c r="AX416" s="11" t="s">
        <v>96</v>
      </c>
      <c r="AY416" s="11" t="s">
        <v>97</v>
      </c>
      <c r="AZ416" s="11"/>
      <c r="BA416" s="11"/>
      <c r="BB416" s="11"/>
      <c r="BC416" s="1" t="str">
        <f>_xlfn.XLOOKUP(B416,[1]DC!$T$11:$T$2000,[1]DC!$D$11:$D$2000)</f>
        <v>5112012787</v>
      </c>
      <c r="BD416" s="11"/>
      <c r="BE416" s="11" t="s">
        <v>3809</v>
      </c>
      <c r="BF416" s="11" t="s">
        <v>3810</v>
      </c>
      <c r="BG416" s="11"/>
      <c r="BH416" s="31" t="s">
        <v>3811</v>
      </c>
      <c r="BI416" s="11"/>
      <c r="BJ416" s="11"/>
      <c r="BK416" s="11"/>
      <c r="BL416" s="11"/>
      <c r="BM416" s="31" t="s">
        <v>209</v>
      </c>
      <c r="BN416" s="32"/>
      <c r="BO416" s="15"/>
      <c r="BP416" s="14" t="s">
        <v>1137</v>
      </c>
      <c r="BQ416" s="91"/>
      <c r="BT416">
        <v>415</v>
      </c>
    </row>
    <row r="417" spans="1:72" ht="25.2" customHeight="1">
      <c r="A417" s="5">
        <f>(SUBTOTAL(3,$B$2:B417))</f>
        <v>416</v>
      </c>
      <c r="B417" s="1" t="s">
        <v>3812</v>
      </c>
      <c r="C417" s="1"/>
      <c r="D417" s="2" t="s">
        <v>3813</v>
      </c>
      <c r="E417" s="2">
        <v>1</v>
      </c>
      <c r="F417" s="1"/>
      <c r="G417" s="1"/>
      <c r="H417" s="1" t="s">
        <v>106</v>
      </c>
      <c r="I417" s="1" t="s">
        <v>106</v>
      </c>
      <c r="J417" s="2" t="s">
        <v>7379</v>
      </c>
      <c r="K417" s="2" t="s">
        <v>83</v>
      </c>
      <c r="L417" s="6" t="s">
        <v>7383</v>
      </c>
      <c r="M417" s="6" t="s">
        <v>7383</v>
      </c>
      <c r="N417" s="2"/>
      <c r="O417" s="1">
        <f t="shared" ca="1" si="56"/>
        <v>36</v>
      </c>
      <c r="P417" s="1" t="s">
        <v>3814</v>
      </c>
      <c r="Q417" s="2" t="s">
        <v>3815</v>
      </c>
      <c r="R417" s="6">
        <v>44739</v>
      </c>
      <c r="S417" s="1">
        <v>2</v>
      </c>
      <c r="T417" s="6">
        <v>44799</v>
      </c>
      <c r="U417" s="7">
        <v>44800</v>
      </c>
      <c r="V417" s="1">
        <v>12</v>
      </c>
      <c r="W417" s="7">
        <v>45164</v>
      </c>
      <c r="X417" s="7">
        <f t="shared" si="58"/>
        <v>45165</v>
      </c>
      <c r="Y417" s="1">
        <v>36</v>
      </c>
      <c r="Z417" s="7">
        <v>46260</v>
      </c>
      <c r="AA417" s="1">
        <f>Z417-X417</f>
        <v>1095</v>
      </c>
      <c r="AB417" s="1"/>
      <c r="AC417" s="11">
        <f t="shared" ca="1" si="57"/>
        <v>21</v>
      </c>
      <c r="AD417" s="36" t="s">
        <v>3816</v>
      </c>
      <c r="AE417" s="1" t="s">
        <v>57</v>
      </c>
      <c r="AF417" s="2" t="s">
        <v>49</v>
      </c>
      <c r="AG417" s="135">
        <v>32435</v>
      </c>
      <c r="AH417" s="20" t="s">
        <v>3817</v>
      </c>
      <c r="AI417" s="135">
        <v>44301</v>
      </c>
      <c r="AJ417" s="1" t="s">
        <v>346</v>
      </c>
      <c r="AK417" s="10"/>
      <c r="AL417" s="8"/>
      <c r="AM417" s="10"/>
      <c r="AN417" s="1" t="s">
        <v>3817</v>
      </c>
      <c r="AO417" s="135">
        <v>44301</v>
      </c>
      <c r="AP417" s="1" t="s">
        <v>346</v>
      </c>
      <c r="AQ417" s="1" t="s">
        <v>1399</v>
      </c>
      <c r="AR417" s="1" t="s">
        <v>3818</v>
      </c>
      <c r="AS417" s="10" t="s">
        <v>3367</v>
      </c>
      <c r="AT417" s="1" t="s">
        <v>3818</v>
      </c>
      <c r="AU417" s="1"/>
      <c r="AV417" s="1" t="s">
        <v>2357</v>
      </c>
      <c r="AW417" s="1" t="s">
        <v>475</v>
      </c>
      <c r="AX417" s="1" t="s">
        <v>184</v>
      </c>
      <c r="AY417" s="1" t="s">
        <v>97</v>
      </c>
      <c r="AZ417" s="1"/>
      <c r="BA417" s="1" t="s">
        <v>7769</v>
      </c>
      <c r="BB417" s="1"/>
      <c r="BC417" s="1" t="str">
        <f>_xlfn.XLOOKUP(B417,[1]DC!$T$11:$T$2000,[1]DC!$D$11:$D$2000)</f>
        <v>7910428437</v>
      </c>
      <c r="BD417" s="1"/>
      <c r="BE417" s="1">
        <v>8082938663</v>
      </c>
      <c r="BF417" s="1">
        <v>903072546</v>
      </c>
      <c r="BG417" s="1"/>
      <c r="BH417" s="4"/>
      <c r="BI417" s="1"/>
      <c r="BJ417" s="1"/>
      <c r="BK417" s="1"/>
      <c r="BL417" s="1"/>
      <c r="BM417" s="4" t="s">
        <v>120</v>
      </c>
      <c r="BN417" s="13" t="s">
        <v>3819</v>
      </c>
      <c r="BO417" s="2" t="s">
        <v>3820</v>
      </c>
      <c r="BP417" s="14" t="s">
        <v>1731</v>
      </c>
      <c r="BQ417" s="91"/>
      <c r="BS417">
        <v>455</v>
      </c>
      <c r="BT417">
        <v>416</v>
      </c>
    </row>
    <row r="418" spans="1:72" ht="25.2" customHeight="1">
      <c r="A418" s="5">
        <f>(SUBTOTAL(3,$B$2:B418))</f>
        <v>417</v>
      </c>
      <c r="B418" s="1" t="s">
        <v>3821</v>
      </c>
      <c r="C418" s="1"/>
      <c r="D418" s="2" t="s">
        <v>732</v>
      </c>
      <c r="E418" s="2">
        <v>1</v>
      </c>
      <c r="F418" s="1"/>
      <c r="G418" s="1"/>
      <c r="H418" s="1" t="s">
        <v>106</v>
      </c>
      <c r="I418" s="1" t="s">
        <v>106</v>
      </c>
      <c r="J418" s="1" t="s">
        <v>7378</v>
      </c>
      <c r="K418" s="2" t="s">
        <v>83</v>
      </c>
      <c r="L418" s="2" t="s">
        <v>2994</v>
      </c>
      <c r="M418" s="2" t="s">
        <v>2994</v>
      </c>
      <c r="N418" s="2"/>
      <c r="O418" s="1">
        <f t="shared" ca="1" si="56"/>
        <v>37</v>
      </c>
      <c r="P418" s="1" t="s">
        <v>3287</v>
      </c>
      <c r="Q418" s="2" t="s">
        <v>3822</v>
      </c>
      <c r="R418" s="6">
        <v>44739</v>
      </c>
      <c r="S418" s="1">
        <v>1</v>
      </c>
      <c r="T418" s="6">
        <v>44768</v>
      </c>
      <c r="U418" s="7">
        <v>44769</v>
      </c>
      <c r="V418" s="1">
        <v>12</v>
      </c>
      <c r="W418" s="7">
        <v>45133</v>
      </c>
      <c r="X418" s="7">
        <f t="shared" si="58"/>
        <v>45134</v>
      </c>
      <c r="Y418" s="1">
        <v>36</v>
      </c>
      <c r="Z418" s="7">
        <v>46229</v>
      </c>
      <c r="AA418" s="1">
        <f>Z418-X418</f>
        <v>1095</v>
      </c>
      <c r="AB418" s="1"/>
      <c r="AC418" s="11">
        <f t="shared" ca="1" si="57"/>
        <v>21</v>
      </c>
      <c r="AD418" s="18" t="s">
        <v>3823</v>
      </c>
      <c r="AE418" s="1" t="s">
        <v>57</v>
      </c>
      <c r="AF418" s="2" t="s">
        <v>64</v>
      </c>
      <c r="AG418" s="135">
        <v>32105</v>
      </c>
      <c r="AH418" s="20" t="s">
        <v>3824</v>
      </c>
      <c r="AI418" s="135">
        <v>44426</v>
      </c>
      <c r="AJ418" s="1" t="s">
        <v>346</v>
      </c>
      <c r="AK418" s="10"/>
      <c r="AL418" s="8"/>
      <c r="AM418" s="10"/>
      <c r="AN418" s="1" t="s">
        <v>3824</v>
      </c>
      <c r="AO418" s="135">
        <v>44426</v>
      </c>
      <c r="AP418" s="1" t="s">
        <v>346</v>
      </c>
      <c r="AQ418" s="1" t="s">
        <v>985</v>
      </c>
      <c r="AR418" s="10" t="s">
        <v>985</v>
      </c>
      <c r="AS418" s="10" t="s">
        <v>3825</v>
      </c>
      <c r="AT418" s="1" t="s">
        <v>3826</v>
      </c>
      <c r="AU418" s="1"/>
      <c r="AV418" s="1" t="s">
        <v>3827</v>
      </c>
      <c r="AW418" s="1" t="s">
        <v>1632</v>
      </c>
      <c r="AX418" s="1" t="s">
        <v>1633</v>
      </c>
      <c r="AY418" s="1" t="s">
        <v>97</v>
      </c>
      <c r="AZ418" s="1"/>
      <c r="BA418" s="1" t="s">
        <v>7770</v>
      </c>
      <c r="BB418" s="1"/>
      <c r="BC418" s="1" t="str">
        <f>_xlfn.XLOOKUP(B418,[1]DC!$T$11:$T$2000,[1]DC!$D$11:$D$2000)</f>
        <v>5110012095</v>
      </c>
      <c r="BD418" s="1"/>
      <c r="BE418" s="2">
        <v>4300640632</v>
      </c>
      <c r="BF418" s="1">
        <v>972628598</v>
      </c>
      <c r="BG418" s="1"/>
      <c r="BH418" s="17" t="s">
        <v>3828</v>
      </c>
      <c r="BI418" s="1"/>
      <c r="BJ418" s="1"/>
      <c r="BK418" s="1"/>
      <c r="BL418" s="1"/>
      <c r="BM418" s="4" t="s">
        <v>501</v>
      </c>
      <c r="BN418" s="13" t="s">
        <v>3829</v>
      </c>
      <c r="BO418" s="2" t="s">
        <v>3830</v>
      </c>
      <c r="BP418" s="14" t="s">
        <v>611</v>
      </c>
      <c r="BQ418" s="91"/>
      <c r="BS418">
        <v>462</v>
      </c>
      <c r="BT418">
        <v>417</v>
      </c>
    </row>
    <row r="419" spans="1:72" ht="25.2" customHeight="1">
      <c r="A419" s="5">
        <f>(SUBTOTAL(3,$B$2:B419))</f>
        <v>418</v>
      </c>
      <c r="B419" s="1" t="s">
        <v>3831</v>
      </c>
      <c r="C419" s="1"/>
      <c r="D419" s="2" t="s">
        <v>3832</v>
      </c>
      <c r="E419" s="2">
        <v>0</v>
      </c>
      <c r="F419" s="1"/>
      <c r="G419" s="1"/>
      <c r="H419" s="1" t="s">
        <v>62</v>
      </c>
      <c r="I419" s="1"/>
      <c r="J419" s="2" t="s">
        <v>7376</v>
      </c>
      <c r="K419" s="2" t="s">
        <v>48</v>
      </c>
      <c r="L419" s="2" t="s">
        <v>48</v>
      </c>
      <c r="M419" s="2" t="s">
        <v>48</v>
      </c>
      <c r="N419" s="1"/>
      <c r="O419" s="1">
        <f t="shared" ca="1" si="56"/>
        <v>38</v>
      </c>
      <c r="P419" s="1" t="s">
        <v>3833</v>
      </c>
      <c r="Q419" s="2" t="s">
        <v>3834</v>
      </c>
      <c r="R419" s="6">
        <v>44742</v>
      </c>
      <c r="S419" s="1">
        <v>2</v>
      </c>
      <c r="T419" s="6">
        <v>44802</v>
      </c>
      <c r="U419" s="7">
        <v>44803</v>
      </c>
      <c r="V419" s="1">
        <v>12</v>
      </c>
      <c r="W419" s="7">
        <v>45167</v>
      </c>
      <c r="X419" s="7">
        <f t="shared" si="58"/>
        <v>45168</v>
      </c>
      <c r="Y419" s="1">
        <v>36</v>
      </c>
      <c r="Z419" s="7">
        <v>46263</v>
      </c>
      <c r="AA419" s="7"/>
      <c r="AB419" s="1"/>
      <c r="AC419" s="11">
        <f t="shared" ca="1" si="57"/>
        <v>21</v>
      </c>
      <c r="AD419" s="18" t="s">
        <v>3835</v>
      </c>
      <c r="AE419" s="1" t="s">
        <v>57</v>
      </c>
      <c r="AF419" s="2" t="s">
        <v>64</v>
      </c>
      <c r="AG419" s="135">
        <v>31446</v>
      </c>
      <c r="AH419" s="1">
        <v>172268271</v>
      </c>
      <c r="AI419" s="135">
        <v>41835</v>
      </c>
      <c r="AJ419" s="1" t="s">
        <v>2175</v>
      </c>
      <c r="AK419" s="1">
        <v>172268271</v>
      </c>
      <c r="AL419" s="9">
        <v>41835</v>
      </c>
      <c r="AM419" s="1" t="s">
        <v>2175</v>
      </c>
      <c r="AN419" s="10"/>
      <c r="AO419" s="135"/>
      <c r="AP419" s="10"/>
      <c r="AQ419" s="1" t="s">
        <v>3836</v>
      </c>
      <c r="AR419" s="1" t="s">
        <v>3836</v>
      </c>
      <c r="AS419" s="10" t="s">
        <v>3837</v>
      </c>
      <c r="AT419" s="1" t="s">
        <v>3838</v>
      </c>
      <c r="AU419" s="1"/>
      <c r="AV419" s="1" t="s">
        <v>3839</v>
      </c>
      <c r="AW419" s="1" t="s">
        <v>3840</v>
      </c>
      <c r="AX419" s="1" t="s">
        <v>3841</v>
      </c>
      <c r="AY419" s="1" t="s">
        <v>3842</v>
      </c>
      <c r="AZ419" s="1"/>
      <c r="BA419" s="1"/>
      <c r="BB419" s="1"/>
      <c r="BC419" s="1" t="e">
        <f>_xlfn.XLOOKUP(B419,[1]DC!$T$11:$T$2000,[1]DC!$D$11:$D$2000)</f>
        <v>#N/A</v>
      </c>
      <c r="BD419" s="1"/>
      <c r="BE419" s="1" t="s">
        <v>3843</v>
      </c>
      <c r="BF419" s="1" t="s">
        <v>3844</v>
      </c>
      <c r="BG419" s="1"/>
      <c r="BH419" s="17" t="s">
        <v>3845</v>
      </c>
      <c r="BI419" s="1"/>
      <c r="BJ419" s="1"/>
      <c r="BK419" s="1"/>
      <c r="BL419" s="1"/>
      <c r="BM419" s="4" t="s">
        <v>120</v>
      </c>
      <c r="BN419" s="13" t="s">
        <v>1564</v>
      </c>
      <c r="BO419" s="2" t="s">
        <v>3846</v>
      </c>
      <c r="BP419" s="14" t="s">
        <v>1731</v>
      </c>
      <c r="BQ419" s="91"/>
      <c r="BT419">
        <v>418</v>
      </c>
    </row>
    <row r="420" spans="1:72" ht="25.2" customHeight="1">
      <c r="A420" s="5">
        <f>(SUBTOTAL(3,$B$2:B420))</f>
        <v>419</v>
      </c>
      <c r="B420" s="1" t="s">
        <v>3847</v>
      </c>
      <c r="C420" s="1" t="s">
        <v>223</v>
      </c>
      <c r="D420" s="2" t="s">
        <v>3773</v>
      </c>
      <c r="E420" s="2">
        <v>1</v>
      </c>
      <c r="F420" s="1"/>
      <c r="G420" s="1"/>
      <c r="H420" s="1" t="s">
        <v>195</v>
      </c>
      <c r="I420" s="1" t="s">
        <v>196</v>
      </c>
      <c r="J420" s="1" t="s">
        <v>7378</v>
      </c>
      <c r="K420" s="6" t="s">
        <v>63</v>
      </c>
      <c r="L420" s="2" t="s">
        <v>225</v>
      </c>
      <c r="M420" s="2" t="s">
        <v>223</v>
      </c>
      <c r="N420" s="1"/>
      <c r="O420" s="1">
        <f t="shared" ca="1" si="56"/>
        <v>38</v>
      </c>
      <c r="P420" s="1" t="s">
        <v>355</v>
      </c>
      <c r="Q420" s="2" t="s">
        <v>356</v>
      </c>
      <c r="R420" s="6">
        <v>44743</v>
      </c>
      <c r="S420" s="1">
        <v>1</v>
      </c>
      <c r="T420" s="6">
        <v>44773</v>
      </c>
      <c r="U420" s="7">
        <v>44774</v>
      </c>
      <c r="V420" s="1">
        <v>12</v>
      </c>
      <c r="W420" s="7">
        <v>45138</v>
      </c>
      <c r="X420" s="7">
        <f t="shared" si="58"/>
        <v>45139</v>
      </c>
      <c r="Y420" s="1">
        <v>36</v>
      </c>
      <c r="Z420" s="7">
        <v>46234</v>
      </c>
      <c r="AA420" s="1">
        <f>Z420-X420</f>
        <v>1095</v>
      </c>
      <c r="AB420" s="1"/>
      <c r="AC420" s="11">
        <f t="shared" ca="1" si="57"/>
        <v>21</v>
      </c>
      <c r="AD420" s="18">
        <v>1029761457</v>
      </c>
      <c r="AE420" s="1"/>
      <c r="AF420" s="2" t="s">
        <v>49</v>
      </c>
      <c r="AG420" s="138">
        <v>31752</v>
      </c>
      <c r="AH420" s="20" t="s">
        <v>3848</v>
      </c>
      <c r="AI420" s="135">
        <v>44379</v>
      </c>
      <c r="AJ420" s="1" t="s">
        <v>346</v>
      </c>
      <c r="AK420" s="39" t="s">
        <v>3849</v>
      </c>
      <c r="AL420" s="1">
        <v>212284460</v>
      </c>
      <c r="AM420" s="10" t="s">
        <v>57</v>
      </c>
      <c r="AN420" s="1" t="s">
        <v>3848</v>
      </c>
      <c r="AO420" s="135">
        <v>44379</v>
      </c>
      <c r="AP420" s="1" t="s">
        <v>346</v>
      </c>
      <c r="AQ420" s="1" t="s">
        <v>649</v>
      </c>
      <c r="AR420" s="10" t="s">
        <v>3850</v>
      </c>
      <c r="AS420" s="10" t="s">
        <v>3851</v>
      </c>
      <c r="AT420" s="10" t="s">
        <v>3850</v>
      </c>
      <c r="AU420" s="1" t="s">
        <v>3852</v>
      </c>
      <c r="AV420" s="1" t="s">
        <v>3853</v>
      </c>
      <c r="AW420" s="1" t="s">
        <v>339</v>
      </c>
      <c r="AX420" s="1" t="s">
        <v>184</v>
      </c>
      <c r="AY420" s="1" t="s">
        <v>97</v>
      </c>
      <c r="AZ420" s="1"/>
      <c r="BA420" s="1" t="s">
        <v>7771</v>
      </c>
      <c r="BB420" s="1"/>
      <c r="BC420" s="1" t="str">
        <f>_xlfn.XLOOKUP(B420,[1]DC!$T$11:$T$2000,[1]DC!$D$11:$D$2000)</f>
        <v>4815024898</v>
      </c>
      <c r="BD420" s="1"/>
      <c r="BE420" s="1">
        <v>8424069049</v>
      </c>
      <c r="BF420" s="1" t="s">
        <v>3854</v>
      </c>
      <c r="BG420" s="1"/>
      <c r="BH420" s="17" t="s">
        <v>3855</v>
      </c>
      <c r="BI420" s="1"/>
      <c r="BJ420" s="1"/>
      <c r="BK420" s="1"/>
      <c r="BL420" s="1"/>
      <c r="BM420" s="17" t="s">
        <v>256</v>
      </c>
      <c r="BN420" s="1"/>
      <c r="BO420" s="2"/>
      <c r="BP420" s="14" t="s">
        <v>611</v>
      </c>
      <c r="BQ420" s="91"/>
      <c r="BS420">
        <v>466</v>
      </c>
      <c r="BT420">
        <v>419</v>
      </c>
    </row>
    <row r="421" spans="1:72" ht="25.2" customHeight="1">
      <c r="A421" s="5">
        <f>(SUBTOTAL(3,$B$2:B421))</f>
        <v>420</v>
      </c>
      <c r="B421" s="1" t="s">
        <v>3856</v>
      </c>
      <c r="C421" s="1" t="s">
        <v>8874</v>
      </c>
      <c r="D421" s="2" t="s">
        <v>3857</v>
      </c>
      <c r="E421" s="2">
        <v>0</v>
      </c>
      <c r="F421" s="1"/>
      <c r="G421" s="1"/>
      <c r="H421" s="1" t="s">
        <v>195</v>
      </c>
      <c r="I421" s="1" t="s">
        <v>196</v>
      </c>
      <c r="J421" s="1" t="s">
        <v>7378</v>
      </c>
      <c r="K421" s="6" t="s">
        <v>63</v>
      </c>
      <c r="L421" s="2" t="s">
        <v>63</v>
      </c>
      <c r="M421" s="2" t="s">
        <v>196</v>
      </c>
      <c r="N421" s="1"/>
      <c r="O421" s="1">
        <f t="shared" ca="1" si="56"/>
        <v>26</v>
      </c>
      <c r="P421" s="1" t="s">
        <v>3858</v>
      </c>
      <c r="Q421" s="2" t="s">
        <v>198</v>
      </c>
      <c r="R421" s="6">
        <v>44746</v>
      </c>
      <c r="S421" s="1">
        <v>1</v>
      </c>
      <c r="T421" s="6">
        <v>44776</v>
      </c>
      <c r="U421" s="7">
        <v>44777</v>
      </c>
      <c r="V421" s="1">
        <v>12</v>
      </c>
      <c r="W421" s="7">
        <v>45141</v>
      </c>
      <c r="X421" s="7">
        <f t="shared" si="58"/>
        <v>45142</v>
      </c>
      <c r="Y421" s="1">
        <v>36</v>
      </c>
      <c r="Z421" s="7">
        <v>46237</v>
      </c>
      <c r="AA421" s="1">
        <f>Z421-X421</f>
        <v>1095</v>
      </c>
      <c r="AB421" s="1"/>
      <c r="AC421" s="11">
        <f t="shared" ca="1" si="57"/>
        <v>21</v>
      </c>
      <c r="AD421" s="18" t="s">
        <v>3859</v>
      </c>
      <c r="AE421" s="1" t="s">
        <v>57</v>
      </c>
      <c r="AF421" s="2" t="s">
        <v>49</v>
      </c>
      <c r="AG421" s="138">
        <v>36030</v>
      </c>
      <c r="AH421" s="20" t="s">
        <v>3860</v>
      </c>
      <c r="AI421" s="135">
        <v>44375</v>
      </c>
      <c r="AJ421" s="1" t="s">
        <v>346</v>
      </c>
      <c r="AK421" s="1">
        <v>212487396</v>
      </c>
      <c r="AL421" s="9">
        <v>42199</v>
      </c>
      <c r="AM421" s="1" t="s">
        <v>57</v>
      </c>
      <c r="AN421" s="1" t="s">
        <v>3860</v>
      </c>
      <c r="AO421" s="135">
        <v>44375</v>
      </c>
      <c r="AP421" s="1" t="s">
        <v>346</v>
      </c>
      <c r="AQ421" s="1" t="s">
        <v>2843</v>
      </c>
      <c r="AR421" s="1" t="s">
        <v>2843</v>
      </c>
      <c r="AS421" s="10" t="s">
        <v>2844</v>
      </c>
      <c r="AT421" s="1" t="s">
        <v>2843</v>
      </c>
      <c r="AU421" s="1"/>
      <c r="AV421" s="1" t="s">
        <v>3861</v>
      </c>
      <c r="AW421" s="1" t="s">
        <v>1526</v>
      </c>
      <c r="AX421" s="1" t="s">
        <v>96</v>
      </c>
      <c r="AY421" s="1" t="s">
        <v>97</v>
      </c>
      <c r="AZ421" s="1"/>
      <c r="BA421" s="1" t="s">
        <v>7772</v>
      </c>
      <c r="BB421" s="1"/>
      <c r="BC421" s="1" t="str">
        <f>_xlfn.XLOOKUP(B421,[1]DC!$T$11:$T$2000,[1]DC!$D$11:$D$2000)</f>
        <v>5120511783</v>
      </c>
      <c r="BD421" s="1"/>
      <c r="BE421" s="1">
        <v>8534039664</v>
      </c>
      <c r="BF421" s="1" t="s">
        <v>3862</v>
      </c>
      <c r="BG421" s="1"/>
      <c r="BH421" s="17" t="s">
        <v>3863</v>
      </c>
      <c r="BI421" s="1"/>
      <c r="BJ421" s="1"/>
      <c r="BK421" s="1"/>
      <c r="BL421" s="1"/>
      <c r="BM421" s="17" t="s">
        <v>209</v>
      </c>
      <c r="BN421" s="1"/>
      <c r="BO421" s="2"/>
      <c r="BP421" s="14" t="s">
        <v>611</v>
      </c>
      <c r="BQ421" s="91"/>
      <c r="BT421">
        <v>420</v>
      </c>
    </row>
    <row r="422" spans="1:72" ht="25.2" customHeight="1">
      <c r="A422" s="5">
        <f>(SUBTOTAL(3,$B$2:B422))</f>
        <v>421</v>
      </c>
      <c r="B422" s="1" t="s">
        <v>3864</v>
      </c>
      <c r="C422" s="1" t="s">
        <v>8868</v>
      </c>
      <c r="D422" s="2" t="s">
        <v>3865</v>
      </c>
      <c r="E422" s="2">
        <v>1</v>
      </c>
      <c r="F422" s="1"/>
      <c r="G422" s="1"/>
      <c r="H422" s="1" t="s">
        <v>195</v>
      </c>
      <c r="I422" s="1" t="s">
        <v>196</v>
      </c>
      <c r="J422" s="1" t="s">
        <v>7378</v>
      </c>
      <c r="K422" s="6" t="s">
        <v>63</v>
      </c>
      <c r="L422" s="2" t="s">
        <v>63</v>
      </c>
      <c r="M422" s="2" t="s">
        <v>196</v>
      </c>
      <c r="N422" s="1"/>
      <c r="O422" s="1">
        <f t="shared" ca="1" si="56"/>
        <v>35</v>
      </c>
      <c r="P422" s="1" t="s">
        <v>3858</v>
      </c>
      <c r="Q422" s="2" t="s">
        <v>198</v>
      </c>
      <c r="R422" s="6">
        <v>44746</v>
      </c>
      <c r="S422" s="1">
        <v>1</v>
      </c>
      <c r="T422" s="6">
        <v>44776</v>
      </c>
      <c r="U422" s="7">
        <v>44777</v>
      </c>
      <c r="V422" s="1">
        <v>12</v>
      </c>
      <c r="W422" s="7">
        <v>45141</v>
      </c>
      <c r="X422" s="7">
        <f t="shared" si="58"/>
        <v>45142</v>
      </c>
      <c r="Y422" s="1">
        <v>36</v>
      </c>
      <c r="Z422" s="7">
        <v>46237</v>
      </c>
      <c r="AA422" s="1">
        <f>Z422-X422</f>
        <v>1095</v>
      </c>
      <c r="AB422" s="1"/>
      <c r="AC422" s="11">
        <f t="shared" ca="1" si="57"/>
        <v>21</v>
      </c>
      <c r="AD422" s="18">
        <v>1029965915</v>
      </c>
      <c r="AE422" s="1"/>
      <c r="AF422" s="2" t="s">
        <v>49</v>
      </c>
      <c r="AG422" s="138">
        <v>32586</v>
      </c>
      <c r="AH422" s="1">
        <v>212731815</v>
      </c>
      <c r="AI422" s="135">
        <v>42137</v>
      </c>
      <c r="AJ422" s="1" t="s">
        <v>57</v>
      </c>
      <c r="AK422" s="1">
        <v>212731815</v>
      </c>
      <c r="AL422" s="9">
        <v>42137</v>
      </c>
      <c r="AM422" s="1" t="s">
        <v>57</v>
      </c>
      <c r="AN422" s="10"/>
      <c r="AO422" s="135"/>
      <c r="AP422" s="10"/>
      <c r="AQ422" s="1" t="s">
        <v>3866</v>
      </c>
      <c r="AR422" s="10" t="s">
        <v>3867</v>
      </c>
      <c r="AS422" s="10" t="s">
        <v>3868</v>
      </c>
      <c r="AT422" s="10" t="s">
        <v>3867</v>
      </c>
      <c r="AU422" s="1"/>
      <c r="AV422" s="1" t="s">
        <v>3869</v>
      </c>
      <c r="AW422" s="1" t="s">
        <v>1526</v>
      </c>
      <c r="AX422" s="1" t="s">
        <v>96</v>
      </c>
      <c r="AY422" s="1" t="s">
        <v>97</v>
      </c>
      <c r="AZ422" s="1"/>
      <c r="BA422" s="1" t="s">
        <v>7773</v>
      </c>
      <c r="BB422" s="1"/>
      <c r="BC422" s="1" t="str">
        <f>_xlfn.XLOOKUP(B422,[1]DC!$T$11:$T$2000,[1]DC!$D$11:$D$2000)</f>
        <v>5112010676</v>
      </c>
      <c r="BD422" s="1"/>
      <c r="BE422" s="1" t="s">
        <v>3870</v>
      </c>
      <c r="BF422" s="1" t="s">
        <v>3871</v>
      </c>
      <c r="BG422" s="1"/>
      <c r="BH422" s="17" t="s">
        <v>3872</v>
      </c>
      <c r="BI422" s="1"/>
      <c r="BJ422" s="1"/>
      <c r="BK422" s="1"/>
      <c r="BL422" s="1"/>
      <c r="BM422" s="17" t="s">
        <v>209</v>
      </c>
      <c r="BN422" s="1"/>
      <c r="BO422" s="2"/>
      <c r="BP422" s="37"/>
      <c r="BQ422" s="91"/>
      <c r="BS422">
        <v>468</v>
      </c>
      <c r="BT422">
        <v>421</v>
      </c>
    </row>
    <row r="423" spans="1:72" ht="25.2" customHeight="1">
      <c r="A423" s="5">
        <f>(SUBTOTAL(3,$B$2:B423))</f>
        <v>422</v>
      </c>
      <c r="B423" s="1" t="s">
        <v>3873</v>
      </c>
      <c r="C423" s="1" t="s">
        <v>8870</v>
      </c>
      <c r="D423" s="2" t="s">
        <v>3874</v>
      </c>
      <c r="E423" s="2">
        <v>0</v>
      </c>
      <c r="F423" s="1"/>
      <c r="G423" s="1"/>
      <c r="H423" s="1" t="s">
        <v>195</v>
      </c>
      <c r="I423" s="1"/>
      <c r="J423" s="1" t="s">
        <v>7378</v>
      </c>
      <c r="K423" s="6" t="s">
        <v>63</v>
      </c>
      <c r="L423" s="2" t="s">
        <v>63</v>
      </c>
      <c r="M423" s="2" t="s">
        <v>196</v>
      </c>
      <c r="N423" s="1"/>
      <c r="O423" s="1">
        <f t="shared" ca="1" si="56"/>
        <v>30</v>
      </c>
      <c r="P423" s="1" t="s">
        <v>3858</v>
      </c>
      <c r="Q423" s="2" t="s">
        <v>198</v>
      </c>
      <c r="R423" s="6">
        <v>44746</v>
      </c>
      <c r="S423" s="1">
        <v>1</v>
      </c>
      <c r="T423" s="6">
        <v>44776</v>
      </c>
      <c r="U423" s="7">
        <v>44777</v>
      </c>
      <c r="V423" s="1">
        <v>12</v>
      </c>
      <c r="W423" s="7">
        <v>45141</v>
      </c>
      <c r="X423" s="7">
        <f t="shared" si="58"/>
        <v>45142</v>
      </c>
      <c r="Y423" s="1">
        <v>36</v>
      </c>
      <c r="Z423" s="7"/>
      <c r="AA423" s="7"/>
      <c r="AB423" s="1"/>
      <c r="AC423" s="11">
        <f t="shared" ca="1" si="57"/>
        <v>21</v>
      </c>
      <c r="AD423" s="18">
        <v>1029761072</v>
      </c>
      <c r="AE423" s="1"/>
      <c r="AF423" s="2" t="s">
        <v>49</v>
      </c>
      <c r="AG423" s="138">
        <v>34372</v>
      </c>
      <c r="AH423" s="1">
        <v>51194016809</v>
      </c>
      <c r="AI423" s="135">
        <v>44375</v>
      </c>
      <c r="AJ423" s="1" t="s">
        <v>346</v>
      </c>
      <c r="AK423" s="39" t="s">
        <v>3875</v>
      </c>
      <c r="AL423" s="8"/>
      <c r="AM423" s="10"/>
      <c r="AN423" s="1" t="s">
        <v>3876</v>
      </c>
      <c r="AO423" s="135">
        <v>44375</v>
      </c>
      <c r="AP423" s="1" t="s">
        <v>346</v>
      </c>
      <c r="AQ423" s="1" t="s">
        <v>3877</v>
      </c>
      <c r="AR423" s="1" t="s">
        <v>3877</v>
      </c>
      <c r="AS423" s="10" t="s">
        <v>3783</v>
      </c>
      <c r="AT423" s="1" t="s">
        <v>3877</v>
      </c>
      <c r="AU423" s="1"/>
      <c r="AV423" s="1" t="s">
        <v>3878</v>
      </c>
      <c r="AW423" s="1" t="s">
        <v>327</v>
      </c>
      <c r="AX423" s="1" t="s">
        <v>96</v>
      </c>
      <c r="AY423" s="1" t="s">
        <v>97</v>
      </c>
      <c r="AZ423" s="1"/>
      <c r="BA423" s="1"/>
      <c r="BB423" s="1"/>
      <c r="BC423" s="1" t="e">
        <f>_xlfn.XLOOKUP(B423,[1]DC!$T$11:$T$2000,[1]DC!$D$11:$D$2000)</f>
        <v>#N/A</v>
      </c>
      <c r="BD423" s="1"/>
      <c r="BE423" s="1">
        <v>8354059622</v>
      </c>
      <c r="BF423" s="1" t="s">
        <v>3879</v>
      </c>
      <c r="BG423" s="1"/>
      <c r="BH423" s="17" t="s">
        <v>3880</v>
      </c>
      <c r="BI423" s="1"/>
      <c r="BJ423" s="1"/>
      <c r="BK423" s="1"/>
      <c r="BL423" s="1"/>
      <c r="BM423" s="17" t="s">
        <v>209</v>
      </c>
      <c r="BN423" s="1"/>
      <c r="BO423" s="2"/>
      <c r="BP423" s="14" t="s">
        <v>611</v>
      </c>
      <c r="BQ423" s="91"/>
      <c r="BT423">
        <v>422</v>
      </c>
    </row>
    <row r="424" spans="1:72" ht="25.2" customHeight="1">
      <c r="A424" s="5">
        <f>(SUBTOTAL(3,$B$2:B424))</f>
        <v>423</v>
      </c>
      <c r="B424" s="1" t="s">
        <v>3881</v>
      </c>
      <c r="C424" s="1" t="s">
        <v>8870</v>
      </c>
      <c r="D424" s="2" t="s">
        <v>3882</v>
      </c>
      <c r="E424" s="2">
        <v>0</v>
      </c>
      <c r="F424" s="1"/>
      <c r="G424" s="1"/>
      <c r="H424" s="1" t="s">
        <v>195</v>
      </c>
      <c r="I424" s="1" t="s">
        <v>196</v>
      </c>
      <c r="J424" s="1" t="s">
        <v>7378</v>
      </c>
      <c r="K424" s="6" t="s">
        <v>63</v>
      </c>
      <c r="L424" s="2" t="s">
        <v>63</v>
      </c>
      <c r="M424" s="2" t="s">
        <v>196</v>
      </c>
      <c r="N424" s="1"/>
      <c r="O424" s="1">
        <f t="shared" ca="1" si="56"/>
        <v>27</v>
      </c>
      <c r="P424" s="1" t="s">
        <v>3858</v>
      </c>
      <c r="Q424" s="2" t="s">
        <v>198</v>
      </c>
      <c r="R424" s="6">
        <v>44746</v>
      </c>
      <c r="S424" s="1">
        <v>1</v>
      </c>
      <c r="T424" s="6">
        <v>44776</v>
      </c>
      <c r="U424" s="7">
        <v>44777</v>
      </c>
      <c r="V424" s="1">
        <v>12</v>
      </c>
      <c r="W424" s="7">
        <v>45141</v>
      </c>
      <c r="X424" s="7">
        <f t="shared" si="58"/>
        <v>45142</v>
      </c>
      <c r="Y424" s="1">
        <v>36</v>
      </c>
      <c r="Z424" s="7">
        <v>46237</v>
      </c>
      <c r="AA424" s="1">
        <f>Z424-X424</f>
        <v>1095</v>
      </c>
      <c r="AB424" s="1"/>
      <c r="AC424" s="11">
        <f t="shared" ca="1" si="57"/>
        <v>21</v>
      </c>
      <c r="AD424" s="18">
        <v>1029760466</v>
      </c>
      <c r="AE424" s="1"/>
      <c r="AF424" s="2" t="s">
        <v>49</v>
      </c>
      <c r="AG424" s="138">
        <v>35567</v>
      </c>
      <c r="AH424" s="1">
        <v>212577890</v>
      </c>
      <c r="AI424" s="135">
        <v>41843</v>
      </c>
      <c r="AJ424" s="1" t="s">
        <v>57</v>
      </c>
      <c r="AK424" s="10"/>
      <c r="AL424" s="8"/>
      <c r="AM424" s="10"/>
      <c r="AN424" s="10"/>
      <c r="AO424" s="135"/>
      <c r="AP424" s="10"/>
      <c r="AQ424" s="1" t="s">
        <v>3329</v>
      </c>
      <c r="AR424" s="10" t="s">
        <v>3330</v>
      </c>
      <c r="AS424" s="1" t="s">
        <v>3329</v>
      </c>
      <c r="AT424" s="1" t="s">
        <v>3329</v>
      </c>
      <c r="AU424" s="1" t="s">
        <v>447</v>
      </c>
      <c r="AV424" s="1" t="s">
        <v>3331</v>
      </c>
      <c r="AW424" s="1" t="s">
        <v>400</v>
      </c>
      <c r="AX424" s="1" t="s">
        <v>155</v>
      </c>
      <c r="AY424" s="1" t="s">
        <v>97</v>
      </c>
      <c r="AZ424" s="1"/>
      <c r="BA424" s="1" t="s">
        <v>7774</v>
      </c>
      <c r="BB424" s="1"/>
      <c r="BC424" s="1" t="str">
        <f>_xlfn.XLOOKUP(B424,[1]DC!$T$11:$T$2000,[1]DC!$D$11:$D$2000)</f>
        <v>5116007851</v>
      </c>
      <c r="BD424" s="1"/>
      <c r="BE424" s="1">
        <v>8442983791</v>
      </c>
      <c r="BF424" s="1" t="s">
        <v>3883</v>
      </c>
      <c r="BG424" s="1"/>
      <c r="BH424" s="17" t="s">
        <v>3884</v>
      </c>
      <c r="BI424" s="1"/>
      <c r="BJ424" s="1"/>
      <c r="BK424" s="1"/>
      <c r="BL424" s="1"/>
      <c r="BM424" s="17" t="s">
        <v>209</v>
      </c>
      <c r="BN424" s="1"/>
      <c r="BO424" s="2"/>
      <c r="BP424" s="37"/>
      <c r="BQ424" s="91"/>
      <c r="BT424">
        <v>423</v>
      </c>
    </row>
    <row r="425" spans="1:72" ht="25.2" customHeight="1">
      <c r="A425" s="5">
        <f>(SUBTOTAL(3,$B$2:B425))</f>
        <v>424</v>
      </c>
      <c r="B425" s="1" t="s">
        <v>3885</v>
      </c>
      <c r="C425" s="1" t="s">
        <v>8874</v>
      </c>
      <c r="D425" s="2" t="s">
        <v>3886</v>
      </c>
      <c r="E425" s="2">
        <v>1</v>
      </c>
      <c r="F425" s="1"/>
      <c r="G425" s="1"/>
      <c r="H425" s="1" t="s">
        <v>195</v>
      </c>
      <c r="I425" s="1" t="s">
        <v>196</v>
      </c>
      <c r="J425" s="1" t="s">
        <v>7378</v>
      </c>
      <c r="K425" s="6" t="s">
        <v>63</v>
      </c>
      <c r="L425" s="2" t="s">
        <v>63</v>
      </c>
      <c r="M425" s="2" t="s">
        <v>196</v>
      </c>
      <c r="N425" s="1"/>
      <c r="O425" s="1">
        <f t="shared" ca="1" si="56"/>
        <v>42</v>
      </c>
      <c r="P425" s="1" t="s">
        <v>3858</v>
      </c>
      <c r="Q425" s="2" t="s">
        <v>198</v>
      </c>
      <c r="R425" s="6">
        <v>44746</v>
      </c>
      <c r="S425" s="1">
        <v>1</v>
      </c>
      <c r="T425" s="6">
        <v>44776</v>
      </c>
      <c r="U425" s="7">
        <v>44777</v>
      </c>
      <c r="V425" s="1">
        <v>12</v>
      </c>
      <c r="W425" s="7">
        <v>45141</v>
      </c>
      <c r="X425" s="7">
        <f t="shared" si="58"/>
        <v>45142</v>
      </c>
      <c r="Y425" s="1">
        <v>36</v>
      </c>
      <c r="Z425" s="7">
        <v>46237</v>
      </c>
      <c r="AA425" s="1">
        <f>Z425-X425</f>
        <v>1095</v>
      </c>
      <c r="AB425" s="1"/>
      <c r="AC425" s="11">
        <f t="shared" ca="1" si="57"/>
        <v>21</v>
      </c>
      <c r="AD425" s="18">
        <v>1029761230</v>
      </c>
      <c r="AE425" s="1"/>
      <c r="AF425" s="2" t="s">
        <v>49</v>
      </c>
      <c r="AG425" s="138">
        <v>30044</v>
      </c>
      <c r="AH425" s="20" t="s">
        <v>3887</v>
      </c>
      <c r="AI425" s="135">
        <v>44516</v>
      </c>
      <c r="AJ425" s="1" t="s">
        <v>346</v>
      </c>
      <c r="AK425" s="39" t="s">
        <v>3888</v>
      </c>
      <c r="AL425" s="8"/>
      <c r="AM425" s="10"/>
      <c r="AN425" s="1" t="s">
        <v>3887</v>
      </c>
      <c r="AO425" s="135">
        <v>44516</v>
      </c>
      <c r="AP425" s="1" t="s">
        <v>346</v>
      </c>
      <c r="AQ425" s="1" t="s">
        <v>3889</v>
      </c>
      <c r="AR425" s="1" t="s">
        <v>3889</v>
      </c>
      <c r="AS425" s="10" t="s">
        <v>3890</v>
      </c>
      <c r="AT425" s="1" t="s">
        <v>3889</v>
      </c>
      <c r="AU425" s="1"/>
      <c r="AV425" s="1" t="s">
        <v>1361</v>
      </c>
      <c r="AW425" s="1" t="s">
        <v>737</v>
      </c>
      <c r="AX425" s="1" t="s">
        <v>184</v>
      </c>
      <c r="AY425" s="1" t="s">
        <v>97</v>
      </c>
      <c r="AZ425" s="1"/>
      <c r="BA425" s="1" t="s">
        <v>7775</v>
      </c>
      <c r="BB425" s="1"/>
      <c r="BC425" s="1" t="str">
        <f>_xlfn.XLOOKUP(B425,[1]DC!$T$11:$T$2000,[1]DC!$D$11:$D$2000)</f>
        <v>5113007453</v>
      </c>
      <c r="BD425" s="1"/>
      <c r="BE425" s="1">
        <v>8062701497</v>
      </c>
      <c r="BF425" s="1" t="s">
        <v>3891</v>
      </c>
      <c r="BG425" s="1"/>
      <c r="BH425" s="17" t="s">
        <v>3892</v>
      </c>
      <c r="BI425" s="1"/>
      <c r="BJ425" s="1"/>
      <c r="BK425" s="1"/>
      <c r="BL425" s="1"/>
      <c r="BM425" s="17" t="s">
        <v>209</v>
      </c>
      <c r="BN425" s="1"/>
      <c r="BO425" s="2"/>
      <c r="BP425" s="14" t="s">
        <v>611</v>
      </c>
      <c r="BQ425" s="91"/>
      <c r="BS425">
        <v>471</v>
      </c>
      <c r="BT425">
        <v>424</v>
      </c>
    </row>
    <row r="426" spans="1:72" ht="25.2" customHeight="1">
      <c r="A426" s="5">
        <f>(SUBTOTAL(3,$B$2:B426))</f>
        <v>425</v>
      </c>
      <c r="B426" s="1" t="s">
        <v>3893</v>
      </c>
      <c r="C426" s="1" t="s">
        <v>8874</v>
      </c>
      <c r="D426" s="2" t="s">
        <v>3894</v>
      </c>
      <c r="E426" s="2">
        <v>0</v>
      </c>
      <c r="F426" s="1"/>
      <c r="G426" s="1"/>
      <c r="H426" s="1" t="s">
        <v>195</v>
      </c>
      <c r="I426" s="1"/>
      <c r="J426" s="1" t="s">
        <v>7378</v>
      </c>
      <c r="K426" s="6" t="s">
        <v>63</v>
      </c>
      <c r="L426" s="2" t="s">
        <v>63</v>
      </c>
      <c r="M426" s="2" t="s">
        <v>196</v>
      </c>
      <c r="N426" s="1"/>
      <c r="O426" s="1">
        <f t="shared" ca="1" si="56"/>
        <v>37</v>
      </c>
      <c r="P426" s="1" t="s">
        <v>3858</v>
      </c>
      <c r="Q426" s="2" t="s">
        <v>198</v>
      </c>
      <c r="R426" s="6">
        <v>44746</v>
      </c>
      <c r="S426" s="1">
        <v>1</v>
      </c>
      <c r="T426" s="6">
        <v>44776</v>
      </c>
      <c r="U426" s="7">
        <v>44777</v>
      </c>
      <c r="V426" s="1">
        <v>12</v>
      </c>
      <c r="W426" s="7">
        <v>45141</v>
      </c>
      <c r="X426" s="7">
        <f t="shared" si="58"/>
        <v>45142</v>
      </c>
      <c r="Y426" s="1">
        <v>36</v>
      </c>
      <c r="Z426" s="7">
        <v>46237</v>
      </c>
      <c r="AA426" s="7"/>
      <c r="AB426" s="1"/>
      <c r="AC426" s="11">
        <f t="shared" ca="1" si="57"/>
        <v>21</v>
      </c>
      <c r="AD426" s="18">
        <v>1029760229</v>
      </c>
      <c r="AE426" s="1"/>
      <c r="AF426" s="2" t="s">
        <v>49</v>
      </c>
      <c r="AG426" s="138">
        <v>32015</v>
      </c>
      <c r="AH426" s="20" t="s">
        <v>7523</v>
      </c>
      <c r="AI426" s="135"/>
      <c r="AJ426" s="1"/>
      <c r="AK426" s="1">
        <v>212730454</v>
      </c>
      <c r="AL426" s="9">
        <v>41612</v>
      </c>
      <c r="AM426" s="1" t="s">
        <v>57</v>
      </c>
      <c r="AN426" s="10"/>
      <c r="AO426" s="135"/>
      <c r="AP426" s="10"/>
      <c r="AQ426" s="1"/>
      <c r="AR426" s="10" t="s">
        <v>3895</v>
      </c>
      <c r="AS426" s="10" t="s">
        <v>3896</v>
      </c>
      <c r="AT426" s="10" t="s">
        <v>3895</v>
      </c>
      <c r="AU426" s="1"/>
      <c r="AV426" s="1" t="s">
        <v>3897</v>
      </c>
      <c r="AW426" s="1" t="s">
        <v>204</v>
      </c>
      <c r="AX426" s="1" t="s">
        <v>96</v>
      </c>
      <c r="AY426" s="1" t="s">
        <v>97</v>
      </c>
      <c r="AZ426" s="1"/>
      <c r="BA426" s="1"/>
      <c r="BB426" s="1"/>
      <c r="BC426" s="1" t="e">
        <f>_xlfn.XLOOKUP(B426,[1]DC!$T$11:$T$2000,[1]DC!$D$11:$D$2000)</f>
        <v>#N/A</v>
      </c>
      <c r="BD426" s="1"/>
      <c r="BE426" s="1" t="s">
        <v>3898</v>
      </c>
      <c r="BF426" s="1" t="s">
        <v>3899</v>
      </c>
      <c r="BG426" s="1"/>
      <c r="BH426" s="17" t="s">
        <v>3900</v>
      </c>
      <c r="BI426" s="1"/>
      <c r="BJ426" s="1"/>
      <c r="BK426" s="1"/>
      <c r="BL426" s="1"/>
      <c r="BM426" s="17" t="s">
        <v>209</v>
      </c>
      <c r="BN426" s="1"/>
      <c r="BO426" s="2"/>
      <c r="BP426" s="37"/>
      <c r="BQ426" s="91"/>
      <c r="BT426">
        <v>425</v>
      </c>
    </row>
    <row r="427" spans="1:72" ht="25.2" customHeight="1">
      <c r="A427" s="5">
        <f>(SUBTOTAL(3,$B$2:B427))</f>
        <v>426</v>
      </c>
      <c r="B427" s="1" t="s">
        <v>3901</v>
      </c>
      <c r="C427" s="1" t="s">
        <v>8874</v>
      </c>
      <c r="D427" s="2" t="s">
        <v>3902</v>
      </c>
      <c r="E427" s="2">
        <v>0</v>
      </c>
      <c r="F427" s="1"/>
      <c r="G427" s="1"/>
      <c r="H427" s="1" t="s">
        <v>195</v>
      </c>
      <c r="I427" s="1"/>
      <c r="J427" s="1" t="s">
        <v>7378</v>
      </c>
      <c r="K427" s="6" t="s">
        <v>63</v>
      </c>
      <c r="L427" s="2" t="s">
        <v>63</v>
      </c>
      <c r="M427" s="2" t="s">
        <v>196</v>
      </c>
      <c r="N427" s="1"/>
      <c r="O427" s="1">
        <f t="shared" ref="O427:O462" ca="1" si="59">YEAR(TODAY())-YEAR(AG427)</f>
        <v>38</v>
      </c>
      <c r="P427" s="1" t="s">
        <v>3858</v>
      </c>
      <c r="Q427" s="2" t="s">
        <v>198</v>
      </c>
      <c r="R427" s="6">
        <v>44746</v>
      </c>
      <c r="S427" s="1">
        <v>1</v>
      </c>
      <c r="T427" s="6">
        <v>44776</v>
      </c>
      <c r="U427" s="7">
        <v>44777</v>
      </c>
      <c r="V427" s="1">
        <v>12</v>
      </c>
      <c r="W427" s="7">
        <v>45141</v>
      </c>
      <c r="X427" s="7">
        <f t="shared" si="58"/>
        <v>45142</v>
      </c>
      <c r="Y427" s="1">
        <v>36</v>
      </c>
      <c r="Z427" s="7">
        <v>45142</v>
      </c>
      <c r="AA427" s="7"/>
      <c r="AB427" s="1"/>
      <c r="AC427" s="11">
        <f t="shared" ca="1" si="57"/>
        <v>21</v>
      </c>
      <c r="AD427" s="18">
        <v>1029759151</v>
      </c>
      <c r="AE427" s="1"/>
      <c r="AF427" s="2" t="s">
        <v>49</v>
      </c>
      <c r="AG427" s="138">
        <v>31766</v>
      </c>
      <c r="AH427" s="1">
        <v>212737141</v>
      </c>
      <c r="AI427" s="135">
        <v>38890</v>
      </c>
      <c r="AJ427" s="1" t="s">
        <v>57</v>
      </c>
      <c r="AK427" s="1">
        <v>212737141</v>
      </c>
      <c r="AL427" s="9">
        <v>38890</v>
      </c>
      <c r="AM427" s="1" t="s">
        <v>57</v>
      </c>
      <c r="AN427" s="10"/>
      <c r="AO427" s="135"/>
      <c r="AP427" s="10"/>
      <c r="AQ427" s="1"/>
      <c r="AR427" s="10" t="s">
        <v>3903</v>
      </c>
      <c r="AS427" s="10" t="s">
        <v>3868</v>
      </c>
      <c r="AT427" s="1" t="s">
        <v>3867</v>
      </c>
      <c r="AU427" s="1"/>
      <c r="AV427" s="1" t="s">
        <v>3869</v>
      </c>
      <c r="AW427" s="1" t="s">
        <v>1526</v>
      </c>
      <c r="AX427" s="1" t="s">
        <v>96</v>
      </c>
      <c r="AY427" s="1" t="s">
        <v>97</v>
      </c>
      <c r="AZ427" s="1"/>
      <c r="BA427" s="1"/>
      <c r="BB427" s="1"/>
      <c r="BC427" s="1" t="e">
        <f>_xlfn.XLOOKUP(B427,[1]DC!$T$11:$T$2000,[1]DC!$D$11:$D$2000)</f>
        <v>#N/A</v>
      </c>
      <c r="BD427" s="1"/>
      <c r="BE427" s="1">
        <v>8620378300</v>
      </c>
      <c r="BF427" s="1" t="s">
        <v>3904</v>
      </c>
      <c r="BG427" s="1"/>
      <c r="BH427" s="4" t="s">
        <v>3905</v>
      </c>
      <c r="BI427" s="1"/>
      <c r="BJ427" s="1"/>
      <c r="BK427" s="1"/>
      <c r="BL427" s="1"/>
      <c r="BM427" s="17" t="s">
        <v>610</v>
      </c>
      <c r="BN427" s="1"/>
      <c r="BO427" s="2"/>
      <c r="BP427" s="37"/>
      <c r="BQ427" s="91"/>
      <c r="BT427">
        <v>426</v>
      </c>
    </row>
    <row r="428" spans="1:72" ht="25.2" customHeight="1">
      <c r="A428" s="5">
        <f>(SUBTOTAL(3,$B$2:B428))</f>
        <v>427</v>
      </c>
      <c r="B428" s="1" t="s">
        <v>3906</v>
      </c>
      <c r="C428" s="1" t="s">
        <v>8874</v>
      </c>
      <c r="D428" s="2" t="s">
        <v>3907</v>
      </c>
      <c r="E428" s="2">
        <v>1</v>
      </c>
      <c r="F428" s="1"/>
      <c r="G428" s="1"/>
      <c r="H428" s="1" t="s">
        <v>195</v>
      </c>
      <c r="I428" s="1" t="s">
        <v>196</v>
      </c>
      <c r="J428" s="1" t="s">
        <v>7378</v>
      </c>
      <c r="K428" s="6" t="s">
        <v>63</v>
      </c>
      <c r="L428" s="2" t="s">
        <v>63</v>
      </c>
      <c r="M428" s="2" t="s">
        <v>196</v>
      </c>
      <c r="N428" s="1"/>
      <c r="O428" s="1">
        <f t="shared" ca="1" si="59"/>
        <v>39</v>
      </c>
      <c r="P428" s="1" t="s">
        <v>3858</v>
      </c>
      <c r="Q428" s="2" t="s">
        <v>198</v>
      </c>
      <c r="R428" s="6">
        <v>44746</v>
      </c>
      <c r="S428" s="1">
        <v>1</v>
      </c>
      <c r="T428" s="6">
        <v>44776</v>
      </c>
      <c r="U428" s="7">
        <v>44777</v>
      </c>
      <c r="V428" s="1">
        <v>12</v>
      </c>
      <c r="W428" s="7">
        <v>45141</v>
      </c>
      <c r="X428" s="7">
        <f t="shared" si="58"/>
        <v>45142</v>
      </c>
      <c r="Y428" s="1">
        <v>36</v>
      </c>
      <c r="Z428" s="7">
        <v>46237</v>
      </c>
      <c r="AA428" s="1">
        <f>Z428-X428</f>
        <v>1095</v>
      </c>
      <c r="AB428" s="1"/>
      <c r="AC428" s="11">
        <f t="shared" ca="1" si="57"/>
        <v>21</v>
      </c>
      <c r="AD428" s="18">
        <v>1029759935</v>
      </c>
      <c r="AE428" s="1"/>
      <c r="AF428" s="2" t="s">
        <v>49</v>
      </c>
      <c r="AG428" s="138">
        <v>31395</v>
      </c>
      <c r="AH428" s="1">
        <v>212205298</v>
      </c>
      <c r="AI428" s="135">
        <v>42004</v>
      </c>
      <c r="AJ428" s="1" t="s">
        <v>57</v>
      </c>
      <c r="AK428" s="1">
        <v>212205298</v>
      </c>
      <c r="AL428" s="9">
        <v>42004</v>
      </c>
      <c r="AM428" s="1" t="s">
        <v>57</v>
      </c>
      <c r="AN428" s="10"/>
      <c r="AO428" s="135"/>
      <c r="AP428" s="10"/>
      <c r="AQ428" s="1" t="s">
        <v>3908</v>
      </c>
      <c r="AR428" s="1" t="s">
        <v>3909</v>
      </c>
      <c r="AS428" s="10" t="s">
        <v>3910</v>
      </c>
      <c r="AT428" s="1" t="s">
        <v>3908</v>
      </c>
      <c r="AU428" s="1"/>
      <c r="AV428" s="1" t="s">
        <v>3911</v>
      </c>
      <c r="AW428" s="1" t="s">
        <v>2980</v>
      </c>
      <c r="AX428" s="1" t="s">
        <v>155</v>
      </c>
      <c r="AY428" s="1" t="s">
        <v>97</v>
      </c>
      <c r="AZ428" s="1"/>
      <c r="BA428" s="1" t="s">
        <v>7776</v>
      </c>
      <c r="BB428" s="1"/>
      <c r="BC428" s="1" t="str">
        <f>_xlfn.XLOOKUP(B428,[1]DC!$T$11:$T$2000,[1]DC!$D$11:$D$2000)</f>
        <v>5113002497</v>
      </c>
      <c r="BD428" s="1"/>
      <c r="BE428" s="1">
        <v>8259237240</v>
      </c>
      <c r="BF428" s="1" t="s">
        <v>3912</v>
      </c>
      <c r="BG428" s="1"/>
      <c r="BH428" s="17" t="s">
        <v>3913</v>
      </c>
      <c r="BI428" s="1"/>
      <c r="BJ428" s="1"/>
      <c r="BK428" s="1"/>
      <c r="BL428" s="1"/>
      <c r="BM428" s="17" t="s">
        <v>209</v>
      </c>
      <c r="BN428" s="1"/>
      <c r="BO428" s="2"/>
      <c r="BP428" s="14" t="s">
        <v>3914</v>
      </c>
      <c r="BQ428" s="91"/>
      <c r="BS428">
        <v>474</v>
      </c>
      <c r="BT428">
        <v>427</v>
      </c>
    </row>
    <row r="429" spans="1:72" ht="25.2" customHeight="1">
      <c r="A429" s="5">
        <f>(SUBTOTAL(3,$B$2:B429))</f>
        <v>428</v>
      </c>
      <c r="B429" s="1" t="s">
        <v>3915</v>
      </c>
      <c r="C429" s="1" t="s">
        <v>8871</v>
      </c>
      <c r="D429" s="2" t="s">
        <v>3916</v>
      </c>
      <c r="E429" s="2">
        <v>1</v>
      </c>
      <c r="F429" s="1"/>
      <c r="G429" s="1"/>
      <c r="H429" s="1" t="s">
        <v>195</v>
      </c>
      <c r="I429" s="1" t="s">
        <v>196</v>
      </c>
      <c r="J429" s="1" t="s">
        <v>7378</v>
      </c>
      <c r="K429" s="6" t="s">
        <v>63</v>
      </c>
      <c r="L429" s="2" t="s">
        <v>63</v>
      </c>
      <c r="M429" s="2" t="s">
        <v>196</v>
      </c>
      <c r="N429" s="1"/>
      <c r="O429" s="1">
        <f t="shared" ca="1" si="59"/>
        <v>24</v>
      </c>
      <c r="P429" s="1" t="s">
        <v>3858</v>
      </c>
      <c r="Q429" s="2" t="s">
        <v>198</v>
      </c>
      <c r="R429" s="6">
        <v>44746</v>
      </c>
      <c r="S429" s="1">
        <v>1</v>
      </c>
      <c r="T429" s="6">
        <v>44776</v>
      </c>
      <c r="U429" s="7">
        <v>44777</v>
      </c>
      <c r="V429" s="1">
        <v>12</v>
      </c>
      <c r="W429" s="7">
        <v>45141</v>
      </c>
      <c r="X429" s="7">
        <f t="shared" si="58"/>
        <v>45142</v>
      </c>
      <c r="Y429" s="1">
        <v>36</v>
      </c>
      <c r="Z429" s="7">
        <v>46237</v>
      </c>
      <c r="AA429" s="1">
        <f>Z429-X429</f>
        <v>1095</v>
      </c>
      <c r="AB429" s="1"/>
      <c r="AC429" s="11">
        <f t="shared" ca="1" si="57"/>
        <v>21</v>
      </c>
      <c r="AD429" s="18">
        <v>1016752649</v>
      </c>
      <c r="AE429" s="1"/>
      <c r="AF429" s="2" t="s">
        <v>64</v>
      </c>
      <c r="AG429" s="138">
        <v>36656</v>
      </c>
      <c r="AH429" s="1">
        <v>212465421</v>
      </c>
      <c r="AI429" s="135">
        <v>43070</v>
      </c>
      <c r="AJ429" s="1" t="s">
        <v>57</v>
      </c>
      <c r="AK429" s="1">
        <v>212465421</v>
      </c>
      <c r="AL429" s="9">
        <v>43070</v>
      </c>
      <c r="AM429" s="1" t="s">
        <v>57</v>
      </c>
      <c r="AN429" s="10"/>
      <c r="AO429" s="135"/>
      <c r="AP429" s="10"/>
      <c r="AQ429" s="1" t="s">
        <v>985</v>
      </c>
      <c r="AR429" s="1" t="s">
        <v>985</v>
      </c>
      <c r="AS429" s="10" t="s">
        <v>3825</v>
      </c>
      <c r="AT429" s="1" t="s">
        <v>985</v>
      </c>
      <c r="AU429" s="1"/>
      <c r="AV429" s="1"/>
      <c r="AW429" s="1" t="s">
        <v>1632</v>
      </c>
      <c r="AX429" s="1" t="s">
        <v>1633</v>
      </c>
      <c r="AY429" s="1" t="s">
        <v>97</v>
      </c>
      <c r="AZ429" s="1"/>
      <c r="BA429" s="1" t="s">
        <v>7777</v>
      </c>
      <c r="BB429" s="1"/>
      <c r="BC429" s="1" t="str">
        <f>_xlfn.XLOOKUP(B429,[1]DC!$T$11:$T$2000,[1]DC!$D$11:$D$2000)</f>
        <v>5120862277</v>
      </c>
      <c r="BD429" s="1"/>
      <c r="BE429" s="1">
        <v>8570829266</v>
      </c>
      <c r="BF429" s="1" t="s">
        <v>3917</v>
      </c>
      <c r="BG429" s="1"/>
      <c r="BH429" s="17" t="s">
        <v>3918</v>
      </c>
      <c r="BI429" s="1"/>
      <c r="BJ429" s="1"/>
      <c r="BK429" s="1"/>
      <c r="BL429" s="1"/>
      <c r="BM429" s="17" t="s">
        <v>209</v>
      </c>
      <c r="BN429" s="1"/>
      <c r="BO429" s="2"/>
      <c r="BP429" s="37"/>
      <c r="BQ429" s="91"/>
      <c r="BS429">
        <v>475</v>
      </c>
      <c r="BT429">
        <v>428</v>
      </c>
    </row>
    <row r="430" spans="1:72" ht="25.2" customHeight="1">
      <c r="A430" s="5">
        <f>(SUBTOTAL(3,$B$2:B430))</f>
        <v>429</v>
      </c>
      <c r="B430" s="11" t="s">
        <v>3919</v>
      </c>
      <c r="C430" s="1" t="s">
        <v>8874</v>
      </c>
      <c r="D430" s="15" t="s">
        <v>3920</v>
      </c>
      <c r="E430" s="15">
        <v>1</v>
      </c>
      <c r="F430" s="11"/>
      <c r="G430" s="11"/>
      <c r="H430" s="11" t="s">
        <v>195</v>
      </c>
      <c r="I430" s="1" t="s">
        <v>196</v>
      </c>
      <c r="J430" s="1" t="s">
        <v>7378</v>
      </c>
      <c r="K430" s="23" t="s">
        <v>63</v>
      </c>
      <c r="L430" s="15" t="s">
        <v>63</v>
      </c>
      <c r="M430" s="15" t="s">
        <v>196</v>
      </c>
      <c r="N430" s="11"/>
      <c r="O430" s="1">
        <f t="shared" ca="1" si="59"/>
        <v>23</v>
      </c>
      <c r="P430" s="11" t="s">
        <v>3858</v>
      </c>
      <c r="Q430" s="15" t="s">
        <v>198</v>
      </c>
      <c r="R430" s="23">
        <v>44746</v>
      </c>
      <c r="S430" s="1">
        <v>1</v>
      </c>
      <c r="T430" s="23">
        <v>44776</v>
      </c>
      <c r="U430" s="24">
        <v>44777</v>
      </c>
      <c r="V430" s="1">
        <v>12</v>
      </c>
      <c r="W430" s="24">
        <v>45141</v>
      </c>
      <c r="X430" s="7">
        <f t="shared" si="58"/>
        <v>45142</v>
      </c>
      <c r="Y430" s="1">
        <v>36</v>
      </c>
      <c r="Z430" s="7">
        <v>46237</v>
      </c>
      <c r="AA430" s="1">
        <f>Z430-X430</f>
        <v>1095</v>
      </c>
      <c r="AB430" s="11"/>
      <c r="AC430" s="11">
        <f t="shared" ca="1" si="57"/>
        <v>21</v>
      </c>
      <c r="AD430" s="25">
        <v>1029760903</v>
      </c>
      <c r="AE430" s="11"/>
      <c r="AF430" s="15" t="s">
        <v>49</v>
      </c>
      <c r="AG430" s="139">
        <v>37160</v>
      </c>
      <c r="AH430" s="5" t="s">
        <v>3921</v>
      </c>
      <c r="AI430" s="136">
        <v>44375</v>
      </c>
      <c r="AJ430" s="11" t="s">
        <v>346</v>
      </c>
      <c r="AK430" s="60" t="s">
        <v>3922</v>
      </c>
      <c r="AL430" s="26"/>
      <c r="AM430" s="28"/>
      <c r="AN430" s="11" t="s">
        <v>3921</v>
      </c>
      <c r="AO430" s="136">
        <v>44375</v>
      </c>
      <c r="AP430" s="11" t="s">
        <v>346</v>
      </c>
      <c r="AQ430" s="11" t="s">
        <v>3923</v>
      </c>
      <c r="AR430" s="11" t="s">
        <v>3923</v>
      </c>
      <c r="AS430" s="28" t="s">
        <v>3924</v>
      </c>
      <c r="AT430" s="11" t="s">
        <v>3923</v>
      </c>
      <c r="AU430" s="11"/>
      <c r="AV430" s="11" t="s">
        <v>1830</v>
      </c>
      <c r="AW430" s="11" t="s">
        <v>3925</v>
      </c>
      <c r="AX430" s="11" t="s">
        <v>184</v>
      </c>
      <c r="AY430" s="11" t="s">
        <v>97</v>
      </c>
      <c r="AZ430" s="11"/>
      <c r="BA430" s="11" t="s">
        <v>7778</v>
      </c>
      <c r="BB430" s="11"/>
      <c r="BC430" s="1" t="str">
        <f>_xlfn.XLOOKUP(B430,[1]DC!$T$11:$T$2000,[1]DC!$D$11:$D$2000)</f>
        <v>5120280144</v>
      </c>
      <c r="BD430" s="11"/>
      <c r="BE430" s="11">
        <v>8593478060</v>
      </c>
      <c r="BF430" s="11">
        <v>779594129</v>
      </c>
      <c r="BG430" s="11"/>
      <c r="BH430" s="31" t="s">
        <v>3926</v>
      </c>
      <c r="BI430" s="11"/>
      <c r="BJ430" s="11"/>
      <c r="BK430" s="11"/>
      <c r="BL430" s="11"/>
      <c r="BM430" s="31" t="s">
        <v>209</v>
      </c>
      <c r="BN430" s="32"/>
      <c r="BO430" s="15"/>
      <c r="BP430" s="37"/>
      <c r="BQ430" s="91"/>
      <c r="BS430">
        <v>476</v>
      </c>
      <c r="BT430">
        <v>429</v>
      </c>
    </row>
    <row r="431" spans="1:72" ht="25.2" customHeight="1">
      <c r="A431" s="5">
        <f>(SUBTOTAL(3,$B$2:B431))</f>
        <v>430</v>
      </c>
      <c r="B431" s="1" t="s">
        <v>3927</v>
      </c>
      <c r="C431" s="1"/>
      <c r="D431" s="2" t="s">
        <v>3928</v>
      </c>
      <c r="E431" s="2">
        <v>1</v>
      </c>
      <c r="F431" s="1"/>
      <c r="G431" s="1"/>
      <c r="H431" s="1" t="s">
        <v>62</v>
      </c>
      <c r="I431" s="1" t="s">
        <v>7914</v>
      </c>
      <c r="J431" s="2" t="s">
        <v>7379</v>
      </c>
      <c r="K431" s="6" t="s">
        <v>63</v>
      </c>
      <c r="L431" s="1" t="s">
        <v>225</v>
      </c>
      <c r="M431" s="2" t="s">
        <v>1615</v>
      </c>
      <c r="N431" s="1"/>
      <c r="O431" s="1">
        <f t="shared" ca="1" si="59"/>
        <v>25</v>
      </c>
      <c r="P431" s="1" t="s">
        <v>1658</v>
      </c>
      <c r="Q431" s="2" t="s">
        <v>1659</v>
      </c>
      <c r="R431" s="6">
        <v>44748</v>
      </c>
      <c r="S431" s="1">
        <v>1</v>
      </c>
      <c r="T431" s="6">
        <v>44778</v>
      </c>
      <c r="U431" s="7">
        <v>44779</v>
      </c>
      <c r="V431" s="1">
        <v>12</v>
      </c>
      <c r="W431" s="7">
        <v>45143</v>
      </c>
      <c r="X431" s="7">
        <f t="shared" si="58"/>
        <v>45144</v>
      </c>
      <c r="Y431" s="1">
        <v>36</v>
      </c>
      <c r="Z431" s="7">
        <v>46239</v>
      </c>
      <c r="AA431" s="1">
        <f>Z431-X431</f>
        <v>1095</v>
      </c>
      <c r="AB431" s="1"/>
      <c r="AC431" s="11">
        <f t="shared" ca="1" si="57"/>
        <v>21</v>
      </c>
      <c r="AD431" s="18" t="s">
        <v>3929</v>
      </c>
      <c r="AE431" s="1" t="s">
        <v>57</v>
      </c>
      <c r="AF431" s="2" t="s">
        <v>49</v>
      </c>
      <c r="AG431" s="138">
        <v>36429</v>
      </c>
      <c r="AH431" s="61" t="s">
        <v>3930</v>
      </c>
      <c r="AI431" s="135">
        <v>44440</v>
      </c>
      <c r="AJ431" s="1" t="s">
        <v>346</v>
      </c>
      <c r="AK431" s="2">
        <v>212839424</v>
      </c>
      <c r="AL431" s="8">
        <v>42612</v>
      </c>
      <c r="AM431" s="10" t="s">
        <v>57</v>
      </c>
      <c r="AN431" s="3" t="s">
        <v>3930</v>
      </c>
      <c r="AO431" s="135">
        <v>44440</v>
      </c>
      <c r="AP431" s="1" t="s">
        <v>346</v>
      </c>
      <c r="AQ431" s="1" t="s">
        <v>1516</v>
      </c>
      <c r="AR431" s="1" t="s">
        <v>1516</v>
      </c>
      <c r="AS431" s="10" t="s">
        <v>1517</v>
      </c>
      <c r="AT431" s="1" t="s">
        <v>1516</v>
      </c>
      <c r="AU431" s="1" t="s">
        <v>2088</v>
      </c>
      <c r="AV431" s="1" t="s">
        <v>1415</v>
      </c>
      <c r="AW431" s="1" t="s">
        <v>652</v>
      </c>
      <c r="AX431" s="1" t="s">
        <v>184</v>
      </c>
      <c r="AY431" s="1" t="s">
        <v>97</v>
      </c>
      <c r="AZ431" s="1"/>
      <c r="BA431" s="1" t="s">
        <v>7779</v>
      </c>
      <c r="BB431" s="1"/>
      <c r="BC431" s="1" t="str">
        <f>_xlfn.XLOOKUP(B431,[1]DC!$T$11:$T$2000,[1]DC!$D$11:$D$2000)</f>
        <v>5120299976</v>
      </c>
      <c r="BD431" s="1"/>
      <c r="BE431" s="1">
        <v>8678979877</v>
      </c>
      <c r="BF431" s="1">
        <v>352123271</v>
      </c>
      <c r="BG431" s="1"/>
      <c r="BH431" s="17" t="s">
        <v>3931</v>
      </c>
      <c r="BI431" s="1"/>
      <c r="BJ431" s="1"/>
      <c r="BK431" s="1"/>
      <c r="BL431" s="1"/>
      <c r="BM431" s="4" t="s">
        <v>120</v>
      </c>
      <c r="BN431" s="13" t="s">
        <v>380</v>
      </c>
      <c r="BO431" s="2" t="s">
        <v>3932</v>
      </c>
      <c r="BP431" s="14" t="s">
        <v>611</v>
      </c>
      <c r="BQ431" s="91"/>
      <c r="BS431">
        <v>477</v>
      </c>
      <c r="BT431">
        <v>430</v>
      </c>
    </row>
    <row r="432" spans="1:72" ht="25.2" customHeight="1">
      <c r="A432" s="5">
        <f>(SUBTOTAL(3,$B$2:B432))</f>
        <v>431</v>
      </c>
      <c r="B432" s="1" t="s">
        <v>3933</v>
      </c>
      <c r="C432" s="1" t="s">
        <v>223</v>
      </c>
      <c r="D432" s="2" t="s">
        <v>3934</v>
      </c>
      <c r="E432" s="2">
        <v>1</v>
      </c>
      <c r="F432" s="1"/>
      <c r="G432" s="1"/>
      <c r="H432" s="1" t="s">
        <v>195</v>
      </c>
      <c r="I432" s="1" t="s">
        <v>196</v>
      </c>
      <c r="J432" s="1" t="s">
        <v>7378</v>
      </c>
      <c r="K432" s="6" t="s">
        <v>63</v>
      </c>
      <c r="L432" s="2" t="s">
        <v>225</v>
      </c>
      <c r="M432" s="2" t="s">
        <v>223</v>
      </c>
      <c r="N432" s="1"/>
      <c r="O432" s="1">
        <f t="shared" ca="1" si="59"/>
        <v>42</v>
      </c>
      <c r="P432" s="1" t="s">
        <v>355</v>
      </c>
      <c r="Q432" s="2" t="s">
        <v>356</v>
      </c>
      <c r="R432" s="6">
        <v>44748</v>
      </c>
      <c r="S432" s="1">
        <v>1</v>
      </c>
      <c r="T432" s="6">
        <v>44778</v>
      </c>
      <c r="U432" s="7">
        <v>44779</v>
      </c>
      <c r="V432" s="1">
        <v>12</v>
      </c>
      <c r="W432" s="7">
        <v>45143</v>
      </c>
      <c r="X432" s="7">
        <f t="shared" si="58"/>
        <v>45144</v>
      </c>
      <c r="Y432" s="1">
        <v>36</v>
      </c>
      <c r="Z432" s="7">
        <v>46239</v>
      </c>
      <c r="AA432" s="1">
        <f>Z432-X432</f>
        <v>1095</v>
      </c>
      <c r="AB432" s="1"/>
      <c r="AC432" s="11">
        <f t="shared" ca="1" si="57"/>
        <v>21</v>
      </c>
      <c r="AD432" s="18">
        <v>1029760165</v>
      </c>
      <c r="AE432" s="1"/>
      <c r="AF432" s="2" t="s">
        <v>49</v>
      </c>
      <c r="AG432" s="138">
        <v>30262</v>
      </c>
      <c r="AH432" s="1">
        <v>212145764</v>
      </c>
      <c r="AI432" s="135">
        <v>42451</v>
      </c>
      <c r="AJ432" s="1" t="s">
        <v>57</v>
      </c>
      <c r="AK432" s="10"/>
      <c r="AL432" s="8"/>
      <c r="AM432" s="10"/>
      <c r="AN432" s="10"/>
      <c r="AO432" s="135"/>
      <c r="AP432" s="10"/>
      <c r="AQ432" s="1" t="s">
        <v>3935</v>
      </c>
      <c r="AR432" s="1" t="s">
        <v>3935</v>
      </c>
      <c r="AS432" s="1" t="s">
        <v>2501</v>
      </c>
      <c r="AT432" s="1" t="s">
        <v>3935</v>
      </c>
      <c r="AU432" s="1" t="s">
        <v>2461</v>
      </c>
      <c r="AV432" s="1" t="s">
        <v>434</v>
      </c>
      <c r="AW432" s="1" t="s">
        <v>771</v>
      </c>
      <c r="AX432" s="1" t="s">
        <v>184</v>
      </c>
      <c r="AY432" s="1" t="s">
        <v>97</v>
      </c>
      <c r="AZ432" s="1"/>
      <c r="BA432" s="1" t="s">
        <v>7780</v>
      </c>
      <c r="BB432" s="1"/>
      <c r="BC432" s="1" t="str">
        <f>_xlfn.XLOOKUP(B432,[1]DC!$T$11:$T$2000,[1]DC!$D$11:$D$2000)</f>
        <v>0204162615</v>
      </c>
      <c r="BD432" s="1"/>
      <c r="BE432" s="1">
        <v>8762851829</v>
      </c>
      <c r="BF432" s="1" t="s">
        <v>3936</v>
      </c>
      <c r="BG432" s="1"/>
      <c r="BH432" s="17" t="s">
        <v>3937</v>
      </c>
      <c r="BI432" s="1"/>
      <c r="BJ432" s="1"/>
      <c r="BK432" s="1"/>
      <c r="BL432" s="1"/>
      <c r="BM432" s="17" t="s">
        <v>209</v>
      </c>
      <c r="BN432" s="1"/>
      <c r="BO432" s="2"/>
      <c r="BP432" s="117" t="s">
        <v>611</v>
      </c>
      <c r="BQ432" s="91"/>
      <c r="BS432">
        <v>478</v>
      </c>
      <c r="BT432">
        <v>431</v>
      </c>
    </row>
    <row r="433" spans="1:72" ht="25.2" customHeight="1">
      <c r="A433" s="5">
        <f>(SUBTOTAL(3,$B$2:B433))</f>
        <v>432</v>
      </c>
      <c r="B433" s="11" t="s">
        <v>3938</v>
      </c>
      <c r="C433" s="1" t="s">
        <v>8874</v>
      </c>
      <c r="D433" s="15" t="s">
        <v>3939</v>
      </c>
      <c r="E433" s="15">
        <v>0</v>
      </c>
      <c r="F433" s="11"/>
      <c r="G433" s="11"/>
      <c r="H433" s="1" t="s">
        <v>195</v>
      </c>
      <c r="I433" s="1"/>
      <c r="J433" s="1" t="s">
        <v>7378</v>
      </c>
      <c r="K433" s="23" t="s">
        <v>63</v>
      </c>
      <c r="L433" s="15" t="s">
        <v>63</v>
      </c>
      <c r="M433" s="15" t="s">
        <v>196</v>
      </c>
      <c r="N433" s="11"/>
      <c r="O433" s="1">
        <f t="shared" ca="1" si="59"/>
        <v>31</v>
      </c>
      <c r="P433" s="11" t="s">
        <v>3858</v>
      </c>
      <c r="Q433" s="15" t="s">
        <v>198</v>
      </c>
      <c r="R433" s="23">
        <v>44749</v>
      </c>
      <c r="S433" s="1">
        <v>1</v>
      </c>
      <c r="T433" s="23">
        <v>44779</v>
      </c>
      <c r="U433" s="24">
        <v>44780</v>
      </c>
      <c r="V433" s="1">
        <v>12</v>
      </c>
      <c r="W433" s="24"/>
      <c r="X433" s="7"/>
      <c r="Y433" s="7"/>
      <c r="Z433" s="7"/>
      <c r="AA433" s="24"/>
      <c r="AB433" s="11"/>
      <c r="AC433" s="11">
        <f t="shared" ca="1" si="57"/>
        <v>21</v>
      </c>
      <c r="AD433" s="25">
        <v>1030165716</v>
      </c>
      <c r="AE433" s="11"/>
      <c r="AF433" s="15" t="s">
        <v>64</v>
      </c>
      <c r="AG433" s="139">
        <v>34225</v>
      </c>
      <c r="AH433" s="11">
        <v>51093013790</v>
      </c>
      <c r="AI433" s="136">
        <v>44535</v>
      </c>
      <c r="AJ433" s="11" t="s">
        <v>346</v>
      </c>
      <c r="AK433" s="60" t="s">
        <v>3940</v>
      </c>
      <c r="AL433" s="26"/>
      <c r="AM433" s="28"/>
      <c r="AN433" s="28"/>
      <c r="AO433" s="136"/>
      <c r="AP433" s="28"/>
      <c r="AQ433" s="11"/>
      <c r="AR433" s="28" t="s">
        <v>3941</v>
      </c>
      <c r="AS433" s="28" t="s">
        <v>3942</v>
      </c>
      <c r="AT433" s="28" t="s">
        <v>3941</v>
      </c>
      <c r="AU433" s="11"/>
      <c r="AV433" s="11" t="s">
        <v>2549</v>
      </c>
      <c r="AW433" s="11" t="s">
        <v>3943</v>
      </c>
      <c r="AX433" s="11" t="s">
        <v>199</v>
      </c>
      <c r="AY433" s="11" t="s">
        <v>57</v>
      </c>
      <c r="AZ433" s="11"/>
      <c r="BA433" s="11"/>
      <c r="BB433" s="11"/>
      <c r="BC433" s="1" t="e">
        <f>_xlfn.XLOOKUP(B433,[1]DC!$T$11:$T$2000,[1]DC!$D$11:$D$2000)</f>
        <v>#N/A</v>
      </c>
      <c r="BD433" s="11"/>
      <c r="BE433" s="11">
        <v>8509205043</v>
      </c>
      <c r="BF433" s="11" t="s">
        <v>3944</v>
      </c>
      <c r="BG433" s="11"/>
      <c r="BH433" s="35"/>
      <c r="BI433" s="11"/>
      <c r="BJ433" s="11"/>
      <c r="BK433" s="11"/>
      <c r="BL433" s="11"/>
      <c r="BM433" s="11"/>
      <c r="BN433" s="32"/>
      <c r="BO433" s="15"/>
      <c r="BP433" s="62" t="s">
        <v>1330</v>
      </c>
      <c r="BQ433" s="91"/>
      <c r="BT433">
        <v>432</v>
      </c>
    </row>
    <row r="434" spans="1:72" ht="25.2" customHeight="1">
      <c r="A434" s="5">
        <f>(SUBTOTAL(3,$B$2:B434))</f>
        <v>433</v>
      </c>
      <c r="B434" s="1" t="s">
        <v>3945</v>
      </c>
      <c r="C434" s="1"/>
      <c r="D434" s="2" t="s">
        <v>3147</v>
      </c>
      <c r="E434" s="2">
        <v>1</v>
      </c>
      <c r="F434" s="1"/>
      <c r="G434" s="1"/>
      <c r="H434" s="1" t="s">
        <v>62</v>
      </c>
      <c r="I434" s="1" t="s">
        <v>7914</v>
      </c>
      <c r="J434" s="2" t="s">
        <v>7376</v>
      </c>
      <c r="K434" s="6" t="s">
        <v>63</v>
      </c>
      <c r="L434" s="2" t="s">
        <v>706</v>
      </c>
      <c r="M434" s="2" t="s">
        <v>707</v>
      </c>
      <c r="N434" s="1"/>
      <c r="O434" s="1">
        <f t="shared" ca="1" si="59"/>
        <v>36</v>
      </c>
      <c r="P434" s="1" t="s">
        <v>3946</v>
      </c>
      <c r="Q434" s="2" t="s">
        <v>3947</v>
      </c>
      <c r="R434" s="6">
        <v>44750</v>
      </c>
      <c r="S434" s="1">
        <v>2</v>
      </c>
      <c r="T434" s="6">
        <v>44811</v>
      </c>
      <c r="U434" s="7">
        <v>44812</v>
      </c>
      <c r="V434" s="1">
        <v>12</v>
      </c>
      <c r="W434" s="7">
        <v>45176</v>
      </c>
      <c r="X434" s="7">
        <f>W434+1</f>
        <v>45177</v>
      </c>
      <c r="Y434" s="1">
        <v>36</v>
      </c>
      <c r="Z434" s="7">
        <v>46272</v>
      </c>
      <c r="AA434" s="1">
        <f>Z434-X434</f>
        <v>1095</v>
      </c>
      <c r="AB434" s="1"/>
      <c r="AC434" s="11">
        <f t="shared" ca="1" si="57"/>
        <v>21</v>
      </c>
      <c r="AD434" s="18">
        <v>1030110914</v>
      </c>
      <c r="AE434" s="1"/>
      <c r="AF434" s="2" t="s">
        <v>49</v>
      </c>
      <c r="AG434" s="135">
        <v>32497</v>
      </c>
      <c r="AH434" s="1">
        <v>212729607</v>
      </c>
      <c r="AI434" s="135">
        <v>43654</v>
      </c>
      <c r="AJ434" s="1" t="s">
        <v>57</v>
      </c>
      <c r="AK434" s="1">
        <v>212729607</v>
      </c>
      <c r="AL434" s="9">
        <v>43654</v>
      </c>
      <c r="AM434" s="1" t="s">
        <v>57</v>
      </c>
      <c r="AN434" s="10"/>
      <c r="AO434" s="135"/>
      <c r="AP434" s="10"/>
      <c r="AQ434" s="10" t="s">
        <v>3948</v>
      </c>
      <c r="AR434" s="10" t="s">
        <v>3949</v>
      </c>
      <c r="AS434" s="10" t="s">
        <v>3950</v>
      </c>
      <c r="AT434" s="10" t="s">
        <v>3949</v>
      </c>
      <c r="AU434" s="1"/>
      <c r="AV434" s="1" t="s">
        <v>3951</v>
      </c>
      <c r="AW434" s="1" t="s">
        <v>449</v>
      </c>
      <c r="AX434" s="1" t="s">
        <v>155</v>
      </c>
      <c r="AY434" s="1" t="s">
        <v>97</v>
      </c>
      <c r="AZ434" s="1"/>
      <c r="BA434" s="1" t="s">
        <v>7781</v>
      </c>
      <c r="BB434" s="1"/>
      <c r="BC434" s="1" t="str">
        <f>_xlfn.XLOOKUP(B434,[1]DC!$T$11:$T$2000,[1]DC!$D$11:$D$2000)</f>
        <v>7908391213</v>
      </c>
      <c r="BD434" s="1"/>
      <c r="BE434" s="1">
        <v>8121467315</v>
      </c>
      <c r="BF434" s="20" t="s">
        <v>3952</v>
      </c>
      <c r="BG434" s="1"/>
      <c r="BH434" s="17" t="s">
        <v>3953</v>
      </c>
      <c r="BI434" s="1"/>
      <c r="BJ434" s="1"/>
      <c r="BK434" s="1"/>
      <c r="BL434" s="1"/>
      <c r="BM434" s="17" t="s">
        <v>120</v>
      </c>
      <c r="BN434" s="1" t="s">
        <v>380</v>
      </c>
      <c r="BO434" s="2" t="s">
        <v>3954</v>
      </c>
      <c r="BP434" s="14" t="s">
        <v>611</v>
      </c>
      <c r="BQ434" s="91"/>
      <c r="BS434">
        <v>480</v>
      </c>
      <c r="BT434">
        <v>433</v>
      </c>
    </row>
    <row r="435" spans="1:72" ht="25.2" customHeight="1">
      <c r="A435" s="5">
        <f>(SUBTOTAL(3,$B$2:B435))</f>
        <v>434</v>
      </c>
      <c r="B435" s="11" t="s">
        <v>3955</v>
      </c>
      <c r="C435" s="1" t="s">
        <v>8869</v>
      </c>
      <c r="D435" s="15" t="s">
        <v>3956</v>
      </c>
      <c r="E435" s="15">
        <v>1</v>
      </c>
      <c r="F435" s="11"/>
      <c r="G435" s="11"/>
      <c r="H435" s="11" t="s">
        <v>195</v>
      </c>
      <c r="I435" s="1" t="s">
        <v>196</v>
      </c>
      <c r="J435" s="1" t="s">
        <v>7378</v>
      </c>
      <c r="K435" s="23" t="s">
        <v>63</v>
      </c>
      <c r="L435" s="15" t="s">
        <v>63</v>
      </c>
      <c r="M435" s="15" t="s">
        <v>196</v>
      </c>
      <c r="N435" s="11"/>
      <c r="O435" s="1">
        <f t="shared" ca="1" si="59"/>
        <v>40</v>
      </c>
      <c r="P435" s="11" t="s">
        <v>3858</v>
      </c>
      <c r="Q435" s="15" t="s">
        <v>198</v>
      </c>
      <c r="R435" s="23">
        <v>44741</v>
      </c>
      <c r="S435" s="1">
        <v>1</v>
      </c>
      <c r="T435" s="23">
        <v>44770</v>
      </c>
      <c r="U435" s="24">
        <v>44771</v>
      </c>
      <c r="V435" s="1">
        <v>12</v>
      </c>
      <c r="W435" s="24">
        <v>45135</v>
      </c>
      <c r="X435" s="7">
        <f>W435+1</f>
        <v>45136</v>
      </c>
      <c r="Y435" s="1">
        <v>36</v>
      </c>
      <c r="Z435" s="7">
        <v>46231</v>
      </c>
      <c r="AA435" s="1">
        <f>Z435-X435</f>
        <v>1095</v>
      </c>
      <c r="AB435" s="11"/>
      <c r="AC435" s="11">
        <f t="shared" ca="1" si="57"/>
        <v>21</v>
      </c>
      <c r="AD435" s="25">
        <v>1030224599</v>
      </c>
      <c r="AE435" s="11" t="s">
        <v>88</v>
      </c>
      <c r="AF435" s="15" t="s">
        <v>49</v>
      </c>
      <c r="AG435" s="139">
        <v>30960</v>
      </c>
      <c r="AH435" s="5" t="s">
        <v>3957</v>
      </c>
      <c r="AI435" s="136">
        <v>44289</v>
      </c>
      <c r="AJ435" s="11" t="s">
        <v>346</v>
      </c>
      <c r="AK435" s="11">
        <v>212196093</v>
      </c>
      <c r="AL435" s="27">
        <v>43980</v>
      </c>
      <c r="AM435" s="11" t="s">
        <v>57</v>
      </c>
      <c r="AN435" s="5" t="s">
        <v>3957</v>
      </c>
      <c r="AO435" s="136">
        <v>44289</v>
      </c>
      <c r="AP435" s="11" t="s">
        <v>346</v>
      </c>
      <c r="AQ435" s="28" t="s">
        <v>1982</v>
      </c>
      <c r="AR435" s="28" t="s">
        <v>1982</v>
      </c>
      <c r="AS435" s="28" t="s">
        <v>2451</v>
      </c>
      <c r="AT435" s="28" t="s">
        <v>1982</v>
      </c>
      <c r="AU435" s="11" t="s">
        <v>274</v>
      </c>
      <c r="AV435" s="11" t="s">
        <v>1889</v>
      </c>
      <c r="AW435" s="11" t="s">
        <v>525</v>
      </c>
      <c r="AX435" s="11" t="s">
        <v>96</v>
      </c>
      <c r="AY435" s="11" t="s">
        <v>97</v>
      </c>
      <c r="AZ435" s="11"/>
      <c r="BA435" s="11" t="s">
        <v>7782</v>
      </c>
      <c r="BB435" s="11"/>
      <c r="BC435" s="1" t="str">
        <f>_xlfn.XLOOKUP(B435,[1]DC!$T$11:$T$2000,[1]DC!$D$11:$D$2000)</f>
        <v>5114007341</v>
      </c>
      <c r="BD435" s="11"/>
      <c r="BE435" s="11">
        <v>8503875034</v>
      </c>
      <c r="BF435" s="11" t="s">
        <v>3958</v>
      </c>
      <c r="BG435" s="11"/>
      <c r="BH435" s="31" t="s">
        <v>3959</v>
      </c>
      <c r="BI435" s="11"/>
      <c r="BJ435" s="11"/>
      <c r="BK435" s="11"/>
      <c r="BL435" s="11"/>
      <c r="BM435" s="35">
        <v>44904</v>
      </c>
      <c r="BN435" s="32"/>
      <c r="BO435" s="15"/>
      <c r="BP435" s="14" t="s">
        <v>611</v>
      </c>
      <c r="BQ435" s="91"/>
      <c r="BS435">
        <v>463</v>
      </c>
      <c r="BT435">
        <v>434</v>
      </c>
    </row>
    <row r="436" spans="1:72" ht="25.2" customHeight="1">
      <c r="A436" s="5">
        <f>(SUBTOTAL(3,$B$2:B436))</f>
        <v>435</v>
      </c>
      <c r="B436" s="1" t="s">
        <v>3960</v>
      </c>
      <c r="C436" s="1"/>
      <c r="D436" s="2" t="s">
        <v>3961</v>
      </c>
      <c r="E436" s="2">
        <v>1</v>
      </c>
      <c r="F436" s="1"/>
      <c r="G436" s="1"/>
      <c r="H436" s="1" t="s">
        <v>62</v>
      </c>
      <c r="I436" s="1" t="s">
        <v>7914</v>
      </c>
      <c r="J436" s="2" t="s">
        <v>7379</v>
      </c>
      <c r="K436" s="6" t="s">
        <v>63</v>
      </c>
      <c r="L436" s="2" t="s">
        <v>706</v>
      </c>
      <c r="M436" s="2" t="s">
        <v>707</v>
      </c>
      <c r="N436" s="1"/>
      <c r="O436" s="1">
        <f t="shared" ca="1" si="59"/>
        <v>37</v>
      </c>
      <c r="P436" s="1" t="s">
        <v>708</v>
      </c>
      <c r="Q436" s="2" t="s">
        <v>709</v>
      </c>
      <c r="R436" s="6">
        <v>44753</v>
      </c>
      <c r="S436" s="1">
        <v>2</v>
      </c>
      <c r="T436" s="6">
        <v>44814</v>
      </c>
      <c r="U436" s="7">
        <v>44815</v>
      </c>
      <c r="V436" s="1">
        <v>12</v>
      </c>
      <c r="W436" s="7">
        <v>45179</v>
      </c>
      <c r="X436" s="7">
        <f>W436+1</f>
        <v>45180</v>
      </c>
      <c r="Y436" s="1">
        <v>36</v>
      </c>
      <c r="Z436" s="7">
        <v>46275</v>
      </c>
      <c r="AA436" s="1">
        <f>Z436-X436</f>
        <v>1095</v>
      </c>
      <c r="AB436" s="1"/>
      <c r="AC436" s="11">
        <f t="shared" ca="1" si="57"/>
        <v>21</v>
      </c>
      <c r="AD436" s="18" t="s">
        <v>3962</v>
      </c>
      <c r="AE436" s="1" t="s">
        <v>575</v>
      </c>
      <c r="AF436" s="2" t="s">
        <v>49</v>
      </c>
      <c r="AG436" s="138">
        <v>32014</v>
      </c>
      <c r="AH436" s="1">
        <v>212731177</v>
      </c>
      <c r="AI436" s="135">
        <v>43983</v>
      </c>
      <c r="AJ436" s="1" t="s">
        <v>57</v>
      </c>
      <c r="AK436" s="1">
        <v>212731177</v>
      </c>
      <c r="AL436" s="9">
        <v>43983</v>
      </c>
      <c r="AM436" s="1" t="s">
        <v>57</v>
      </c>
      <c r="AN436" s="10"/>
      <c r="AO436" s="135"/>
      <c r="AP436" s="10"/>
      <c r="AQ436" s="1" t="s">
        <v>833</v>
      </c>
      <c r="AR436" s="10" t="s">
        <v>3963</v>
      </c>
      <c r="AS436" s="10" t="s">
        <v>3642</v>
      </c>
      <c r="AT436" s="10" t="s">
        <v>3963</v>
      </c>
      <c r="AU436" s="1"/>
      <c r="AV436" s="1" t="s">
        <v>2926</v>
      </c>
      <c r="AW436" s="1" t="s">
        <v>170</v>
      </c>
      <c r="AX436" s="1" t="s">
        <v>155</v>
      </c>
      <c r="AY436" s="1" t="s">
        <v>97</v>
      </c>
      <c r="AZ436" s="1"/>
      <c r="BA436" s="1" t="s">
        <v>7783</v>
      </c>
      <c r="BB436" s="1"/>
      <c r="BC436" s="1" t="str">
        <f>_xlfn.XLOOKUP(B436,[1]DC!$T$11:$T$2000,[1]DC!$D$11:$D$2000)</f>
        <v>7508237426</v>
      </c>
      <c r="BD436" s="1"/>
      <c r="BE436" s="1">
        <v>8034594765</v>
      </c>
      <c r="BF436" s="1" t="s">
        <v>3964</v>
      </c>
      <c r="BG436" s="1"/>
      <c r="BH436" s="17" t="s">
        <v>3965</v>
      </c>
      <c r="BI436" s="1"/>
      <c r="BJ436" s="1"/>
      <c r="BK436" s="1"/>
      <c r="BL436" s="1"/>
      <c r="BM436" s="4" t="s">
        <v>78</v>
      </c>
      <c r="BN436" s="13" t="s">
        <v>380</v>
      </c>
      <c r="BO436" s="2" t="s">
        <v>3966</v>
      </c>
      <c r="BP436" s="14" t="s">
        <v>611</v>
      </c>
      <c r="BQ436" s="91"/>
      <c r="BS436">
        <v>484</v>
      </c>
      <c r="BT436">
        <v>435</v>
      </c>
    </row>
    <row r="437" spans="1:72" ht="25.2" customHeight="1">
      <c r="A437" s="5">
        <f>(SUBTOTAL(3,$B$2:B437))</f>
        <v>436</v>
      </c>
      <c r="B437" s="1" t="s">
        <v>3967</v>
      </c>
      <c r="C437" s="1"/>
      <c r="D437" s="2" t="s">
        <v>3968</v>
      </c>
      <c r="E437" s="2">
        <v>0</v>
      </c>
      <c r="F437" s="1"/>
      <c r="G437" s="1"/>
      <c r="H437" s="1" t="s">
        <v>106</v>
      </c>
      <c r="I437" s="1"/>
      <c r="J437" s="2" t="s">
        <v>7376</v>
      </c>
      <c r="K437" s="1" t="s">
        <v>83</v>
      </c>
      <c r="L437" s="1" t="s">
        <v>84</v>
      </c>
      <c r="M437" s="2" t="s">
        <v>676</v>
      </c>
      <c r="N437" s="1"/>
      <c r="O437" s="1">
        <f t="shared" ca="1" si="59"/>
        <v>31</v>
      </c>
      <c r="P437" s="1" t="s">
        <v>3969</v>
      </c>
      <c r="Q437" s="2" t="s">
        <v>3970</v>
      </c>
      <c r="R437" s="6">
        <v>44753</v>
      </c>
      <c r="S437" s="1">
        <v>2</v>
      </c>
      <c r="T437" s="6">
        <v>44814</v>
      </c>
      <c r="U437" s="7">
        <v>44815</v>
      </c>
      <c r="V437" s="1">
        <v>12</v>
      </c>
      <c r="W437" s="7">
        <v>45179</v>
      </c>
      <c r="X437" s="7">
        <f>W437+1</f>
        <v>45180</v>
      </c>
      <c r="Y437" s="1">
        <v>36</v>
      </c>
      <c r="Z437" s="7">
        <v>46275</v>
      </c>
      <c r="AA437" s="1">
        <f>Z437-X437</f>
        <v>1095</v>
      </c>
      <c r="AB437" s="1"/>
      <c r="AC437" s="11">
        <f t="shared" ca="1" si="57"/>
        <v>21</v>
      </c>
      <c r="AD437" s="18" t="s">
        <v>3971</v>
      </c>
      <c r="AE437" s="1" t="s">
        <v>575</v>
      </c>
      <c r="AF437" s="2" t="s">
        <v>49</v>
      </c>
      <c r="AG437" s="138">
        <v>34333</v>
      </c>
      <c r="AH437" s="1" t="s">
        <v>3972</v>
      </c>
      <c r="AI437" s="135">
        <v>44296</v>
      </c>
      <c r="AJ437" s="1" t="s">
        <v>346</v>
      </c>
      <c r="AK437" s="39" t="s">
        <v>3973</v>
      </c>
      <c r="AL437" s="8"/>
      <c r="AM437" s="10"/>
      <c r="AN437" s="1" t="s">
        <v>3972</v>
      </c>
      <c r="AO437" s="135">
        <v>44296</v>
      </c>
      <c r="AP437" s="1" t="s">
        <v>346</v>
      </c>
      <c r="AQ437" s="1" t="s">
        <v>3974</v>
      </c>
      <c r="AR437" s="1" t="s">
        <v>3975</v>
      </c>
      <c r="AS437" s="10" t="s">
        <v>3976</v>
      </c>
      <c r="AT437" s="1" t="s">
        <v>3977</v>
      </c>
      <c r="AU437" s="1"/>
      <c r="AV437" s="1" t="s">
        <v>813</v>
      </c>
      <c r="AW437" s="1" t="s">
        <v>2893</v>
      </c>
      <c r="AX437" s="1" t="s">
        <v>155</v>
      </c>
      <c r="AY437" s="1" t="s">
        <v>97</v>
      </c>
      <c r="AZ437" s="1"/>
      <c r="BA437" s="1"/>
      <c r="BB437" s="1"/>
      <c r="BC437" s="1" t="e">
        <f>_xlfn.XLOOKUP(B437,[1]DC!$T$11:$T$2000,[1]DC!$D$11:$D$2000)</f>
        <v>#N/A</v>
      </c>
      <c r="BD437" s="1"/>
      <c r="BE437" s="1">
        <v>8426881947</v>
      </c>
      <c r="BF437" s="1" t="s">
        <v>3978</v>
      </c>
      <c r="BG437" s="1"/>
      <c r="BH437" s="17" t="s">
        <v>3979</v>
      </c>
      <c r="BI437" s="1"/>
      <c r="BJ437" s="1"/>
      <c r="BK437" s="1"/>
      <c r="BL437" s="1"/>
      <c r="BM437" s="4" t="s">
        <v>3980</v>
      </c>
      <c r="BN437" s="13" t="s">
        <v>2590</v>
      </c>
      <c r="BO437" s="2" t="s">
        <v>3981</v>
      </c>
      <c r="BP437" s="14" t="s">
        <v>2350</v>
      </c>
      <c r="BQ437" s="91"/>
      <c r="BT437">
        <v>436</v>
      </c>
    </row>
    <row r="438" spans="1:72" ht="25.2" customHeight="1">
      <c r="A438" s="5">
        <f>(SUBTOTAL(3,$B$2:B438))</f>
        <v>437</v>
      </c>
      <c r="B438" s="1" t="s">
        <v>3982</v>
      </c>
      <c r="C438" s="2" t="s">
        <v>65</v>
      </c>
      <c r="D438" s="2" t="s">
        <v>3983</v>
      </c>
      <c r="E438" s="2">
        <v>0</v>
      </c>
      <c r="F438" s="1"/>
      <c r="G438" s="1"/>
      <c r="H438" s="1" t="s">
        <v>62</v>
      </c>
      <c r="I438" s="1" t="s">
        <v>7914</v>
      </c>
      <c r="J438" s="2" t="s">
        <v>7379</v>
      </c>
      <c r="K438" s="6" t="s">
        <v>63</v>
      </c>
      <c r="L438" s="2" t="s">
        <v>63</v>
      </c>
      <c r="M438" s="2" t="s">
        <v>65</v>
      </c>
      <c r="N438" s="1"/>
      <c r="O438" s="1">
        <f t="shared" ca="1" si="59"/>
        <v>31</v>
      </c>
      <c r="P438" s="2" t="s">
        <v>3984</v>
      </c>
      <c r="Q438" s="2" t="s">
        <v>3985</v>
      </c>
      <c r="R438" s="6">
        <v>44753</v>
      </c>
      <c r="S438" s="1">
        <v>1</v>
      </c>
      <c r="T438" s="6">
        <v>44783</v>
      </c>
      <c r="U438" s="7">
        <v>44784</v>
      </c>
      <c r="V438" s="1">
        <v>12</v>
      </c>
      <c r="W438" s="7">
        <v>45148</v>
      </c>
      <c r="X438" s="7">
        <f>W438+1</f>
        <v>45149</v>
      </c>
      <c r="Y438" s="1">
        <v>36</v>
      </c>
      <c r="Z438" s="7">
        <v>46244</v>
      </c>
      <c r="AA438" s="1">
        <f>Z438-X438</f>
        <v>1095</v>
      </c>
      <c r="AB438" s="1"/>
      <c r="AC438" s="11">
        <f t="shared" ca="1" si="57"/>
        <v>21</v>
      </c>
      <c r="AD438" s="18" t="s">
        <v>3986</v>
      </c>
      <c r="AE438" s="1" t="s">
        <v>88</v>
      </c>
      <c r="AF438" s="2" t="s">
        <v>49</v>
      </c>
      <c r="AG438" s="138">
        <v>34271</v>
      </c>
      <c r="AH438" s="1">
        <v>212569643</v>
      </c>
      <c r="AI438" s="135">
        <v>40313</v>
      </c>
      <c r="AJ438" s="1" t="s">
        <v>57</v>
      </c>
      <c r="AK438" s="1">
        <v>212569643</v>
      </c>
      <c r="AL438" s="9">
        <v>40313</v>
      </c>
      <c r="AM438" s="1" t="s">
        <v>57</v>
      </c>
      <c r="AN438" s="10"/>
      <c r="AO438" s="135"/>
      <c r="AP438" s="10"/>
      <c r="AQ438" s="1" t="s">
        <v>3974</v>
      </c>
      <c r="AR438" s="1" t="s">
        <v>3987</v>
      </c>
      <c r="AS438" s="10" t="s">
        <v>3988</v>
      </c>
      <c r="AT438" s="1" t="s">
        <v>3989</v>
      </c>
      <c r="AU438" s="1"/>
      <c r="AV438" s="1" t="s">
        <v>423</v>
      </c>
      <c r="AW438" s="1" t="s">
        <v>2893</v>
      </c>
      <c r="AX438" s="1" t="s">
        <v>155</v>
      </c>
      <c r="AY438" s="1" t="s">
        <v>97</v>
      </c>
      <c r="AZ438" s="1"/>
      <c r="BA438" s="1" t="s">
        <v>7784</v>
      </c>
      <c r="BB438" s="1"/>
      <c r="BC438" s="1" t="str">
        <f>_xlfn.XLOOKUP(B438,[1]DC!$T$11:$T$2000,[1]DC!$D$11:$D$2000)</f>
        <v>5121679768</v>
      </c>
      <c r="BD438" s="1"/>
      <c r="BE438" s="1">
        <v>8214917172</v>
      </c>
      <c r="BF438" s="1" t="s">
        <v>3990</v>
      </c>
      <c r="BG438" s="1"/>
      <c r="BH438" s="17" t="s">
        <v>3991</v>
      </c>
      <c r="BI438" s="1"/>
      <c r="BJ438" s="1"/>
      <c r="BK438" s="1"/>
      <c r="BL438" s="1"/>
      <c r="BM438" s="4" t="s">
        <v>584</v>
      </c>
      <c r="BN438" s="1" t="s">
        <v>1564</v>
      </c>
      <c r="BO438" s="2" t="s">
        <v>2185</v>
      </c>
      <c r="BP438" s="14" t="s">
        <v>611</v>
      </c>
      <c r="BQ438" s="91"/>
      <c r="BT438">
        <v>437</v>
      </c>
    </row>
    <row r="439" spans="1:72" ht="25.2" customHeight="1">
      <c r="A439" s="5">
        <f>(SUBTOTAL(3,$B$2:B439))</f>
        <v>438</v>
      </c>
      <c r="B439" s="11" t="s">
        <v>3992</v>
      </c>
      <c r="C439" s="1" t="s">
        <v>8871</v>
      </c>
      <c r="D439" s="15" t="s">
        <v>3993</v>
      </c>
      <c r="E439" s="15">
        <v>0</v>
      </c>
      <c r="F439" s="11"/>
      <c r="G439" s="11"/>
      <c r="H439" s="11" t="s">
        <v>195</v>
      </c>
      <c r="I439" s="11"/>
      <c r="J439" s="1" t="s">
        <v>7378</v>
      </c>
      <c r="K439" s="6" t="s">
        <v>63</v>
      </c>
      <c r="L439" s="2" t="s">
        <v>63</v>
      </c>
      <c r="M439" s="15" t="s">
        <v>196</v>
      </c>
      <c r="N439" s="11"/>
      <c r="O439" s="1">
        <f t="shared" ca="1" si="59"/>
        <v>38</v>
      </c>
      <c r="P439" s="11" t="s">
        <v>3858</v>
      </c>
      <c r="Q439" s="15" t="s">
        <v>198</v>
      </c>
      <c r="R439" s="23">
        <v>44753</v>
      </c>
      <c r="S439" s="1">
        <v>1</v>
      </c>
      <c r="T439" s="23">
        <v>44783</v>
      </c>
      <c r="U439" s="24">
        <v>44784</v>
      </c>
      <c r="V439" s="1">
        <v>12</v>
      </c>
      <c r="W439" s="24"/>
      <c r="X439" s="7"/>
      <c r="Y439" s="7"/>
      <c r="Z439" s="7"/>
      <c r="AA439" s="24"/>
      <c r="AB439" s="11"/>
      <c r="AC439" s="11">
        <f t="shared" ca="1" si="57"/>
        <v>21</v>
      </c>
      <c r="AD439" s="25">
        <v>1030224516</v>
      </c>
      <c r="AE439" s="11" t="s">
        <v>88</v>
      </c>
      <c r="AF439" s="15" t="s">
        <v>49</v>
      </c>
      <c r="AG439" s="139">
        <v>31476</v>
      </c>
      <c r="AH439" s="11">
        <v>51186010199</v>
      </c>
      <c r="AI439" s="136">
        <v>44325</v>
      </c>
      <c r="AJ439" s="11" t="s">
        <v>346</v>
      </c>
      <c r="AK439" s="60" t="s">
        <v>3994</v>
      </c>
      <c r="AL439" s="26"/>
      <c r="AM439" s="28"/>
      <c r="AN439" s="11" t="s">
        <v>3995</v>
      </c>
      <c r="AO439" s="136">
        <v>44325</v>
      </c>
      <c r="AP439" s="11" t="s">
        <v>346</v>
      </c>
      <c r="AQ439" s="11" t="s">
        <v>3996</v>
      </c>
      <c r="AR439" s="11" t="s">
        <v>3996</v>
      </c>
      <c r="AS439" s="28" t="s">
        <v>2777</v>
      </c>
      <c r="AT439" s="11" t="s">
        <v>3877</v>
      </c>
      <c r="AU439" s="11"/>
      <c r="AV439" s="11" t="s">
        <v>3997</v>
      </c>
      <c r="AW439" s="11" t="s">
        <v>1526</v>
      </c>
      <c r="AX439" s="11" t="s">
        <v>96</v>
      </c>
      <c r="AY439" s="11" t="s">
        <v>97</v>
      </c>
      <c r="AZ439" s="11"/>
      <c r="BA439" s="11"/>
      <c r="BB439" s="11"/>
      <c r="BC439" s="1" t="e">
        <f>_xlfn.XLOOKUP(B439,[1]DC!$T$11:$T$2000,[1]DC!$D$11:$D$2000)</f>
        <v>#N/A</v>
      </c>
      <c r="BD439" s="11"/>
      <c r="BE439" s="11">
        <v>8130315012</v>
      </c>
      <c r="BF439" s="11" t="s">
        <v>3998</v>
      </c>
      <c r="BG439" s="11"/>
      <c r="BH439" s="35"/>
      <c r="BI439" s="11"/>
      <c r="BJ439" s="11"/>
      <c r="BK439" s="11"/>
      <c r="BL439" s="11"/>
      <c r="BM439" s="11"/>
      <c r="BN439" s="32"/>
      <c r="BO439" s="15"/>
      <c r="BP439" s="37"/>
      <c r="BQ439" s="91"/>
      <c r="BT439">
        <v>438</v>
      </c>
    </row>
    <row r="440" spans="1:72" ht="25.2" customHeight="1">
      <c r="A440" s="5">
        <f>(SUBTOTAL(3,$B$2:B440))</f>
        <v>439</v>
      </c>
      <c r="B440" s="1" t="s">
        <v>3999</v>
      </c>
      <c r="C440" s="1"/>
      <c r="D440" s="2" t="s">
        <v>4000</v>
      </c>
      <c r="E440" s="2">
        <v>1</v>
      </c>
      <c r="F440" s="1"/>
      <c r="G440" s="1"/>
      <c r="H440" s="1" t="s">
        <v>62</v>
      </c>
      <c r="I440" s="1" t="s">
        <v>7914</v>
      </c>
      <c r="J440" s="1" t="s">
        <v>7378</v>
      </c>
      <c r="K440" s="1" t="s">
        <v>1836</v>
      </c>
      <c r="L440" s="1" t="s">
        <v>1836</v>
      </c>
      <c r="M440" s="2" t="s">
        <v>1278</v>
      </c>
      <c r="N440" s="1"/>
      <c r="O440" s="1">
        <f t="shared" ca="1" si="59"/>
        <v>29</v>
      </c>
      <c r="P440" s="1" t="s">
        <v>2224</v>
      </c>
      <c r="Q440" s="2" t="s">
        <v>4001</v>
      </c>
      <c r="R440" s="6">
        <v>44753</v>
      </c>
      <c r="S440" s="1">
        <v>1</v>
      </c>
      <c r="T440" s="6">
        <v>44783</v>
      </c>
      <c r="U440" s="7">
        <v>44784</v>
      </c>
      <c r="V440" s="1">
        <v>12</v>
      </c>
      <c r="W440" s="7">
        <v>45148</v>
      </c>
      <c r="X440" s="7">
        <f>W440+1</f>
        <v>45149</v>
      </c>
      <c r="Y440" s="1">
        <v>36</v>
      </c>
      <c r="Z440" s="7">
        <v>46244</v>
      </c>
      <c r="AA440" s="1">
        <f>Z440-X440</f>
        <v>1095</v>
      </c>
      <c r="AB440" s="1"/>
      <c r="AC440" s="11">
        <f t="shared" ca="1" si="57"/>
        <v>21</v>
      </c>
      <c r="AD440" s="18" t="s">
        <v>4002</v>
      </c>
      <c r="AE440" s="1"/>
      <c r="AF440" s="2" t="s">
        <v>49</v>
      </c>
      <c r="AG440" s="138">
        <v>34801</v>
      </c>
      <c r="AH440" s="1">
        <v>212665195</v>
      </c>
      <c r="AI440" s="135">
        <v>40677</v>
      </c>
      <c r="AJ440" s="1" t="s">
        <v>57</v>
      </c>
      <c r="AK440" s="1">
        <v>212665195</v>
      </c>
      <c r="AL440" s="9">
        <v>40677</v>
      </c>
      <c r="AM440" s="1" t="s">
        <v>57</v>
      </c>
      <c r="AN440" s="10"/>
      <c r="AO440" s="135"/>
      <c r="AP440" s="10"/>
      <c r="AQ440" s="1" t="s">
        <v>4003</v>
      </c>
      <c r="AR440" s="1" t="s">
        <v>4003</v>
      </c>
      <c r="AS440" s="10" t="s">
        <v>4004</v>
      </c>
      <c r="AT440" s="1" t="s">
        <v>4003</v>
      </c>
      <c r="AU440" s="1"/>
      <c r="AV440" s="1" t="s">
        <v>2327</v>
      </c>
      <c r="AW440" s="1" t="s">
        <v>2586</v>
      </c>
      <c r="AX440" s="1" t="s">
        <v>115</v>
      </c>
      <c r="AY440" s="1" t="s">
        <v>97</v>
      </c>
      <c r="AZ440" s="1"/>
      <c r="BA440" s="1" t="s">
        <v>7785</v>
      </c>
      <c r="BB440" s="1"/>
      <c r="BC440" s="1" t="str">
        <f>_xlfn.XLOOKUP(B440,[1]DC!$T$11:$T$2000,[1]DC!$D$11:$D$2000)</f>
        <v>5120599085</v>
      </c>
      <c r="BD440" s="1"/>
      <c r="BE440" s="1">
        <v>8729499832</v>
      </c>
      <c r="BF440" s="1" t="s">
        <v>4005</v>
      </c>
      <c r="BG440" s="1"/>
      <c r="BH440" s="17" t="s">
        <v>4006</v>
      </c>
      <c r="BI440" s="1"/>
      <c r="BJ440" s="1"/>
      <c r="BK440" s="1"/>
      <c r="BL440" s="1"/>
      <c r="BM440" s="17" t="s">
        <v>209</v>
      </c>
      <c r="BN440" s="13" t="s">
        <v>4007</v>
      </c>
      <c r="BO440" s="2"/>
      <c r="BP440" s="14" t="s">
        <v>611</v>
      </c>
      <c r="BQ440" s="91"/>
      <c r="BS440">
        <v>487</v>
      </c>
      <c r="BT440">
        <v>439</v>
      </c>
    </row>
    <row r="441" spans="1:72" ht="25.2" customHeight="1">
      <c r="A441" s="5">
        <f>(SUBTOTAL(3,$B$2:B441))</f>
        <v>440</v>
      </c>
      <c r="B441" s="1" t="s">
        <v>4008</v>
      </c>
      <c r="C441" s="1"/>
      <c r="D441" s="2" t="s">
        <v>4009</v>
      </c>
      <c r="E441" s="2">
        <v>0</v>
      </c>
      <c r="F441" s="1"/>
      <c r="G441" s="1"/>
      <c r="H441" s="1" t="s">
        <v>62</v>
      </c>
      <c r="I441" s="1"/>
      <c r="J441" s="1" t="s">
        <v>7378</v>
      </c>
      <c r="K441" s="1" t="s">
        <v>1836</v>
      </c>
      <c r="L441" s="1" t="s">
        <v>1836</v>
      </c>
      <c r="M441" s="2" t="s">
        <v>1278</v>
      </c>
      <c r="N441" s="1"/>
      <c r="O441" s="1">
        <f t="shared" ca="1" si="59"/>
        <v>34</v>
      </c>
      <c r="P441" s="1" t="s">
        <v>2224</v>
      </c>
      <c r="Q441" s="2" t="s">
        <v>4001</v>
      </c>
      <c r="R441" s="6">
        <v>44753</v>
      </c>
      <c r="S441" s="1">
        <v>1</v>
      </c>
      <c r="T441" s="6">
        <v>44783</v>
      </c>
      <c r="U441" s="7">
        <v>44784</v>
      </c>
      <c r="V441" s="1">
        <v>12</v>
      </c>
      <c r="W441" s="7"/>
      <c r="X441" s="7"/>
      <c r="Y441" s="7"/>
      <c r="Z441" s="7"/>
      <c r="AA441" s="7"/>
      <c r="AB441" s="1"/>
      <c r="AC441" s="11">
        <f t="shared" ca="1" si="57"/>
        <v>21</v>
      </c>
      <c r="AD441" s="18">
        <v>1029965598</v>
      </c>
      <c r="AE441" s="1"/>
      <c r="AF441" s="2" t="s">
        <v>49</v>
      </c>
      <c r="AG441" s="138">
        <v>33189</v>
      </c>
      <c r="AH441" s="1">
        <v>212737913</v>
      </c>
      <c r="AI441" s="135">
        <v>43728</v>
      </c>
      <c r="AJ441" s="1" t="s">
        <v>57</v>
      </c>
      <c r="AK441" s="1">
        <v>212737913</v>
      </c>
      <c r="AL441" s="9">
        <v>43728</v>
      </c>
      <c r="AM441" s="1" t="s">
        <v>57</v>
      </c>
      <c r="AN441" s="10"/>
      <c r="AO441" s="135"/>
      <c r="AP441" s="10"/>
      <c r="AQ441" s="1" t="s">
        <v>833</v>
      </c>
      <c r="AR441" s="1" t="s">
        <v>4010</v>
      </c>
      <c r="AS441" s="10" t="s">
        <v>2636</v>
      </c>
      <c r="AT441" s="1" t="s">
        <v>4010</v>
      </c>
      <c r="AU441" s="1"/>
      <c r="AV441" s="1" t="s">
        <v>2637</v>
      </c>
      <c r="AW441" s="1" t="s">
        <v>263</v>
      </c>
      <c r="AX441" s="1" t="s">
        <v>199</v>
      </c>
      <c r="AY441" s="1" t="s">
        <v>57</v>
      </c>
      <c r="AZ441" s="1"/>
      <c r="BA441" s="1"/>
      <c r="BB441" s="1"/>
      <c r="BC441" s="1" t="e">
        <f>_xlfn.XLOOKUP(B441,[1]DC!$T$11:$T$2000,[1]DC!$D$11:$D$2000)</f>
        <v>#N/A</v>
      </c>
      <c r="BD441" s="1"/>
      <c r="BE441" s="1">
        <v>8400166452</v>
      </c>
      <c r="BF441" s="1" t="s">
        <v>4011</v>
      </c>
      <c r="BG441" s="1"/>
      <c r="BH441" s="4"/>
      <c r="BI441" s="1"/>
      <c r="BJ441" s="1"/>
      <c r="BK441" s="1"/>
      <c r="BL441" s="1"/>
      <c r="BM441" s="1"/>
      <c r="BN441" s="13"/>
      <c r="BO441" s="2"/>
      <c r="BP441" s="14" t="s">
        <v>611</v>
      </c>
      <c r="BQ441" s="91"/>
      <c r="BT441">
        <v>440</v>
      </c>
    </row>
    <row r="442" spans="1:72" ht="25.2" customHeight="1">
      <c r="A442" s="5">
        <f>(SUBTOTAL(3,$B$2:B442))</f>
        <v>441</v>
      </c>
      <c r="B442" s="1" t="s">
        <v>4012</v>
      </c>
      <c r="C442" s="1"/>
      <c r="D442" s="2" t="s">
        <v>4013</v>
      </c>
      <c r="E442" s="2">
        <v>1</v>
      </c>
      <c r="F442" s="1"/>
      <c r="G442" s="1"/>
      <c r="H442" s="1" t="s">
        <v>62</v>
      </c>
      <c r="I442" s="1" t="s">
        <v>7914</v>
      </c>
      <c r="J442" s="2" t="s">
        <v>7379</v>
      </c>
      <c r="K442" s="6" t="s">
        <v>63</v>
      </c>
      <c r="L442" s="2" t="s">
        <v>706</v>
      </c>
      <c r="M442" s="2" t="s">
        <v>707</v>
      </c>
      <c r="N442" s="1"/>
      <c r="O442" s="1">
        <f t="shared" ca="1" si="59"/>
        <v>29</v>
      </c>
      <c r="P442" s="1" t="s">
        <v>708</v>
      </c>
      <c r="Q442" s="2" t="s">
        <v>709</v>
      </c>
      <c r="R442" s="6">
        <v>44753</v>
      </c>
      <c r="S442" s="1">
        <v>2</v>
      </c>
      <c r="T442" s="6">
        <v>44814</v>
      </c>
      <c r="U442" s="7">
        <v>44815</v>
      </c>
      <c r="V442" s="1">
        <v>12</v>
      </c>
      <c r="W442" s="7">
        <v>45179</v>
      </c>
      <c r="X442" s="7">
        <f>W442+1</f>
        <v>45180</v>
      </c>
      <c r="Y442" s="1">
        <v>36</v>
      </c>
      <c r="Z442" s="7">
        <v>46275</v>
      </c>
      <c r="AA442" s="1">
        <f>Z442-X442</f>
        <v>1095</v>
      </c>
      <c r="AB442" s="1"/>
      <c r="AC442" s="11">
        <f t="shared" ca="1" si="57"/>
        <v>21</v>
      </c>
      <c r="AD442" s="18">
        <v>1029966093</v>
      </c>
      <c r="AE442" s="1"/>
      <c r="AF442" s="2" t="s">
        <v>49</v>
      </c>
      <c r="AG442" s="138">
        <v>34982</v>
      </c>
      <c r="AH442" s="20" t="s">
        <v>4014</v>
      </c>
      <c r="AI442" s="135">
        <v>44375</v>
      </c>
      <c r="AJ442" s="1" t="s">
        <v>346</v>
      </c>
      <c r="AK442" s="39" t="s">
        <v>4015</v>
      </c>
      <c r="AL442" s="8"/>
      <c r="AM442" s="10"/>
      <c r="AN442" s="1" t="s">
        <v>4014</v>
      </c>
      <c r="AO442" s="135">
        <v>44375</v>
      </c>
      <c r="AP442" s="1" t="s">
        <v>346</v>
      </c>
      <c r="AQ442" s="10" t="s">
        <v>4016</v>
      </c>
      <c r="AR442" s="10" t="s">
        <v>4016</v>
      </c>
      <c r="AS442" s="10" t="s">
        <v>4017</v>
      </c>
      <c r="AT442" s="10" t="s">
        <v>4016</v>
      </c>
      <c r="AU442" s="1"/>
      <c r="AV442" s="1"/>
      <c r="AW442" s="1" t="s">
        <v>4018</v>
      </c>
      <c r="AX442" s="1" t="s">
        <v>1115</v>
      </c>
      <c r="AY442" s="1" t="s">
        <v>97</v>
      </c>
      <c r="AZ442" s="1"/>
      <c r="BA442" s="1" t="s">
        <v>7786</v>
      </c>
      <c r="BB442" s="1"/>
      <c r="BC442" s="1" t="str">
        <f>_xlfn.XLOOKUP(B442,[1]DC!$T$11:$T$2000,[1]DC!$D$11:$D$2000)</f>
        <v>5121082982</v>
      </c>
      <c r="BD442" s="1"/>
      <c r="BE442" s="1">
        <v>8441872351</v>
      </c>
      <c r="BF442" s="1" t="s">
        <v>4019</v>
      </c>
      <c r="BG442" s="1"/>
      <c r="BH442" s="17" t="s">
        <v>4020</v>
      </c>
      <c r="BI442" s="1"/>
      <c r="BJ442" s="1"/>
      <c r="BK442" s="1"/>
      <c r="BL442" s="1"/>
      <c r="BM442" s="17" t="s">
        <v>4021</v>
      </c>
      <c r="BN442" s="1" t="s">
        <v>380</v>
      </c>
      <c r="BO442" s="2" t="s">
        <v>4022</v>
      </c>
      <c r="BP442" s="14" t="s">
        <v>2350</v>
      </c>
      <c r="BQ442" s="91"/>
      <c r="BS442">
        <v>485</v>
      </c>
      <c r="BT442">
        <v>441</v>
      </c>
    </row>
    <row r="443" spans="1:72" ht="25.2" customHeight="1">
      <c r="A443" s="5">
        <f>(SUBTOTAL(3,$B$2:B443))</f>
        <v>442</v>
      </c>
      <c r="B443" s="11" t="s">
        <v>4023</v>
      </c>
      <c r="C443" s="11"/>
      <c r="D443" s="15" t="s">
        <v>4024</v>
      </c>
      <c r="E443" s="15">
        <v>1</v>
      </c>
      <c r="F443" s="11"/>
      <c r="G443" s="11"/>
      <c r="H443" s="11" t="s">
        <v>62</v>
      </c>
      <c r="I443" s="1" t="s">
        <v>7914</v>
      </c>
      <c r="J443" s="2" t="s">
        <v>7376</v>
      </c>
      <c r="K443" s="23" t="s">
        <v>63</v>
      </c>
      <c r="L443" s="15" t="s">
        <v>63</v>
      </c>
      <c r="M443" s="15" t="s">
        <v>2112</v>
      </c>
      <c r="N443" s="11"/>
      <c r="O443" s="1">
        <f t="shared" ca="1" si="59"/>
        <v>48</v>
      </c>
      <c r="P443" s="11" t="s">
        <v>249</v>
      </c>
      <c r="Q443" s="15" t="s">
        <v>144</v>
      </c>
      <c r="R443" s="23">
        <v>44753</v>
      </c>
      <c r="S443" s="1">
        <v>1</v>
      </c>
      <c r="T443" s="23">
        <v>44783</v>
      </c>
      <c r="U443" s="24">
        <v>44784</v>
      </c>
      <c r="V443" s="1">
        <v>12</v>
      </c>
      <c r="W443" s="24">
        <v>45148</v>
      </c>
      <c r="X443" s="7">
        <f>W443+1</f>
        <v>45149</v>
      </c>
      <c r="Y443" s="1">
        <v>36</v>
      </c>
      <c r="Z443" s="7">
        <v>46244</v>
      </c>
      <c r="AA443" s="1">
        <f>Z443-X443</f>
        <v>1095</v>
      </c>
      <c r="AB443" s="11"/>
      <c r="AC443" s="11">
        <f t="shared" ca="1" si="57"/>
        <v>21</v>
      </c>
      <c r="AD443" s="25">
        <v>1028066823</v>
      </c>
      <c r="AE443" s="11"/>
      <c r="AF443" s="15" t="s">
        <v>49</v>
      </c>
      <c r="AG443" s="139">
        <v>27974</v>
      </c>
      <c r="AH443" s="11">
        <v>49176000868</v>
      </c>
      <c r="AI443" s="136">
        <v>44286</v>
      </c>
      <c r="AJ443" s="11" t="s">
        <v>346</v>
      </c>
      <c r="AK443" s="60" t="s">
        <v>4026</v>
      </c>
      <c r="AL443" s="26"/>
      <c r="AM443" s="28"/>
      <c r="AN443" s="11" t="s">
        <v>4025</v>
      </c>
      <c r="AO443" s="136">
        <v>44286</v>
      </c>
      <c r="AP443" s="11" t="s">
        <v>346</v>
      </c>
      <c r="AQ443" s="11" t="s">
        <v>4027</v>
      </c>
      <c r="AR443" s="28" t="s">
        <v>4028</v>
      </c>
      <c r="AS443" s="28" t="s">
        <v>4029</v>
      </c>
      <c r="AT443" s="11" t="s">
        <v>4030</v>
      </c>
      <c r="AU443" s="11"/>
      <c r="AV443" s="11"/>
      <c r="AW443" s="11" t="s">
        <v>4031</v>
      </c>
      <c r="AX443" s="11" t="s">
        <v>4032</v>
      </c>
      <c r="AY443" s="11" t="s">
        <v>4033</v>
      </c>
      <c r="AZ443" s="11"/>
      <c r="BA443" s="11" t="s">
        <v>7787</v>
      </c>
      <c r="BB443" s="11"/>
      <c r="BC443" s="1" t="str">
        <f>_xlfn.XLOOKUP(B443,[1]DC!$T$11:$T$2000,[1]DC!$D$11:$D$2000)</f>
        <v>4808001975</v>
      </c>
      <c r="BD443" s="11"/>
      <c r="BE443" s="11">
        <v>8367018038</v>
      </c>
      <c r="BF443" s="11">
        <v>935351477</v>
      </c>
      <c r="BG443" s="11"/>
      <c r="BH443" s="35"/>
      <c r="BI443" s="29">
        <v>44799</v>
      </c>
      <c r="BJ443" s="11"/>
      <c r="BK443" s="11"/>
      <c r="BL443" s="11"/>
      <c r="BM443" s="31" t="s">
        <v>209</v>
      </c>
      <c r="BN443" s="32"/>
      <c r="BO443" s="15"/>
      <c r="BP443" s="37"/>
      <c r="BQ443" s="91"/>
      <c r="BS443">
        <v>481</v>
      </c>
      <c r="BT443">
        <v>442</v>
      </c>
    </row>
    <row r="444" spans="1:72" ht="25.2" customHeight="1">
      <c r="A444" s="5">
        <f>(SUBTOTAL(3,$B$2:B444))</f>
        <v>443</v>
      </c>
      <c r="B444" s="1" t="s">
        <v>4034</v>
      </c>
      <c r="C444" s="1"/>
      <c r="D444" s="2" t="s">
        <v>4035</v>
      </c>
      <c r="E444" s="2">
        <v>1</v>
      </c>
      <c r="F444" s="1"/>
      <c r="G444" s="1"/>
      <c r="H444" s="1" t="s">
        <v>62</v>
      </c>
      <c r="I444" s="1" t="s">
        <v>7914</v>
      </c>
      <c r="J444" s="2" t="s">
        <v>7379</v>
      </c>
      <c r="K444" s="6" t="s">
        <v>63</v>
      </c>
      <c r="L444" s="1" t="s">
        <v>225</v>
      </c>
      <c r="M444" s="2" t="s">
        <v>1615</v>
      </c>
      <c r="N444" s="1"/>
      <c r="O444" s="1">
        <f t="shared" ca="1" si="59"/>
        <v>25</v>
      </c>
      <c r="P444" s="1" t="s">
        <v>1658</v>
      </c>
      <c r="Q444" s="2" t="s">
        <v>1659</v>
      </c>
      <c r="R444" s="6">
        <v>44753</v>
      </c>
      <c r="S444" s="1">
        <v>2</v>
      </c>
      <c r="T444" s="6">
        <v>44814</v>
      </c>
      <c r="U444" s="7">
        <v>44815</v>
      </c>
      <c r="V444" s="1">
        <v>12</v>
      </c>
      <c r="W444" s="7">
        <v>45179</v>
      </c>
      <c r="X444" s="7">
        <f>W444+1</f>
        <v>45180</v>
      </c>
      <c r="Y444" s="1">
        <v>36</v>
      </c>
      <c r="Z444" s="7">
        <v>46275</v>
      </c>
      <c r="AA444" s="1">
        <f>Z444-X444</f>
        <v>1095</v>
      </c>
      <c r="AB444" s="1"/>
      <c r="AC444" s="11">
        <f t="shared" ca="1" si="57"/>
        <v>21</v>
      </c>
      <c r="AD444" s="18">
        <v>1023689473</v>
      </c>
      <c r="AE444" s="1" t="s">
        <v>575</v>
      </c>
      <c r="AF444" s="2" t="s">
        <v>49</v>
      </c>
      <c r="AG444" s="138">
        <v>36212</v>
      </c>
      <c r="AH444" s="1">
        <v>212489784</v>
      </c>
      <c r="AI444" s="135">
        <v>42669</v>
      </c>
      <c r="AJ444" s="1" t="s">
        <v>57</v>
      </c>
      <c r="AK444" s="1">
        <v>212489784</v>
      </c>
      <c r="AL444" s="9">
        <v>42669</v>
      </c>
      <c r="AM444" s="1" t="s">
        <v>57</v>
      </c>
      <c r="AN444" s="10"/>
      <c r="AO444" s="135"/>
      <c r="AP444" s="10"/>
      <c r="AQ444" s="1" t="s">
        <v>4036</v>
      </c>
      <c r="AR444" s="1" t="s">
        <v>4036</v>
      </c>
      <c r="AS444" s="10" t="s">
        <v>4037</v>
      </c>
      <c r="AT444" s="1" t="s">
        <v>4038</v>
      </c>
      <c r="AU444" s="1"/>
      <c r="AV444" s="1" t="s">
        <v>4039</v>
      </c>
      <c r="AW444" s="1" t="s">
        <v>607</v>
      </c>
      <c r="AX444" s="1" t="s">
        <v>96</v>
      </c>
      <c r="AY444" s="1" t="s">
        <v>97</v>
      </c>
      <c r="AZ444" s="1"/>
      <c r="BA444" s="1" t="s">
        <v>7788</v>
      </c>
      <c r="BB444" s="1"/>
      <c r="BC444" s="1" t="str">
        <f>_xlfn.XLOOKUP(B444,[1]DC!$T$11:$T$2000,[1]DC!$D$11:$D$2000)</f>
        <v>5121498930</v>
      </c>
      <c r="BD444" s="1"/>
      <c r="BE444" s="1">
        <v>8562166985</v>
      </c>
      <c r="BF444" s="1" t="s">
        <v>4040</v>
      </c>
      <c r="BG444" s="1"/>
      <c r="BH444" s="17" t="s">
        <v>4041</v>
      </c>
      <c r="BI444" s="1"/>
      <c r="BJ444" s="1"/>
      <c r="BK444" s="1"/>
      <c r="BL444" s="1"/>
      <c r="BM444" s="4" t="s">
        <v>2347</v>
      </c>
      <c r="BN444" s="13" t="s">
        <v>380</v>
      </c>
      <c r="BO444" s="2" t="s">
        <v>4042</v>
      </c>
      <c r="BP444" s="14" t="s">
        <v>611</v>
      </c>
      <c r="BQ444" s="91"/>
      <c r="BS444">
        <v>482</v>
      </c>
      <c r="BT444">
        <v>443</v>
      </c>
    </row>
    <row r="445" spans="1:72" ht="25.2" customHeight="1">
      <c r="A445" s="5">
        <f>(SUBTOTAL(3,$B$2:B445))</f>
        <v>444</v>
      </c>
      <c r="B445" s="1" t="s">
        <v>4043</v>
      </c>
      <c r="C445" s="1"/>
      <c r="D445" s="2" t="s">
        <v>4044</v>
      </c>
      <c r="E445" s="2">
        <v>0</v>
      </c>
      <c r="F445" s="1"/>
      <c r="G445" s="1"/>
      <c r="H445" s="1" t="s">
        <v>62</v>
      </c>
      <c r="I445" s="1"/>
      <c r="J445" s="2" t="s">
        <v>7376</v>
      </c>
      <c r="K445" s="1" t="s">
        <v>83</v>
      </c>
      <c r="L445" s="1" t="s">
        <v>84</v>
      </c>
      <c r="M445" s="2" t="s">
        <v>85</v>
      </c>
      <c r="N445" s="1"/>
      <c r="O445" s="1">
        <f t="shared" ca="1" si="59"/>
        <v>34</v>
      </c>
      <c r="P445" s="1" t="s">
        <v>1852</v>
      </c>
      <c r="Q445" s="2" t="s">
        <v>1853</v>
      </c>
      <c r="R445" s="6">
        <v>44754</v>
      </c>
      <c r="S445" s="1">
        <v>2</v>
      </c>
      <c r="T445" s="6">
        <v>44815</v>
      </c>
      <c r="U445" s="7">
        <v>44816</v>
      </c>
      <c r="V445" s="1">
        <v>12</v>
      </c>
      <c r="W445" s="7">
        <v>45180</v>
      </c>
      <c r="X445" s="7">
        <f>W445+1</f>
        <v>45181</v>
      </c>
      <c r="Y445" s="1">
        <v>36</v>
      </c>
      <c r="Z445" s="7">
        <v>45181</v>
      </c>
      <c r="AA445" s="7"/>
      <c r="AB445" s="1"/>
      <c r="AC445" s="11">
        <f t="shared" ca="1" si="57"/>
        <v>21</v>
      </c>
      <c r="AD445" s="36" t="s">
        <v>4045</v>
      </c>
      <c r="AE445" s="1" t="s">
        <v>595</v>
      </c>
      <c r="AF445" s="2" t="s">
        <v>49</v>
      </c>
      <c r="AG445" s="138">
        <v>32912</v>
      </c>
      <c r="AH445" s="1">
        <v>49190014749</v>
      </c>
      <c r="AI445" s="135">
        <v>44423</v>
      </c>
      <c r="AJ445" s="1" t="s">
        <v>346</v>
      </c>
      <c r="AK445" s="39" t="s">
        <v>4046</v>
      </c>
      <c r="AL445" s="8"/>
      <c r="AM445" s="10"/>
      <c r="AN445" s="20" t="s">
        <v>4047</v>
      </c>
      <c r="AO445" s="135">
        <v>44423</v>
      </c>
      <c r="AP445" s="1" t="s">
        <v>346</v>
      </c>
      <c r="AQ445" s="1" t="s">
        <v>4048</v>
      </c>
      <c r="AR445" s="10" t="s">
        <v>4049</v>
      </c>
      <c r="AS445" s="10" t="s">
        <v>4050</v>
      </c>
      <c r="AT445" s="1"/>
      <c r="AU445" s="1"/>
      <c r="AV445" s="1"/>
      <c r="AW445" s="1" t="s">
        <v>4051</v>
      </c>
      <c r="AX445" s="1" t="s">
        <v>4052</v>
      </c>
      <c r="AY445" s="1" t="s">
        <v>729</v>
      </c>
      <c r="AZ445" s="1"/>
      <c r="BA445" s="1"/>
      <c r="BB445" s="1"/>
      <c r="BC445" s="1" t="e">
        <f>_xlfn.XLOOKUP(B445,[1]DC!$T$11:$T$2000,[1]DC!$D$11:$D$2000)</f>
        <v>#N/A</v>
      </c>
      <c r="BD445" s="1"/>
      <c r="BE445" s="109">
        <v>8778449182</v>
      </c>
      <c r="BF445" s="1">
        <v>905610963</v>
      </c>
      <c r="BG445" s="1"/>
      <c r="BH445" s="17" t="s">
        <v>4053</v>
      </c>
      <c r="BI445" s="1"/>
      <c r="BJ445" s="1"/>
      <c r="BK445" s="1"/>
      <c r="BL445" s="1"/>
      <c r="BM445" s="4" t="s">
        <v>2183</v>
      </c>
      <c r="BN445" s="13" t="s">
        <v>4054</v>
      </c>
      <c r="BO445" s="2" t="s">
        <v>4055</v>
      </c>
      <c r="BP445" s="14" t="s">
        <v>611</v>
      </c>
      <c r="BQ445" s="91"/>
      <c r="BT445">
        <v>444</v>
      </c>
    </row>
    <row r="446" spans="1:72" ht="25.2" customHeight="1">
      <c r="A446" s="5">
        <f>(SUBTOTAL(3,$B$2:B446))</f>
        <v>445</v>
      </c>
      <c r="B446" s="1" t="s">
        <v>4056</v>
      </c>
      <c r="C446" s="1"/>
      <c r="D446" s="2" t="s">
        <v>4057</v>
      </c>
      <c r="E446" s="2">
        <v>0</v>
      </c>
      <c r="F446" s="1"/>
      <c r="G446" s="1"/>
      <c r="H446" s="1" t="s">
        <v>62</v>
      </c>
      <c r="I446" s="1"/>
      <c r="J446" s="1" t="s">
        <v>7378</v>
      </c>
      <c r="K446" s="2" t="s">
        <v>48</v>
      </c>
      <c r="L446" s="2" t="s">
        <v>48</v>
      </c>
      <c r="M446" s="2" t="s">
        <v>48</v>
      </c>
      <c r="N446" s="1"/>
      <c r="O446" s="1">
        <f t="shared" ca="1" si="59"/>
        <v>36</v>
      </c>
      <c r="P446" s="1" t="s">
        <v>2760</v>
      </c>
      <c r="Q446" s="2" t="s">
        <v>2830</v>
      </c>
      <c r="R446" s="6">
        <v>44760</v>
      </c>
      <c r="S446" s="1">
        <v>1</v>
      </c>
      <c r="T446" s="6">
        <v>44790</v>
      </c>
      <c r="U446" s="7">
        <v>44791</v>
      </c>
      <c r="V446" s="1">
        <v>12</v>
      </c>
      <c r="W446" s="7"/>
      <c r="X446" s="7"/>
      <c r="Y446" s="7"/>
      <c r="Z446" s="7"/>
      <c r="AA446" s="7"/>
      <c r="AB446" s="1"/>
      <c r="AC446" s="11">
        <f t="shared" ca="1" si="57"/>
        <v>21</v>
      </c>
      <c r="AD446" s="18" t="s">
        <v>4058</v>
      </c>
      <c r="AE446" s="1" t="s">
        <v>57</v>
      </c>
      <c r="AF446" s="2" t="s">
        <v>64</v>
      </c>
      <c r="AG446" s="138">
        <v>32216</v>
      </c>
      <c r="AH446" s="1">
        <v>51088013670</v>
      </c>
      <c r="AI446" s="135">
        <v>44375</v>
      </c>
      <c r="AJ446" s="1" t="s">
        <v>346</v>
      </c>
      <c r="AK446" s="1">
        <v>212739257</v>
      </c>
      <c r="AL446" s="9">
        <v>38911</v>
      </c>
      <c r="AM446" s="1" t="s">
        <v>57</v>
      </c>
      <c r="AN446" s="10"/>
      <c r="AO446" s="135"/>
      <c r="AP446" s="10"/>
      <c r="AQ446" s="1" t="s">
        <v>3170</v>
      </c>
      <c r="AR446" s="1" t="s">
        <v>4059</v>
      </c>
      <c r="AS446" s="10" t="s">
        <v>4060</v>
      </c>
      <c r="AT446" s="1" t="s">
        <v>4059</v>
      </c>
      <c r="AU446" s="1"/>
      <c r="AV446" s="1" t="s">
        <v>4061</v>
      </c>
      <c r="AW446" s="1" t="s">
        <v>4062</v>
      </c>
      <c r="AX446" s="1" t="s">
        <v>199</v>
      </c>
      <c r="AY446" s="1" t="s">
        <v>4063</v>
      </c>
      <c r="AZ446" s="1"/>
      <c r="BA446" s="1"/>
      <c r="BB446" s="1"/>
      <c r="BC446" s="1" t="e">
        <f>_xlfn.XLOOKUP(B446,[1]DC!$T$11:$T$2000,[1]DC!$D$11:$D$2000)</f>
        <v>#N/A</v>
      </c>
      <c r="BD446" s="1"/>
      <c r="BE446" s="110">
        <v>8716809597</v>
      </c>
      <c r="BF446" s="1" t="s">
        <v>4064</v>
      </c>
      <c r="BG446" s="1"/>
      <c r="BH446" s="4"/>
      <c r="BI446" s="1"/>
      <c r="BJ446" s="1"/>
      <c r="BK446" s="1"/>
      <c r="BL446" s="1"/>
      <c r="BM446" s="1"/>
      <c r="BN446" s="13"/>
      <c r="BO446" s="2"/>
      <c r="BP446" s="37"/>
      <c r="BQ446" s="91"/>
      <c r="BT446">
        <v>445</v>
      </c>
    </row>
    <row r="447" spans="1:72" ht="25.2" customHeight="1">
      <c r="A447" s="5">
        <f>(SUBTOTAL(3,$B$2:B447))</f>
        <v>446</v>
      </c>
      <c r="B447" s="1" t="s">
        <v>4065</v>
      </c>
      <c r="C447" s="1"/>
      <c r="D447" s="2" t="s">
        <v>4066</v>
      </c>
      <c r="E447" s="2">
        <v>0</v>
      </c>
      <c r="F447" s="1"/>
      <c r="G447" s="1"/>
      <c r="H447" s="1" t="s">
        <v>62</v>
      </c>
      <c r="I447" s="1"/>
      <c r="J447" s="1" t="s">
        <v>7378</v>
      </c>
      <c r="K447" s="1" t="s">
        <v>1836</v>
      </c>
      <c r="L447" s="1" t="s">
        <v>1836</v>
      </c>
      <c r="M447" s="2" t="s">
        <v>1278</v>
      </c>
      <c r="N447" s="1"/>
      <c r="O447" s="1">
        <f t="shared" ca="1" si="59"/>
        <v>28</v>
      </c>
      <c r="P447" s="1" t="s">
        <v>2224</v>
      </c>
      <c r="Q447" s="2" t="s">
        <v>4001</v>
      </c>
      <c r="R447" s="6">
        <v>44760</v>
      </c>
      <c r="S447" s="1">
        <v>1</v>
      </c>
      <c r="T447" s="6">
        <v>44790</v>
      </c>
      <c r="U447" s="7">
        <v>44791</v>
      </c>
      <c r="V447" s="1">
        <v>12</v>
      </c>
      <c r="W447" s="7"/>
      <c r="X447" s="7"/>
      <c r="Y447" s="7"/>
      <c r="Z447" s="7"/>
      <c r="AA447" s="7"/>
      <c r="AB447" s="1"/>
      <c r="AC447" s="11">
        <f t="shared" ca="1" si="57"/>
        <v>21</v>
      </c>
      <c r="AD447" s="18">
        <v>1030184448</v>
      </c>
      <c r="AE447" s="1"/>
      <c r="AF447" s="2" t="s">
        <v>49</v>
      </c>
      <c r="AG447" s="138">
        <v>35239</v>
      </c>
      <c r="AH447" s="1">
        <v>212479679</v>
      </c>
      <c r="AI447" s="135">
        <v>41785</v>
      </c>
      <c r="AJ447" s="1" t="s">
        <v>57</v>
      </c>
      <c r="AK447" s="1">
        <v>212479679</v>
      </c>
      <c r="AL447" s="9">
        <v>41785</v>
      </c>
      <c r="AM447" s="1" t="s">
        <v>57</v>
      </c>
      <c r="AN447" s="10"/>
      <c r="AO447" s="135"/>
      <c r="AP447" s="10"/>
      <c r="AQ447" s="1" t="s">
        <v>4067</v>
      </c>
      <c r="AR447" s="1" t="s">
        <v>4068</v>
      </c>
      <c r="AS447" s="10" t="s">
        <v>4069</v>
      </c>
      <c r="AT447" s="1" t="s">
        <v>4068</v>
      </c>
      <c r="AU447" s="1"/>
      <c r="AV447" s="1" t="s">
        <v>4070</v>
      </c>
      <c r="AW447" s="1" t="s">
        <v>2818</v>
      </c>
      <c r="AX447" s="1" t="s">
        <v>56</v>
      </c>
      <c r="AY447" s="1" t="s">
        <v>57</v>
      </c>
      <c r="AZ447" s="1"/>
      <c r="BA447" s="1"/>
      <c r="BB447" s="1"/>
      <c r="BC447" s="1" t="e">
        <f>_xlfn.XLOOKUP(B447,[1]DC!$T$11:$T$2000,[1]DC!$D$11:$D$2000)</f>
        <v>#N/A</v>
      </c>
      <c r="BD447" s="1"/>
      <c r="BE447" s="1">
        <v>8520763570</v>
      </c>
      <c r="BF447" s="1" t="s">
        <v>4071</v>
      </c>
      <c r="BG447" s="1"/>
      <c r="BH447" s="4"/>
      <c r="BI447" s="1"/>
      <c r="BJ447" s="1"/>
      <c r="BK447" s="1"/>
      <c r="BL447" s="1"/>
      <c r="BM447" s="1"/>
      <c r="BN447" s="13"/>
      <c r="BO447" s="2"/>
      <c r="BP447" s="14" t="s">
        <v>611</v>
      </c>
      <c r="BQ447" s="91"/>
      <c r="BT447">
        <v>446</v>
      </c>
    </row>
    <row r="448" spans="1:72" ht="25.2" customHeight="1">
      <c r="A448" s="5">
        <f>(SUBTOTAL(3,$B$2:B448))</f>
        <v>447</v>
      </c>
      <c r="B448" s="1" t="s">
        <v>4072</v>
      </c>
      <c r="C448" s="1"/>
      <c r="D448" s="2" t="s">
        <v>4073</v>
      </c>
      <c r="E448" s="2">
        <v>1</v>
      </c>
      <c r="F448" s="1"/>
      <c r="G448" s="1"/>
      <c r="H448" s="1" t="s">
        <v>62</v>
      </c>
      <c r="I448" s="1" t="s">
        <v>7914</v>
      </c>
      <c r="J448" s="1" t="s">
        <v>7378</v>
      </c>
      <c r="K448" s="1" t="s">
        <v>1836</v>
      </c>
      <c r="L448" s="1" t="s">
        <v>1836</v>
      </c>
      <c r="M448" s="2" t="s">
        <v>1278</v>
      </c>
      <c r="N448" s="1"/>
      <c r="O448" s="1">
        <f t="shared" ca="1" si="59"/>
        <v>35</v>
      </c>
      <c r="P448" s="1" t="s">
        <v>2224</v>
      </c>
      <c r="Q448" s="2" t="s">
        <v>4001</v>
      </c>
      <c r="R448" s="6">
        <v>44760</v>
      </c>
      <c r="S448" s="1">
        <v>1</v>
      </c>
      <c r="T448" s="6">
        <v>44790</v>
      </c>
      <c r="U448" s="7">
        <v>44791</v>
      </c>
      <c r="V448" s="1">
        <v>12</v>
      </c>
      <c r="W448" s="7">
        <v>45155</v>
      </c>
      <c r="X448" s="7">
        <f t="shared" ref="X448:X454" si="60">W448+1</f>
        <v>45156</v>
      </c>
      <c r="Y448" s="1">
        <v>36</v>
      </c>
      <c r="Z448" s="7">
        <v>46251</v>
      </c>
      <c r="AA448" s="1">
        <f>Z448-X448</f>
        <v>1095</v>
      </c>
      <c r="AB448" s="1"/>
      <c r="AC448" s="11">
        <f t="shared" ca="1" si="57"/>
        <v>21</v>
      </c>
      <c r="AD448" s="18">
        <v>1030184720</v>
      </c>
      <c r="AE448" s="1"/>
      <c r="AF448" s="2" t="s">
        <v>49</v>
      </c>
      <c r="AG448" s="138">
        <v>32747</v>
      </c>
      <c r="AH448" s="1">
        <v>212305711</v>
      </c>
      <c r="AI448" s="135">
        <v>39886</v>
      </c>
      <c r="AJ448" s="1" t="s">
        <v>57</v>
      </c>
      <c r="AK448" s="1">
        <v>212305711</v>
      </c>
      <c r="AL448" s="9">
        <v>39886</v>
      </c>
      <c r="AM448" s="1" t="s">
        <v>57</v>
      </c>
      <c r="AN448" s="10"/>
      <c r="AO448" s="135"/>
      <c r="AP448" s="10"/>
      <c r="AQ448" s="1" t="s">
        <v>4074</v>
      </c>
      <c r="AR448" s="10" t="s">
        <v>4075</v>
      </c>
      <c r="AS448" s="10" t="s">
        <v>4076</v>
      </c>
      <c r="AT448" s="10" t="s">
        <v>4075</v>
      </c>
      <c r="AU448" s="1"/>
      <c r="AV448" s="1" t="s">
        <v>4077</v>
      </c>
      <c r="AW448" s="1" t="s">
        <v>1390</v>
      </c>
      <c r="AX448" s="1" t="s">
        <v>184</v>
      </c>
      <c r="AY448" s="1" t="s">
        <v>97</v>
      </c>
      <c r="AZ448" s="1"/>
      <c r="BA448" s="1" t="s">
        <v>7789</v>
      </c>
      <c r="BB448" s="1"/>
      <c r="BC448" s="1" t="str">
        <f>_xlfn.XLOOKUP(B448,[1]DC!$T$11:$T$2000,[1]DC!$D$11:$D$2000)</f>
        <v>5113007519</v>
      </c>
      <c r="BD448" s="1"/>
      <c r="BE448" s="1">
        <v>8087710334</v>
      </c>
      <c r="BF448" s="1" t="s">
        <v>4078</v>
      </c>
      <c r="BG448" s="1"/>
      <c r="BH448" s="17" t="s">
        <v>4079</v>
      </c>
      <c r="BI448" s="1"/>
      <c r="BJ448" s="1"/>
      <c r="BK448" s="1"/>
      <c r="BL448" s="1"/>
      <c r="BM448" s="17" t="s">
        <v>209</v>
      </c>
      <c r="BN448" s="13"/>
      <c r="BO448" s="2"/>
      <c r="BP448" s="14" t="s">
        <v>611</v>
      </c>
      <c r="BQ448" s="91"/>
      <c r="BS448">
        <v>493</v>
      </c>
      <c r="BT448">
        <v>447</v>
      </c>
    </row>
    <row r="449" spans="1:72" ht="25.2" customHeight="1">
      <c r="A449" s="5">
        <f>(SUBTOTAL(3,$B$2:B449))</f>
        <v>448</v>
      </c>
      <c r="B449" s="1" t="s">
        <v>4080</v>
      </c>
      <c r="C449" s="1"/>
      <c r="D449" s="2" t="s">
        <v>4081</v>
      </c>
      <c r="E449" s="2">
        <v>1</v>
      </c>
      <c r="F449" s="1"/>
      <c r="G449" s="1"/>
      <c r="H449" s="1" t="s">
        <v>62</v>
      </c>
      <c r="I449" s="1" t="s">
        <v>7914</v>
      </c>
      <c r="J449" s="1" t="s">
        <v>7378</v>
      </c>
      <c r="K449" s="1" t="s">
        <v>1836</v>
      </c>
      <c r="L449" s="1" t="s">
        <v>1836</v>
      </c>
      <c r="M449" s="2" t="s">
        <v>1278</v>
      </c>
      <c r="N449" s="1"/>
      <c r="O449" s="1">
        <f t="shared" ca="1" si="59"/>
        <v>27</v>
      </c>
      <c r="P449" s="1" t="s">
        <v>2224</v>
      </c>
      <c r="Q449" s="2" t="s">
        <v>4001</v>
      </c>
      <c r="R449" s="6">
        <v>44760</v>
      </c>
      <c r="S449" s="1">
        <v>1</v>
      </c>
      <c r="T449" s="6">
        <v>44790</v>
      </c>
      <c r="U449" s="7">
        <v>44791</v>
      </c>
      <c r="V449" s="1">
        <v>12</v>
      </c>
      <c r="W449" s="7">
        <v>45155</v>
      </c>
      <c r="X449" s="7">
        <f t="shared" si="60"/>
        <v>45156</v>
      </c>
      <c r="Y449" s="1">
        <v>36</v>
      </c>
      <c r="Z449" s="7">
        <v>46251</v>
      </c>
      <c r="AA449" s="1">
        <f>Z449-X449</f>
        <v>1095</v>
      </c>
      <c r="AB449" s="1"/>
      <c r="AC449" s="11">
        <f t="shared" ca="1" si="57"/>
        <v>21</v>
      </c>
      <c r="AD449" s="18" t="s">
        <v>4082</v>
      </c>
      <c r="AE449" s="1" t="s">
        <v>57</v>
      </c>
      <c r="AF449" s="2" t="s">
        <v>49</v>
      </c>
      <c r="AG449" s="138">
        <v>35754</v>
      </c>
      <c r="AH449" s="1">
        <v>212830703</v>
      </c>
      <c r="AI449" s="135">
        <v>41730</v>
      </c>
      <c r="AJ449" s="1" t="s">
        <v>57</v>
      </c>
      <c r="AK449" s="1">
        <v>212830703</v>
      </c>
      <c r="AL449" s="9">
        <v>41730</v>
      </c>
      <c r="AM449" s="1" t="s">
        <v>57</v>
      </c>
      <c r="AN449" s="10"/>
      <c r="AO449" s="135"/>
      <c r="AP449" s="10"/>
      <c r="AQ449" s="1" t="s">
        <v>4083</v>
      </c>
      <c r="AR449" s="1" t="s">
        <v>4084</v>
      </c>
      <c r="AS449" s="10" t="s">
        <v>1842</v>
      </c>
      <c r="AT449" s="1" t="s">
        <v>4085</v>
      </c>
      <c r="AU449" s="1"/>
      <c r="AV449" s="1" t="s">
        <v>4086</v>
      </c>
      <c r="AW449" s="1" t="s">
        <v>551</v>
      </c>
      <c r="AX449" s="1" t="s">
        <v>184</v>
      </c>
      <c r="AY449" s="1" t="s">
        <v>97</v>
      </c>
      <c r="AZ449" s="1"/>
      <c r="BA449" s="1" t="s">
        <v>7790</v>
      </c>
      <c r="BB449" s="1"/>
      <c r="BC449" s="1" t="str">
        <f>_xlfn.XLOOKUP(B449,[1]DC!$T$11:$T$2000,[1]DC!$D$11:$D$2000)</f>
        <v>5121389950</v>
      </c>
      <c r="BD449" s="1"/>
      <c r="BE449" s="1">
        <v>8604777555</v>
      </c>
      <c r="BF449" s="1" t="s">
        <v>4087</v>
      </c>
      <c r="BG449" s="1"/>
      <c r="BH449" s="17" t="s">
        <v>4088</v>
      </c>
      <c r="BI449" s="1"/>
      <c r="BJ449" s="1"/>
      <c r="BK449" s="1"/>
      <c r="BL449" s="1"/>
      <c r="BM449" s="4" t="s">
        <v>2347</v>
      </c>
      <c r="BN449" s="13" t="s">
        <v>4089</v>
      </c>
      <c r="BO449" s="2" t="s">
        <v>4090</v>
      </c>
      <c r="BP449" s="14" t="s">
        <v>3356</v>
      </c>
      <c r="BQ449" s="91"/>
      <c r="BS449">
        <v>494</v>
      </c>
      <c r="BT449">
        <v>448</v>
      </c>
    </row>
    <row r="450" spans="1:72" ht="25.2" customHeight="1">
      <c r="A450" s="5">
        <f>(SUBTOTAL(3,$B$2:B450))</f>
        <v>449</v>
      </c>
      <c r="B450" s="1" t="s">
        <v>4091</v>
      </c>
      <c r="C450" s="1"/>
      <c r="D450" s="2" t="s">
        <v>4092</v>
      </c>
      <c r="E450" s="2">
        <v>0</v>
      </c>
      <c r="F450" s="1"/>
      <c r="G450" s="1"/>
      <c r="H450" s="1" t="s">
        <v>62</v>
      </c>
      <c r="I450" s="1"/>
      <c r="J450" s="1" t="s">
        <v>7378</v>
      </c>
      <c r="K450" s="1" t="s">
        <v>1836</v>
      </c>
      <c r="L450" s="1" t="s">
        <v>1836</v>
      </c>
      <c r="M450" s="2" t="s">
        <v>1278</v>
      </c>
      <c r="N450" s="1"/>
      <c r="O450" s="1">
        <f t="shared" ca="1" si="59"/>
        <v>30</v>
      </c>
      <c r="P450" s="1" t="s">
        <v>2224</v>
      </c>
      <c r="Q450" s="2" t="s">
        <v>4001</v>
      </c>
      <c r="R450" s="6">
        <v>44760</v>
      </c>
      <c r="S450" s="1">
        <v>1</v>
      </c>
      <c r="T450" s="6">
        <v>44790</v>
      </c>
      <c r="U450" s="7">
        <v>44791</v>
      </c>
      <c r="V450" s="1">
        <v>12</v>
      </c>
      <c r="W450" s="7">
        <v>45155</v>
      </c>
      <c r="X450" s="7">
        <f t="shared" si="60"/>
        <v>45156</v>
      </c>
      <c r="Y450" s="1">
        <v>36</v>
      </c>
      <c r="Z450" s="7"/>
      <c r="AA450" s="7"/>
      <c r="AB450" s="1"/>
      <c r="AC450" s="11">
        <f t="shared" ca="1" si="57"/>
        <v>21</v>
      </c>
      <c r="AD450" s="18" t="s">
        <v>4093</v>
      </c>
      <c r="AE450" s="1" t="s">
        <v>88</v>
      </c>
      <c r="AF450" s="2" t="s">
        <v>49</v>
      </c>
      <c r="AG450" s="138">
        <v>34499</v>
      </c>
      <c r="AH450" s="1">
        <v>212366477</v>
      </c>
      <c r="AI450" s="135">
        <v>40892</v>
      </c>
      <c r="AJ450" s="1" t="s">
        <v>57</v>
      </c>
      <c r="AK450" s="1">
        <v>212366477</v>
      </c>
      <c r="AL450" s="9">
        <v>40892</v>
      </c>
      <c r="AM450" s="1" t="s">
        <v>57</v>
      </c>
      <c r="AN450" s="10"/>
      <c r="AO450" s="135"/>
      <c r="AP450" s="10"/>
      <c r="AQ450" s="1" t="s">
        <v>4094</v>
      </c>
      <c r="AR450" s="10" t="s">
        <v>4095</v>
      </c>
      <c r="AS450" s="10" t="s">
        <v>4096</v>
      </c>
      <c r="AT450" s="10" t="s">
        <v>4097</v>
      </c>
      <c r="AU450" s="1"/>
      <c r="AV450" s="1" t="s">
        <v>4098</v>
      </c>
      <c r="AW450" s="1" t="s">
        <v>1632</v>
      </c>
      <c r="AX450" s="1" t="s">
        <v>1633</v>
      </c>
      <c r="AY450" s="1" t="s">
        <v>97</v>
      </c>
      <c r="AZ450" s="1"/>
      <c r="BA450" s="1"/>
      <c r="BB450" s="1"/>
      <c r="BC450" s="1" t="e">
        <f>_xlfn.XLOOKUP(B450,[1]DC!$T$11:$T$2000,[1]DC!$D$11:$D$2000)</f>
        <v>#N/A</v>
      </c>
      <c r="BD450" s="1"/>
      <c r="BE450" s="1">
        <v>8445489781</v>
      </c>
      <c r="BF450" s="1" t="s">
        <v>4099</v>
      </c>
      <c r="BG450" s="1"/>
      <c r="BH450" s="17" t="s">
        <v>4100</v>
      </c>
      <c r="BI450" s="1"/>
      <c r="BJ450" s="1"/>
      <c r="BK450" s="1"/>
      <c r="BL450" s="1"/>
      <c r="BM450" s="17" t="s">
        <v>209</v>
      </c>
      <c r="BN450" s="13"/>
      <c r="BO450" s="2"/>
      <c r="BP450" s="14" t="s">
        <v>1765</v>
      </c>
      <c r="BQ450" s="91"/>
      <c r="BT450">
        <v>449</v>
      </c>
    </row>
    <row r="451" spans="1:72" ht="25.2" customHeight="1">
      <c r="A451" s="5">
        <f>(SUBTOTAL(3,$B$2:B451))</f>
        <v>450</v>
      </c>
      <c r="B451" s="1" t="s">
        <v>4101</v>
      </c>
      <c r="C451" s="1"/>
      <c r="D451" s="2" t="s">
        <v>4102</v>
      </c>
      <c r="E451" s="2">
        <v>1</v>
      </c>
      <c r="F451" s="1"/>
      <c r="G451" s="1"/>
      <c r="H451" s="1" t="s">
        <v>62</v>
      </c>
      <c r="I451" s="1" t="s">
        <v>7914</v>
      </c>
      <c r="J451" s="1" t="s">
        <v>7378</v>
      </c>
      <c r="K451" s="1" t="s">
        <v>1836</v>
      </c>
      <c r="L451" s="1" t="s">
        <v>1836</v>
      </c>
      <c r="M451" s="2" t="s">
        <v>1278</v>
      </c>
      <c r="N451" s="1"/>
      <c r="O451" s="1">
        <f t="shared" ca="1" si="59"/>
        <v>30</v>
      </c>
      <c r="P451" s="1" t="s">
        <v>2224</v>
      </c>
      <c r="Q451" s="2" t="s">
        <v>4001</v>
      </c>
      <c r="R451" s="6">
        <v>44760</v>
      </c>
      <c r="S451" s="1">
        <v>1</v>
      </c>
      <c r="T451" s="6">
        <v>44790</v>
      </c>
      <c r="U451" s="7">
        <v>44791</v>
      </c>
      <c r="V451" s="1">
        <v>12</v>
      </c>
      <c r="W451" s="7">
        <v>45155</v>
      </c>
      <c r="X451" s="7">
        <f t="shared" si="60"/>
        <v>45156</v>
      </c>
      <c r="Y451" s="1">
        <v>36</v>
      </c>
      <c r="Z451" s="7">
        <v>46251</v>
      </c>
      <c r="AA451" s="1">
        <f>Z451-X451</f>
        <v>1095</v>
      </c>
      <c r="AB451" s="1"/>
      <c r="AC451" s="11">
        <f t="shared" ca="1" si="57"/>
        <v>21</v>
      </c>
      <c r="AD451" s="18">
        <v>1030056391</v>
      </c>
      <c r="AE451" s="1"/>
      <c r="AF451" s="2" t="s">
        <v>49</v>
      </c>
      <c r="AG451" s="138">
        <v>34459</v>
      </c>
      <c r="AH451" s="1">
        <v>212769208</v>
      </c>
      <c r="AI451" s="135">
        <v>42352</v>
      </c>
      <c r="AJ451" s="1" t="s">
        <v>57</v>
      </c>
      <c r="AK451" s="1">
        <v>212769208</v>
      </c>
      <c r="AL451" s="9">
        <v>42352</v>
      </c>
      <c r="AM451" s="1" t="s">
        <v>57</v>
      </c>
      <c r="AN451" s="10"/>
      <c r="AO451" s="135"/>
      <c r="AP451" s="10"/>
      <c r="AQ451" s="1" t="s">
        <v>4103</v>
      </c>
      <c r="AR451" s="1" t="s">
        <v>4103</v>
      </c>
      <c r="AS451" s="10" t="s">
        <v>4104</v>
      </c>
      <c r="AT451" s="1" t="s">
        <v>4103</v>
      </c>
      <c r="AU451" s="1"/>
      <c r="AV451" s="1" t="s">
        <v>4105</v>
      </c>
      <c r="AW451" s="1" t="s">
        <v>823</v>
      </c>
      <c r="AX451" s="1" t="s">
        <v>155</v>
      </c>
      <c r="AY451" s="1" t="s">
        <v>97</v>
      </c>
      <c r="AZ451" s="1"/>
      <c r="BA451" s="1" t="s">
        <v>7791</v>
      </c>
      <c r="BB451" s="1"/>
      <c r="BC451" s="1" t="str">
        <f>_xlfn.XLOOKUP(B451,[1]DC!$T$11:$T$2000,[1]DC!$D$11:$D$2000)</f>
        <v>5120095083</v>
      </c>
      <c r="BD451" s="1"/>
      <c r="BE451" s="1" t="s">
        <v>4106</v>
      </c>
      <c r="BF451" s="1" t="s">
        <v>4107</v>
      </c>
      <c r="BG451" s="1"/>
      <c r="BH451" s="17" t="s">
        <v>4108</v>
      </c>
      <c r="BI451" s="1"/>
      <c r="BJ451" s="1"/>
      <c r="BK451" s="1"/>
      <c r="BL451" s="1"/>
      <c r="BM451" s="4" t="s">
        <v>78</v>
      </c>
      <c r="BN451" s="13" t="s">
        <v>102</v>
      </c>
      <c r="BO451" s="2" t="s">
        <v>1706</v>
      </c>
      <c r="BP451" s="14" t="s">
        <v>4109</v>
      </c>
      <c r="BQ451" s="91"/>
      <c r="BS451">
        <v>495</v>
      </c>
      <c r="BT451">
        <v>450</v>
      </c>
    </row>
    <row r="452" spans="1:72" ht="25.2" customHeight="1">
      <c r="A452" s="5">
        <f>(SUBTOTAL(3,$B$2:B452))</f>
        <v>451</v>
      </c>
      <c r="B452" s="1" t="s">
        <v>4110</v>
      </c>
      <c r="C452" s="1"/>
      <c r="D452" s="2" t="s">
        <v>4111</v>
      </c>
      <c r="E452" s="2">
        <v>1</v>
      </c>
      <c r="F452" s="1"/>
      <c r="G452" s="1"/>
      <c r="H452" s="1" t="s">
        <v>62</v>
      </c>
      <c r="I452" s="1" t="s">
        <v>7914</v>
      </c>
      <c r="J452" s="1" t="s">
        <v>7378</v>
      </c>
      <c r="K452" s="1" t="s">
        <v>1836</v>
      </c>
      <c r="L452" s="1" t="s">
        <v>1836</v>
      </c>
      <c r="M452" s="2" t="s">
        <v>1278</v>
      </c>
      <c r="N452" s="1"/>
      <c r="O452" s="1">
        <f t="shared" ca="1" si="59"/>
        <v>34</v>
      </c>
      <c r="P452" s="1" t="s">
        <v>2224</v>
      </c>
      <c r="Q452" s="2" t="s">
        <v>4001</v>
      </c>
      <c r="R452" s="6">
        <v>44760</v>
      </c>
      <c r="S452" s="1">
        <v>1</v>
      </c>
      <c r="T452" s="6">
        <v>44790</v>
      </c>
      <c r="U452" s="7">
        <v>44791</v>
      </c>
      <c r="V452" s="1">
        <v>12</v>
      </c>
      <c r="W452" s="7">
        <v>45155</v>
      </c>
      <c r="X452" s="7">
        <f t="shared" si="60"/>
        <v>45156</v>
      </c>
      <c r="Y452" s="1">
        <v>36</v>
      </c>
      <c r="Z452" s="7">
        <v>46251</v>
      </c>
      <c r="AA452" s="1">
        <f>Z452-X452</f>
        <v>1095</v>
      </c>
      <c r="AB452" s="1"/>
      <c r="AC452" s="11">
        <f t="shared" ca="1" si="57"/>
        <v>21</v>
      </c>
      <c r="AD452" s="18" t="s">
        <v>4112</v>
      </c>
      <c r="AE452" s="1" t="s">
        <v>232</v>
      </c>
      <c r="AF452" s="2" t="s">
        <v>49</v>
      </c>
      <c r="AG452" s="138">
        <v>33034</v>
      </c>
      <c r="AH452" s="20" t="s">
        <v>4113</v>
      </c>
      <c r="AI452" s="135">
        <v>44325</v>
      </c>
      <c r="AJ452" s="1" t="s">
        <v>346</v>
      </c>
      <c r="AK452" s="10"/>
      <c r="AL452" s="8"/>
      <c r="AM452" s="10"/>
      <c r="AN452" s="1" t="s">
        <v>4113</v>
      </c>
      <c r="AO452" s="135">
        <v>44325</v>
      </c>
      <c r="AP452" s="1" t="s">
        <v>346</v>
      </c>
      <c r="AQ452" s="1" t="s">
        <v>4114</v>
      </c>
      <c r="AR452" s="10" t="s">
        <v>4115</v>
      </c>
      <c r="AS452" s="10" t="s">
        <v>4116</v>
      </c>
      <c r="AT452" s="10" t="s">
        <v>4115</v>
      </c>
      <c r="AU452" s="1"/>
      <c r="AV452" s="1" t="s">
        <v>4117</v>
      </c>
      <c r="AW452" s="1" t="s">
        <v>1345</v>
      </c>
      <c r="AX452" s="1" t="s">
        <v>184</v>
      </c>
      <c r="AY452" s="1" t="s">
        <v>97</v>
      </c>
      <c r="AZ452" s="1"/>
      <c r="BA452" s="1" t="s">
        <v>7792</v>
      </c>
      <c r="BB452" s="1"/>
      <c r="BC452" s="1" t="str">
        <f>_xlfn.XLOOKUP(B452,[1]DC!$T$11:$T$2000,[1]DC!$D$11:$D$2000)</f>
        <v>7412113098</v>
      </c>
      <c r="BD452" s="1"/>
      <c r="BE452" s="1" t="s">
        <v>4118</v>
      </c>
      <c r="BF452" s="1" t="s">
        <v>4119</v>
      </c>
      <c r="BG452" s="1"/>
      <c r="BH452" s="17" t="s">
        <v>4120</v>
      </c>
      <c r="BI452" s="1"/>
      <c r="BJ452" s="1"/>
      <c r="BK452" s="1"/>
      <c r="BL452" s="1"/>
      <c r="BM452" s="4" t="s">
        <v>78</v>
      </c>
      <c r="BN452" s="13" t="s">
        <v>2590</v>
      </c>
      <c r="BO452" s="2" t="s">
        <v>4121</v>
      </c>
      <c r="BP452" s="14" t="s">
        <v>4109</v>
      </c>
      <c r="BQ452" s="91"/>
      <c r="BS452">
        <v>497</v>
      </c>
      <c r="BT452">
        <v>451</v>
      </c>
    </row>
    <row r="453" spans="1:72" ht="25.2" customHeight="1">
      <c r="A453" s="5">
        <f>(SUBTOTAL(3,$B$2:B453))</f>
        <v>452</v>
      </c>
      <c r="B453" s="1" t="s">
        <v>4122</v>
      </c>
      <c r="C453" s="1"/>
      <c r="D453" s="2" t="s">
        <v>4123</v>
      </c>
      <c r="E453" s="2">
        <v>0</v>
      </c>
      <c r="F453" s="1"/>
      <c r="G453" s="1"/>
      <c r="H453" s="1" t="s">
        <v>62</v>
      </c>
      <c r="I453" s="1"/>
      <c r="J453" s="1" t="s">
        <v>7378</v>
      </c>
      <c r="K453" s="1" t="s">
        <v>1836</v>
      </c>
      <c r="L453" s="1" t="s">
        <v>1836</v>
      </c>
      <c r="M453" s="2" t="s">
        <v>1278</v>
      </c>
      <c r="N453" s="1"/>
      <c r="O453" s="1">
        <f t="shared" ca="1" si="59"/>
        <v>27</v>
      </c>
      <c r="P453" s="1" t="s">
        <v>2224</v>
      </c>
      <c r="Q453" s="2" t="s">
        <v>4001</v>
      </c>
      <c r="R453" s="6">
        <v>44760</v>
      </c>
      <c r="S453" s="1">
        <v>1</v>
      </c>
      <c r="T453" s="6">
        <v>44790</v>
      </c>
      <c r="U453" s="7">
        <v>44791</v>
      </c>
      <c r="V453" s="1">
        <v>12</v>
      </c>
      <c r="W453" s="7">
        <v>45155</v>
      </c>
      <c r="X453" s="7">
        <f t="shared" si="60"/>
        <v>45156</v>
      </c>
      <c r="Y453" s="1">
        <v>36</v>
      </c>
      <c r="Z453" s="7"/>
      <c r="AA453" s="7"/>
      <c r="AB453" s="1"/>
      <c r="AC453" s="11">
        <f t="shared" ca="1" si="57"/>
        <v>21</v>
      </c>
      <c r="AD453" s="18">
        <v>1028204108</v>
      </c>
      <c r="AE453" s="1" t="s">
        <v>199</v>
      </c>
      <c r="AF453" s="2" t="s">
        <v>49</v>
      </c>
      <c r="AG453" s="138">
        <v>35594</v>
      </c>
      <c r="AH453" s="1">
        <v>212822281</v>
      </c>
      <c r="AI453" s="135">
        <v>41052</v>
      </c>
      <c r="AJ453" s="1" t="s">
        <v>57</v>
      </c>
      <c r="AK453" s="1">
        <v>212822281</v>
      </c>
      <c r="AL453" s="9">
        <v>41052</v>
      </c>
      <c r="AM453" s="1" t="s">
        <v>57</v>
      </c>
      <c r="AN453" s="10"/>
      <c r="AO453" s="135"/>
      <c r="AP453" s="10"/>
      <c r="AQ453" s="1" t="s">
        <v>4124</v>
      </c>
      <c r="AR453" s="10" t="s">
        <v>4125</v>
      </c>
      <c r="AS453" s="10" t="s">
        <v>1828</v>
      </c>
      <c r="AT453" s="10" t="s">
        <v>4125</v>
      </c>
      <c r="AU453" s="1"/>
      <c r="AV453" s="1" t="s">
        <v>1830</v>
      </c>
      <c r="AW453" s="1" t="s">
        <v>183</v>
      </c>
      <c r="AX453" s="1" t="s">
        <v>184</v>
      </c>
      <c r="AY453" s="1" t="s">
        <v>97</v>
      </c>
      <c r="AZ453" s="1"/>
      <c r="BA453" s="1"/>
      <c r="BB453" s="1"/>
      <c r="BC453" s="1" t="e">
        <f>_xlfn.XLOOKUP(B453,[1]DC!$T$11:$T$2000,[1]DC!$D$11:$D$2000)</f>
        <v>#N/A</v>
      </c>
      <c r="BD453" s="1"/>
      <c r="BE453" s="1">
        <v>8414120539</v>
      </c>
      <c r="BF453" s="1" t="s">
        <v>4126</v>
      </c>
      <c r="BG453" s="1"/>
      <c r="BH453" s="17" t="s">
        <v>4127</v>
      </c>
      <c r="BI453" s="1"/>
      <c r="BJ453" s="1"/>
      <c r="BK453" s="1"/>
      <c r="BL453" s="1"/>
      <c r="BM453" s="17" t="s">
        <v>209</v>
      </c>
      <c r="BN453" s="13"/>
      <c r="BO453" s="2"/>
      <c r="BP453" s="14" t="s">
        <v>4109</v>
      </c>
      <c r="BQ453" s="91"/>
      <c r="BT453">
        <v>452</v>
      </c>
    </row>
    <row r="454" spans="1:72" ht="25.2" customHeight="1">
      <c r="A454" s="5">
        <f>(SUBTOTAL(3,$B$2:B454))</f>
        <v>453</v>
      </c>
      <c r="B454" s="1" t="s">
        <v>4128</v>
      </c>
      <c r="C454" s="1"/>
      <c r="D454" s="2" t="s">
        <v>4129</v>
      </c>
      <c r="E454" s="2">
        <v>0</v>
      </c>
      <c r="F454" s="1"/>
      <c r="G454" s="1"/>
      <c r="H454" s="1" t="s">
        <v>62</v>
      </c>
      <c r="I454" s="1" t="s">
        <v>7914</v>
      </c>
      <c r="J454" s="1" t="s">
        <v>7378</v>
      </c>
      <c r="K454" s="1" t="s">
        <v>1836</v>
      </c>
      <c r="L454" s="1" t="s">
        <v>1836</v>
      </c>
      <c r="M454" s="2" t="s">
        <v>1278</v>
      </c>
      <c r="N454" s="1"/>
      <c r="O454" s="1">
        <f t="shared" ca="1" si="59"/>
        <v>28</v>
      </c>
      <c r="P454" s="1" t="s">
        <v>2224</v>
      </c>
      <c r="Q454" s="2" t="s">
        <v>4001</v>
      </c>
      <c r="R454" s="6">
        <v>44760</v>
      </c>
      <c r="S454" s="1">
        <v>1</v>
      </c>
      <c r="T454" s="6">
        <v>44790</v>
      </c>
      <c r="U454" s="7">
        <v>44791</v>
      </c>
      <c r="V454" s="1">
        <v>12</v>
      </c>
      <c r="W454" s="7">
        <v>45155</v>
      </c>
      <c r="X454" s="7">
        <f t="shared" si="60"/>
        <v>45156</v>
      </c>
      <c r="Y454" s="1">
        <v>36</v>
      </c>
      <c r="Z454" s="7">
        <v>46251</v>
      </c>
      <c r="AA454" s="1">
        <f>Z454-X454</f>
        <v>1095</v>
      </c>
      <c r="AB454" s="1"/>
      <c r="AC454" s="11">
        <f t="shared" ca="1" si="57"/>
        <v>21</v>
      </c>
      <c r="AD454" s="18">
        <v>1029805934</v>
      </c>
      <c r="AE454" s="1" t="s">
        <v>57</v>
      </c>
      <c r="AF454" s="2" t="s">
        <v>49</v>
      </c>
      <c r="AG454" s="138">
        <v>35272</v>
      </c>
      <c r="AH454" s="20" t="s">
        <v>4130</v>
      </c>
      <c r="AI454" s="135">
        <v>44557</v>
      </c>
      <c r="AJ454" s="1" t="s">
        <v>346</v>
      </c>
      <c r="AK454" s="39" t="s">
        <v>4131</v>
      </c>
      <c r="AL454" s="8"/>
      <c r="AM454" s="10"/>
      <c r="AN454" s="1" t="s">
        <v>4130</v>
      </c>
      <c r="AO454" s="135">
        <v>44557</v>
      </c>
      <c r="AP454" s="1" t="s">
        <v>346</v>
      </c>
      <c r="AQ454" s="1" t="s">
        <v>1142</v>
      </c>
      <c r="AR454" s="10" t="s">
        <v>4125</v>
      </c>
      <c r="AS454" s="10" t="s">
        <v>1828</v>
      </c>
      <c r="AT454" s="10" t="s">
        <v>4125</v>
      </c>
      <c r="AU454" s="1"/>
      <c r="AV454" s="1" t="s">
        <v>1830</v>
      </c>
      <c r="AW454" s="1" t="s">
        <v>183</v>
      </c>
      <c r="AX454" s="1" t="s">
        <v>184</v>
      </c>
      <c r="AY454" s="1" t="s">
        <v>97</v>
      </c>
      <c r="AZ454" s="1"/>
      <c r="BA454" s="1" t="s">
        <v>7793</v>
      </c>
      <c r="BB454" s="1"/>
      <c r="BC454" s="1" t="str">
        <f>_xlfn.XLOOKUP(B454,[1]DC!$T$11:$T$2000,[1]DC!$D$11:$D$2000)</f>
        <v>7914242428</v>
      </c>
      <c r="BD454" s="1"/>
      <c r="BE454" s="1">
        <v>8349734293</v>
      </c>
      <c r="BF454" s="1" t="s">
        <v>4132</v>
      </c>
      <c r="BG454" s="1"/>
      <c r="BH454" s="17" t="s">
        <v>4133</v>
      </c>
      <c r="BI454" s="1"/>
      <c r="BJ454" s="1"/>
      <c r="BK454" s="1"/>
      <c r="BL454" s="1"/>
      <c r="BM454" s="17" t="s">
        <v>209</v>
      </c>
      <c r="BN454" s="13"/>
      <c r="BO454" s="2"/>
      <c r="BP454" s="14" t="s">
        <v>4134</v>
      </c>
      <c r="BQ454" s="91"/>
      <c r="BS454">
        <v>500</v>
      </c>
      <c r="BT454">
        <v>453</v>
      </c>
    </row>
    <row r="455" spans="1:72" ht="25.2" customHeight="1">
      <c r="A455" s="5">
        <f>(SUBTOTAL(3,$B$2:B455))</f>
        <v>454</v>
      </c>
      <c r="B455" s="1" t="s">
        <v>4135</v>
      </c>
      <c r="C455" s="1"/>
      <c r="D455" s="2" t="s">
        <v>4136</v>
      </c>
      <c r="E455" s="2">
        <v>0</v>
      </c>
      <c r="F455" s="1"/>
      <c r="G455" s="1"/>
      <c r="H455" s="1" t="s">
        <v>62</v>
      </c>
      <c r="I455" s="1"/>
      <c r="J455" s="1" t="s">
        <v>7378</v>
      </c>
      <c r="K455" s="1" t="s">
        <v>1836</v>
      </c>
      <c r="L455" s="1" t="s">
        <v>1836</v>
      </c>
      <c r="M455" s="2" t="s">
        <v>1278</v>
      </c>
      <c r="N455" s="1"/>
      <c r="O455" s="1">
        <f t="shared" ca="1" si="59"/>
        <v>31</v>
      </c>
      <c r="P455" s="1" t="s">
        <v>2224</v>
      </c>
      <c r="Q455" s="2" t="s">
        <v>4001</v>
      </c>
      <c r="R455" s="6">
        <v>44761</v>
      </c>
      <c r="S455" s="1">
        <v>1</v>
      </c>
      <c r="T455" s="6">
        <v>44791</v>
      </c>
      <c r="U455" s="7">
        <v>44792</v>
      </c>
      <c r="V455" s="1">
        <v>12</v>
      </c>
      <c r="W455" s="7"/>
      <c r="X455" s="7"/>
      <c r="Y455" s="7"/>
      <c r="Z455" s="7"/>
      <c r="AA455" s="7"/>
      <c r="AB455" s="1"/>
      <c r="AC455" s="11">
        <f t="shared" ca="1" si="57"/>
        <v>21</v>
      </c>
      <c r="AD455" s="1" t="s">
        <v>4137</v>
      </c>
      <c r="AE455" s="1" t="s">
        <v>4137</v>
      </c>
      <c r="AF455" s="2" t="s">
        <v>49</v>
      </c>
      <c r="AG455" s="138">
        <v>34010</v>
      </c>
      <c r="AH455" s="1">
        <v>212330736</v>
      </c>
      <c r="AI455" s="135">
        <v>40600</v>
      </c>
      <c r="AJ455" s="1" t="s">
        <v>57</v>
      </c>
      <c r="AK455" s="1">
        <v>212330736</v>
      </c>
      <c r="AL455" s="9">
        <v>40600</v>
      </c>
      <c r="AM455" s="1" t="s">
        <v>57</v>
      </c>
      <c r="AN455" s="10" t="s">
        <v>4137</v>
      </c>
      <c r="AO455" s="135"/>
      <c r="AP455" s="10"/>
      <c r="AQ455" s="1" t="s">
        <v>899</v>
      </c>
      <c r="AR455" s="10" t="s">
        <v>4138</v>
      </c>
      <c r="AS455" s="10" t="s">
        <v>4139</v>
      </c>
      <c r="AT455" s="10" t="s">
        <v>4138</v>
      </c>
      <c r="AU455" s="1"/>
      <c r="AV455" s="1"/>
      <c r="AW455" s="1" t="s">
        <v>4140</v>
      </c>
      <c r="AX455" s="1" t="s">
        <v>232</v>
      </c>
      <c r="AY455" s="1" t="s">
        <v>57</v>
      </c>
      <c r="AZ455" s="1"/>
      <c r="BA455" s="1"/>
      <c r="BB455" s="1"/>
      <c r="BC455" s="1" t="e">
        <f>_xlfn.XLOOKUP(B455,[1]DC!$T$11:$T$2000,[1]DC!$D$11:$D$2000)</f>
        <v>#N/A</v>
      </c>
      <c r="BD455" s="1"/>
      <c r="BE455" s="1">
        <v>8333174247</v>
      </c>
      <c r="BF455" s="1" t="s">
        <v>4141</v>
      </c>
      <c r="BG455" s="1"/>
      <c r="BH455" s="4"/>
      <c r="BI455" s="1"/>
      <c r="BJ455" s="1"/>
      <c r="BK455" s="1"/>
      <c r="BL455" s="1"/>
      <c r="BM455" s="1"/>
      <c r="BN455" s="1"/>
      <c r="BO455" s="2"/>
      <c r="BP455" s="14" t="s">
        <v>611</v>
      </c>
      <c r="BQ455" s="91"/>
      <c r="BT455">
        <v>454</v>
      </c>
    </row>
    <row r="456" spans="1:72" ht="25.2" customHeight="1">
      <c r="A456" s="5">
        <f>(SUBTOTAL(3,$B$2:B456))</f>
        <v>455</v>
      </c>
      <c r="B456" s="1" t="s">
        <v>4142</v>
      </c>
      <c r="C456" s="1" t="s">
        <v>8874</v>
      </c>
      <c r="D456" s="2" t="s">
        <v>4143</v>
      </c>
      <c r="E456" s="2">
        <v>0</v>
      </c>
      <c r="F456" s="1"/>
      <c r="G456" s="1"/>
      <c r="H456" s="1" t="s">
        <v>195</v>
      </c>
      <c r="I456" s="1"/>
      <c r="J456" s="1" t="s">
        <v>7378</v>
      </c>
      <c r="K456" s="6" t="s">
        <v>63</v>
      </c>
      <c r="L456" s="2" t="s">
        <v>63</v>
      </c>
      <c r="M456" s="2" t="s">
        <v>196</v>
      </c>
      <c r="N456" s="1"/>
      <c r="O456" s="1">
        <f t="shared" ca="1" si="59"/>
        <v>27</v>
      </c>
      <c r="P456" s="1" t="s">
        <v>3858</v>
      </c>
      <c r="Q456" s="2" t="s">
        <v>198</v>
      </c>
      <c r="R456" s="6">
        <v>44762</v>
      </c>
      <c r="S456" s="1">
        <v>1</v>
      </c>
      <c r="T456" s="6">
        <v>44792</v>
      </c>
      <c r="U456" s="7">
        <v>44793</v>
      </c>
      <c r="V456" s="1">
        <v>12</v>
      </c>
      <c r="W456" s="7">
        <v>45157</v>
      </c>
      <c r="X456" s="7">
        <f>W456+1</f>
        <v>45158</v>
      </c>
      <c r="Y456" s="1">
        <v>36</v>
      </c>
      <c r="Z456" s="7"/>
      <c r="AA456" s="7"/>
      <c r="AB456" s="1"/>
      <c r="AC456" s="11">
        <f t="shared" ca="1" si="57"/>
        <v>21</v>
      </c>
      <c r="AD456" s="18">
        <v>1030224804</v>
      </c>
      <c r="AE456" s="1" t="s">
        <v>88</v>
      </c>
      <c r="AF456" s="2" t="s">
        <v>49</v>
      </c>
      <c r="AG456" s="138">
        <v>35779</v>
      </c>
      <c r="AH456" s="1">
        <v>215415196</v>
      </c>
      <c r="AI456" s="135">
        <v>41326</v>
      </c>
      <c r="AJ456" s="1" t="s">
        <v>68</v>
      </c>
      <c r="AK456" s="1">
        <v>215415196</v>
      </c>
      <c r="AL456" s="9">
        <v>41326</v>
      </c>
      <c r="AM456" s="1" t="s">
        <v>68</v>
      </c>
      <c r="AN456" s="10"/>
      <c r="AO456" s="135"/>
      <c r="AP456" s="10"/>
      <c r="AQ456" s="1" t="s">
        <v>4144</v>
      </c>
      <c r="AR456" s="10" t="s">
        <v>4145</v>
      </c>
      <c r="AS456" s="10" t="s">
        <v>4146</v>
      </c>
      <c r="AT456" s="10" t="s">
        <v>4145</v>
      </c>
      <c r="AU456" s="1"/>
      <c r="AV456" s="1" t="s">
        <v>4147</v>
      </c>
      <c r="AW456" s="1" t="s">
        <v>183</v>
      </c>
      <c r="AX456" s="1" t="s">
        <v>184</v>
      </c>
      <c r="AY456" s="1" t="s">
        <v>97</v>
      </c>
      <c r="AZ456" s="1"/>
      <c r="BA456" s="1"/>
      <c r="BB456" s="1"/>
      <c r="BC456" s="1" t="e">
        <f>_xlfn.XLOOKUP(B456,[1]DC!$T$11:$T$2000,[1]DC!$D$11:$D$2000)</f>
        <v>#N/A</v>
      </c>
      <c r="BD456" s="1"/>
      <c r="BE456" s="1" t="s">
        <v>4148</v>
      </c>
      <c r="BF456" s="1" t="s">
        <v>4149</v>
      </c>
      <c r="BG456" s="1"/>
      <c r="BH456" s="17" t="s">
        <v>4150</v>
      </c>
      <c r="BI456" s="1"/>
      <c r="BJ456" s="1"/>
      <c r="BK456" s="1"/>
      <c r="BL456" s="1"/>
      <c r="BM456" s="17" t="s">
        <v>209</v>
      </c>
      <c r="BN456" s="1"/>
      <c r="BO456" s="2"/>
      <c r="BP456" s="14" t="s">
        <v>4151</v>
      </c>
      <c r="BQ456" s="91"/>
      <c r="BT456">
        <v>455</v>
      </c>
    </row>
    <row r="457" spans="1:72" ht="25.2" customHeight="1">
      <c r="A457" s="5">
        <f>(SUBTOTAL(3,$B$2:B457))</f>
        <v>456</v>
      </c>
      <c r="B457" s="1" t="s">
        <v>4152</v>
      </c>
      <c r="C457" s="1" t="s">
        <v>8874</v>
      </c>
      <c r="D457" s="2" t="s">
        <v>4153</v>
      </c>
      <c r="E457" s="2">
        <v>1</v>
      </c>
      <c r="F457" s="1"/>
      <c r="G457" s="1"/>
      <c r="H457" s="1" t="s">
        <v>195</v>
      </c>
      <c r="I457" s="1" t="s">
        <v>196</v>
      </c>
      <c r="J457" s="1" t="s">
        <v>7378</v>
      </c>
      <c r="K457" s="6" t="s">
        <v>63</v>
      </c>
      <c r="L457" s="2" t="s">
        <v>63</v>
      </c>
      <c r="M457" s="2" t="s">
        <v>196</v>
      </c>
      <c r="N457" s="1"/>
      <c r="O457" s="1">
        <f t="shared" ca="1" si="59"/>
        <v>36</v>
      </c>
      <c r="P457" s="1" t="s">
        <v>3858</v>
      </c>
      <c r="Q457" s="2" t="s">
        <v>198</v>
      </c>
      <c r="R457" s="6">
        <v>44762</v>
      </c>
      <c r="S457" s="1">
        <v>1</v>
      </c>
      <c r="T457" s="6">
        <v>44792</v>
      </c>
      <c r="U457" s="7">
        <v>44793</v>
      </c>
      <c r="V457" s="1">
        <v>12</v>
      </c>
      <c r="W457" s="7">
        <v>45157</v>
      </c>
      <c r="X457" s="7">
        <f>W457+1</f>
        <v>45158</v>
      </c>
      <c r="Y457" s="1">
        <v>36</v>
      </c>
      <c r="Z457" s="7">
        <v>46253</v>
      </c>
      <c r="AA457" s="1">
        <f>Z457-X457</f>
        <v>1095</v>
      </c>
      <c r="AB457" s="1"/>
      <c r="AC457" s="11">
        <f t="shared" ca="1" si="57"/>
        <v>21</v>
      </c>
      <c r="AD457" s="18">
        <v>1027697813</v>
      </c>
      <c r="AE457" s="1" t="s">
        <v>199</v>
      </c>
      <c r="AF457" s="2" t="s">
        <v>49</v>
      </c>
      <c r="AG457" s="138">
        <v>32420</v>
      </c>
      <c r="AH457" s="20" t="s">
        <v>4154</v>
      </c>
      <c r="AI457" s="135">
        <v>44420</v>
      </c>
      <c r="AJ457" s="1" t="s">
        <v>346</v>
      </c>
      <c r="AK457" s="1">
        <v>212737145</v>
      </c>
      <c r="AL457" s="9">
        <v>40259</v>
      </c>
      <c r="AM457" s="1" t="s">
        <v>57</v>
      </c>
      <c r="AN457" s="1" t="s">
        <v>4154</v>
      </c>
      <c r="AO457" s="135">
        <v>44420</v>
      </c>
      <c r="AP457" s="1" t="s">
        <v>346</v>
      </c>
      <c r="AQ457" s="1" t="s">
        <v>4155</v>
      </c>
      <c r="AR457" s="10" t="s">
        <v>865</v>
      </c>
      <c r="AS457" s="10" t="s">
        <v>866</v>
      </c>
      <c r="AT457" s="1" t="s">
        <v>865</v>
      </c>
      <c r="AU457" s="1"/>
      <c r="AV457" s="1" t="s">
        <v>275</v>
      </c>
      <c r="AW457" s="1" t="s">
        <v>218</v>
      </c>
      <c r="AX457" s="1" t="s">
        <v>96</v>
      </c>
      <c r="AY457" s="1" t="s">
        <v>97</v>
      </c>
      <c r="AZ457" s="1"/>
      <c r="BA457" s="1" t="s">
        <v>7794</v>
      </c>
      <c r="BB457" s="1"/>
      <c r="BC457" s="1" t="str">
        <f>_xlfn.XLOOKUP(B457,[1]DC!$T$11:$T$2000,[1]DC!$D$11:$D$2000)</f>
        <v>5110005449</v>
      </c>
      <c r="BD457" s="1"/>
      <c r="BE457" s="1">
        <v>8503875549</v>
      </c>
      <c r="BF457" s="1" t="s">
        <v>4156</v>
      </c>
      <c r="BG457" s="1"/>
      <c r="BH457" s="17" t="s">
        <v>4157</v>
      </c>
      <c r="BI457" s="1"/>
      <c r="BJ457" s="1"/>
      <c r="BK457" s="1"/>
      <c r="BL457" s="1"/>
      <c r="BM457" s="17" t="s">
        <v>209</v>
      </c>
      <c r="BN457" s="1"/>
      <c r="BO457" s="2"/>
      <c r="BP457" s="14" t="s">
        <v>611</v>
      </c>
      <c r="BQ457" s="91"/>
      <c r="BS457">
        <v>503</v>
      </c>
      <c r="BT457">
        <v>456</v>
      </c>
    </row>
    <row r="458" spans="1:72" ht="25.2" customHeight="1">
      <c r="A458" s="5">
        <f>(SUBTOTAL(3,$B$2:B458))</f>
        <v>457</v>
      </c>
      <c r="B458" s="1" t="s">
        <v>4158</v>
      </c>
      <c r="C458" s="1" t="s">
        <v>8874</v>
      </c>
      <c r="D458" s="2" t="s">
        <v>4159</v>
      </c>
      <c r="E458" s="2">
        <v>0</v>
      </c>
      <c r="F458" s="1"/>
      <c r="G458" s="1"/>
      <c r="H458" s="1" t="s">
        <v>195</v>
      </c>
      <c r="I458" s="1"/>
      <c r="J458" s="1" t="s">
        <v>7378</v>
      </c>
      <c r="K458" s="6" t="s">
        <v>63</v>
      </c>
      <c r="L458" s="2" t="s">
        <v>63</v>
      </c>
      <c r="M458" s="2" t="s">
        <v>196</v>
      </c>
      <c r="N458" s="1"/>
      <c r="O458" s="1">
        <f t="shared" ca="1" si="59"/>
        <v>34</v>
      </c>
      <c r="P458" s="1" t="s">
        <v>3858</v>
      </c>
      <c r="Q458" s="2" t="s">
        <v>198</v>
      </c>
      <c r="R458" s="6">
        <v>44762</v>
      </c>
      <c r="S458" s="1">
        <v>1</v>
      </c>
      <c r="T458" s="6">
        <v>44792</v>
      </c>
      <c r="U458" s="7">
        <v>44793</v>
      </c>
      <c r="V458" s="1">
        <v>12</v>
      </c>
      <c r="W458" s="7">
        <v>45157</v>
      </c>
      <c r="X458" s="7">
        <f>W458+1</f>
        <v>45158</v>
      </c>
      <c r="Y458" s="1">
        <v>36</v>
      </c>
      <c r="Z458" s="7"/>
      <c r="AA458" s="7"/>
      <c r="AB458" s="1"/>
      <c r="AC458" s="11">
        <f t="shared" ca="1" si="57"/>
        <v>21</v>
      </c>
      <c r="AD458" s="18">
        <v>1030056055</v>
      </c>
      <c r="AE458" s="1"/>
      <c r="AF458" s="2" t="s">
        <v>49</v>
      </c>
      <c r="AG458" s="138">
        <v>33074</v>
      </c>
      <c r="AH458" s="1">
        <v>51190018092</v>
      </c>
      <c r="AI458" s="135">
        <v>44428</v>
      </c>
      <c r="AJ458" s="1" t="s">
        <v>346</v>
      </c>
      <c r="AK458" s="39" t="s">
        <v>4160</v>
      </c>
      <c r="AL458" s="8">
        <v>39706</v>
      </c>
      <c r="AM458" s="1" t="s">
        <v>57</v>
      </c>
      <c r="AN458" s="1" t="s">
        <v>4161</v>
      </c>
      <c r="AO458" s="135">
        <v>44428</v>
      </c>
      <c r="AP458" s="1" t="s">
        <v>346</v>
      </c>
      <c r="AQ458" s="1" t="s">
        <v>3807</v>
      </c>
      <c r="AR458" s="10" t="s">
        <v>874</v>
      </c>
      <c r="AS458" s="10" t="s">
        <v>4162</v>
      </c>
      <c r="AT458" s="10" t="s">
        <v>874</v>
      </c>
      <c r="AU458" s="1"/>
      <c r="AV458" s="1" t="s">
        <v>230</v>
      </c>
      <c r="AW458" s="1" t="s">
        <v>2586</v>
      </c>
      <c r="AX458" s="1" t="s">
        <v>115</v>
      </c>
      <c r="AY458" s="1" t="s">
        <v>97</v>
      </c>
      <c r="AZ458" s="1"/>
      <c r="BA458" s="1"/>
      <c r="BB458" s="1"/>
      <c r="BC458" s="1" t="e">
        <f>_xlfn.XLOOKUP(B458,[1]DC!$T$11:$T$2000,[1]DC!$D$11:$D$2000)</f>
        <v>#N/A</v>
      </c>
      <c r="BD458" s="1"/>
      <c r="BE458" s="1">
        <v>8125063909</v>
      </c>
      <c r="BF458" s="1" t="s">
        <v>4163</v>
      </c>
      <c r="BG458" s="1"/>
      <c r="BH458" s="17" t="s">
        <v>4164</v>
      </c>
      <c r="BI458" s="1"/>
      <c r="BJ458" s="1"/>
      <c r="BK458" s="1"/>
      <c r="BL458" s="1"/>
      <c r="BM458" s="17" t="s">
        <v>209</v>
      </c>
      <c r="BN458" s="1" t="s">
        <v>4165</v>
      </c>
      <c r="BO458" s="2"/>
      <c r="BP458" s="37"/>
      <c r="BQ458" s="91"/>
      <c r="BT458">
        <v>457</v>
      </c>
    </row>
    <row r="459" spans="1:72" ht="25.2" customHeight="1">
      <c r="A459" s="5">
        <f>(SUBTOTAL(3,$B$2:B459))</f>
        <v>458</v>
      </c>
      <c r="B459" s="1" t="s">
        <v>4166</v>
      </c>
      <c r="C459" s="1" t="s">
        <v>8874</v>
      </c>
      <c r="D459" s="2" t="s">
        <v>4167</v>
      </c>
      <c r="E459" s="2">
        <v>0</v>
      </c>
      <c r="F459" s="1"/>
      <c r="G459" s="1"/>
      <c r="H459" s="1" t="s">
        <v>195</v>
      </c>
      <c r="I459" s="1"/>
      <c r="J459" s="1" t="s">
        <v>7378</v>
      </c>
      <c r="K459" s="6" t="s">
        <v>63</v>
      </c>
      <c r="L459" s="2" t="s">
        <v>63</v>
      </c>
      <c r="M459" s="2" t="s">
        <v>196</v>
      </c>
      <c r="N459" s="1"/>
      <c r="O459" s="1">
        <f t="shared" ca="1" si="59"/>
        <v>34</v>
      </c>
      <c r="P459" s="1" t="s">
        <v>3858</v>
      </c>
      <c r="Q459" s="2" t="s">
        <v>198</v>
      </c>
      <c r="R459" s="6">
        <v>44763</v>
      </c>
      <c r="S459" s="1">
        <v>1</v>
      </c>
      <c r="T459" s="6">
        <v>44793</v>
      </c>
      <c r="U459" s="7">
        <v>44794</v>
      </c>
      <c r="V459" s="1">
        <v>12</v>
      </c>
      <c r="W459" s="7"/>
      <c r="X459" s="7"/>
      <c r="Y459" s="7"/>
      <c r="Z459" s="7"/>
      <c r="AA459" s="7"/>
      <c r="AB459" s="1"/>
      <c r="AC459" s="11">
        <f t="shared" ca="1" si="57"/>
        <v>21</v>
      </c>
      <c r="AD459" s="18">
        <v>1030056295</v>
      </c>
      <c r="AE459" s="1"/>
      <c r="AF459" s="2" t="s">
        <v>64</v>
      </c>
      <c r="AG459" s="138">
        <v>32883</v>
      </c>
      <c r="AH459" s="1">
        <v>51090007337</v>
      </c>
      <c r="AI459" s="135">
        <v>44375</v>
      </c>
      <c r="AJ459" s="1" t="s">
        <v>346</v>
      </c>
      <c r="AK459" s="39" t="s">
        <v>4168</v>
      </c>
      <c r="AL459" s="8"/>
      <c r="AM459" s="10"/>
      <c r="AN459" s="1" t="s">
        <v>4169</v>
      </c>
      <c r="AO459" s="135">
        <v>44375</v>
      </c>
      <c r="AP459" s="1" t="s">
        <v>346</v>
      </c>
      <c r="AQ459" s="1" t="s">
        <v>4170</v>
      </c>
      <c r="AR459" s="1" t="s">
        <v>4170</v>
      </c>
      <c r="AS459" s="10" t="s">
        <v>494</v>
      </c>
      <c r="AT459" s="1" t="s">
        <v>4170</v>
      </c>
      <c r="AU459" s="1"/>
      <c r="AV459" s="1"/>
      <c r="AW459" s="1" t="s">
        <v>497</v>
      </c>
      <c r="AX459" s="1" t="s">
        <v>184</v>
      </c>
      <c r="AY459" s="1" t="s">
        <v>97</v>
      </c>
      <c r="AZ459" s="1"/>
      <c r="BA459" s="1"/>
      <c r="BB459" s="1"/>
      <c r="BC459" s="1" t="e">
        <f>_xlfn.XLOOKUP(B459,[1]DC!$T$11:$T$2000,[1]DC!$D$11:$D$2000)</f>
        <v>#N/A</v>
      </c>
      <c r="BD459" s="1"/>
      <c r="BE459" s="1">
        <v>8119058516</v>
      </c>
      <c r="BF459" s="1" t="s">
        <v>4171</v>
      </c>
      <c r="BG459" s="1"/>
      <c r="BH459" s="4"/>
      <c r="BI459" s="1"/>
      <c r="BJ459" s="1"/>
      <c r="BK459" s="1"/>
      <c r="BL459" s="1"/>
      <c r="BM459" s="1"/>
      <c r="BN459" s="1"/>
      <c r="BO459" s="2"/>
      <c r="BP459" s="14" t="s">
        <v>611</v>
      </c>
      <c r="BQ459" s="91"/>
      <c r="BT459">
        <v>458</v>
      </c>
    </row>
    <row r="460" spans="1:72" ht="25.2" customHeight="1">
      <c r="A460" s="5">
        <f>(SUBTOTAL(3,$B$2:B460))</f>
        <v>459</v>
      </c>
      <c r="B460" s="1" t="s">
        <v>4172</v>
      </c>
      <c r="C460" s="1" t="s">
        <v>8873</v>
      </c>
      <c r="D460" s="2" t="s">
        <v>4173</v>
      </c>
      <c r="E460" s="2">
        <v>1</v>
      </c>
      <c r="F460" s="1"/>
      <c r="G460" s="1"/>
      <c r="H460" s="1" t="s">
        <v>195</v>
      </c>
      <c r="I460" s="1" t="s">
        <v>196</v>
      </c>
      <c r="J460" s="2" t="s">
        <v>7376</v>
      </c>
      <c r="K460" s="6" t="s">
        <v>63</v>
      </c>
      <c r="L460" s="2" t="s">
        <v>63</v>
      </c>
      <c r="M460" s="2" t="s">
        <v>196</v>
      </c>
      <c r="N460" s="1"/>
      <c r="O460" s="1">
        <f t="shared" ca="1" si="59"/>
        <v>41</v>
      </c>
      <c r="P460" s="1" t="s">
        <v>249</v>
      </c>
      <c r="Q460" s="2" t="s">
        <v>144</v>
      </c>
      <c r="R460" s="6">
        <v>44767</v>
      </c>
      <c r="S460" s="1">
        <v>1</v>
      </c>
      <c r="T460" s="6">
        <v>44797</v>
      </c>
      <c r="U460" s="7">
        <v>44798</v>
      </c>
      <c r="V460" s="1">
        <v>12</v>
      </c>
      <c r="W460" s="7">
        <v>45162</v>
      </c>
      <c r="X460" s="7">
        <f>W460+1</f>
        <v>45163</v>
      </c>
      <c r="Y460" s="1">
        <v>36</v>
      </c>
      <c r="Z460" s="7">
        <v>46258</v>
      </c>
      <c r="AA460" s="1">
        <f>Z460-X460</f>
        <v>1095</v>
      </c>
      <c r="AB460" s="1"/>
      <c r="AC460" s="11">
        <f t="shared" ca="1" si="57"/>
        <v>21</v>
      </c>
      <c r="AD460" s="18" t="s">
        <v>4174</v>
      </c>
      <c r="AE460" s="1"/>
      <c r="AF460" s="2" t="s">
        <v>49</v>
      </c>
      <c r="AG460" s="138">
        <v>30326</v>
      </c>
      <c r="AH460" s="20" t="s">
        <v>4175</v>
      </c>
      <c r="AI460" s="135">
        <v>42415</v>
      </c>
      <c r="AJ460" s="1" t="s">
        <v>57</v>
      </c>
      <c r="AK460" s="1">
        <v>212147329</v>
      </c>
      <c r="AL460" s="9">
        <v>42415</v>
      </c>
      <c r="AM460" s="1" t="s">
        <v>57</v>
      </c>
      <c r="AN460" s="1"/>
      <c r="AO460" s="135"/>
      <c r="AP460" s="10"/>
      <c r="AQ460" s="1" t="s">
        <v>1020</v>
      </c>
      <c r="AR460" s="10" t="s">
        <v>881</v>
      </c>
      <c r="AS460" s="10" t="s">
        <v>882</v>
      </c>
      <c r="AT460" s="10" t="s">
        <v>881</v>
      </c>
      <c r="AU460" s="1" t="s">
        <v>181</v>
      </c>
      <c r="AV460" s="1" t="s">
        <v>4176</v>
      </c>
      <c r="AW460" s="1" t="s">
        <v>327</v>
      </c>
      <c r="AX460" s="1" t="s">
        <v>96</v>
      </c>
      <c r="AY460" s="1" t="s">
        <v>97</v>
      </c>
      <c r="AZ460" s="1"/>
      <c r="BA460" s="1" t="s">
        <v>7795</v>
      </c>
      <c r="BB460" s="1"/>
      <c r="BC460" s="1" t="str">
        <f>_xlfn.XLOOKUP(B460,[1]DC!$T$11:$T$2000,[1]DC!$D$11:$D$2000)</f>
        <v>5109001769</v>
      </c>
      <c r="BD460" s="1"/>
      <c r="BE460" s="1">
        <v>8033638096</v>
      </c>
      <c r="BF460" s="1" t="s">
        <v>4177</v>
      </c>
      <c r="BG460" s="1"/>
      <c r="BH460" s="4" t="s">
        <v>4178</v>
      </c>
      <c r="BI460" s="1"/>
      <c r="BJ460" s="1"/>
      <c r="BK460" s="1"/>
      <c r="BL460" s="1"/>
      <c r="BM460" s="17" t="s">
        <v>209</v>
      </c>
      <c r="BN460" s="1"/>
      <c r="BO460" s="2"/>
      <c r="BP460" s="37"/>
      <c r="BQ460" s="91"/>
      <c r="BS460">
        <v>506</v>
      </c>
      <c r="BT460">
        <v>459</v>
      </c>
    </row>
    <row r="461" spans="1:72" ht="25.2" customHeight="1">
      <c r="A461" s="5">
        <f>(SUBTOTAL(3,$B$2:B461))</f>
        <v>460</v>
      </c>
      <c r="B461" s="1" t="s">
        <v>4179</v>
      </c>
      <c r="C461" s="1" t="s">
        <v>8874</v>
      </c>
      <c r="D461" s="2" t="s">
        <v>4180</v>
      </c>
      <c r="E461" s="2">
        <v>0</v>
      </c>
      <c r="F461" s="1"/>
      <c r="G461" s="1"/>
      <c r="H461" s="1" t="s">
        <v>195</v>
      </c>
      <c r="I461" s="1"/>
      <c r="J461" s="1" t="s">
        <v>7378</v>
      </c>
      <c r="K461" s="6" t="s">
        <v>63</v>
      </c>
      <c r="L461" s="2" t="s">
        <v>63</v>
      </c>
      <c r="M461" s="2" t="s">
        <v>196</v>
      </c>
      <c r="N461" s="1"/>
      <c r="O461" s="1">
        <f t="shared" ca="1" si="59"/>
        <v>31</v>
      </c>
      <c r="P461" s="1" t="s">
        <v>3858</v>
      </c>
      <c r="Q461" s="2" t="s">
        <v>198</v>
      </c>
      <c r="R461" s="6">
        <v>44767</v>
      </c>
      <c r="S461" s="1">
        <v>1</v>
      </c>
      <c r="T461" s="6">
        <v>44797</v>
      </c>
      <c r="U461" s="7">
        <v>44798</v>
      </c>
      <c r="V461" s="1">
        <v>12</v>
      </c>
      <c r="W461" s="7">
        <v>45162</v>
      </c>
      <c r="X461" s="7">
        <f>W461+1</f>
        <v>45163</v>
      </c>
      <c r="Y461" s="1">
        <v>36</v>
      </c>
      <c r="Z461" s="7"/>
      <c r="AA461" s="7"/>
      <c r="AB461" s="1"/>
      <c r="AC461" s="11">
        <f t="shared" ca="1" si="57"/>
        <v>21</v>
      </c>
      <c r="AD461" s="18">
        <v>1030188044</v>
      </c>
      <c r="AE461" s="1"/>
      <c r="AF461" s="2" t="s">
        <v>49</v>
      </c>
      <c r="AG461" s="138">
        <v>34234</v>
      </c>
      <c r="AH461" s="1">
        <v>212752812</v>
      </c>
      <c r="AI461" s="135">
        <v>42621</v>
      </c>
      <c r="AJ461" s="1" t="s">
        <v>57</v>
      </c>
      <c r="AK461" s="1">
        <v>212752812</v>
      </c>
      <c r="AL461" s="9">
        <v>42621</v>
      </c>
      <c r="AM461" s="1" t="s">
        <v>57</v>
      </c>
      <c r="AN461" s="10"/>
      <c r="AO461" s="135"/>
      <c r="AP461" s="10"/>
      <c r="AQ461" s="1" t="s">
        <v>4181</v>
      </c>
      <c r="AR461" s="1" t="s">
        <v>4181</v>
      </c>
      <c r="AS461" s="10" t="s">
        <v>4182</v>
      </c>
      <c r="AT461" s="1" t="s">
        <v>4181</v>
      </c>
      <c r="AU461" s="1"/>
      <c r="AV461" s="1" t="s">
        <v>4183</v>
      </c>
      <c r="AW461" s="1" t="s">
        <v>204</v>
      </c>
      <c r="AX461" s="1" t="s">
        <v>96</v>
      </c>
      <c r="AY461" s="1" t="s">
        <v>97</v>
      </c>
      <c r="AZ461" s="1"/>
      <c r="BA461" s="1"/>
      <c r="BB461" s="1"/>
      <c r="BC461" s="1" t="e">
        <f>_xlfn.XLOOKUP(B461,[1]DC!$T$11:$T$2000,[1]DC!$D$11:$D$2000)</f>
        <v>#N/A</v>
      </c>
      <c r="BD461" s="1"/>
      <c r="BE461" s="1">
        <v>8107196550</v>
      </c>
      <c r="BF461" s="1" t="s">
        <v>4184</v>
      </c>
      <c r="BG461" s="1"/>
      <c r="BH461" s="4" t="s">
        <v>4185</v>
      </c>
      <c r="BI461" s="1"/>
      <c r="BJ461" s="1"/>
      <c r="BK461" s="1"/>
      <c r="BL461" s="1"/>
      <c r="BM461" s="17" t="s">
        <v>190</v>
      </c>
      <c r="BN461" s="1"/>
      <c r="BO461" s="2"/>
      <c r="BP461" s="37"/>
      <c r="BQ461" s="91"/>
      <c r="BT461">
        <v>460</v>
      </c>
    </row>
    <row r="462" spans="1:72" ht="25.2" customHeight="1">
      <c r="A462" s="5">
        <f>(SUBTOTAL(3,$B$2:B462))</f>
        <v>461</v>
      </c>
      <c r="B462" s="1" t="s">
        <v>4186</v>
      </c>
      <c r="C462" s="1" t="s">
        <v>8875</v>
      </c>
      <c r="D462" s="2" t="s">
        <v>4187</v>
      </c>
      <c r="E462" s="2">
        <v>0</v>
      </c>
      <c r="F462" s="1"/>
      <c r="G462" s="1"/>
      <c r="H462" s="1" t="s">
        <v>195</v>
      </c>
      <c r="I462" s="1"/>
      <c r="J462" s="1" t="s">
        <v>7378</v>
      </c>
      <c r="K462" s="6" t="s">
        <v>63</v>
      </c>
      <c r="L462" s="2" t="s">
        <v>63</v>
      </c>
      <c r="M462" s="2" t="s">
        <v>196</v>
      </c>
      <c r="N462" s="1"/>
      <c r="O462" s="1">
        <f t="shared" ca="1" si="59"/>
        <v>24</v>
      </c>
      <c r="P462" s="1" t="s">
        <v>3858</v>
      </c>
      <c r="Q462" s="2" t="s">
        <v>198</v>
      </c>
      <c r="R462" s="6">
        <v>44774</v>
      </c>
      <c r="S462" s="1">
        <v>1</v>
      </c>
      <c r="T462" s="6">
        <v>44804</v>
      </c>
      <c r="U462" s="7">
        <v>44805</v>
      </c>
      <c r="V462" s="1">
        <v>12</v>
      </c>
      <c r="W462" s="7">
        <v>45169</v>
      </c>
      <c r="X462" s="7">
        <f>W462+1</f>
        <v>45170</v>
      </c>
      <c r="Y462" s="1">
        <v>36</v>
      </c>
      <c r="Z462" s="7">
        <v>45170</v>
      </c>
      <c r="AA462" s="7"/>
      <c r="AB462" s="1"/>
      <c r="AC462" s="11">
        <f t="shared" ca="1" si="57"/>
        <v>20</v>
      </c>
      <c r="AD462" s="18">
        <v>1030271926</v>
      </c>
      <c r="AE462" s="1"/>
      <c r="AF462" s="2" t="s">
        <v>49</v>
      </c>
      <c r="AG462" s="138">
        <v>36821</v>
      </c>
      <c r="AH462" s="1">
        <v>212900184</v>
      </c>
      <c r="AI462" s="135">
        <v>43202</v>
      </c>
      <c r="AJ462" s="1" t="s">
        <v>57</v>
      </c>
      <c r="AK462" s="1">
        <v>212900184</v>
      </c>
      <c r="AL462" s="9">
        <v>43202</v>
      </c>
      <c r="AM462" s="1" t="s">
        <v>57</v>
      </c>
      <c r="AN462" s="10"/>
      <c r="AO462" s="135"/>
      <c r="AP462" s="10"/>
      <c r="AQ462" s="1" t="s">
        <v>4188</v>
      </c>
      <c r="AR462" s="10" t="s">
        <v>4189</v>
      </c>
      <c r="AS462" s="10" t="s">
        <v>4190</v>
      </c>
      <c r="AT462" s="10" t="s">
        <v>4189</v>
      </c>
      <c r="AU462" s="1"/>
      <c r="AV462" s="1">
        <v>3</v>
      </c>
      <c r="AW462" s="1" t="s">
        <v>1303</v>
      </c>
      <c r="AX462" s="1" t="s">
        <v>513</v>
      </c>
      <c r="AY462" s="1" t="s">
        <v>97</v>
      </c>
      <c r="AZ462" s="1"/>
      <c r="BA462" s="1">
        <v>5120922477</v>
      </c>
      <c r="BB462" s="1"/>
      <c r="BC462" s="1" t="e">
        <f>_xlfn.XLOOKUP(B462,[1]DC!$T$11:$T$2000,[1]DC!$D$11:$D$2000)</f>
        <v>#N/A</v>
      </c>
      <c r="BD462" s="1"/>
      <c r="BE462" s="1">
        <v>8674744338</v>
      </c>
      <c r="BF462" s="1" t="s">
        <v>4191</v>
      </c>
      <c r="BG462" s="1"/>
      <c r="BH462" s="4" t="s">
        <v>4192</v>
      </c>
      <c r="BI462" s="1"/>
      <c r="BJ462" s="1"/>
      <c r="BK462" s="1"/>
      <c r="BL462" s="1"/>
      <c r="BM462" s="17" t="s">
        <v>190</v>
      </c>
      <c r="BN462" s="1"/>
      <c r="BO462" s="2"/>
      <c r="BP462" s="14" t="s">
        <v>4193</v>
      </c>
      <c r="BQ462" s="91"/>
      <c r="BT462">
        <v>461</v>
      </c>
    </row>
    <row r="463" spans="1:72" ht="25.2" customHeight="1">
      <c r="A463" s="5">
        <f>(SUBTOTAL(3,$B$2:B463))</f>
        <v>462</v>
      </c>
      <c r="B463" s="1" t="s">
        <v>4194</v>
      </c>
      <c r="C463" s="1"/>
      <c r="D463" s="2" t="s">
        <v>4195</v>
      </c>
      <c r="E463" s="2">
        <v>0</v>
      </c>
      <c r="F463" s="1"/>
      <c r="G463" s="1"/>
      <c r="H463" s="1" t="s">
        <v>195</v>
      </c>
      <c r="I463" s="1"/>
      <c r="J463" s="1" t="s">
        <v>7378</v>
      </c>
      <c r="K463" s="6" t="s">
        <v>63</v>
      </c>
      <c r="L463" s="2" t="s">
        <v>63</v>
      </c>
      <c r="M463" s="2" t="s">
        <v>196</v>
      </c>
      <c r="N463" s="1"/>
      <c r="O463" s="1"/>
      <c r="P463" s="1" t="s">
        <v>3858</v>
      </c>
      <c r="Q463" s="2" t="s">
        <v>198</v>
      </c>
      <c r="R463" s="6">
        <v>44774</v>
      </c>
      <c r="S463" s="1">
        <v>1</v>
      </c>
      <c r="T463" s="6">
        <v>44804</v>
      </c>
      <c r="U463" s="7">
        <v>44805</v>
      </c>
      <c r="V463" s="1">
        <v>12</v>
      </c>
      <c r="W463" s="7"/>
      <c r="X463" s="7"/>
      <c r="Y463" s="7"/>
      <c r="Z463" s="7"/>
      <c r="AA463" s="7"/>
      <c r="AB463" s="1"/>
      <c r="AC463" s="11">
        <f t="shared" ca="1" si="57"/>
        <v>20</v>
      </c>
      <c r="AD463" s="18"/>
      <c r="AE463" s="1"/>
      <c r="AF463" s="2" t="s">
        <v>49</v>
      </c>
      <c r="AG463" s="138"/>
      <c r="AH463" s="1"/>
      <c r="AI463" s="135"/>
      <c r="AJ463" s="1"/>
      <c r="AK463" s="10"/>
      <c r="AL463" s="8"/>
      <c r="AM463" s="10"/>
      <c r="AN463" s="10"/>
      <c r="AO463" s="135"/>
      <c r="AP463" s="10"/>
      <c r="AQ463" s="1"/>
      <c r="AR463" s="10" t="e">
        <v>#REF!</v>
      </c>
      <c r="AS463" s="10" t="e">
        <v>#REF!</v>
      </c>
      <c r="AT463" s="1"/>
      <c r="AU463" s="1"/>
      <c r="AV463" s="1"/>
      <c r="AW463" s="1"/>
      <c r="AX463" s="1"/>
      <c r="AY463" s="1"/>
      <c r="AZ463" s="1"/>
      <c r="BA463" s="1"/>
      <c r="BB463" s="1"/>
      <c r="BC463" s="1" t="e">
        <f>_xlfn.XLOOKUP(B463,[1]DC!$T$11:$T$2000,[1]DC!$D$11:$D$2000)</f>
        <v>#N/A</v>
      </c>
      <c r="BD463" s="1"/>
      <c r="BE463" s="1"/>
      <c r="BF463" s="1"/>
      <c r="BG463" s="1"/>
      <c r="BH463" s="4"/>
      <c r="BI463" s="1"/>
      <c r="BJ463" s="1"/>
      <c r="BK463" s="1"/>
      <c r="BL463" s="1"/>
      <c r="BM463" s="1"/>
      <c r="BN463" s="1"/>
      <c r="BO463" s="2"/>
      <c r="BP463" s="14"/>
      <c r="BQ463" s="91"/>
      <c r="BT463">
        <v>462</v>
      </c>
    </row>
    <row r="464" spans="1:72" ht="25.2" customHeight="1">
      <c r="A464" s="5">
        <f>(SUBTOTAL(3,$B$2:B464))</f>
        <v>463</v>
      </c>
      <c r="B464" s="1" t="s">
        <v>4196</v>
      </c>
      <c r="C464" s="1" t="s">
        <v>8873</v>
      </c>
      <c r="D464" s="2" t="s">
        <v>4197</v>
      </c>
      <c r="E464" s="2">
        <v>0</v>
      </c>
      <c r="F464" s="1"/>
      <c r="G464" s="1"/>
      <c r="H464" s="1" t="s">
        <v>195</v>
      </c>
      <c r="I464" s="1"/>
      <c r="J464" s="1" t="s">
        <v>7378</v>
      </c>
      <c r="K464" s="6" t="s">
        <v>63</v>
      </c>
      <c r="L464" s="2" t="s">
        <v>63</v>
      </c>
      <c r="M464" s="2" t="s">
        <v>196</v>
      </c>
      <c r="N464" s="1"/>
      <c r="O464" s="1">
        <f t="shared" ref="O464:O509" ca="1" si="61">YEAR(TODAY())-YEAR(AG464)</f>
        <v>29</v>
      </c>
      <c r="P464" s="1" t="s">
        <v>3858</v>
      </c>
      <c r="Q464" s="2" t="s">
        <v>198</v>
      </c>
      <c r="R464" s="6">
        <v>44774</v>
      </c>
      <c r="S464" s="1">
        <v>1</v>
      </c>
      <c r="T464" s="6">
        <v>44804</v>
      </c>
      <c r="U464" s="7">
        <v>44805</v>
      </c>
      <c r="V464" s="1">
        <v>12</v>
      </c>
      <c r="W464" s="7"/>
      <c r="X464" s="7"/>
      <c r="Y464" s="7"/>
      <c r="Z464" s="7"/>
      <c r="AA464" s="7"/>
      <c r="AB464" s="1"/>
      <c r="AC464" s="11">
        <f t="shared" ca="1" si="57"/>
        <v>20</v>
      </c>
      <c r="AD464" s="18">
        <v>1030455714</v>
      </c>
      <c r="AE464" s="1" t="s">
        <v>88</v>
      </c>
      <c r="AF464" s="2" t="s">
        <v>49</v>
      </c>
      <c r="AG464" s="138">
        <v>34875</v>
      </c>
      <c r="AH464" s="1">
        <v>212330215</v>
      </c>
      <c r="AI464" s="135">
        <v>43161</v>
      </c>
      <c r="AJ464" s="1" t="s">
        <v>57</v>
      </c>
      <c r="AK464" s="1">
        <v>212330215</v>
      </c>
      <c r="AL464" s="9">
        <v>43161</v>
      </c>
      <c r="AM464" s="1" t="s">
        <v>57</v>
      </c>
      <c r="AN464" s="10"/>
      <c r="AO464" s="135"/>
      <c r="AP464" s="10"/>
      <c r="AQ464" s="1"/>
      <c r="AR464" s="10" t="s">
        <v>3727</v>
      </c>
      <c r="AS464" s="10" t="s">
        <v>3728</v>
      </c>
      <c r="AT464" s="10" t="s">
        <v>3727</v>
      </c>
      <c r="AU464" s="1"/>
      <c r="AV464" s="1" t="s">
        <v>1914</v>
      </c>
      <c r="AW464" s="1" t="s">
        <v>551</v>
      </c>
      <c r="AX464" s="1" t="s">
        <v>184</v>
      </c>
      <c r="AY464" s="1" t="s">
        <v>97</v>
      </c>
      <c r="AZ464" s="1"/>
      <c r="BA464" s="1">
        <v>7913304727</v>
      </c>
      <c r="BB464" s="1"/>
      <c r="BC464" s="1" t="e">
        <f>_xlfn.XLOOKUP(B464,[1]DC!$T$11:$T$2000,[1]DC!$D$11:$D$2000)</f>
        <v>#N/A</v>
      </c>
      <c r="BD464" s="1"/>
      <c r="BE464" s="1">
        <v>8778449217</v>
      </c>
      <c r="BF464" s="1" t="s">
        <v>4198</v>
      </c>
      <c r="BG464" s="1"/>
      <c r="BH464" s="4" t="s">
        <v>4199</v>
      </c>
      <c r="BI464" s="1"/>
      <c r="BJ464" s="1"/>
      <c r="BK464" s="1"/>
      <c r="BL464" s="1"/>
      <c r="BM464" s="17" t="s">
        <v>209</v>
      </c>
      <c r="BN464" s="1"/>
      <c r="BO464" s="2"/>
      <c r="BP464" s="37"/>
      <c r="BQ464" s="91"/>
      <c r="BT464">
        <v>463</v>
      </c>
    </row>
    <row r="465" spans="1:72" ht="25.2" customHeight="1">
      <c r="A465" s="5">
        <f>(SUBTOTAL(3,$B$2:B465))</f>
        <v>464</v>
      </c>
      <c r="B465" s="1" t="s">
        <v>4200</v>
      </c>
      <c r="C465" s="1" t="s">
        <v>8873</v>
      </c>
      <c r="D465" s="2" t="s">
        <v>4201</v>
      </c>
      <c r="E465" s="2">
        <v>0</v>
      </c>
      <c r="F465" s="1"/>
      <c r="G465" s="1"/>
      <c r="H465" s="1" t="s">
        <v>195</v>
      </c>
      <c r="I465" s="1"/>
      <c r="J465" s="1" t="s">
        <v>7378</v>
      </c>
      <c r="K465" s="6" t="s">
        <v>63</v>
      </c>
      <c r="L465" s="2" t="s">
        <v>63</v>
      </c>
      <c r="M465" s="2" t="s">
        <v>196</v>
      </c>
      <c r="N465" s="1"/>
      <c r="O465" s="1">
        <f t="shared" ca="1" si="61"/>
        <v>29</v>
      </c>
      <c r="P465" s="1" t="s">
        <v>3858</v>
      </c>
      <c r="Q465" s="2" t="s">
        <v>198</v>
      </c>
      <c r="R465" s="6">
        <v>44774</v>
      </c>
      <c r="S465" s="1">
        <v>1</v>
      </c>
      <c r="T465" s="6">
        <v>44804</v>
      </c>
      <c r="U465" s="7">
        <v>44805</v>
      </c>
      <c r="V465" s="1">
        <v>12</v>
      </c>
      <c r="W465" s="7">
        <v>45169</v>
      </c>
      <c r="X465" s="7">
        <f t="shared" ref="X465:X493" si="62">W465+1</f>
        <v>45170</v>
      </c>
      <c r="Y465" s="1">
        <v>36</v>
      </c>
      <c r="Z465" s="7"/>
      <c r="AA465" s="7"/>
      <c r="AB465" s="1"/>
      <c r="AC465" s="11">
        <f t="shared" ca="1" si="57"/>
        <v>20</v>
      </c>
      <c r="AD465" s="18" t="s">
        <v>4202</v>
      </c>
      <c r="AE465" s="1" t="s">
        <v>4203</v>
      </c>
      <c r="AF465" s="2" t="s">
        <v>49</v>
      </c>
      <c r="AG465" s="138">
        <v>34862</v>
      </c>
      <c r="AH465" s="1">
        <v>212378235</v>
      </c>
      <c r="AI465" s="135">
        <v>40946</v>
      </c>
      <c r="AJ465" s="1" t="s">
        <v>57</v>
      </c>
      <c r="AK465" s="1">
        <v>212378235</v>
      </c>
      <c r="AL465" s="9">
        <v>40946</v>
      </c>
      <c r="AM465" s="1" t="s">
        <v>57</v>
      </c>
      <c r="AN465" s="10"/>
      <c r="AO465" s="135"/>
      <c r="AP465" s="10"/>
      <c r="AQ465" s="1" t="s">
        <v>3352</v>
      </c>
      <c r="AR465" s="1" t="s">
        <v>3352</v>
      </c>
      <c r="AS465" s="10" t="s">
        <v>2664</v>
      </c>
      <c r="AT465" s="1" t="s">
        <v>3352</v>
      </c>
      <c r="AU465" s="1"/>
      <c r="AV465" s="1" t="s">
        <v>3353</v>
      </c>
      <c r="AW465" s="1" t="s">
        <v>955</v>
      </c>
      <c r="AX465" s="1" t="s">
        <v>115</v>
      </c>
      <c r="AY465" s="1" t="s">
        <v>97</v>
      </c>
      <c r="AZ465" s="1"/>
      <c r="BA465" s="1">
        <v>7916479553</v>
      </c>
      <c r="BB465" s="1"/>
      <c r="BC465" s="1" t="e">
        <f>_xlfn.XLOOKUP(B465,[1]DC!$T$11:$T$2000,[1]DC!$D$11:$D$2000)</f>
        <v>#N/A</v>
      </c>
      <c r="BD465" s="1"/>
      <c r="BE465" s="1">
        <v>8520017438</v>
      </c>
      <c r="BF465" s="1" t="s">
        <v>4204</v>
      </c>
      <c r="BG465" s="1"/>
      <c r="BH465" s="4" t="s">
        <v>4205</v>
      </c>
      <c r="BI465" s="1"/>
      <c r="BJ465" s="1"/>
      <c r="BK465" s="1"/>
      <c r="BL465" s="1"/>
      <c r="BM465" s="17" t="s">
        <v>190</v>
      </c>
      <c r="BN465" s="1"/>
      <c r="BO465" s="2"/>
      <c r="BP465" s="14" t="s">
        <v>4193</v>
      </c>
      <c r="BQ465" s="91"/>
      <c r="BT465">
        <v>464</v>
      </c>
    </row>
    <row r="466" spans="1:72" ht="25.2" customHeight="1">
      <c r="A466" s="5">
        <f>(SUBTOTAL(3,$B$2:B466))</f>
        <v>465</v>
      </c>
      <c r="B466" s="1" t="s">
        <v>4206</v>
      </c>
      <c r="C466" s="1" t="s">
        <v>8871</v>
      </c>
      <c r="D466" s="2" t="s">
        <v>4207</v>
      </c>
      <c r="E466" s="2">
        <v>0</v>
      </c>
      <c r="F466" s="1"/>
      <c r="G466" s="1"/>
      <c r="H466" s="1" t="s">
        <v>195</v>
      </c>
      <c r="I466" s="1" t="s">
        <v>196</v>
      </c>
      <c r="J466" s="1" t="s">
        <v>7378</v>
      </c>
      <c r="K466" s="6" t="s">
        <v>63</v>
      </c>
      <c r="L466" s="2" t="s">
        <v>63</v>
      </c>
      <c r="M466" s="2" t="s">
        <v>196</v>
      </c>
      <c r="N466" s="1"/>
      <c r="O466" s="1">
        <f t="shared" ca="1" si="61"/>
        <v>31</v>
      </c>
      <c r="P466" s="1" t="s">
        <v>3858</v>
      </c>
      <c r="Q466" s="2" t="s">
        <v>198</v>
      </c>
      <c r="R466" s="6">
        <v>44774</v>
      </c>
      <c r="S466" s="1">
        <v>1</v>
      </c>
      <c r="T466" s="6">
        <v>44804</v>
      </c>
      <c r="U466" s="7">
        <v>44805</v>
      </c>
      <c r="V466" s="1">
        <v>12</v>
      </c>
      <c r="W466" s="7">
        <v>45169</v>
      </c>
      <c r="X466" s="7">
        <f t="shared" si="62"/>
        <v>45170</v>
      </c>
      <c r="Y466" s="1">
        <v>36</v>
      </c>
      <c r="Z466" s="7">
        <v>46265</v>
      </c>
      <c r="AA466" s="1">
        <f>Z466-X466</f>
        <v>1095</v>
      </c>
      <c r="AB466" s="1"/>
      <c r="AC466" s="11">
        <f t="shared" ref="AC466:AC529" ca="1" si="63">DATEDIF(R466,TODAY(),"m")</f>
        <v>20</v>
      </c>
      <c r="AD466" s="18">
        <v>1030459695</v>
      </c>
      <c r="AE466" s="1" t="s">
        <v>88</v>
      </c>
      <c r="AF466" s="2" t="s">
        <v>49</v>
      </c>
      <c r="AG466" s="138">
        <v>34216</v>
      </c>
      <c r="AH466" s="1">
        <v>212659094</v>
      </c>
      <c r="AI466" s="135">
        <v>43641</v>
      </c>
      <c r="AJ466" s="1" t="s">
        <v>57</v>
      </c>
      <c r="AK466" s="1">
        <v>212659094</v>
      </c>
      <c r="AL466" s="9">
        <v>43641</v>
      </c>
      <c r="AM466" s="1" t="s">
        <v>57</v>
      </c>
      <c r="AN466" s="10"/>
      <c r="AO466" s="135"/>
      <c r="AP466" s="10"/>
      <c r="AQ466" s="1" t="s">
        <v>4208</v>
      </c>
      <c r="AR466" s="1" t="s">
        <v>4208</v>
      </c>
      <c r="AS466" s="10" t="s">
        <v>4209</v>
      </c>
      <c r="AT466" s="1" t="s">
        <v>4208</v>
      </c>
      <c r="AU466" s="1"/>
      <c r="AV466" s="1" t="s">
        <v>977</v>
      </c>
      <c r="AW466" s="1" t="s">
        <v>978</v>
      </c>
      <c r="AX466" s="1" t="s">
        <v>155</v>
      </c>
      <c r="AY466" s="1" t="s">
        <v>97</v>
      </c>
      <c r="AZ466" s="1"/>
      <c r="BA466" s="1">
        <v>5121688877</v>
      </c>
      <c r="BB466" s="1"/>
      <c r="BC466" s="1" t="str">
        <f>_xlfn.XLOOKUP(B466,[1]DC!$T$11:$T$2000,[1]DC!$D$11:$D$2000)</f>
        <v>5121688877</v>
      </c>
      <c r="BD466" s="1"/>
      <c r="BE466" s="1">
        <v>8077107617</v>
      </c>
      <c r="BF466" s="1" t="s">
        <v>4210</v>
      </c>
      <c r="BG466" s="1"/>
      <c r="BH466" s="4" t="s">
        <v>4211</v>
      </c>
      <c r="BI466" s="1"/>
      <c r="BJ466" s="1"/>
      <c r="BK466" s="1"/>
      <c r="BL466" s="1"/>
      <c r="BM466" s="17" t="s">
        <v>209</v>
      </c>
      <c r="BN466" s="1"/>
      <c r="BO466" s="2"/>
      <c r="BP466" s="37"/>
      <c r="BQ466" s="91"/>
      <c r="BT466">
        <v>465</v>
      </c>
    </row>
    <row r="467" spans="1:72" ht="25.2" customHeight="1">
      <c r="A467" s="5">
        <f>(SUBTOTAL(3,$B$2:B467))</f>
        <v>466</v>
      </c>
      <c r="B467" s="1" t="s">
        <v>4212</v>
      </c>
      <c r="C467" s="1" t="s">
        <v>8874</v>
      </c>
      <c r="D467" s="2" t="s">
        <v>4213</v>
      </c>
      <c r="E467" s="2">
        <v>1</v>
      </c>
      <c r="F467" s="1"/>
      <c r="G467" s="1"/>
      <c r="H467" s="1" t="s">
        <v>195</v>
      </c>
      <c r="I467" s="1" t="s">
        <v>196</v>
      </c>
      <c r="J467" s="1" t="s">
        <v>7378</v>
      </c>
      <c r="K467" s="6" t="s">
        <v>63</v>
      </c>
      <c r="L467" s="2" t="s">
        <v>63</v>
      </c>
      <c r="M467" s="2" t="s">
        <v>196</v>
      </c>
      <c r="N467" s="1"/>
      <c r="O467" s="1">
        <f t="shared" ca="1" si="61"/>
        <v>35</v>
      </c>
      <c r="P467" s="1" t="s">
        <v>3858</v>
      </c>
      <c r="Q467" s="2" t="s">
        <v>198</v>
      </c>
      <c r="R467" s="6">
        <v>44774</v>
      </c>
      <c r="S467" s="1">
        <v>1</v>
      </c>
      <c r="T467" s="6">
        <v>44804</v>
      </c>
      <c r="U467" s="7">
        <v>44805</v>
      </c>
      <c r="V467" s="1">
        <v>12</v>
      </c>
      <c r="W467" s="7">
        <v>45169</v>
      </c>
      <c r="X467" s="7">
        <f t="shared" si="62"/>
        <v>45170</v>
      </c>
      <c r="Y467" s="1">
        <v>36</v>
      </c>
      <c r="Z467" s="7">
        <v>46265</v>
      </c>
      <c r="AA467" s="1">
        <f>Z467-X467</f>
        <v>1095</v>
      </c>
      <c r="AB467" s="1"/>
      <c r="AC467" s="11">
        <f t="shared" ca="1" si="63"/>
        <v>20</v>
      </c>
      <c r="AD467" s="18">
        <v>1030223696</v>
      </c>
      <c r="AE467" s="1" t="s">
        <v>88</v>
      </c>
      <c r="AF467" s="2" t="s">
        <v>49</v>
      </c>
      <c r="AG467" s="138">
        <v>32847</v>
      </c>
      <c r="AH467" s="1">
        <v>212300727</v>
      </c>
      <c r="AI467" s="135">
        <v>44084</v>
      </c>
      <c r="AJ467" s="1" t="s">
        <v>57</v>
      </c>
      <c r="AK467" s="1">
        <v>212300727</v>
      </c>
      <c r="AL467" s="9">
        <v>44084</v>
      </c>
      <c r="AM467" s="1" t="s">
        <v>57</v>
      </c>
      <c r="AN467" s="10"/>
      <c r="AO467" s="135"/>
      <c r="AP467" s="10"/>
      <c r="AQ467" s="1" t="s">
        <v>4214</v>
      </c>
      <c r="AR467" s="10" t="s">
        <v>4215</v>
      </c>
      <c r="AS467" s="10" t="s">
        <v>4216</v>
      </c>
      <c r="AT467" s="10" t="s">
        <v>4215</v>
      </c>
      <c r="AU467" s="1"/>
      <c r="AV467" s="1" t="s">
        <v>4217</v>
      </c>
      <c r="AW467" s="1" t="s">
        <v>551</v>
      </c>
      <c r="AX467" s="1" t="s">
        <v>184</v>
      </c>
      <c r="AY467" s="1" t="s">
        <v>97</v>
      </c>
      <c r="AZ467" s="1"/>
      <c r="BA467" s="1">
        <v>5120412580</v>
      </c>
      <c r="BB467" s="1"/>
      <c r="BC467" s="1" t="str">
        <f>_xlfn.XLOOKUP(B467,[1]DC!$T$11:$T$2000,[1]DC!$D$11:$D$2000)</f>
        <v>5120412580</v>
      </c>
      <c r="BD467" s="1"/>
      <c r="BE467" s="1">
        <v>8306297271</v>
      </c>
      <c r="BF467" s="1" t="s">
        <v>4218</v>
      </c>
      <c r="BG467" s="1"/>
      <c r="BH467" s="4" t="s">
        <v>4219</v>
      </c>
      <c r="BI467" s="1"/>
      <c r="BJ467" s="1"/>
      <c r="BK467" s="1"/>
      <c r="BL467" s="1"/>
      <c r="BM467" s="17" t="s">
        <v>190</v>
      </c>
      <c r="BN467" s="1"/>
      <c r="BO467" s="2"/>
      <c r="BP467" s="14" t="s">
        <v>611</v>
      </c>
      <c r="BQ467" s="91"/>
      <c r="BS467">
        <v>509</v>
      </c>
      <c r="BT467">
        <v>466</v>
      </c>
    </row>
    <row r="468" spans="1:72" ht="25.2" customHeight="1">
      <c r="A468" s="5">
        <f>(SUBTOTAL(3,$B$2:B468))</f>
        <v>467</v>
      </c>
      <c r="B468" s="1" t="s">
        <v>4220</v>
      </c>
      <c r="C468" s="1" t="s">
        <v>8870</v>
      </c>
      <c r="D468" s="2" t="s">
        <v>4221</v>
      </c>
      <c r="E468" s="2">
        <v>0</v>
      </c>
      <c r="F468" s="1"/>
      <c r="G468" s="1"/>
      <c r="H468" s="1" t="s">
        <v>195</v>
      </c>
      <c r="I468" s="1"/>
      <c r="J468" s="1" t="s">
        <v>7378</v>
      </c>
      <c r="K468" s="6" t="s">
        <v>63</v>
      </c>
      <c r="L468" s="2" t="s">
        <v>63</v>
      </c>
      <c r="M468" s="2" t="s">
        <v>196</v>
      </c>
      <c r="N468" s="1"/>
      <c r="O468" s="1">
        <f t="shared" ca="1" si="61"/>
        <v>28</v>
      </c>
      <c r="P468" s="1" t="s">
        <v>3858</v>
      </c>
      <c r="Q468" s="2" t="s">
        <v>198</v>
      </c>
      <c r="R468" s="6">
        <v>44774</v>
      </c>
      <c r="S468" s="1">
        <v>1</v>
      </c>
      <c r="T468" s="6">
        <v>44804</v>
      </c>
      <c r="U468" s="7">
        <v>44805</v>
      </c>
      <c r="V468" s="1">
        <v>12</v>
      </c>
      <c r="W468" s="7">
        <v>45169</v>
      </c>
      <c r="X468" s="7">
        <f t="shared" si="62"/>
        <v>45170</v>
      </c>
      <c r="Y468" s="1">
        <v>36</v>
      </c>
      <c r="Z468" s="7"/>
      <c r="AA468" s="7"/>
      <c r="AB468" s="1"/>
      <c r="AC468" s="11">
        <f t="shared" ca="1" si="63"/>
        <v>20</v>
      </c>
      <c r="AD468" s="18" t="s">
        <v>4222</v>
      </c>
      <c r="AE468" s="1" t="s">
        <v>4223</v>
      </c>
      <c r="AF468" s="2" t="s">
        <v>49</v>
      </c>
      <c r="AG468" s="138">
        <v>35316</v>
      </c>
      <c r="AH468" s="1">
        <v>212373823</v>
      </c>
      <c r="AI468" s="135">
        <v>43327</v>
      </c>
      <c r="AJ468" s="1" t="s">
        <v>57</v>
      </c>
      <c r="AK468" s="1">
        <v>212373823</v>
      </c>
      <c r="AL468" s="9">
        <v>43327</v>
      </c>
      <c r="AM468" s="1" t="s">
        <v>57</v>
      </c>
      <c r="AN468" s="10"/>
      <c r="AO468" s="135"/>
      <c r="AP468" s="10"/>
      <c r="AQ468" s="1" t="s">
        <v>4224</v>
      </c>
      <c r="AR468" s="10" t="s">
        <v>4225</v>
      </c>
      <c r="AS468" s="10" t="s">
        <v>4226</v>
      </c>
      <c r="AT468" s="10" t="s">
        <v>4225</v>
      </c>
      <c r="AU468" s="1" t="s">
        <v>4227</v>
      </c>
      <c r="AV468" s="1"/>
      <c r="AW468" s="1" t="s">
        <v>424</v>
      </c>
      <c r="AX468" s="1" t="s">
        <v>155</v>
      </c>
      <c r="AY468" s="1" t="s">
        <v>97</v>
      </c>
      <c r="AZ468" s="1"/>
      <c r="BA468" s="1">
        <v>5116010809</v>
      </c>
      <c r="BB468" s="1"/>
      <c r="BC468" s="1" t="e">
        <f>_xlfn.XLOOKUP(B468,[1]DC!$T$11:$T$2000,[1]DC!$D$11:$D$2000)</f>
        <v>#N/A</v>
      </c>
      <c r="BD468" s="1"/>
      <c r="BE468" s="1">
        <v>8437477380</v>
      </c>
      <c r="BF468" s="1" t="s">
        <v>4228</v>
      </c>
      <c r="BG468" s="1"/>
      <c r="BH468" s="17" t="s">
        <v>4229</v>
      </c>
      <c r="BI468" s="1"/>
      <c r="BJ468" s="1"/>
      <c r="BK468" s="1"/>
      <c r="BL468" s="1"/>
      <c r="BM468" s="17" t="s">
        <v>190</v>
      </c>
      <c r="BN468" s="1"/>
      <c r="BO468" s="2"/>
      <c r="BP468" s="14" t="s">
        <v>1765</v>
      </c>
      <c r="BQ468" s="91"/>
      <c r="BT468">
        <v>467</v>
      </c>
    </row>
    <row r="469" spans="1:72" ht="25.2" customHeight="1">
      <c r="A469" s="5">
        <f>(SUBTOTAL(3,$B$2:B469))</f>
        <v>468</v>
      </c>
      <c r="B469" s="1" t="s">
        <v>4230</v>
      </c>
      <c r="C469" s="1" t="s">
        <v>8868</v>
      </c>
      <c r="D469" s="2" t="s">
        <v>4231</v>
      </c>
      <c r="E469" s="2">
        <v>0</v>
      </c>
      <c r="F469" s="1"/>
      <c r="G469" s="1"/>
      <c r="H469" s="1" t="s">
        <v>195</v>
      </c>
      <c r="I469" s="1"/>
      <c r="J469" s="1" t="s">
        <v>7378</v>
      </c>
      <c r="K469" s="6" t="s">
        <v>63</v>
      </c>
      <c r="L469" s="2" t="s">
        <v>63</v>
      </c>
      <c r="M469" s="2" t="s">
        <v>196</v>
      </c>
      <c r="N469" s="1"/>
      <c r="O469" s="1">
        <f t="shared" ca="1" si="61"/>
        <v>29</v>
      </c>
      <c r="P469" s="1" t="s">
        <v>3858</v>
      </c>
      <c r="Q469" s="2" t="s">
        <v>198</v>
      </c>
      <c r="R469" s="6">
        <v>44774</v>
      </c>
      <c r="S469" s="1">
        <v>1</v>
      </c>
      <c r="T469" s="6">
        <v>44804</v>
      </c>
      <c r="U469" s="7">
        <v>44805</v>
      </c>
      <c r="V469" s="1">
        <v>12</v>
      </c>
      <c r="W469" s="7">
        <v>45169</v>
      </c>
      <c r="X469" s="7">
        <f t="shared" si="62"/>
        <v>45170</v>
      </c>
      <c r="Y469" s="1">
        <v>36</v>
      </c>
      <c r="Z469" s="7"/>
      <c r="AA469" s="7"/>
      <c r="AB469" s="1"/>
      <c r="AC469" s="11">
        <f t="shared" ca="1" si="63"/>
        <v>20</v>
      </c>
      <c r="AD469" s="18" t="s">
        <v>4232</v>
      </c>
      <c r="AE469" s="1" t="s">
        <v>3281</v>
      </c>
      <c r="AF469" s="2" t="s">
        <v>64</v>
      </c>
      <c r="AG469" s="138">
        <v>35009</v>
      </c>
      <c r="AH469" s="1">
        <v>51095018072</v>
      </c>
      <c r="AI469" s="135">
        <v>44558</v>
      </c>
      <c r="AJ469" s="1" t="s">
        <v>346</v>
      </c>
      <c r="AK469" s="10"/>
      <c r="AL469" s="8"/>
      <c r="AM469" s="10"/>
      <c r="AN469" s="1" t="s">
        <v>4233</v>
      </c>
      <c r="AO469" s="135">
        <v>44558</v>
      </c>
      <c r="AP469" s="1" t="s">
        <v>346</v>
      </c>
      <c r="AQ469" s="1" t="s">
        <v>4234</v>
      </c>
      <c r="AR469" s="1" t="s">
        <v>4234</v>
      </c>
      <c r="AS469" s="10" t="s">
        <v>4235</v>
      </c>
      <c r="AT469" s="1" t="s">
        <v>4234</v>
      </c>
      <c r="AU469" s="1" t="s">
        <v>298</v>
      </c>
      <c r="AV469" s="1" t="s">
        <v>4236</v>
      </c>
      <c r="AW469" s="1" t="s">
        <v>327</v>
      </c>
      <c r="AX469" s="1" t="s">
        <v>96</v>
      </c>
      <c r="AY469" s="1" t="s">
        <v>97</v>
      </c>
      <c r="AZ469" s="1"/>
      <c r="BA469" s="1">
        <v>7416071970</v>
      </c>
      <c r="BB469" s="1"/>
      <c r="BC469" s="1" t="e">
        <f>_xlfn.XLOOKUP(B469,[1]DC!$T$11:$T$2000,[1]DC!$D$11:$D$2000)</f>
        <v>#N/A</v>
      </c>
      <c r="BD469" s="1"/>
      <c r="BE469" s="1">
        <v>8554787530</v>
      </c>
      <c r="BF469" s="1" t="s">
        <v>4237</v>
      </c>
      <c r="BG469" s="1"/>
      <c r="BH469" s="4" t="s">
        <v>4238</v>
      </c>
      <c r="BI469" s="1"/>
      <c r="BJ469" s="1"/>
      <c r="BK469" s="1"/>
      <c r="BL469" s="1"/>
      <c r="BM469" s="17" t="s">
        <v>190</v>
      </c>
      <c r="BN469" s="1"/>
      <c r="BO469" s="2"/>
      <c r="BP469" s="14" t="s">
        <v>611</v>
      </c>
      <c r="BQ469" s="91"/>
      <c r="BT469">
        <v>468</v>
      </c>
    </row>
    <row r="470" spans="1:72" ht="25.2" customHeight="1">
      <c r="A470" s="5">
        <f>(SUBTOTAL(3,$B$2:B470))</f>
        <v>469</v>
      </c>
      <c r="B470" s="1" t="s">
        <v>4239</v>
      </c>
      <c r="C470" s="1" t="s">
        <v>8873</v>
      </c>
      <c r="D470" s="2" t="s">
        <v>4240</v>
      </c>
      <c r="E470" s="2">
        <v>0</v>
      </c>
      <c r="F470" s="1"/>
      <c r="G470" s="1"/>
      <c r="H470" s="1" t="s">
        <v>195</v>
      </c>
      <c r="I470" s="1"/>
      <c r="J470" s="1" t="s">
        <v>7378</v>
      </c>
      <c r="K470" s="6" t="s">
        <v>63</v>
      </c>
      <c r="L470" s="2" t="s">
        <v>63</v>
      </c>
      <c r="M470" s="2" t="s">
        <v>196</v>
      </c>
      <c r="N470" s="1"/>
      <c r="O470" s="1">
        <f t="shared" ca="1" si="61"/>
        <v>32</v>
      </c>
      <c r="P470" s="1" t="s">
        <v>3858</v>
      </c>
      <c r="Q470" s="2" t="s">
        <v>198</v>
      </c>
      <c r="R470" s="6">
        <v>44774</v>
      </c>
      <c r="S470" s="1">
        <v>1</v>
      </c>
      <c r="T470" s="6">
        <v>44804</v>
      </c>
      <c r="U470" s="7">
        <v>44805</v>
      </c>
      <c r="V470" s="1">
        <v>12</v>
      </c>
      <c r="W470" s="7">
        <v>45169</v>
      </c>
      <c r="X470" s="7">
        <f t="shared" si="62"/>
        <v>45170</v>
      </c>
      <c r="Y470" s="1">
        <v>36</v>
      </c>
      <c r="Z470" s="7"/>
      <c r="AA470" s="7"/>
      <c r="AB470" s="1"/>
      <c r="AC470" s="11">
        <f t="shared" ca="1" si="63"/>
        <v>20</v>
      </c>
      <c r="AD470" s="18">
        <v>1028177496</v>
      </c>
      <c r="AE470" s="1" t="s">
        <v>595</v>
      </c>
      <c r="AF470" s="2" t="s">
        <v>64</v>
      </c>
      <c r="AG470" s="138">
        <v>33802</v>
      </c>
      <c r="AH470" s="1">
        <v>51092010504</v>
      </c>
      <c r="AI470" s="135">
        <v>44440</v>
      </c>
      <c r="AJ470" s="1" t="s">
        <v>346</v>
      </c>
      <c r="AK470" s="2">
        <v>212325912</v>
      </c>
      <c r="AL470" s="8">
        <v>43168</v>
      </c>
      <c r="AM470" s="10" t="s">
        <v>57</v>
      </c>
      <c r="AN470" s="1" t="s">
        <v>4241</v>
      </c>
      <c r="AO470" s="135">
        <v>44440</v>
      </c>
      <c r="AP470" s="1" t="s">
        <v>346</v>
      </c>
      <c r="AQ470" s="1" t="s">
        <v>4242</v>
      </c>
      <c r="AR470" s="1" t="s">
        <v>4242</v>
      </c>
      <c r="AS470" s="10" t="s">
        <v>1219</v>
      </c>
      <c r="AT470" s="1" t="s">
        <v>4242</v>
      </c>
      <c r="AU470" s="1" t="s">
        <v>433</v>
      </c>
      <c r="AV470" s="1" t="s">
        <v>1220</v>
      </c>
      <c r="AW470" s="1" t="s">
        <v>771</v>
      </c>
      <c r="AX470" s="1" t="s">
        <v>184</v>
      </c>
      <c r="AY470" s="1" t="s">
        <v>97</v>
      </c>
      <c r="AZ470" s="1"/>
      <c r="BA470" s="1"/>
      <c r="BB470" s="1"/>
      <c r="BC470" s="1" t="e">
        <f>_xlfn.XLOOKUP(B470,[1]DC!$T$11:$T$2000,[1]DC!$D$11:$D$2000)</f>
        <v>#N/A</v>
      </c>
      <c r="BD470" s="1"/>
      <c r="BE470" s="2">
        <v>8564577003</v>
      </c>
      <c r="BF470" s="1" t="s">
        <v>4243</v>
      </c>
      <c r="BG470" s="1"/>
      <c r="BH470" s="17" t="s">
        <v>4244</v>
      </c>
      <c r="BI470" s="1"/>
      <c r="BJ470" s="1"/>
      <c r="BK470" s="1"/>
      <c r="BL470" s="1"/>
      <c r="BM470" s="17" t="s">
        <v>190</v>
      </c>
      <c r="BN470" s="1"/>
      <c r="BO470" s="2"/>
      <c r="BP470" s="14" t="s">
        <v>611</v>
      </c>
      <c r="BQ470" s="91"/>
      <c r="BT470">
        <v>469</v>
      </c>
    </row>
    <row r="471" spans="1:72" ht="25.2" customHeight="1">
      <c r="A471" s="5">
        <f>(SUBTOTAL(3,$B$2:B471))</f>
        <v>470</v>
      </c>
      <c r="B471" s="1" t="s">
        <v>4245</v>
      </c>
      <c r="C471" s="1" t="s">
        <v>280</v>
      </c>
      <c r="D471" s="2" t="s">
        <v>4246</v>
      </c>
      <c r="E471" s="2">
        <v>1</v>
      </c>
      <c r="F471" s="1"/>
      <c r="G471" s="1"/>
      <c r="H471" s="1" t="s">
        <v>195</v>
      </c>
      <c r="I471" s="1" t="s">
        <v>196</v>
      </c>
      <c r="J471" s="1" t="s">
        <v>7378</v>
      </c>
      <c r="K471" s="6" t="s">
        <v>63</v>
      </c>
      <c r="L471" s="2" t="s">
        <v>63</v>
      </c>
      <c r="M471" s="2" t="s">
        <v>65</v>
      </c>
      <c r="N471" s="1"/>
      <c r="O471" s="1">
        <f t="shared" ca="1" si="61"/>
        <v>34</v>
      </c>
      <c r="P471" s="1" t="s">
        <v>3858</v>
      </c>
      <c r="Q471" s="2" t="s">
        <v>198</v>
      </c>
      <c r="R471" s="6">
        <v>44774</v>
      </c>
      <c r="S471" s="1">
        <v>1</v>
      </c>
      <c r="T471" s="6">
        <v>44804</v>
      </c>
      <c r="U471" s="7">
        <v>44805</v>
      </c>
      <c r="V471" s="1">
        <v>12</v>
      </c>
      <c r="W471" s="7">
        <v>45169</v>
      </c>
      <c r="X471" s="7">
        <f t="shared" si="62"/>
        <v>45170</v>
      </c>
      <c r="Y471" s="1">
        <v>36</v>
      </c>
      <c r="Z471" s="7">
        <v>46265</v>
      </c>
      <c r="AA471" s="1">
        <f>Z471-X471</f>
        <v>1095</v>
      </c>
      <c r="AB471" s="1"/>
      <c r="AC471" s="11">
        <f t="shared" ca="1" si="63"/>
        <v>20</v>
      </c>
      <c r="AD471" s="18">
        <v>1030454834</v>
      </c>
      <c r="AE471" s="1" t="s">
        <v>88</v>
      </c>
      <c r="AF471" s="2" t="s">
        <v>64</v>
      </c>
      <c r="AG471" s="138">
        <v>32979</v>
      </c>
      <c r="AH471" s="20" t="s">
        <v>4247</v>
      </c>
      <c r="AI471" s="135">
        <v>44418</v>
      </c>
      <c r="AJ471" s="1" t="s">
        <v>346</v>
      </c>
      <c r="AK471" s="39" t="s">
        <v>4248</v>
      </c>
      <c r="AL471" s="8"/>
      <c r="AM471" s="10"/>
      <c r="AN471" s="1" t="s">
        <v>4247</v>
      </c>
      <c r="AO471" s="135">
        <v>44418</v>
      </c>
      <c r="AP471" s="1" t="s">
        <v>346</v>
      </c>
      <c r="AQ471" s="1" t="s">
        <v>4249</v>
      </c>
      <c r="AR471" s="1" t="s">
        <v>4249</v>
      </c>
      <c r="AS471" s="10" t="s">
        <v>1323</v>
      </c>
      <c r="AT471" s="1" t="s">
        <v>4249</v>
      </c>
      <c r="AU471" s="1" t="s">
        <v>523</v>
      </c>
      <c r="AV471" s="1" t="s">
        <v>1325</v>
      </c>
      <c r="AW471" s="1" t="s">
        <v>797</v>
      </c>
      <c r="AX471" s="1" t="s">
        <v>184</v>
      </c>
      <c r="AY471" s="1" t="s">
        <v>97</v>
      </c>
      <c r="AZ471" s="1"/>
      <c r="BA471" s="1">
        <v>7912120203</v>
      </c>
      <c r="BB471" s="1"/>
      <c r="BC471" s="1" t="str">
        <f>_xlfn.XLOOKUP(B471,[1]DC!$T$11:$T$2000,[1]DC!$D$11:$D$2000)</f>
        <v>7912120203</v>
      </c>
      <c r="BD471" s="1"/>
      <c r="BE471" s="20" t="s">
        <v>4250</v>
      </c>
      <c r="BF471" s="1" t="s">
        <v>4251</v>
      </c>
      <c r="BG471" s="1"/>
      <c r="BH471" s="17" t="s">
        <v>4252</v>
      </c>
      <c r="BI471" s="1"/>
      <c r="BJ471" s="1"/>
      <c r="BK471" s="1"/>
      <c r="BL471" s="1"/>
      <c r="BM471" s="17" t="s">
        <v>190</v>
      </c>
      <c r="BN471" s="1"/>
      <c r="BO471" s="2"/>
      <c r="BP471" s="14" t="s">
        <v>611</v>
      </c>
      <c r="BQ471" s="91"/>
      <c r="BS471">
        <v>549</v>
      </c>
      <c r="BT471">
        <v>470</v>
      </c>
    </row>
    <row r="472" spans="1:72" ht="25.2" customHeight="1">
      <c r="A472" s="5">
        <f>(SUBTOTAL(3,$B$2:B472))</f>
        <v>471</v>
      </c>
      <c r="B472" s="1" t="s">
        <v>4253</v>
      </c>
      <c r="C472" s="1" t="s">
        <v>8868</v>
      </c>
      <c r="D472" s="2" t="s">
        <v>4254</v>
      </c>
      <c r="E472" s="2">
        <v>1</v>
      </c>
      <c r="F472" s="1"/>
      <c r="G472" s="1"/>
      <c r="H472" s="1" t="s">
        <v>195</v>
      </c>
      <c r="I472" s="1" t="s">
        <v>196</v>
      </c>
      <c r="J472" s="1" t="s">
        <v>7378</v>
      </c>
      <c r="K472" s="6" t="s">
        <v>63</v>
      </c>
      <c r="L472" s="2" t="s">
        <v>63</v>
      </c>
      <c r="M472" s="2" t="s">
        <v>196</v>
      </c>
      <c r="N472" s="1"/>
      <c r="O472" s="1">
        <f t="shared" ca="1" si="61"/>
        <v>41</v>
      </c>
      <c r="P472" s="1" t="s">
        <v>3858</v>
      </c>
      <c r="Q472" s="2" t="s">
        <v>198</v>
      </c>
      <c r="R472" s="6">
        <v>44774</v>
      </c>
      <c r="S472" s="1">
        <v>1</v>
      </c>
      <c r="T472" s="6">
        <v>44804</v>
      </c>
      <c r="U472" s="7">
        <v>44805</v>
      </c>
      <c r="V472" s="1">
        <v>12</v>
      </c>
      <c r="W472" s="7">
        <v>45169</v>
      </c>
      <c r="X472" s="7">
        <f t="shared" si="62"/>
        <v>45170</v>
      </c>
      <c r="Y472" s="1">
        <v>36</v>
      </c>
      <c r="Z472" s="7">
        <v>46265</v>
      </c>
      <c r="AA472" s="1">
        <f>Z472-X472</f>
        <v>1095</v>
      </c>
      <c r="AB472" s="1"/>
      <c r="AC472" s="11">
        <f t="shared" ca="1" si="63"/>
        <v>20</v>
      </c>
      <c r="AD472" s="18">
        <v>1030223816</v>
      </c>
      <c r="AE472" s="1" t="s">
        <v>88</v>
      </c>
      <c r="AF472" s="2" t="s">
        <v>49</v>
      </c>
      <c r="AG472" s="138">
        <v>30517</v>
      </c>
      <c r="AH472" s="1">
        <v>212603441</v>
      </c>
      <c r="AI472" s="135">
        <v>42977</v>
      </c>
      <c r="AJ472" s="1" t="s">
        <v>57</v>
      </c>
      <c r="AK472" s="1">
        <v>212603441</v>
      </c>
      <c r="AL472" s="9">
        <v>42977</v>
      </c>
      <c r="AM472" s="1" t="s">
        <v>57</v>
      </c>
      <c r="AN472" s="10"/>
      <c r="AO472" s="135"/>
      <c r="AP472" s="10"/>
      <c r="AQ472" s="1" t="s">
        <v>3640</v>
      </c>
      <c r="AR472" s="10" t="s">
        <v>4255</v>
      </c>
      <c r="AS472" s="10" t="s">
        <v>4256</v>
      </c>
      <c r="AT472" s="10" t="s">
        <v>4255</v>
      </c>
      <c r="AU472" s="1"/>
      <c r="AV472" s="1" t="s">
        <v>2247</v>
      </c>
      <c r="AW472" s="1" t="s">
        <v>350</v>
      </c>
      <c r="AX472" s="1" t="s">
        <v>155</v>
      </c>
      <c r="AY472" s="1" t="s">
        <v>97</v>
      </c>
      <c r="AZ472" s="1"/>
      <c r="BA472" s="1">
        <v>5110011214</v>
      </c>
      <c r="BB472" s="1"/>
      <c r="BC472" s="1" t="str">
        <f>_xlfn.XLOOKUP(B472,[1]DC!$T$11:$T$2000,[1]DC!$D$11:$D$2000)</f>
        <v>5110011214</v>
      </c>
      <c r="BD472" s="1"/>
      <c r="BE472" s="1">
        <v>8304115945</v>
      </c>
      <c r="BF472" s="1" t="s">
        <v>4257</v>
      </c>
      <c r="BG472" s="1"/>
      <c r="BH472" s="4" t="s">
        <v>4258</v>
      </c>
      <c r="BI472" s="1"/>
      <c r="BJ472" s="1"/>
      <c r="BK472" s="1"/>
      <c r="BL472" s="1"/>
      <c r="BM472" s="17" t="s">
        <v>190</v>
      </c>
      <c r="BN472" s="1"/>
      <c r="BO472" s="2"/>
      <c r="BP472" s="14" t="s">
        <v>1330</v>
      </c>
      <c r="BQ472" s="91"/>
      <c r="BS472">
        <v>548</v>
      </c>
      <c r="BT472">
        <v>471</v>
      </c>
    </row>
    <row r="473" spans="1:72" ht="25.2" customHeight="1">
      <c r="A473" s="5">
        <f>(SUBTOTAL(3,$B$2:B473))</f>
        <v>472</v>
      </c>
      <c r="B473" s="1" t="s">
        <v>4259</v>
      </c>
      <c r="C473" s="1" t="s">
        <v>8874</v>
      </c>
      <c r="D473" s="2" t="s">
        <v>4260</v>
      </c>
      <c r="E473" s="2">
        <v>1</v>
      </c>
      <c r="F473" s="1"/>
      <c r="G473" s="1"/>
      <c r="H473" s="1" t="s">
        <v>195</v>
      </c>
      <c r="I473" s="1" t="s">
        <v>196</v>
      </c>
      <c r="J473" s="1" t="s">
        <v>7378</v>
      </c>
      <c r="K473" s="6" t="s">
        <v>63</v>
      </c>
      <c r="L473" s="2" t="s">
        <v>63</v>
      </c>
      <c r="M473" s="2" t="s">
        <v>196</v>
      </c>
      <c r="N473" s="1"/>
      <c r="O473" s="1">
        <f t="shared" ca="1" si="61"/>
        <v>38</v>
      </c>
      <c r="P473" s="1" t="s">
        <v>3858</v>
      </c>
      <c r="Q473" s="2" t="s">
        <v>198</v>
      </c>
      <c r="R473" s="6">
        <v>44774</v>
      </c>
      <c r="S473" s="1">
        <v>1</v>
      </c>
      <c r="T473" s="6">
        <v>44804</v>
      </c>
      <c r="U473" s="7">
        <v>44805</v>
      </c>
      <c r="V473" s="1">
        <v>12</v>
      </c>
      <c r="W473" s="7">
        <v>45169</v>
      </c>
      <c r="X473" s="7">
        <f t="shared" si="62"/>
        <v>45170</v>
      </c>
      <c r="Y473" s="1">
        <v>36</v>
      </c>
      <c r="Z473" s="7">
        <v>46265</v>
      </c>
      <c r="AA473" s="1">
        <f>Z473-X473</f>
        <v>1095</v>
      </c>
      <c r="AB473" s="1"/>
      <c r="AC473" s="11">
        <f t="shared" ca="1" si="63"/>
        <v>20</v>
      </c>
      <c r="AD473" s="18">
        <v>1024788054</v>
      </c>
      <c r="AE473" s="1"/>
      <c r="AF473" s="2" t="s">
        <v>49</v>
      </c>
      <c r="AG473" s="138">
        <v>31752</v>
      </c>
      <c r="AH473" s="20" t="s">
        <v>4261</v>
      </c>
      <c r="AI473" s="135">
        <v>44428</v>
      </c>
      <c r="AJ473" s="1" t="s">
        <v>346</v>
      </c>
      <c r="AK473" s="2">
        <v>212731195</v>
      </c>
      <c r="AL473" s="8">
        <v>38429</v>
      </c>
      <c r="AM473" s="10" t="s">
        <v>57</v>
      </c>
      <c r="AN473" s="1" t="s">
        <v>4261</v>
      </c>
      <c r="AO473" s="135">
        <v>44428</v>
      </c>
      <c r="AP473" s="1" t="s">
        <v>346</v>
      </c>
      <c r="AQ473" s="1" t="s">
        <v>1142</v>
      </c>
      <c r="AR473" s="10" t="s">
        <v>2343</v>
      </c>
      <c r="AS473" s="10" t="s">
        <v>794</v>
      </c>
      <c r="AT473" s="10" t="s">
        <v>2343</v>
      </c>
      <c r="AU473" s="1" t="s">
        <v>4262</v>
      </c>
      <c r="AV473" s="1" t="s">
        <v>796</v>
      </c>
      <c r="AW473" s="1" t="s">
        <v>797</v>
      </c>
      <c r="AX473" s="1" t="s">
        <v>184</v>
      </c>
      <c r="AY473" s="1" t="s">
        <v>97</v>
      </c>
      <c r="AZ473" s="1"/>
      <c r="BA473" s="1">
        <v>5111007012</v>
      </c>
      <c r="BB473" s="1"/>
      <c r="BC473" s="1" t="str">
        <f>_xlfn.XLOOKUP(B473,[1]DC!$T$11:$T$2000,[1]DC!$D$11:$D$2000)</f>
        <v>5111007012</v>
      </c>
      <c r="BD473" s="1"/>
      <c r="BE473" s="2">
        <v>8245661812</v>
      </c>
      <c r="BF473" s="1" t="s">
        <v>4263</v>
      </c>
      <c r="BG473" s="1"/>
      <c r="BH473" s="4" t="s">
        <v>4264</v>
      </c>
      <c r="BI473" s="1"/>
      <c r="BJ473" s="1"/>
      <c r="BK473" s="1"/>
      <c r="BL473" s="1"/>
      <c r="BM473" s="17" t="s">
        <v>209</v>
      </c>
      <c r="BN473" s="1"/>
      <c r="BO473" s="2"/>
      <c r="BP473" s="14" t="s">
        <v>611</v>
      </c>
      <c r="BQ473" s="91"/>
      <c r="BS473">
        <v>539</v>
      </c>
      <c r="BT473">
        <v>472</v>
      </c>
    </row>
    <row r="474" spans="1:72" ht="25.2" customHeight="1">
      <c r="A474" s="5">
        <f>(SUBTOTAL(3,$B$2:B474))</f>
        <v>473</v>
      </c>
      <c r="B474" s="1" t="s">
        <v>4265</v>
      </c>
      <c r="C474" s="1" t="s">
        <v>8872</v>
      </c>
      <c r="D474" s="2" t="s">
        <v>4266</v>
      </c>
      <c r="E474" s="2">
        <v>1</v>
      </c>
      <c r="F474" s="1"/>
      <c r="G474" s="1"/>
      <c r="H474" s="1" t="s">
        <v>195</v>
      </c>
      <c r="I474" s="1" t="s">
        <v>196</v>
      </c>
      <c r="J474" s="1" t="s">
        <v>7378</v>
      </c>
      <c r="K474" s="6" t="s">
        <v>63</v>
      </c>
      <c r="L474" s="2" t="s">
        <v>63</v>
      </c>
      <c r="M474" s="2" t="s">
        <v>196</v>
      </c>
      <c r="N474" s="1"/>
      <c r="O474" s="1">
        <f t="shared" ca="1" si="61"/>
        <v>28</v>
      </c>
      <c r="P474" s="1" t="s">
        <v>3858</v>
      </c>
      <c r="Q474" s="2" t="s">
        <v>198</v>
      </c>
      <c r="R474" s="6">
        <v>44774</v>
      </c>
      <c r="S474" s="1">
        <v>1</v>
      </c>
      <c r="T474" s="6">
        <v>44804</v>
      </c>
      <c r="U474" s="7">
        <v>44805</v>
      </c>
      <c r="V474" s="1">
        <v>12</v>
      </c>
      <c r="W474" s="7">
        <v>45169</v>
      </c>
      <c r="X474" s="7">
        <f t="shared" si="62"/>
        <v>45170</v>
      </c>
      <c r="Y474" s="1">
        <v>36</v>
      </c>
      <c r="Z474" s="7">
        <v>46265</v>
      </c>
      <c r="AA474" s="1">
        <f>Z474-X474</f>
        <v>1095</v>
      </c>
      <c r="AB474" s="1"/>
      <c r="AC474" s="11">
        <f t="shared" ca="1" si="63"/>
        <v>20</v>
      </c>
      <c r="AD474" s="18">
        <v>1030458393</v>
      </c>
      <c r="AE474" s="1" t="s">
        <v>88</v>
      </c>
      <c r="AF474" s="2" t="s">
        <v>49</v>
      </c>
      <c r="AG474" s="138">
        <v>35389</v>
      </c>
      <c r="AH474" s="20" t="s">
        <v>4267</v>
      </c>
      <c r="AI474" s="135">
        <v>44326</v>
      </c>
      <c r="AJ474" s="1" t="s">
        <v>346</v>
      </c>
      <c r="AK474" s="10"/>
      <c r="AL474" s="8"/>
      <c r="AM474" s="10"/>
      <c r="AN474" s="1" t="s">
        <v>4267</v>
      </c>
      <c r="AO474" s="135">
        <v>44326</v>
      </c>
      <c r="AP474" s="1" t="s">
        <v>346</v>
      </c>
      <c r="AQ474" s="1" t="s">
        <v>4268</v>
      </c>
      <c r="AR474" s="10" t="s">
        <v>4269</v>
      </c>
      <c r="AS474" s="10" t="s">
        <v>4270</v>
      </c>
      <c r="AT474" s="10" t="s">
        <v>4269</v>
      </c>
      <c r="AU474" s="1"/>
      <c r="AV474" s="1" t="s">
        <v>4271</v>
      </c>
      <c r="AW474" s="1" t="s">
        <v>154</v>
      </c>
      <c r="AX474" s="1" t="s">
        <v>155</v>
      </c>
      <c r="AY474" s="1" t="s">
        <v>97</v>
      </c>
      <c r="AZ474" s="1"/>
      <c r="BA474" s="1">
        <v>5115011249</v>
      </c>
      <c r="BB474" s="1"/>
      <c r="BC474" s="1" t="str">
        <f>_xlfn.XLOOKUP(B474,[1]DC!$T$11:$T$2000,[1]DC!$D$11:$D$2000)</f>
        <v>5115011249</v>
      </c>
      <c r="BD474" s="1"/>
      <c r="BE474" s="1">
        <v>8727233675</v>
      </c>
      <c r="BF474" s="1" t="s">
        <v>4272</v>
      </c>
      <c r="BG474" s="1"/>
      <c r="BH474" s="4" t="s">
        <v>4273</v>
      </c>
      <c r="BI474" s="1"/>
      <c r="BJ474" s="1"/>
      <c r="BK474" s="1"/>
      <c r="BL474" s="1"/>
      <c r="BM474" s="17" t="s">
        <v>209</v>
      </c>
      <c r="BN474" s="1"/>
      <c r="BO474" s="2"/>
      <c r="BP474" s="14" t="s">
        <v>611</v>
      </c>
      <c r="BQ474" s="91"/>
      <c r="BS474">
        <v>531</v>
      </c>
      <c r="BT474">
        <v>473</v>
      </c>
    </row>
    <row r="475" spans="1:72" ht="25.2" customHeight="1">
      <c r="A475" s="5">
        <f>(SUBTOTAL(3,$B$2:B475))</f>
        <v>474</v>
      </c>
      <c r="B475" s="1" t="s">
        <v>4274</v>
      </c>
      <c r="C475" s="1" t="s">
        <v>8872</v>
      </c>
      <c r="D475" s="2" t="s">
        <v>4275</v>
      </c>
      <c r="E475" s="2">
        <v>1</v>
      </c>
      <c r="F475" s="1"/>
      <c r="G475" s="1"/>
      <c r="H475" s="1" t="s">
        <v>195</v>
      </c>
      <c r="I475" s="1" t="s">
        <v>196</v>
      </c>
      <c r="J475" s="1" t="s">
        <v>7378</v>
      </c>
      <c r="K475" s="6" t="s">
        <v>63</v>
      </c>
      <c r="L475" s="2" t="s">
        <v>63</v>
      </c>
      <c r="M475" s="2" t="s">
        <v>196</v>
      </c>
      <c r="N475" s="1"/>
      <c r="O475" s="1">
        <f t="shared" ca="1" si="61"/>
        <v>40</v>
      </c>
      <c r="P475" s="1" t="s">
        <v>3858</v>
      </c>
      <c r="Q475" s="2" t="s">
        <v>198</v>
      </c>
      <c r="R475" s="6">
        <v>44774</v>
      </c>
      <c r="S475" s="1">
        <v>1</v>
      </c>
      <c r="T475" s="6">
        <v>44804</v>
      </c>
      <c r="U475" s="7">
        <v>44805</v>
      </c>
      <c r="V475" s="1">
        <v>12</v>
      </c>
      <c r="W475" s="7">
        <v>45169</v>
      </c>
      <c r="X475" s="7">
        <f t="shared" si="62"/>
        <v>45170</v>
      </c>
      <c r="Y475" s="1">
        <v>36</v>
      </c>
      <c r="Z475" s="7">
        <v>46265</v>
      </c>
      <c r="AA475" s="1">
        <f>Z475-X475</f>
        <v>1095</v>
      </c>
      <c r="AB475" s="1"/>
      <c r="AC475" s="11">
        <f t="shared" ca="1" si="63"/>
        <v>20</v>
      </c>
      <c r="AD475" s="18" t="s">
        <v>4276</v>
      </c>
      <c r="AE475" s="1" t="s">
        <v>88</v>
      </c>
      <c r="AF475" s="2" t="s">
        <v>49</v>
      </c>
      <c r="AG475" s="138">
        <v>30965</v>
      </c>
      <c r="AH475" s="1">
        <v>212298876</v>
      </c>
      <c r="AI475" s="135">
        <v>40040</v>
      </c>
      <c r="AJ475" s="1" t="s">
        <v>57</v>
      </c>
      <c r="AK475" s="1">
        <v>212298870</v>
      </c>
      <c r="AL475" s="9">
        <v>40040</v>
      </c>
      <c r="AM475" s="1" t="s">
        <v>57</v>
      </c>
      <c r="AN475" s="10"/>
      <c r="AO475" s="135"/>
      <c r="AP475" s="10"/>
      <c r="AQ475" s="1" t="s">
        <v>4277</v>
      </c>
      <c r="AR475" s="10" t="s">
        <v>4115</v>
      </c>
      <c r="AS475" s="10" t="s">
        <v>4116</v>
      </c>
      <c r="AT475" s="10" t="s">
        <v>4115</v>
      </c>
      <c r="AU475" s="1" t="s">
        <v>4278</v>
      </c>
      <c r="AV475" s="1" t="s">
        <v>4117</v>
      </c>
      <c r="AW475" s="1" t="s">
        <v>1345</v>
      </c>
      <c r="AX475" s="1" t="s">
        <v>184</v>
      </c>
      <c r="AY475" s="1" t="s">
        <v>97</v>
      </c>
      <c r="AZ475" s="1"/>
      <c r="BA475" s="1">
        <v>3507005879</v>
      </c>
      <c r="BB475" s="1"/>
      <c r="BC475" s="1" t="str">
        <f>_xlfn.XLOOKUP(B475,[1]DC!$T$11:$T$2000,[1]DC!$D$11:$D$2000)</f>
        <v>3507005879</v>
      </c>
      <c r="BD475" s="1"/>
      <c r="BE475" s="1">
        <v>8294181495</v>
      </c>
      <c r="BF475" s="1" t="s">
        <v>4279</v>
      </c>
      <c r="BG475" s="1"/>
      <c r="BH475" s="4" t="s">
        <v>4280</v>
      </c>
      <c r="BI475" s="1"/>
      <c r="BJ475" s="1"/>
      <c r="BK475" s="1"/>
      <c r="BL475" s="1"/>
      <c r="BM475" s="4" t="s">
        <v>501</v>
      </c>
      <c r="BN475" s="1" t="s">
        <v>4281</v>
      </c>
      <c r="BO475" s="2" t="s">
        <v>4282</v>
      </c>
      <c r="BP475" s="14" t="s">
        <v>611</v>
      </c>
      <c r="BQ475" s="91"/>
      <c r="BS475">
        <v>523</v>
      </c>
      <c r="BT475">
        <v>474</v>
      </c>
    </row>
    <row r="476" spans="1:72" ht="25.2" customHeight="1">
      <c r="A476" s="5">
        <f>(SUBTOTAL(3,$B$2:B476))</f>
        <v>475</v>
      </c>
      <c r="B476" s="1" t="s">
        <v>4283</v>
      </c>
      <c r="C476" s="1" t="s">
        <v>8869</v>
      </c>
      <c r="D476" s="2" t="s">
        <v>4284</v>
      </c>
      <c r="E476" s="2">
        <v>0</v>
      </c>
      <c r="F476" s="1"/>
      <c r="G476" s="1"/>
      <c r="H476" s="1" t="s">
        <v>195</v>
      </c>
      <c r="I476" s="1"/>
      <c r="J476" s="1" t="s">
        <v>7378</v>
      </c>
      <c r="K476" s="6" t="s">
        <v>63</v>
      </c>
      <c r="L476" s="2" t="s">
        <v>63</v>
      </c>
      <c r="M476" s="2" t="s">
        <v>196</v>
      </c>
      <c r="N476" s="1"/>
      <c r="O476" s="1">
        <f t="shared" ca="1" si="61"/>
        <v>33</v>
      </c>
      <c r="P476" s="1" t="s">
        <v>3858</v>
      </c>
      <c r="Q476" s="2" t="s">
        <v>198</v>
      </c>
      <c r="R476" s="6">
        <v>44774</v>
      </c>
      <c r="S476" s="1">
        <v>1</v>
      </c>
      <c r="T476" s="6">
        <v>44804</v>
      </c>
      <c r="U476" s="7">
        <v>44805</v>
      </c>
      <c r="V476" s="1">
        <v>12</v>
      </c>
      <c r="W476" s="7">
        <v>45169</v>
      </c>
      <c r="X476" s="7">
        <f t="shared" si="62"/>
        <v>45170</v>
      </c>
      <c r="Y476" s="1">
        <v>36</v>
      </c>
      <c r="Z476" s="7"/>
      <c r="AA476" s="7"/>
      <c r="AB476" s="1"/>
      <c r="AC476" s="11">
        <f t="shared" ca="1" si="63"/>
        <v>20</v>
      </c>
      <c r="AD476" s="18">
        <v>1026556254</v>
      </c>
      <c r="AE476" s="1" t="s">
        <v>4223</v>
      </c>
      <c r="AF476" s="2" t="s">
        <v>49</v>
      </c>
      <c r="AG476" s="138">
        <v>33433</v>
      </c>
      <c r="AH476" s="1">
        <v>212744311</v>
      </c>
      <c r="AI476" s="135">
        <v>41681</v>
      </c>
      <c r="AJ476" s="1" t="s">
        <v>57</v>
      </c>
      <c r="AK476" s="1">
        <v>212744311</v>
      </c>
      <c r="AL476" s="9">
        <v>41681</v>
      </c>
      <c r="AM476" s="1" t="s">
        <v>57</v>
      </c>
      <c r="AN476" s="10"/>
      <c r="AO476" s="135"/>
      <c r="AP476" s="10"/>
      <c r="AQ476" s="1" t="s">
        <v>4285</v>
      </c>
      <c r="AR476" s="10" t="s">
        <v>3062</v>
      </c>
      <c r="AS476" s="10" t="s">
        <v>3063</v>
      </c>
      <c r="AT476" s="10" t="s">
        <v>3062</v>
      </c>
      <c r="AU476" s="1"/>
      <c r="AV476" s="1" t="s">
        <v>3064</v>
      </c>
      <c r="AW476" s="1" t="s">
        <v>449</v>
      </c>
      <c r="AX476" s="1" t="s">
        <v>155</v>
      </c>
      <c r="AY476" s="1" t="s">
        <v>97</v>
      </c>
      <c r="AZ476" s="1"/>
      <c r="BA476" s="1">
        <v>5120518164</v>
      </c>
      <c r="BB476" s="1"/>
      <c r="BC476" s="1" t="e">
        <f>_xlfn.XLOOKUP(B476,[1]DC!$T$11:$T$2000,[1]DC!$D$11:$D$2000)</f>
        <v>#N/A</v>
      </c>
      <c r="BD476" s="1"/>
      <c r="BE476" s="1">
        <v>8111167665</v>
      </c>
      <c r="BF476" s="1" t="s">
        <v>4286</v>
      </c>
      <c r="BG476" s="1"/>
      <c r="BH476" s="4" t="s">
        <v>4287</v>
      </c>
      <c r="BI476" s="1"/>
      <c r="BJ476" s="1"/>
      <c r="BK476" s="1"/>
      <c r="BL476" s="1"/>
      <c r="BM476" s="17" t="s">
        <v>190</v>
      </c>
      <c r="BN476" s="1"/>
      <c r="BO476" s="2"/>
      <c r="BP476" s="14" t="s">
        <v>611</v>
      </c>
      <c r="BQ476" s="91"/>
      <c r="BT476">
        <v>475</v>
      </c>
    </row>
    <row r="477" spans="1:72" ht="25.2" customHeight="1">
      <c r="A477" s="5">
        <f>(SUBTOTAL(3,$B$2:B477))</f>
        <v>476</v>
      </c>
      <c r="B477" s="1" t="s">
        <v>4288</v>
      </c>
      <c r="C477" s="1" t="s">
        <v>8874</v>
      </c>
      <c r="D477" s="2" t="s">
        <v>4289</v>
      </c>
      <c r="E477" s="2">
        <v>0</v>
      </c>
      <c r="F477" s="1"/>
      <c r="G477" s="1"/>
      <c r="H477" s="1" t="s">
        <v>195</v>
      </c>
      <c r="I477" s="1"/>
      <c r="J477" s="1" t="s">
        <v>7378</v>
      </c>
      <c r="K477" s="6" t="s">
        <v>63</v>
      </c>
      <c r="L477" s="2" t="s">
        <v>63</v>
      </c>
      <c r="M477" s="2" t="s">
        <v>196</v>
      </c>
      <c r="N477" s="1"/>
      <c r="O477" s="1">
        <f t="shared" ca="1" si="61"/>
        <v>30</v>
      </c>
      <c r="P477" s="1" t="s">
        <v>3858</v>
      </c>
      <c r="Q477" s="2" t="s">
        <v>198</v>
      </c>
      <c r="R477" s="6">
        <v>44774</v>
      </c>
      <c r="S477" s="1">
        <v>1</v>
      </c>
      <c r="T477" s="6">
        <v>44804</v>
      </c>
      <c r="U477" s="7">
        <v>44805</v>
      </c>
      <c r="V477" s="1">
        <v>12</v>
      </c>
      <c r="W477" s="7">
        <v>45169</v>
      </c>
      <c r="X477" s="7">
        <f t="shared" si="62"/>
        <v>45170</v>
      </c>
      <c r="Y477" s="1">
        <v>36</v>
      </c>
      <c r="Z477" s="7">
        <v>45170</v>
      </c>
      <c r="AA477" s="7"/>
      <c r="AB477" s="1"/>
      <c r="AC477" s="11">
        <f t="shared" ca="1" si="63"/>
        <v>20</v>
      </c>
      <c r="AD477" s="18">
        <v>1030455840</v>
      </c>
      <c r="AE477" s="1" t="s">
        <v>88</v>
      </c>
      <c r="AF477" s="2" t="s">
        <v>49</v>
      </c>
      <c r="AG477" s="138">
        <v>34411</v>
      </c>
      <c r="AH477" s="1">
        <v>51194010982</v>
      </c>
      <c r="AI477" s="135">
        <v>44420</v>
      </c>
      <c r="AJ477" s="1" t="s">
        <v>346</v>
      </c>
      <c r="AK477" s="10"/>
      <c r="AL477" s="8"/>
      <c r="AM477" s="10"/>
      <c r="AN477" s="1" t="s">
        <v>4290</v>
      </c>
      <c r="AO477" s="135">
        <v>44420</v>
      </c>
      <c r="AP477" s="1" t="s">
        <v>346</v>
      </c>
      <c r="AQ477" s="1" t="s">
        <v>3895</v>
      </c>
      <c r="AR477" s="1" t="s">
        <v>3895</v>
      </c>
      <c r="AS477" s="10" t="s">
        <v>3896</v>
      </c>
      <c r="AT477" s="1" t="s">
        <v>3895</v>
      </c>
      <c r="AU477" s="1"/>
      <c r="AV477" s="1" t="s">
        <v>3897</v>
      </c>
      <c r="AW477" s="1" t="s">
        <v>204</v>
      </c>
      <c r="AX477" s="1" t="s">
        <v>96</v>
      </c>
      <c r="AY477" s="1" t="s">
        <v>97</v>
      </c>
      <c r="AZ477" s="1"/>
      <c r="BA477" s="1"/>
      <c r="BB477" s="1"/>
      <c r="BC477" s="1" t="e">
        <f>_xlfn.XLOOKUP(B477,[1]DC!$T$11:$T$2000,[1]DC!$D$11:$D$2000)</f>
        <v>#N/A</v>
      </c>
      <c r="BD477" s="1"/>
      <c r="BE477" s="2">
        <v>8460652425</v>
      </c>
      <c r="BF477" s="1" t="s">
        <v>4291</v>
      </c>
      <c r="BG477" s="1"/>
      <c r="BH477" s="4" t="s">
        <v>4292</v>
      </c>
      <c r="BI477" s="1"/>
      <c r="BJ477" s="1"/>
      <c r="BK477" s="1"/>
      <c r="BL477" s="1"/>
      <c r="BM477" s="4" t="s">
        <v>2183</v>
      </c>
      <c r="BN477" s="1" t="s">
        <v>1564</v>
      </c>
      <c r="BO477" s="2" t="s">
        <v>2984</v>
      </c>
      <c r="BP477" s="14" t="s">
        <v>611</v>
      </c>
      <c r="BQ477" s="91"/>
      <c r="BT477">
        <v>476</v>
      </c>
    </row>
    <row r="478" spans="1:72" ht="25.2" customHeight="1">
      <c r="A478" s="5">
        <f>(SUBTOTAL(3,$B$2:B478))</f>
        <v>477</v>
      </c>
      <c r="B478" s="1" t="s">
        <v>4293</v>
      </c>
      <c r="C478" s="1" t="s">
        <v>8874</v>
      </c>
      <c r="D478" s="2" t="s">
        <v>4294</v>
      </c>
      <c r="E478" s="2">
        <v>1</v>
      </c>
      <c r="F478" s="1"/>
      <c r="G478" s="1"/>
      <c r="H478" s="1" t="s">
        <v>195</v>
      </c>
      <c r="I478" s="1" t="s">
        <v>196</v>
      </c>
      <c r="J478" s="1" t="s">
        <v>7378</v>
      </c>
      <c r="K478" s="6" t="s">
        <v>63</v>
      </c>
      <c r="L478" s="2" t="s">
        <v>63</v>
      </c>
      <c r="M478" s="2" t="s">
        <v>196</v>
      </c>
      <c r="N478" s="1"/>
      <c r="O478" s="1">
        <f t="shared" ca="1" si="61"/>
        <v>39</v>
      </c>
      <c r="P478" s="1" t="s">
        <v>3858</v>
      </c>
      <c r="Q478" s="2" t="s">
        <v>198</v>
      </c>
      <c r="R478" s="6">
        <v>44774</v>
      </c>
      <c r="S478" s="1">
        <v>1</v>
      </c>
      <c r="T478" s="6">
        <v>44804</v>
      </c>
      <c r="U478" s="7">
        <v>44805</v>
      </c>
      <c r="V478" s="1">
        <v>12</v>
      </c>
      <c r="W478" s="7">
        <v>45169</v>
      </c>
      <c r="X478" s="7">
        <f t="shared" si="62"/>
        <v>45170</v>
      </c>
      <c r="Y478" s="1">
        <v>36</v>
      </c>
      <c r="Z478" s="7">
        <v>46265</v>
      </c>
      <c r="AA478" s="1">
        <f t="shared" ref="AA478:AA485" si="64">Z478-X478</f>
        <v>1095</v>
      </c>
      <c r="AB478" s="1"/>
      <c r="AC478" s="11">
        <f t="shared" ca="1" si="63"/>
        <v>20</v>
      </c>
      <c r="AD478" s="18" t="s">
        <v>4295</v>
      </c>
      <c r="AE478" s="1"/>
      <c r="AF478" s="2" t="s">
        <v>49</v>
      </c>
      <c r="AG478" s="138">
        <v>31324</v>
      </c>
      <c r="AH478" s="20" t="s">
        <v>4296</v>
      </c>
      <c r="AI478" s="135">
        <v>44326</v>
      </c>
      <c r="AJ478" s="1" t="s">
        <v>346</v>
      </c>
      <c r="AK478" s="2">
        <v>212196330</v>
      </c>
      <c r="AL478" s="8">
        <v>43595</v>
      </c>
      <c r="AM478" s="10" t="s">
        <v>57</v>
      </c>
      <c r="AN478" s="1" t="s">
        <v>4296</v>
      </c>
      <c r="AO478" s="135">
        <v>44326</v>
      </c>
      <c r="AP478" s="1" t="s">
        <v>346</v>
      </c>
      <c r="AQ478" s="1" t="s">
        <v>4155</v>
      </c>
      <c r="AR478" s="1" t="s">
        <v>4155</v>
      </c>
      <c r="AS478" s="10" t="s">
        <v>3735</v>
      </c>
      <c r="AT478" s="1" t="s">
        <v>4155</v>
      </c>
      <c r="AU478" s="1" t="s">
        <v>976</v>
      </c>
      <c r="AV478" s="1" t="s">
        <v>4297</v>
      </c>
      <c r="AW478" s="1" t="s">
        <v>218</v>
      </c>
      <c r="AX478" s="1" t="s">
        <v>96</v>
      </c>
      <c r="AY478" s="1" t="s">
        <v>97</v>
      </c>
      <c r="AZ478" s="1"/>
      <c r="BA478" s="1">
        <v>5116016442</v>
      </c>
      <c r="BB478" s="1"/>
      <c r="BC478" s="1" t="str">
        <f>_xlfn.XLOOKUP(B478,[1]DC!$T$11:$T$2000,[1]DC!$D$11:$D$2000)</f>
        <v>5116016442</v>
      </c>
      <c r="BD478" s="1"/>
      <c r="BE478" s="2">
        <v>8469359083</v>
      </c>
      <c r="BF478" s="1" t="s">
        <v>4298</v>
      </c>
      <c r="BG478" s="1"/>
      <c r="BH478" s="4" t="s">
        <v>4299</v>
      </c>
      <c r="BI478" s="1"/>
      <c r="BJ478" s="1"/>
      <c r="BK478" s="1"/>
      <c r="BL478" s="1"/>
      <c r="BM478" s="17" t="s">
        <v>190</v>
      </c>
      <c r="BN478" s="1"/>
      <c r="BO478" s="2"/>
      <c r="BP478" s="14" t="s">
        <v>611</v>
      </c>
      <c r="BQ478" s="91"/>
      <c r="BS478">
        <v>540</v>
      </c>
      <c r="BT478">
        <v>477</v>
      </c>
    </row>
    <row r="479" spans="1:72" ht="25.2" customHeight="1">
      <c r="A479" s="5">
        <f>(SUBTOTAL(3,$B$2:B479))</f>
        <v>478</v>
      </c>
      <c r="B479" s="1" t="s">
        <v>4300</v>
      </c>
      <c r="C479" s="1" t="s">
        <v>8873</v>
      </c>
      <c r="D479" s="2" t="s">
        <v>1228</v>
      </c>
      <c r="E479" s="2">
        <v>0</v>
      </c>
      <c r="F479" s="1"/>
      <c r="G479" s="1"/>
      <c r="H479" s="1" t="s">
        <v>195</v>
      </c>
      <c r="I479" s="1" t="s">
        <v>196</v>
      </c>
      <c r="J479" s="1" t="s">
        <v>7378</v>
      </c>
      <c r="K479" s="6" t="s">
        <v>63</v>
      </c>
      <c r="L479" s="2" t="s">
        <v>63</v>
      </c>
      <c r="M479" s="2" t="s">
        <v>196</v>
      </c>
      <c r="N479" s="1"/>
      <c r="O479" s="1">
        <f t="shared" ca="1" si="61"/>
        <v>33</v>
      </c>
      <c r="P479" s="1" t="s">
        <v>3858</v>
      </c>
      <c r="Q479" s="2" t="s">
        <v>198</v>
      </c>
      <c r="R479" s="6">
        <v>44774</v>
      </c>
      <c r="S479" s="1">
        <v>1</v>
      </c>
      <c r="T479" s="6">
        <v>44804</v>
      </c>
      <c r="U479" s="7">
        <v>44805</v>
      </c>
      <c r="V479" s="1">
        <v>12</v>
      </c>
      <c r="W479" s="7">
        <v>45169</v>
      </c>
      <c r="X479" s="7">
        <f t="shared" si="62"/>
        <v>45170</v>
      </c>
      <c r="Y479" s="1">
        <v>36</v>
      </c>
      <c r="Z479" s="7">
        <v>46265</v>
      </c>
      <c r="AA479" s="1">
        <f t="shared" si="64"/>
        <v>1095</v>
      </c>
      <c r="AB479" s="1"/>
      <c r="AC479" s="11">
        <f t="shared" ca="1" si="63"/>
        <v>20</v>
      </c>
      <c r="AD479" s="18">
        <v>1030272055</v>
      </c>
      <c r="AE479" s="1" t="s">
        <v>88</v>
      </c>
      <c r="AF479" s="2" t="s">
        <v>49</v>
      </c>
      <c r="AG479" s="138">
        <v>33279</v>
      </c>
      <c r="AH479" s="1">
        <v>212654372</v>
      </c>
      <c r="AI479" s="135">
        <v>43914</v>
      </c>
      <c r="AJ479" s="1" t="s">
        <v>57</v>
      </c>
      <c r="AK479" s="1">
        <v>212654372</v>
      </c>
      <c r="AL479" s="9">
        <v>43914</v>
      </c>
      <c r="AM479" s="1" t="s">
        <v>57</v>
      </c>
      <c r="AN479" s="10"/>
      <c r="AO479" s="135"/>
      <c r="AP479" s="10"/>
      <c r="AQ479" s="1" t="s">
        <v>4301</v>
      </c>
      <c r="AR479" s="10" t="s">
        <v>4302</v>
      </c>
      <c r="AS479" s="10" t="s">
        <v>4303</v>
      </c>
      <c r="AT479" s="1" t="s">
        <v>4301</v>
      </c>
      <c r="AU479" s="1" t="s">
        <v>433</v>
      </c>
      <c r="AV479" s="1" t="s">
        <v>4304</v>
      </c>
      <c r="AW479" s="1" t="s">
        <v>1403</v>
      </c>
      <c r="AX479" s="1" t="s">
        <v>115</v>
      </c>
      <c r="AY479" s="1" t="s">
        <v>97</v>
      </c>
      <c r="AZ479" s="1"/>
      <c r="BA479" s="1">
        <v>7912054543</v>
      </c>
      <c r="BB479" s="1"/>
      <c r="BC479" s="1" t="str">
        <f>_xlfn.XLOOKUP(B479,[1]DC!$T$11:$T$2000,[1]DC!$D$11:$D$2000)</f>
        <v>7912054543</v>
      </c>
      <c r="BD479" s="1"/>
      <c r="BE479" s="1">
        <v>8015194384</v>
      </c>
      <c r="BF479" s="1" t="s">
        <v>4305</v>
      </c>
      <c r="BG479" s="1"/>
      <c r="BH479" s="17" t="s">
        <v>4306</v>
      </c>
      <c r="BI479" s="1"/>
      <c r="BJ479" s="1"/>
      <c r="BK479" s="1"/>
      <c r="BL479" s="1"/>
      <c r="BM479" s="4" t="s">
        <v>141</v>
      </c>
      <c r="BN479" s="1"/>
      <c r="BO479" s="2"/>
      <c r="BP479" s="14" t="s">
        <v>3591</v>
      </c>
      <c r="BQ479" s="91"/>
      <c r="BT479">
        <v>478</v>
      </c>
    </row>
    <row r="480" spans="1:72" ht="25.2" customHeight="1">
      <c r="A480" s="5">
        <f>(SUBTOTAL(3,$B$2:B480))</f>
        <v>479</v>
      </c>
      <c r="B480" s="1" t="s">
        <v>4307</v>
      </c>
      <c r="C480" s="1" t="s">
        <v>8871</v>
      </c>
      <c r="D480" s="2" t="s">
        <v>4308</v>
      </c>
      <c r="E480" s="2">
        <v>1</v>
      </c>
      <c r="F480" s="1"/>
      <c r="G480" s="1"/>
      <c r="H480" s="1" t="s">
        <v>195</v>
      </c>
      <c r="I480" s="1" t="s">
        <v>196</v>
      </c>
      <c r="J480" s="1" t="s">
        <v>7378</v>
      </c>
      <c r="K480" s="6" t="s">
        <v>63</v>
      </c>
      <c r="L480" s="2" t="s">
        <v>63</v>
      </c>
      <c r="M480" s="2" t="s">
        <v>196</v>
      </c>
      <c r="N480" s="1"/>
      <c r="O480" s="1">
        <f t="shared" ca="1" si="61"/>
        <v>41</v>
      </c>
      <c r="P480" s="1" t="s">
        <v>3858</v>
      </c>
      <c r="Q480" s="2" t="s">
        <v>198</v>
      </c>
      <c r="R480" s="6">
        <v>44774</v>
      </c>
      <c r="S480" s="1">
        <v>1</v>
      </c>
      <c r="T480" s="6">
        <v>44804</v>
      </c>
      <c r="U480" s="7">
        <v>44805</v>
      </c>
      <c r="V480" s="1">
        <v>12</v>
      </c>
      <c r="W480" s="7">
        <v>45169</v>
      </c>
      <c r="X480" s="7">
        <f t="shared" si="62"/>
        <v>45170</v>
      </c>
      <c r="Y480" s="1">
        <v>36</v>
      </c>
      <c r="Z480" s="7">
        <v>46265</v>
      </c>
      <c r="AA480" s="1">
        <f t="shared" si="64"/>
        <v>1095</v>
      </c>
      <c r="AB480" s="1"/>
      <c r="AC480" s="11">
        <f t="shared" ca="1" si="63"/>
        <v>20</v>
      </c>
      <c r="AD480" s="18">
        <v>1030455048</v>
      </c>
      <c r="AE480" s="1" t="s">
        <v>88</v>
      </c>
      <c r="AF480" s="2" t="s">
        <v>49</v>
      </c>
      <c r="AG480" s="138">
        <v>30407</v>
      </c>
      <c r="AH480" s="1">
        <v>212232117</v>
      </c>
      <c r="AI480" s="135">
        <v>40267</v>
      </c>
      <c r="AJ480" s="1" t="s">
        <v>57</v>
      </c>
      <c r="AK480" s="1">
        <v>212232117</v>
      </c>
      <c r="AL480" s="9">
        <v>40267</v>
      </c>
      <c r="AM480" s="1" t="s">
        <v>57</v>
      </c>
      <c r="AN480" s="10"/>
      <c r="AO480" s="135"/>
      <c r="AP480" s="10"/>
      <c r="AQ480" s="1" t="s">
        <v>4302</v>
      </c>
      <c r="AR480" s="10" t="s">
        <v>4309</v>
      </c>
      <c r="AS480" s="10" t="s">
        <v>4310</v>
      </c>
      <c r="AT480" s="10" t="s">
        <v>4309</v>
      </c>
      <c r="AU480" s="1" t="s">
        <v>362</v>
      </c>
      <c r="AV480" s="1" t="s">
        <v>4311</v>
      </c>
      <c r="AW480" s="1" t="s">
        <v>327</v>
      </c>
      <c r="AX480" s="1" t="s">
        <v>96</v>
      </c>
      <c r="AY480" s="1" t="s">
        <v>97</v>
      </c>
      <c r="AZ480" s="1"/>
      <c r="BA480" s="1">
        <v>5120514573</v>
      </c>
      <c r="BB480" s="1"/>
      <c r="BC480" s="1" t="str">
        <f>_xlfn.XLOOKUP(B480,[1]DC!$T$11:$T$2000,[1]DC!$D$11:$D$2000)</f>
        <v>5120514573</v>
      </c>
      <c r="BD480" s="1"/>
      <c r="BE480" s="1">
        <v>4300827535</v>
      </c>
      <c r="BF480" s="1" t="s">
        <v>4312</v>
      </c>
      <c r="BG480" s="1"/>
      <c r="BH480" s="4" t="s">
        <v>4313</v>
      </c>
      <c r="BI480" s="1"/>
      <c r="BJ480" s="1"/>
      <c r="BK480" s="1"/>
      <c r="BL480" s="1"/>
      <c r="BM480" s="17" t="s">
        <v>209</v>
      </c>
      <c r="BN480" s="1"/>
      <c r="BO480" s="2"/>
      <c r="BP480" s="14" t="s">
        <v>611</v>
      </c>
      <c r="BQ480" s="91"/>
      <c r="BS480">
        <v>543</v>
      </c>
      <c r="BT480">
        <v>479</v>
      </c>
    </row>
    <row r="481" spans="1:72" ht="25.2" customHeight="1">
      <c r="A481" s="5">
        <f>(SUBTOTAL(3,$B$2:B481))</f>
        <v>480</v>
      </c>
      <c r="B481" s="1" t="s">
        <v>4314</v>
      </c>
      <c r="C481" s="1" t="s">
        <v>8873</v>
      </c>
      <c r="D481" s="2" t="s">
        <v>4315</v>
      </c>
      <c r="E481" s="2">
        <v>0</v>
      </c>
      <c r="F481" s="1"/>
      <c r="G481" s="1"/>
      <c r="H481" s="1" t="s">
        <v>195</v>
      </c>
      <c r="I481" s="1" t="s">
        <v>196</v>
      </c>
      <c r="J481" s="1" t="s">
        <v>7378</v>
      </c>
      <c r="K481" s="6" t="s">
        <v>63</v>
      </c>
      <c r="L481" s="2" t="s">
        <v>63</v>
      </c>
      <c r="M481" s="2" t="s">
        <v>196</v>
      </c>
      <c r="N481" s="1"/>
      <c r="O481" s="1">
        <f t="shared" ca="1" si="61"/>
        <v>37</v>
      </c>
      <c r="P481" s="1" t="s">
        <v>3858</v>
      </c>
      <c r="Q481" s="2" t="s">
        <v>198</v>
      </c>
      <c r="R481" s="6">
        <v>44774</v>
      </c>
      <c r="S481" s="1">
        <v>1</v>
      </c>
      <c r="T481" s="6">
        <v>44804</v>
      </c>
      <c r="U481" s="7">
        <v>44805</v>
      </c>
      <c r="V481" s="1">
        <v>12</v>
      </c>
      <c r="W481" s="7">
        <v>45169</v>
      </c>
      <c r="X481" s="7">
        <f t="shared" si="62"/>
        <v>45170</v>
      </c>
      <c r="Y481" s="1">
        <v>36</v>
      </c>
      <c r="Z481" s="7">
        <v>46265</v>
      </c>
      <c r="AA481" s="1">
        <f t="shared" si="64"/>
        <v>1095</v>
      </c>
      <c r="AB481" s="1"/>
      <c r="AC481" s="11">
        <f t="shared" ca="1" si="63"/>
        <v>20</v>
      </c>
      <c r="AD481" s="18" t="s">
        <v>4316</v>
      </c>
      <c r="AE481" s="1" t="s">
        <v>232</v>
      </c>
      <c r="AF481" s="2" t="s">
        <v>49</v>
      </c>
      <c r="AG481" s="138">
        <v>32026</v>
      </c>
      <c r="AH481" s="20" t="s">
        <v>4317</v>
      </c>
      <c r="AI481" s="135">
        <v>44535</v>
      </c>
      <c r="AJ481" s="1" t="s">
        <v>57</v>
      </c>
      <c r="AK481" s="1">
        <v>212296091</v>
      </c>
      <c r="AL481" s="9">
        <v>40827</v>
      </c>
      <c r="AM481" s="1" t="s">
        <v>57</v>
      </c>
      <c r="AN481" s="1" t="s">
        <v>4317</v>
      </c>
      <c r="AO481" s="135">
        <v>44535</v>
      </c>
      <c r="AP481" s="1" t="s">
        <v>57</v>
      </c>
      <c r="AQ481" s="1" t="s">
        <v>4214</v>
      </c>
      <c r="AR481" s="10" t="s">
        <v>4145</v>
      </c>
      <c r="AS481" s="10" t="s">
        <v>4146</v>
      </c>
      <c r="AT481" s="10" t="s">
        <v>4145</v>
      </c>
      <c r="AU481" s="1" t="s">
        <v>2461</v>
      </c>
      <c r="AV481" s="1" t="s">
        <v>4147</v>
      </c>
      <c r="AW481" s="1" t="s">
        <v>183</v>
      </c>
      <c r="AX481" s="1" t="s">
        <v>184</v>
      </c>
      <c r="AY481" s="1" t="s">
        <v>97</v>
      </c>
      <c r="AZ481" s="1"/>
      <c r="BA481" s="1">
        <v>5115010331</v>
      </c>
      <c r="BB481" s="1"/>
      <c r="BC481" s="1" t="str">
        <f>_xlfn.XLOOKUP(B481,[1]DC!$T$11:$T$2000,[1]DC!$D$11:$D$2000)</f>
        <v>5115010331</v>
      </c>
      <c r="BD481" s="1"/>
      <c r="BE481" s="1">
        <v>8111737562</v>
      </c>
      <c r="BF481" s="1" t="s">
        <v>4318</v>
      </c>
      <c r="BG481" s="1"/>
      <c r="BH481" s="17" t="s">
        <v>4319</v>
      </c>
      <c r="BI481" s="1"/>
      <c r="BJ481" s="1"/>
      <c r="BK481" s="1"/>
      <c r="BL481" s="1"/>
      <c r="BM481" s="17" t="s">
        <v>209</v>
      </c>
      <c r="BN481" s="1" t="s">
        <v>4320</v>
      </c>
      <c r="BO481" s="2"/>
      <c r="BP481" s="14" t="s">
        <v>4321</v>
      </c>
      <c r="BQ481" s="91"/>
      <c r="BT481">
        <v>480</v>
      </c>
    </row>
    <row r="482" spans="1:72" ht="25.2" customHeight="1">
      <c r="A482" s="5">
        <f>(SUBTOTAL(3,$B$2:B482))</f>
        <v>481</v>
      </c>
      <c r="B482" s="1" t="s">
        <v>4322</v>
      </c>
      <c r="C482" s="1" t="s">
        <v>8874</v>
      </c>
      <c r="D482" s="2" t="s">
        <v>4323</v>
      </c>
      <c r="E482" s="2">
        <v>1</v>
      </c>
      <c r="F482" s="1"/>
      <c r="G482" s="1"/>
      <c r="H482" s="1" t="s">
        <v>195</v>
      </c>
      <c r="I482" s="1" t="s">
        <v>196</v>
      </c>
      <c r="J482" s="1" t="s">
        <v>7378</v>
      </c>
      <c r="K482" s="6" t="s">
        <v>63</v>
      </c>
      <c r="L482" s="2" t="s">
        <v>63</v>
      </c>
      <c r="M482" s="2" t="s">
        <v>196</v>
      </c>
      <c r="N482" s="1"/>
      <c r="O482" s="1">
        <f t="shared" ca="1" si="61"/>
        <v>39</v>
      </c>
      <c r="P482" s="1" t="s">
        <v>3858</v>
      </c>
      <c r="Q482" s="2" t="s">
        <v>198</v>
      </c>
      <c r="R482" s="6">
        <v>44774</v>
      </c>
      <c r="S482" s="1">
        <v>1</v>
      </c>
      <c r="T482" s="6">
        <v>44804</v>
      </c>
      <c r="U482" s="7">
        <v>44805</v>
      </c>
      <c r="V482" s="1">
        <v>12</v>
      </c>
      <c r="W482" s="7">
        <v>45169</v>
      </c>
      <c r="X482" s="7">
        <f t="shared" si="62"/>
        <v>45170</v>
      </c>
      <c r="Y482" s="1">
        <v>36</v>
      </c>
      <c r="Z482" s="7">
        <v>46265</v>
      </c>
      <c r="AA482" s="1">
        <f t="shared" si="64"/>
        <v>1095</v>
      </c>
      <c r="AB482" s="1"/>
      <c r="AC482" s="11">
        <f t="shared" ca="1" si="63"/>
        <v>20</v>
      </c>
      <c r="AD482" s="18">
        <v>1030224082</v>
      </c>
      <c r="AE482" s="1" t="s">
        <v>88</v>
      </c>
      <c r="AF482" s="2" t="s">
        <v>49</v>
      </c>
      <c r="AG482" s="138">
        <v>31260</v>
      </c>
      <c r="AH482" s="1">
        <v>212290967</v>
      </c>
      <c r="AI482" s="135">
        <v>43528</v>
      </c>
      <c r="AJ482" s="1" t="s">
        <v>57</v>
      </c>
      <c r="AK482" s="1">
        <v>212290967</v>
      </c>
      <c r="AL482" s="9">
        <v>43528</v>
      </c>
      <c r="AM482" s="1" t="s">
        <v>57</v>
      </c>
      <c r="AN482" s="10"/>
      <c r="AO482" s="135"/>
      <c r="AP482" s="10"/>
      <c r="AQ482" s="1" t="s">
        <v>4324</v>
      </c>
      <c r="AR482" s="1" t="s">
        <v>4324</v>
      </c>
      <c r="AS482" s="10" t="s">
        <v>4325</v>
      </c>
      <c r="AT482" s="1" t="s">
        <v>4324</v>
      </c>
      <c r="AU482" s="1" t="s">
        <v>4326</v>
      </c>
      <c r="AV482" s="1" t="s">
        <v>4327</v>
      </c>
      <c r="AW482" s="1" t="s">
        <v>1390</v>
      </c>
      <c r="AX482" s="1" t="s">
        <v>184</v>
      </c>
      <c r="AY482" s="1" t="s">
        <v>97</v>
      </c>
      <c r="AZ482" s="1"/>
      <c r="BA482" s="1">
        <v>5120266596</v>
      </c>
      <c r="BB482" s="1"/>
      <c r="BC482" s="1" t="str">
        <f>_xlfn.XLOOKUP(B482,[1]DC!$T$11:$T$2000,[1]DC!$D$11:$D$2000)</f>
        <v>5120266596</v>
      </c>
      <c r="BD482" s="1"/>
      <c r="BE482" s="1">
        <v>8651820487</v>
      </c>
      <c r="BF482" s="1" t="s">
        <v>4328</v>
      </c>
      <c r="BG482" s="1"/>
      <c r="BH482" s="4" t="s">
        <v>4329</v>
      </c>
      <c r="BI482" s="1"/>
      <c r="BJ482" s="1"/>
      <c r="BK482" s="1"/>
      <c r="BL482" s="1"/>
      <c r="BM482" s="17" t="s">
        <v>190</v>
      </c>
      <c r="BN482" s="1"/>
      <c r="BO482" s="2"/>
      <c r="BP482" s="37"/>
      <c r="BQ482" s="91"/>
      <c r="BS482">
        <v>542</v>
      </c>
      <c r="BT482">
        <v>481</v>
      </c>
    </row>
    <row r="483" spans="1:72" ht="25.2" customHeight="1">
      <c r="A483" s="5">
        <f>(SUBTOTAL(3,$B$2:B483))</f>
        <v>482</v>
      </c>
      <c r="B483" s="1" t="s">
        <v>4330</v>
      </c>
      <c r="C483" s="1" t="s">
        <v>8874</v>
      </c>
      <c r="D483" s="2" t="s">
        <v>4331</v>
      </c>
      <c r="E483" s="2">
        <v>1</v>
      </c>
      <c r="F483" s="1"/>
      <c r="G483" s="1"/>
      <c r="H483" s="1" t="s">
        <v>195</v>
      </c>
      <c r="I483" s="1" t="s">
        <v>196</v>
      </c>
      <c r="J483" s="1" t="s">
        <v>7378</v>
      </c>
      <c r="K483" s="6" t="s">
        <v>63</v>
      </c>
      <c r="L483" s="2" t="s">
        <v>63</v>
      </c>
      <c r="M483" s="2" t="s">
        <v>196</v>
      </c>
      <c r="N483" s="1"/>
      <c r="O483" s="1">
        <f t="shared" ca="1" si="61"/>
        <v>26</v>
      </c>
      <c r="P483" s="1" t="s">
        <v>3858</v>
      </c>
      <c r="Q483" s="2" t="s">
        <v>198</v>
      </c>
      <c r="R483" s="6">
        <v>44774</v>
      </c>
      <c r="S483" s="1">
        <v>1</v>
      </c>
      <c r="T483" s="6">
        <v>44804</v>
      </c>
      <c r="U483" s="7">
        <v>44805</v>
      </c>
      <c r="V483" s="1">
        <v>12</v>
      </c>
      <c r="W483" s="7">
        <v>45169</v>
      </c>
      <c r="X483" s="7">
        <f t="shared" si="62"/>
        <v>45170</v>
      </c>
      <c r="Y483" s="1">
        <v>36</v>
      </c>
      <c r="Z483" s="7">
        <v>46265</v>
      </c>
      <c r="AA483" s="1">
        <f t="shared" si="64"/>
        <v>1095</v>
      </c>
      <c r="AB483" s="1"/>
      <c r="AC483" s="11">
        <f t="shared" ca="1" si="63"/>
        <v>20</v>
      </c>
      <c r="AD483" s="18">
        <v>1030833481</v>
      </c>
      <c r="AE483" s="1" t="s">
        <v>88</v>
      </c>
      <c r="AF483" s="2" t="s">
        <v>64</v>
      </c>
      <c r="AG483" s="138">
        <v>35826</v>
      </c>
      <c r="AH483" s="20" t="s">
        <v>4332</v>
      </c>
      <c r="AI483" s="135">
        <v>44293</v>
      </c>
      <c r="AJ483" s="1" t="s">
        <v>346</v>
      </c>
      <c r="AK483" s="2">
        <v>212485721</v>
      </c>
      <c r="AL483" s="8">
        <v>43157</v>
      </c>
      <c r="AM483" s="10" t="s">
        <v>57</v>
      </c>
      <c r="AN483" s="1" t="s">
        <v>4332</v>
      </c>
      <c r="AO483" s="135">
        <v>44293</v>
      </c>
      <c r="AP483" s="1" t="s">
        <v>346</v>
      </c>
      <c r="AQ483" s="1" t="s">
        <v>4333</v>
      </c>
      <c r="AR483" s="1" t="s">
        <v>4333</v>
      </c>
      <c r="AS483" s="10" t="s">
        <v>4334</v>
      </c>
      <c r="AT483" s="1" t="s">
        <v>4333</v>
      </c>
      <c r="AU483" s="1" t="s">
        <v>298</v>
      </c>
      <c r="AV483" s="1" t="s">
        <v>2936</v>
      </c>
      <c r="AW483" s="1" t="s">
        <v>95</v>
      </c>
      <c r="AX483" s="1" t="s">
        <v>96</v>
      </c>
      <c r="AY483" s="1" t="s">
        <v>97</v>
      </c>
      <c r="AZ483" s="1"/>
      <c r="BA483" s="1">
        <v>5120495594</v>
      </c>
      <c r="BB483" s="1"/>
      <c r="BC483" s="1" t="str">
        <f>_xlfn.XLOOKUP(B483,[1]DC!$T$11:$T$2000,[1]DC!$D$11:$D$2000)</f>
        <v>5120495594</v>
      </c>
      <c r="BD483" s="1"/>
      <c r="BE483" s="2">
        <v>8535490012</v>
      </c>
      <c r="BF483" s="1" t="s">
        <v>4335</v>
      </c>
      <c r="BG483" s="1"/>
      <c r="BH483" s="4" t="s">
        <v>4336</v>
      </c>
      <c r="BI483" s="1"/>
      <c r="BJ483" s="1"/>
      <c r="BK483" s="1"/>
      <c r="BL483" s="1"/>
      <c r="BM483" s="17" t="s">
        <v>209</v>
      </c>
      <c r="BN483" s="1"/>
      <c r="BO483" s="2"/>
      <c r="BP483" s="14" t="s">
        <v>1765</v>
      </c>
      <c r="BQ483" s="91"/>
      <c r="BS483">
        <v>525</v>
      </c>
      <c r="BT483">
        <v>482</v>
      </c>
    </row>
    <row r="484" spans="1:72" ht="25.2" customHeight="1">
      <c r="A484" s="5">
        <f>(SUBTOTAL(3,$B$2:B484))</f>
        <v>483</v>
      </c>
      <c r="B484" s="1" t="s">
        <v>4337</v>
      </c>
      <c r="C484" s="1" t="s">
        <v>8730</v>
      </c>
      <c r="D484" s="2" t="s">
        <v>4338</v>
      </c>
      <c r="E484" s="2">
        <v>1</v>
      </c>
      <c r="F484" s="1"/>
      <c r="G484" s="1"/>
      <c r="H484" s="1" t="s">
        <v>195</v>
      </c>
      <c r="I484" s="1" t="s">
        <v>196</v>
      </c>
      <c r="J484" s="2" t="s">
        <v>269</v>
      </c>
      <c r="K484" s="6" t="s">
        <v>63</v>
      </c>
      <c r="L484" s="2" t="s">
        <v>63</v>
      </c>
      <c r="M484" s="2" t="s">
        <v>196</v>
      </c>
      <c r="N484" s="1"/>
      <c r="O484" s="1">
        <f t="shared" ca="1" si="61"/>
        <v>32</v>
      </c>
      <c r="P484" s="1" t="s">
        <v>269</v>
      </c>
      <c r="Q484" s="2" t="s">
        <v>270</v>
      </c>
      <c r="R484" s="6">
        <v>44774</v>
      </c>
      <c r="S484" s="1">
        <v>1</v>
      </c>
      <c r="T484" s="6">
        <v>44804</v>
      </c>
      <c r="U484" s="7">
        <v>44805</v>
      </c>
      <c r="V484" s="1">
        <v>12</v>
      </c>
      <c r="W484" s="7">
        <v>45169</v>
      </c>
      <c r="X484" s="7">
        <f t="shared" si="62"/>
        <v>45170</v>
      </c>
      <c r="Y484" s="1">
        <v>36</v>
      </c>
      <c r="Z484" s="7">
        <v>46265</v>
      </c>
      <c r="AA484" s="1">
        <f t="shared" si="64"/>
        <v>1095</v>
      </c>
      <c r="AB484" s="1"/>
      <c r="AC484" s="11">
        <f t="shared" ca="1" si="63"/>
        <v>20</v>
      </c>
      <c r="AD484" s="18">
        <v>1030456241</v>
      </c>
      <c r="AE484" s="1" t="s">
        <v>88</v>
      </c>
      <c r="AF484" s="2" t="s">
        <v>49</v>
      </c>
      <c r="AG484" s="138">
        <v>33714</v>
      </c>
      <c r="AH484" s="1">
        <v>212319317</v>
      </c>
      <c r="AI484" s="135">
        <v>39534</v>
      </c>
      <c r="AJ484" s="1" t="s">
        <v>57</v>
      </c>
      <c r="AK484" s="1">
        <v>212319317</v>
      </c>
      <c r="AL484" s="9">
        <v>39534</v>
      </c>
      <c r="AM484" s="1" t="s">
        <v>57</v>
      </c>
      <c r="AN484" s="10"/>
      <c r="AO484" s="135"/>
      <c r="AP484" s="10"/>
      <c r="AQ484" s="10" t="s">
        <v>4339</v>
      </c>
      <c r="AR484" s="10" t="s">
        <v>4339</v>
      </c>
      <c r="AS484" s="10" t="s">
        <v>1342</v>
      </c>
      <c r="AT484" s="10" t="s">
        <v>4339</v>
      </c>
      <c r="AU484" s="1" t="s">
        <v>433</v>
      </c>
      <c r="AV484" s="1" t="s">
        <v>4340</v>
      </c>
      <c r="AW484" s="1" t="s">
        <v>1345</v>
      </c>
      <c r="AX484" s="1" t="s">
        <v>184</v>
      </c>
      <c r="AY484" s="1" t="s">
        <v>97</v>
      </c>
      <c r="AZ484" s="1"/>
      <c r="BA484" s="1" t="s">
        <v>7796</v>
      </c>
      <c r="BB484" s="1"/>
      <c r="BC484" s="1" t="str">
        <f>_xlfn.XLOOKUP(B484,[1]DC!$T$11:$T$2000,[1]DC!$D$11:$D$2000)</f>
        <v>5121279305</v>
      </c>
      <c r="BD484" s="1"/>
      <c r="BE484" s="1">
        <v>8364463739</v>
      </c>
      <c r="BF484" s="1" t="s">
        <v>4341</v>
      </c>
      <c r="BG484" s="1"/>
      <c r="BH484" s="4" t="s">
        <v>4342</v>
      </c>
      <c r="BI484" s="1" t="s">
        <v>4343</v>
      </c>
      <c r="BJ484" s="1"/>
      <c r="BK484" s="1"/>
      <c r="BL484" s="1"/>
      <c r="BM484" s="4" t="s">
        <v>141</v>
      </c>
      <c r="BN484" s="1"/>
      <c r="BO484" s="2"/>
      <c r="BP484" s="37"/>
      <c r="BQ484" s="91"/>
      <c r="BS484">
        <v>541</v>
      </c>
      <c r="BT484">
        <v>483</v>
      </c>
    </row>
    <row r="485" spans="1:72" ht="25.2" customHeight="1">
      <c r="A485" s="5">
        <f>(SUBTOTAL(3,$B$2:B485))</f>
        <v>484</v>
      </c>
      <c r="B485" s="1" t="s">
        <v>4344</v>
      </c>
      <c r="C485" s="1" t="s">
        <v>8874</v>
      </c>
      <c r="D485" s="2" t="s">
        <v>4345</v>
      </c>
      <c r="E485" s="2">
        <v>1</v>
      </c>
      <c r="F485" s="1"/>
      <c r="G485" s="1"/>
      <c r="H485" s="1" t="s">
        <v>195</v>
      </c>
      <c r="I485" s="1" t="s">
        <v>196</v>
      </c>
      <c r="J485" s="2" t="s">
        <v>269</v>
      </c>
      <c r="K485" s="6" t="s">
        <v>63</v>
      </c>
      <c r="L485" s="2" t="s">
        <v>63</v>
      </c>
      <c r="M485" s="2" t="s">
        <v>196</v>
      </c>
      <c r="N485" s="1"/>
      <c r="O485" s="1">
        <f t="shared" ca="1" si="61"/>
        <v>30</v>
      </c>
      <c r="P485" s="1" t="s">
        <v>269</v>
      </c>
      <c r="Q485" s="2" t="s">
        <v>270</v>
      </c>
      <c r="R485" s="6">
        <v>44774</v>
      </c>
      <c r="S485" s="1">
        <v>1</v>
      </c>
      <c r="T485" s="6">
        <v>44804</v>
      </c>
      <c r="U485" s="7">
        <v>44805</v>
      </c>
      <c r="V485" s="1">
        <v>12</v>
      </c>
      <c r="W485" s="7">
        <v>45169</v>
      </c>
      <c r="X485" s="7">
        <f t="shared" si="62"/>
        <v>45170</v>
      </c>
      <c r="Y485" s="1">
        <v>36</v>
      </c>
      <c r="Z485" s="7">
        <v>46265</v>
      </c>
      <c r="AA485" s="1">
        <f t="shared" si="64"/>
        <v>1095</v>
      </c>
      <c r="AB485" s="1"/>
      <c r="AC485" s="11">
        <f t="shared" ca="1" si="63"/>
        <v>20</v>
      </c>
      <c r="AD485" s="18">
        <v>1030458243</v>
      </c>
      <c r="AE485" s="1" t="s">
        <v>88</v>
      </c>
      <c r="AF485" s="2" t="s">
        <v>49</v>
      </c>
      <c r="AG485" s="135">
        <v>34536</v>
      </c>
      <c r="AH485" s="1">
        <v>241468787</v>
      </c>
      <c r="AI485" s="135">
        <v>43278</v>
      </c>
      <c r="AJ485" s="1" t="s">
        <v>57</v>
      </c>
      <c r="AK485" s="1">
        <v>241468787</v>
      </c>
      <c r="AL485" s="9">
        <v>43278</v>
      </c>
      <c r="AM485" s="1" t="s">
        <v>898</v>
      </c>
      <c r="AN485" s="10"/>
      <c r="AO485" s="135"/>
      <c r="AP485" s="10"/>
      <c r="AQ485" s="1" t="s">
        <v>4346</v>
      </c>
      <c r="AR485" s="1" t="s">
        <v>4346</v>
      </c>
      <c r="AS485" s="10" t="s">
        <v>4347</v>
      </c>
      <c r="AT485" s="1" t="s">
        <v>4348</v>
      </c>
      <c r="AU485" s="1"/>
      <c r="AV485" s="1" t="s">
        <v>4349</v>
      </c>
      <c r="AW485" s="1" t="s">
        <v>3113</v>
      </c>
      <c r="AX485" s="1" t="s">
        <v>184</v>
      </c>
      <c r="AY485" s="1" t="s">
        <v>97</v>
      </c>
      <c r="AZ485" s="1"/>
      <c r="BA485" s="1">
        <v>6622364189</v>
      </c>
      <c r="BB485" s="1"/>
      <c r="BC485" s="1" t="str">
        <f>_xlfn.XLOOKUP(B485,[1]DC!$T$11:$T$2000,[1]DC!$D$11:$D$2000)</f>
        <v>6622364189</v>
      </c>
      <c r="BD485" s="1"/>
      <c r="BE485" s="1">
        <v>8271634935</v>
      </c>
      <c r="BF485" s="1" t="s">
        <v>4350</v>
      </c>
      <c r="BG485" s="1"/>
      <c r="BH485" s="4" t="s">
        <v>4351</v>
      </c>
      <c r="BI485" s="1"/>
      <c r="BJ485" s="1"/>
      <c r="BK485" s="1"/>
      <c r="BL485" s="1"/>
      <c r="BM485" s="17" t="s">
        <v>256</v>
      </c>
      <c r="BN485" s="1"/>
      <c r="BO485" s="2"/>
      <c r="BP485" s="14" t="s">
        <v>4352</v>
      </c>
      <c r="BQ485" s="91"/>
      <c r="BS485">
        <v>532</v>
      </c>
      <c r="BT485">
        <v>484</v>
      </c>
    </row>
    <row r="486" spans="1:72" ht="25.2" customHeight="1">
      <c r="A486" s="5">
        <f>(SUBTOTAL(3,$B$2:B486))</f>
        <v>485</v>
      </c>
      <c r="B486" s="1" t="s">
        <v>4353</v>
      </c>
      <c r="C486" s="1" t="s">
        <v>8874</v>
      </c>
      <c r="D486" s="2" t="s">
        <v>4354</v>
      </c>
      <c r="E486" s="2">
        <v>0</v>
      </c>
      <c r="F486" s="1"/>
      <c r="G486" s="1"/>
      <c r="H486" s="1" t="s">
        <v>195</v>
      </c>
      <c r="I486" s="1"/>
      <c r="J486" s="1" t="s">
        <v>7378</v>
      </c>
      <c r="K486" s="6" t="s">
        <v>63</v>
      </c>
      <c r="L486" s="2" t="s">
        <v>63</v>
      </c>
      <c r="M486" s="2" t="s">
        <v>196</v>
      </c>
      <c r="N486" s="1"/>
      <c r="O486" s="1">
        <f t="shared" ca="1" si="61"/>
        <v>30</v>
      </c>
      <c r="P486" s="1" t="s">
        <v>3858</v>
      </c>
      <c r="Q486" s="2" t="s">
        <v>198</v>
      </c>
      <c r="R486" s="6">
        <v>44774</v>
      </c>
      <c r="S486" s="1">
        <v>1</v>
      </c>
      <c r="T486" s="6">
        <v>44804</v>
      </c>
      <c r="U486" s="7">
        <v>44805</v>
      </c>
      <c r="V486" s="1">
        <v>12</v>
      </c>
      <c r="W486" s="7">
        <v>45169</v>
      </c>
      <c r="X486" s="7">
        <f t="shared" si="62"/>
        <v>45170</v>
      </c>
      <c r="Y486" s="1">
        <v>36</v>
      </c>
      <c r="Z486" s="7">
        <v>46265</v>
      </c>
      <c r="AA486" s="7"/>
      <c r="AB486" s="1"/>
      <c r="AC486" s="11">
        <f t="shared" ca="1" si="63"/>
        <v>20</v>
      </c>
      <c r="AD486" s="18">
        <v>1030834651</v>
      </c>
      <c r="AE486" s="1" t="s">
        <v>88</v>
      </c>
      <c r="AF486" s="2" t="s">
        <v>49</v>
      </c>
      <c r="AG486" s="138">
        <v>34428</v>
      </c>
      <c r="AH486" s="1">
        <v>205838529</v>
      </c>
      <c r="AI486" s="135">
        <v>40757</v>
      </c>
      <c r="AJ486" s="1" t="s">
        <v>149</v>
      </c>
      <c r="AK486" s="1">
        <v>205838529</v>
      </c>
      <c r="AL486" s="9">
        <v>40757</v>
      </c>
      <c r="AM486" s="1" t="s">
        <v>149</v>
      </c>
      <c r="AN486" s="10"/>
      <c r="AO486" s="135"/>
      <c r="AP486" s="10"/>
      <c r="AQ486" s="1" t="s">
        <v>4355</v>
      </c>
      <c r="AR486" s="1" t="s">
        <v>4355</v>
      </c>
      <c r="AS486" s="10" t="s">
        <v>4356</v>
      </c>
      <c r="AT486" s="1" t="s">
        <v>4355</v>
      </c>
      <c r="AU486" s="1"/>
      <c r="AV486" s="1" t="s">
        <v>4357</v>
      </c>
      <c r="AW486" s="1" t="s">
        <v>4358</v>
      </c>
      <c r="AX486" s="1" t="s">
        <v>4052</v>
      </c>
      <c r="AY486" s="1" t="s">
        <v>729</v>
      </c>
      <c r="AZ486" s="1"/>
      <c r="BA486" s="1">
        <v>4916008089</v>
      </c>
      <c r="BB486" s="1"/>
      <c r="BC486" s="1" t="e">
        <f>_xlfn.XLOOKUP(B486,[1]DC!$T$11:$T$2000,[1]DC!$D$11:$D$2000)</f>
        <v>#N/A</v>
      </c>
      <c r="BD486" s="1"/>
      <c r="BE486" s="1">
        <v>8370481101</v>
      </c>
      <c r="BF486" s="1" t="s">
        <v>4359</v>
      </c>
      <c r="BG486" s="1"/>
      <c r="BH486" s="4" t="s">
        <v>4360</v>
      </c>
      <c r="BI486" s="1"/>
      <c r="BJ486" s="1"/>
      <c r="BK486" s="1"/>
      <c r="BL486" s="1"/>
      <c r="BM486" s="17" t="s">
        <v>190</v>
      </c>
      <c r="BN486" s="1"/>
      <c r="BO486" s="2"/>
      <c r="BP486" s="33" t="s">
        <v>4361</v>
      </c>
      <c r="BQ486" s="91"/>
      <c r="BT486">
        <v>485</v>
      </c>
    </row>
    <row r="487" spans="1:72" ht="25.2" customHeight="1">
      <c r="A487" s="5">
        <f>(SUBTOTAL(3,$B$2:B487))</f>
        <v>486</v>
      </c>
      <c r="B487" s="1" t="s">
        <v>4362</v>
      </c>
      <c r="C487" s="1" t="s">
        <v>8874</v>
      </c>
      <c r="D487" s="2" t="s">
        <v>4363</v>
      </c>
      <c r="E487" s="2">
        <v>1</v>
      </c>
      <c r="F487" s="1"/>
      <c r="G487" s="1"/>
      <c r="H487" s="1" t="s">
        <v>195</v>
      </c>
      <c r="I487" s="1" t="s">
        <v>196</v>
      </c>
      <c r="J487" s="1" t="s">
        <v>7378</v>
      </c>
      <c r="K487" s="6" t="s">
        <v>63</v>
      </c>
      <c r="L487" s="2" t="s">
        <v>63</v>
      </c>
      <c r="M487" s="2" t="s">
        <v>196</v>
      </c>
      <c r="N487" s="1"/>
      <c r="O487" s="1">
        <f t="shared" ca="1" si="61"/>
        <v>36</v>
      </c>
      <c r="P487" s="1" t="s">
        <v>3858</v>
      </c>
      <c r="Q487" s="2" t="s">
        <v>198</v>
      </c>
      <c r="R487" s="6">
        <v>44774</v>
      </c>
      <c r="S487" s="1">
        <v>1</v>
      </c>
      <c r="T487" s="6">
        <v>44804</v>
      </c>
      <c r="U487" s="7">
        <v>44805</v>
      </c>
      <c r="V487" s="1">
        <v>12</v>
      </c>
      <c r="W487" s="7">
        <v>45169</v>
      </c>
      <c r="X487" s="7">
        <f t="shared" si="62"/>
        <v>45170</v>
      </c>
      <c r="Y487" s="1">
        <v>36</v>
      </c>
      <c r="Z487" s="7">
        <v>46265</v>
      </c>
      <c r="AA487" s="1">
        <f>Z487-X487</f>
        <v>1095</v>
      </c>
      <c r="AB487" s="1"/>
      <c r="AC487" s="11">
        <f t="shared" ca="1" si="63"/>
        <v>20</v>
      </c>
      <c r="AD487" s="18">
        <v>1030833291</v>
      </c>
      <c r="AE487" s="1" t="s">
        <v>88</v>
      </c>
      <c r="AF487" s="2" t="s">
        <v>49</v>
      </c>
      <c r="AG487" s="138">
        <v>32145</v>
      </c>
      <c r="AH487" s="20" t="s">
        <v>4364</v>
      </c>
      <c r="AI487" s="135">
        <v>44572</v>
      </c>
      <c r="AJ487" s="1" t="s">
        <v>346</v>
      </c>
      <c r="AK487" s="10"/>
      <c r="AL487" s="8"/>
      <c r="AM487" s="10"/>
      <c r="AN487" s="20" t="s">
        <v>4364</v>
      </c>
      <c r="AO487" s="135">
        <v>44572</v>
      </c>
      <c r="AP487" s="1" t="s">
        <v>346</v>
      </c>
      <c r="AQ487" s="1" t="s">
        <v>4365</v>
      </c>
      <c r="AR487" s="10" t="s">
        <v>2179</v>
      </c>
      <c r="AS487" s="10" t="s">
        <v>2674</v>
      </c>
      <c r="AT487" s="10" t="s">
        <v>4366</v>
      </c>
      <c r="AU487" s="1" t="s">
        <v>4367</v>
      </c>
      <c r="AV487" s="1" t="s">
        <v>496</v>
      </c>
      <c r="AW487" s="1" t="s">
        <v>497</v>
      </c>
      <c r="AX487" s="1" t="s">
        <v>184</v>
      </c>
      <c r="AY487" s="1" t="s">
        <v>97</v>
      </c>
      <c r="AZ487" s="1"/>
      <c r="BA487" s="1">
        <v>5115009476</v>
      </c>
      <c r="BB487" s="1"/>
      <c r="BC487" s="1" t="str">
        <f>_xlfn.XLOOKUP(B487,[1]DC!$T$11:$T$2000,[1]DC!$D$11:$D$2000)</f>
        <v>5115009476</v>
      </c>
      <c r="BD487" s="1"/>
      <c r="BE487" s="2">
        <v>8406608643</v>
      </c>
      <c r="BF487" s="1" t="s">
        <v>4368</v>
      </c>
      <c r="BG487" s="1"/>
      <c r="BH487" s="4" t="s">
        <v>4369</v>
      </c>
      <c r="BI487" s="1"/>
      <c r="BJ487" s="1"/>
      <c r="BK487" s="1"/>
      <c r="BL487" s="1"/>
      <c r="BM487" s="17" t="s">
        <v>190</v>
      </c>
      <c r="BN487" s="1"/>
      <c r="BO487" s="2"/>
      <c r="BP487" s="14" t="s">
        <v>1330</v>
      </c>
      <c r="BQ487" s="91"/>
      <c r="BS487">
        <v>518</v>
      </c>
      <c r="BT487">
        <v>486</v>
      </c>
    </row>
    <row r="488" spans="1:72" ht="25.2" customHeight="1">
      <c r="A488" s="5">
        <f>(SUBTOTAL(3,$B$2:B488))</f>
        <v>487</v>
      </c>
      <c r="B488" s="1" t="s">
        <v>4370</v>
      </c>
      <c r="C488" s="1" t="s">
        <v>8874</v>
      </c>
      <c r="D488" s="2" t="s">
        <v>4371</v>
      </c>
      <c r="E488" s="2">
        <v>1</v>
      </c>
      <c r="F488" s="1"/>
      <c r="G488" s="1"/>
      <c r="H488" s="1" t="s">
        <v>195</v>
      </c>
      <c r="I488" s="1" t="s">
        <v>196</v>
      </c>
      <c r="J488" s="1" t="s">
        <v>7378</v>
      </c>
      <c r="K488" s="6" t="s">
        <v>63</v>
      </c>
      <c r="L488" s="2" t="s">
        <v>63</v>
      </c>
      <c r="M488" s="2" t="s">
        <v>196</v>
      </c>
      <c r="N488" s="1"/>
      <c r="O488" s="1">
        <f t="shared" ca="1" si="61"/>
        <v>35</v>
      </c>
      <c r="P488" s="1" t="s">
        <v>3858</v>
      </c>
      <c r="Q488" s="2" t="s">
        <v>198</v>
      </c>
      <c r="R488" s="6">
        <v>44774</v>
      </c>
      <c r="S488" s="1">
        <v>1</v>
      </c>
      <c r="T488" s="6">
        <v>44804</v>
      </c>
      <c r="U488" s="7">
        <v>44805</v>
      </c>
      <c r="V488" s="1">
        <v>12</v>
      </c>
      <c r="W488" s="7">
        <v>45169</v>
      </c>
      <c r="X488" s="7">
        <f t="shared" si="62"/>
        <v>45170</v>
      </c>
      <c r="Y488" s="1">
        <v>36</v>
      </c>
      <c r="Z488" s="7">
        <v>46265</v>
      </c>
      <c r="AA488" s="1">
        <f>Z488-X488</f>
        <v>1095</v>
      </c>
      <c r="AB488" s="1"/>
      <c r="AC488" s="11">
        <f t="shared" ca="1" si="63"/>
        <v>20</v>
      </c>
      <c r="AD488" s="18" t="s">
        <v>4372</v>
      </c>
      <c r="AE488" s="1" t="s">
        <v>199</v>
      </c>
      <c r="AF488" s="2" t="s">
        <v>49</v>
      </c>
      <c r="AG488" s="138">
        <v>32648</v>
      </c>
      <c r="AH488" s="1">
        <v>212487462</v>
      </c>
      <c r="AI488" s="135">
        <v>42219</v>
      </c>
      <c r="AJ488" s="1" t="s">
        <v>57</v>
      </c>
      <c r="AK488" s="1">
        <v>212487462</v>
      </c>
      <c r="AL488" s="9">
        <v>42219</v>
      </c>
      <c r="AM488" s="1" t="s">
        <v>57</v>
      </c>
      <c r="AN488" s="10"/>
      <c r="AO488" s="135"/>
      <c r="AP488" s="10"/>
      <c r="AQ488" s="1" t="s">
        <v>4373</v>
      </c>
      <c r="AR488" s="10" t="s">
        <v>1158</v>
      </c>
      <c r="AS488" s="10" t="s">
        <v>1159</v>
      </c>
      <c r="AT488" s="10" t="s">
        <v>1158</v>
      </c>
      <c r="AU488" s="1"/>
      <c r="AV488" s="1" t="s">
        <v>4374</v>
      </c>
      <c r="AW488" s="1" t="s">
        <v>607</v>
      </c>
      <c r="AX488" s="1" t="s">
        <v>96</v>
      </c>
      <c r="AY488" s="1" t="s">
        <v>97</v>
      </c>
      <c r="AZ488" s="1"/>
      <c r="BA488" s="1">
        <v>5120503527</v>
      </c>
      <c r="BB488" s="1"/>
      <c r="BC488" s="1" t="str">
        <f>_xlfn.XLOOKUP(B488,[1]DC!$T$11:$T$2000,[1]DC!$D$11:$D$2000)</f>
        <v>5120503527</v>
      </c>
      <c r="BD488" s="1"/>
      <c r="BE488" s="1">
        <v>8555502890</v>
      </c>
      <c r="BF488" s="1" t="s">
        <v>4375</v>
      </c>
      <c r="BG488" s="1"/>
      <c r="BH488" s="4" t="s">
        <v>4376</v>
      </c>
      <c r="BI488" s="1"/>
      <c r="BJ488" s="1"/>
      <c r="BK488" s="1"/>
      <c r="BL488" s="1"/>
      <c r="BM488" s="4" t="s">
        <v>141</v>
      </c>
      <c r="BN488" s="1"/>
      <c r="BO488" s="2"/>
      <c r="BP488" s="14" t="s">
        <v>611</v>
      </c>
      <c r="BQ488" s="91"/>
      <c r="BS488">
        <v>520</v>
      </c>
      <c r="BT488">
        <v>487</v>
      </c>
    </row>
    <row r="489" spans="1:72" ht="25.2" customHeight="1">
      <c r="A489" s="5">
        <f>(SUBTOTAL(3,$B$2:B489))</f>
        <v>488</v>
      </c>
      <c r="B489" s="1" t="s">
        <v>4377</v>
      </c>
      <c r="C489" s="1" t="s">
        <v>8874</v>
      </c>
      <c r="D489" s="2" t="s">
        <v>4378</v>
      </c>
      <c r="E489" s="2">
        <v>1</v>
      </c>
      <c r="F489" s="1"/>
      <c r="G489" s="1"/>
      <c r="H489" s="1" t="s">
        <v>195</v>
      </c>
      <c r="I489" s="1" t="s">
        <v>196</v>
      </c>
      <c r="J489" s="1" t="s">
        <v>7378</v>
      </c>
      <c r="K489" s="6" t="s">
        <v>63</v>
      </c>
      <c r="L489" s="2" t="s">
        <v>63</v>
      </c>
      <c r="M489" s="2" t="s">
        <v>196</v>
      </c>
      <c r="N489" s="1"/>
      <c r="O489" s="1">
        <f t="shared" ca="1" si="61"/>
        <v>32</v>
      </c>
      <c r="P489" s="1" t="s">
        <v>3858</v>
      </c>
      <c r="Q489" s="2" t="s">
        <v>198</v>
      </c>
      <c r="R489" s="6">
        <v>44774</v>
      </c>
      <c r="S489" s="1">
        <v>1</v>
      </c>
      <c r="T489" s="6">
        <v>44804</v>
      </c>
      <c r="U489" s="7">
        <v>44805</v>
      </c>
      <c r="V489" s="1">
        <v>12</v>
      </c>
      <c r="W489" s="7">
        <v>45169</v>
      </c>
      <c r="X489" s="7">
        <f t="shared" si="62"/>
        <v>45170</v>
      </c>
      <c r="Y489" s="1">
        <v>36</v>
      </c>
      <c r="Z489" s="7">
        <v>46265</v>
      </c>
      <c r="AA489" s="1">
        <f>Z489-X489</f>
        <v>1095</v>
      </c>
      <c r="AB489" s="1"/>
      <c r="AC489" s="11">
        <f t="shared" ca="1" si="63"/>
        <v>20</v>
      </c>
      <c r="AD489" s="18">
        <v>1030809122</v>
      </c>
      <c r="AE489" s="1" t="s">
        <v>88</v>
      </c>
      <c r="AF489" s="2" t="s">
        <v>49</v>
      </c>
      <c r="AG489" s="138">
        <v>33713</v>
      </c>
      <c r="AH489" s="20" t="s">
        <v>4379</v>
      </c>
      <c r="AI489" s="135">
        <v>44535</v>
      </c>
      <c r="AJ489" s="1" t="s">
        <v>346</v>
      </c>
      <c r="AK489" s="10"/>
      <c r="AL489" s="8"/>
      <c r="AM489" s="10"/>
      <c r="AN489" s="1" t="s">
        <v>4379</v>
      </c>
      <c r="AO489" s="135">
        <v>44535</v>
      </c>
      <c r="AP489" s="1" t="s">
        <v>346</v>
      </c>
      <c r="AQ489" s="1" t="s">
        <v>4380</v>
      </c>
      <c r="AR489" s="10" t="s">
        <v>3120</v>
      </c>
      <c r="AS489" s="10" t="s">
        <v>3121</v>
      </c>
      <c r="AT489" s="10" t="s">
        <v>3120</v>
      </c>
      <c r="AU489" s="1"/>
      <c r="AV489" s="1" t="s">
        <v>2835</v>
      </c>
      <c r="AW489" s="1" t="s">
        <v>1526</v>
      </c>
      <c r="AX489" s="1" t="s">
        <v>96</v>
      </c>
      <c r="AY489" s="1" t="s">
        <v>97</v>
      </c>
      <c r="AZ489" s="1"/>
      <c r="BA489" s="1">
        <v>5120419143</v>
      </c>
      <c r="BB489" s="1"/>
      <c r="BC489" s="1" t="str">
        <f>_xlfn.XLOOKUP(B489,[1]DC!$T$11:$T$2000,[1]DC!$D$11:$D$2000)</f>
        <v>5120419143</v>
      </c>
      <c r="BD489" s="1"/>
      <c r="BE489" s="2">
        <v>8406583780</v>
      </c>
      <c r="BF489" s="1" t="s">
        <v>4381</v>
      </c>
      <c r="BG489" s="1"/>
      <c r="BH489" s="4" t="s">
        <v>4382</v>
      </c>
      <c r="BI489" s="1"/>
      <c r="BJ489" s="1"/>
      <c r="BK489" s="1"/>
      <c r="BL489" s="1"/>
      <c r="BM489" s="4" t="s">
        <v>78</v>
      </c>
      <c r="BN489" s="1" t="s">
        <v>2221</v>
      </c>
      <c r="BO489" s="2" t="s">
        <v>4383</v>
      </c>
      <c r="BP489" s="37"/>
      <c r="BQ489" s="91"/>
      <c r="BS489">
        <v>512</v>
      </c>
      <c r="BT489">
        <v>488</v>
      </c>
    </row>
    <row r="490" spans="1:72" ht="25.2" customHeight="1">
      <c r="A490" s="5">
        <f>(SUBTOTAL(3,$B$2:B490))</f>
        <v>489</v>
      </c>
      <c r="B490" s="1" t="s">
        <v>4384</v>
      </c>
      <c r="C490" s="1" t="s">
        <v>8875</v>
      </c>
      <c r="D490" s="2" t="s">
        <v>4385</v>
      </c>
      <c r="E490" s="2">
        <v>1</v>
      </c>
      <c r="F490" s="1"/>
      <c r="G490" s="1"/>
      <c r="H490" s="1" t="s">
        <v>195</v>
      </c>
      <c r="I490" s="1" t="s">
        <v>196</v>
      </c>
      <c r="J490" s="2" t="s">
        <v>269</v>
      </c>
      <c r="K490" s="6" t="s">
        <v>63</v>
      </c>
      <c r="L490" s="2" t="s">
        <v>63</v>
      </c>
      <c r="M490" s="2" t="s">
        <v>196</v>
      </c>
      <c r="N490" s="1"/>
      <c r="O490" s="1">
        <f t="shared" ca="1" si="61"/>
        <v>38</v>
      </c>
      <c r="P490" s="1" t="s">
        <v>269</v>
      </c>
      <c r="Q490" s="2" t="s">
        <v>270</v>
      </c>
      <c r="R490" s="6">
        <v>44774</v>
      </c>
      <c r="S490" s="1">
        <v>1</v>
      </c>
      <c r="T490" s="6">
        <v>44804</v>
      </c>
      <c r="U490" s="7">
        <v>44805</v>
      </c>
      <c r="V490" s="1">
        <v>12</v>
      </c>
      <c r="W490" s="7">
        <v>45169</v>
      </c>
      <c r="X490" s="7">
        <f t="shared" si="62"/>
        <v>45170</v>
      </c>
      <c r="Y490" s="1">
        <v>36</v>
      </c>
      <c r="Z490" s="7">
        <v>46265</v>
      </c>
      <c r="AA490" s="1">
        <f>Z490-X490</f>
        <v>1095</v>
      </c>
      <c r="AB490" s="1"/>
      <c r="AC490" s="11">
        <f t="shared" ca="1" si="63"/>
        <v>20</v>
      </c>
      <c r="AD490" s="18">
        <v>1030454957</v>
      </c>
      <c r="AE490" s="1" t="s">
        <v>88</v>
      </c>
      <c r="AF490" s="2" t="s">
        <v>49</v>
      </c>
      <c r="AG490" s="138">
        <v>31764</v>
      </c>
      <c r="AH490" s="1">
        <v>212230950</v>
      </c>
      <c r="AI490" s="135">
        <v>41429</v>
      </c>
      <c r="AJ490" s="1" t="s">
        <v>57</v>
      </c>
      <c r="AK490" s="1">
        <v>212230950</v>
      </c>
      <c r="AL490" s="9">
        <v>41429</v>
      </c>
      <c r="AM490" s="1" t="s">
        <v>57</v>
      </c>
      <c r="AN490" s="10"/>
      <c r="AO490" s="135"/>
      <c r="AP490" s="10"/>
      <c r="AQ490" s="1" t="s">
        <v>2843</v>
      </c>
      <c r="AR490" s="1" t="s">
        <v>3253</v>
      </c>
      <c r="AS490" s="10" t="s">
        <v>3254</v>
      </c>
      <c r="AT490" s="1" t="s">
        <v>3253</v>
      </c>
      <c r="AU490" s="1"/>
      <c r="AV490" s="1">
        <v>1</v>
      </c>
      <c r="AW490" s="1" t="s">
        <v>3255</v>
      </c>
      <c r="AX490" s="1" t="s">
        <v>155</v>
      </c>
      <c r="AY490" s="1" t="s">
        <v>97</v>
      </c>
      <c r="AZ490" s="1"/>
      <c r="BA490" s="1">
        <v>5121297878</v>
      </c>
      <c r="BB490" s="1"/>
      <c r="BC490" s="1" t="str">
        <f>_xlfn.XLOOKUP(B490,[1]DC!$T$11:$T$2000,[1]DC!$D$11:$D$2000)</f>
        <v>5121297878</v>
      </c>
      <c r="BD490" s="1"/>
      <c r="BE490" s="1">
        <v>8078200760</v>
      </c>
      <c r="BF490" s="1" t="s">
        <v>4386</v>
      </c>
      <c r="BG490" s="1"/>
      <c r="BH490" s="17" t="s">
        <v>4387</v>
      </c>
      <c r="BI490" s="1"/>
      <c r="BJ490" s="1"/>
      <c r="BK490" s="1"/>
      <c r="BL490" s="1"/>
      <c r="BM490" s="17" t="s">
        <v>190</v>
      </c>
      <c r="BN490" s="1"/>
      <c r="BO490" s="2"/>
      <c r="BP490" s="14" t="s">
        <v>611</v>
      </c>
      <c r="BQ490" s="91"/>
      <c r="BS490">
        <v>537</v>
      </c>
      <c r="BT490">
        <v>489</v>
      </c>
    </row>
    <row r="491" spans="1:72" ht="25.2" customHeight="1">
      <c r="A491" s="5">
        <f>(SUBTOTAL(3,$B$2:B491))</f>
        <v>490</v>
      </c>
      <c r="B491" s="1" t="s">
        <v>4388</v>
      </c>
      <c r="C491" s="1" t="s">
        <v>280</v>
      </c>
      <c r="D491" s="2" t="s">
        <v>4389</v>
      </c>
      <c r="E491" s="2">
        <v>1</v>
      </c>
      <c r="F491" s="1"/>
      <c r="G491" s="1"/>
      <c r="H491" s="1" t="s">
        <v>195</v>
      </c>
      <c r="I491" s="1" t="s">
        <v>196</v>
      </c>
      <c r="J491" s="1" t="s">
        <v>7378</v>
      </c>
      <c r="K491" s="6" t="s">
        <v>63</v>
      </c>
      <c r="L491" s="2" t="s">
        <v>63</v>
      </c>
      <c r="M491" s="2" t="s">
        <v>65</v>
      </c>
      <c r="N491" s="1"/>
      <c r="O491" s="1">
        <f t="shared" ca="1" si="61"/>
        <v>27</v>
      </c>
      <c r="P491" s="1" t="s">
        <v>3858</v>
      </c>
      <c r="Q491" s="2" t="s">
        <v>198</v>
      </c>
      <c r="R491" s="6">
        <v>44774</v>
      </c>
      <c r="S491" s="1">
        <v>1</v>
      </c>
      <c r="T491" s="6">
        <v>44804</v>
      </c>
      <c r="U491" s="7">
        <v>44805</v>
      </c>
      <c r="V491" s="1">
        <v>12</v>
      </c>
      <c r="W491" s="7">
        <v>45169</v>
      </c>
      <c r="X491" s="7">
        <f t="shared" si="62"/>
        <v>45170</v>
      </c>
      <c r="Y491" s="1">
        <v>36</v>
      </c>
      <c r="Z491" s="7">
        <v>46265</v>
      </c>
      <c r="AA491" s="1">
        <f>Z491-X491</f>
        <v>1095</v>
      </c>
      <c r="AB491" s="1"/>
      <c r="AC491" s="11">
        <f t="shared" ca="1" si="63"/>
        <v>20</v>
      </c>
      <c r="AD491" s="18" t="s">
        <v>4390</v>
      </c>
      <c r="AE491" s="1" t="s">
        <v>57</v>
      </c>
      <c r="AF491" s="2" t="s">
        <v>49</v>
      </c>
      <c r="AG491" s="138">
        <v>35451</v>
      </c>
      <c r="AH491" s="1">
        <v>212574168</v>
      </c>
      <c r="AI491" s="135">
        <v>42097</v>
      </c>
      <c r="AJ491" s="1" t="s">
        <v>57</v>
      </c>
      <c r="AK491" s="1">
        <v>212574168</v>
      </c>
      <c r="AL491" s="9">
        <v>42097</v>
      </c>
      <c r="AM491" s="1" t="s">
        <v>57</v>
      </c>
      <c r="AN491" s="10"/>
      <c r="AO491" s="135"/>
      <c r="AP491" s="10"/>
      <c r="AQ491" s="1" t="s">
        <v>4391</v>
      </c>
      <c r="AR491" s="10" t="s">
        <v>2484</v>
      </c>
      <c r="AS491" s="10" t="s">
        <v>2485</v>
      </c>
      <c r="AT491" s="10" t="s">
        <v>2484</v>
      </c>
      <c r="AU491" s="1" t="s">
        <v>4392</v>
      </c>
      <c r="AV491" s="1"/>
      <c r="AW491" s="1" t="s">
        <v>286</v>
      </c>
      <c r="AX491" s="1" t="s">
        <v>155</v>
      </c>
      <c r="AY491" s="1" t="s">
        <v>97</v>
      </c>
      <c r="AZ491" s="1"/>
      <c r="BA491" s="1">
        <v>5116016891</v>
      </c>
      <c r="BB491" s="1"/>
      <c r="BC491" s="1" t="str">
        <f>_xlfn.XLOOKUP(B491,[1]DC!$T$11:$T$2000,[1]DC!$D$11:$D$2000)</f>
        <v>5116016891</v>
      </c>
      <c r="BD491" s="1"/>
      <c r="BE491" s="1">
        <v>8480642143</v>
      </c>
      <c r="BF491" s="1" t="s">
        <v>4393</v>
      </c>
      <c r="BG491" s="1"/>
      <c r="BH491" s="4" t="s">
        <v>4394</v>
      </c>
      <c r="BI491" s="1"/>
      <c r="BJ491" s="1"/>
      <c r="BK491" s="1"/>
      <c r="BL491" s="1"/>
      <c r="BM491" s="17" t="s">
        <v>190</v>
      </c>
      <c r="BN491" s="1"/>
      <c r="BO491" s="2"/>
      <c r="BP491" s="14" t="s">
        <v>611</v>
      </c>
      <c r="BQ491" s="91"/>
      <c r="BS491">
        <v>731</v>
      </c>
      <c r="BT491">
        <v>490</v>
      </c>
    </row>
    <row r="492" spans="1:72" ht="25.2" customHeight="1">
      <c r="A492" s="5">
        <f>(SUBTOTAL(3,$B$2:B492))</f>
        <v>491</v>
      </c>
      <c r="B492" s="1" t="s">
        <v>4395</v>
      </c>
      <c r="C492" s="1" t="s">
        <v>8874</v>
      </c>
      <c r="D492" s="2" t="s">
        <v>4396</v>
      </c>
      <c r="E492" s="2">
        <v>0</v>
      </c>
      <c r="F492" s="1"/>
      <c r="G492" s="1"/>
      <c r="H492" s="1" t="s">
        <v>195</v>
      </c>
      <c r="I492" s="1"/>
      <c r="J492" s="1" t="s">
        <v>7378</v>
      </c>
      <c r="K492" s="6" t="s">
        <v>63</v>
      </c>
      <c r="L492" s="2" t="s">
        <v>63</v>
      </c>
      <c r="M492" s="2" t="s">
        <v>196</v>
      </c>
      <c r="N492" s="1"/>
      <c r="O492" s="1">
        <f t="shared" ca="1" si="61"/>
        <v>31</v>
      </c>
      <c r="P492" s="1" t="s">
        <v>3858</v>
      </c>
      <c r="Q492" s="2" t="s">
        <v>198</v>
      </c>
      <c r="R492" s="6">
        <v>44774</v>
      </c>
      <c r="S492" s="1">
        <v>1</v>
      </c>
      <c r="T492" s="6">
        <v>44804</v>
      </c>
      <c r="U492" s="7">
        <v>44805</v>
      </c>
      <c r="V492" s="1">
        <v>12</v>
      </c>
      <c r="W492" s="7">
        <v>45169</v>
      </c>
      <c r="X492" s="7">
        <f t="shared" si="62"/>
        <v>45170</v>
      </c>
      <c r="Y492" s="1">
        <v>36</v>
      </c>
      <c r="Z492" s="7">
        <v>46265</v>
      </c>
      <c r="AA492" s="7"/>
      <c r="AB492" s="1"/>
      <c r="AC492" s="11">
        <f t="shared" ca="1" si="63"/>
        <v>20</v>
      </c>
      <c r="AD492" s="18">
        <v>1030459005</v>
      </c>
      <c r="AE492" s="1" t="s">
        <v>88</v>
      </c>
      <c r="AF492" s="2" t="s">
        <v>49</v>
      </c>
      <c r="AG492" s="138">
        <v>34114</v>
      </c>
      <c r="AH492" s="20" t="s">
        <v>4397</v>
      </c>
      <c r="AI492" s="135">
        <v>44535</v>
      </c>
      <c r="AJ492" s="1" t="s">
        <v>346</v>
      </c>
      <c r="AK492" s="10"/>
      <c r="AL492" s="8"/>
      <c r="AM492" s="10"/>
      <c r="AN492" s="1" t="s">
        <v>4398</v>
      </c>
      <c r="AO492" s="135">
        <v>44535</v>
      </c>
      <c r="AP492" s="1" t="s">
        <v>346</v>
      </c>
      <c r="AQ492" s="1" t="s">
        <v>4125</v>
      </c>
      <c r="AR492" s="1" t="s">
        <v>4145</v>
      </c>
      <c r="AS492" s="10" t="s">
        <v>4146</v>
      </c>
      <c r="AT492" s="1" t="s">
        <v>4145</v>
      </c>
      <c r="AU492" s="1" t="s">
        <v>337</v>
      </c>
      <c r="AV492" s="1" t="s">
        <v>4147</v>
      </c>
      <c r="AW492" s="1" t="s">
        <v>183</v>
      </c>
      <c r="AX492" s="1" t="s">
        <v>184</v>
      </c>
      <c r="AY492" s="1" t="s">
        <v>97</v>
      </c>
      <c r="AZ492" s="1"/>
      <c r="BA492" s="1">
        <v>7912247360</v>
      </c>
      <c r="BB492" s="1"/>
      <c r="BC492" s="1" t="e">
        <f>_xlfn.XLOOKUP(B492,[1]DC!$T$11:$T$2000,[1]DC!$D$11:$D$2000)</f>
        <v>#N/A</v>
      </c>
      <c r="BD492" s="1"/>
      <c r="BE492" s="1">
        <v>8748747368</v>
      </c>
      <c r="BF492" s="1" t="s">
        <v>4399</v>
      </c>
      <c r="BG492" s="1"/>
      <c r="BH492" s="4" t="s">
        <v>4400</v>
      </c>
      <c r="BI492" s="1"/>
      <c r="BJ492" s="1"/>
      <c r="BK492" s="1"/>
      <c r="BL492" s="1"/>
      <c r="BM492" s="17" t="s">
        <v>209</v>
      </c>
      <c r="BN492" s="1"/>
      <c r="BO492" s="2"/>
      <c r="BP492" s="14" t="s">
        <v>611</v>
      </c>
      <c r="BQ492" s="91"/>
      <c r="BT492">
        <v>491</v>
      </c>
    </row>
    <row r="493" spans="1:72" ht="25.2" customHeight="1">
      <c r="A493" s="5">
        <f>(SUBTOTAL(3,$B$2:B493))</f>
        <v>492</v>
      </c>
      <c r="B493" s="1" t="s">
        <v>4401</v>
      </c>
      <c r="C493" s="1" t="s">
        <v>8870</v>
      </c>
      <c r="D493" s="2" t="s">
        <v>4402</v>
      </c>
      <c r="E493" s="2">
        <v>1</v>
      </c>
      <c r="F493" s="1">
        <v>1</v>
      </c>
      <c r="G493" s="1"/>
      <c r="H493" s="1" t="s">
        <v>195</v>
      </c>
      <c r="I493" s="1" t="s">
        <v>196</v>
      </c>
      <c r="J493" s="1" t="s">
        <v>7378</v>
      </c>
      <c r="K493" s="6" t="s">
        <v>63</v>
      </c>
      <c r="L493" s="2" t="s">
        <v>63</v>
      </c>
      <c r="M493" s="2" t="s">
        <v>196</v>
      </c>
      <c r="N493" s="1"/>
      <c r="O493" s="1">
        <f t="shared" ca="1" si="61"/>
        <v>30</v>
      </c>
      <c r="P493" s="1" t="s">
        <v>3858</v>
      </c>
      <c r="Q493" s="2" t="s">
        <v>198</v>
      </c>
      <c r="R493" s="6">
        <v>44774</v>
      </c>
      <c r="S493" s="1">
        <v>1</v>
      </c>
      <c r="T493" s="6">
        <v>44804</v>
      </c>
      <c r="U493" s="7">
        <v>44805</v>
      </c>
      <c r="V493" s="1">
        <v>12</v>
      </c>
      <c r="W493" s="7">
        <v>45169</v>
      </c>
      <c r="X493" s="7">
        <f t="shared" si="62"/>
        <v>45170</v>
      </c>
      <c r="Y493" s="1">
        <v>36</v>
      </c>
      <c r="Z493" s="7">
        <v>46265</v>
      </c>
      <c r="AA493" s="1">
        <f>Z493-X493</f>
        <v>1095</v>
      </c>
      <c r="AB493" s="1"/>
      <c r="AC493" s="11">
        <f t="shared" ca="1" si="63"/>
        <v>20</v>
      </c>
      <c r="AD493" s="18">
        <v>1030455556</v>
      </c>
      <c r="AE493" s="1" t="s">
        <v>88</v>
      </c>
      <c r="AF493" s="2" t="s">
        <v>49</v>
      </c>
      <c r="AG493" s="138">
        <v>34540</v>
      </c>
      <c r="AH493" s="1">
        <v>212660896</v>
      </c>
      <c r="AI493" s="135">
        <v>42933</v>
      </c>
      <c r="AJ493" s="1" t="s">
        <v>57</v>
      </c>
      <c r="AK493" s="1">
        <v>212660896</v>
      </c>
      <c r="AL493" s="9">
        <v>42933</v>
      </c>
      <c r="AM493" s="1" t="s">
        <v>57</v>
      </c>
      <c r="AN493" s="10"/>
      <c r="AO493" s="135"/>
      <c r="AP493" s="10"/>
      <c r="AQ493" s="1" t="s">
        <v>4403</v>
      </c>
      <c r="AR493" s="10" t="s">
        <v>973</v>
      </c>
      <c r="AS493" s="10" t="s">
        <v>974</v>
      </c>
      <c r="AT493" s="10" t="s">
        <v>973</v>
      </c>
      <c r="AU493" s="1"/>
      <c r="AV493" s="1" t="s">
        <v>3038</v>
      </c>
      <c r="AW493" s="1" t="s">
        <v>978</v>
      </c>
      <c r="AX493" s="1" t="s">
        <v>155</v>
      </c>
      <c r="AY493" s="1" t="s">
        <v>97</v>
      </c>
      <c r="AZ493" s="1"/>
      <c r="BA493" s="1" t="s">
        <v>7797</v>
      </c>
      <c r="BB493" s="1"/>
      <c r="BC493" s="1" t="str">
        <f>_xlfn.XLOOKUP(B493,[1]DC!$T$11:$T$2000,[1]DC!$D$11:$D$2000)</f>
        <v>5120021944</v>
      </c>
      <c r="BD493" s="1"/>
      <c r="BE493" s="1">
        <v>8359754556</v>
      </c>
      <c r="BF493" s="1" t="s">
        <v>4404</v>
      </c>
      <c r="BG493" s="1"/>
      <c r="BH493" s="4" t="s">
        <v>4405</v>
      </c>
      <c r="BI493" s="1"/>
      <c r="BJ493" s="1"/>
      <c r="BK493" s="1"/>
      <c r="BL493" s="1"/>
      <c r="BM493" s="17" t="s">
        <v>190</v>
      </c>
      <c r="BN493" s="1"/>
      <c r="BO493" s="2"/>
      <c r="BP493" s="14" t="s">
        <v>611</v>
      </c>
      <c r="BQ493" s="91"/>
      <c r="BS493">
        <v>516</v>
      </c>
      <c r="BT493">
        <v>492</v>
      </c>
    </row>
    <row r="494" spans="1:72" ht="25.2" customHeight="1">
      <c r="A494" s="5">
        <f>(SUBTOTAL(3,$B$2:B494))</f>
        <v>493</v>
      </c>
      <c r="B494" s="1" t="s">
        <v>4406</v>
      </c>
      <c r="C494" s="1" t="s">
        <v>8874</v>
      </c>
      <c r="D494" s="2" t="s">
        <v>4407</v>
      </c>
      <c r="E494" s="2">
        <v>0</v>
      </c>
      <c r="F494" s="1"/>
      <c r="G494" s="1"/>
      <c r="H494" s="1" t="s">
        <v>195</v>
      </c>
      <c r="I494" s="1"/>
      <c r="J494" s="1" t="s">
        <v>7378</v>
      </c>
      <c r="K494" s="6" t="s">
        <v>63</v>
      </c>
      <c r="L494" s="2" t="s">
        <v>63</v>
      </c>
      <c r="M494" s="2" t="s">
        <v>196</v>
      </c>
      <c r="N494" s="1"/>
      <c r="O494" s="1">
        <f t="shared" ca="1" si="61"/>
        <v>34</v>
      </c>
      <c r="P494" s="1" t="s">
        <v>3858</v>
      </c>
      <c r="Q494" s="2" t="s">
        <v>198</v>
      </c>
      <c r="R494" s="6">
        <v>44774</v>
      </c>
      <c r="S494" s="1">
        <v>1</v>
      </c>
      <c r="T494" s="6">
        <v>44804</v>
      </c>
      <c r="U494" s="7">
        <v>44805</v>
      </c>
      <c r="V494" s="1">
        <v>12</v>
      </c>
      <c r="W494" s="7"/>
      <c r="X494" s="7"/>
      <c r="Y494" s="7"/>
      <c r="Z494" s="7"/>
      <c r="AA494" s="7"/>
      <c r="AB494" s="1"/>
      <c r="AC494" s="11">
        <f t="shared" ca="1" si="63"/>
        <v>20</v>
      </c>
      <c r="AD494" s="18">
        <v>1030272209</v>
      </c>
      <c r="AE494" s="1" t="s">
        <v>88</v>
      </c>
      <c r="AF494" s="2" t="s">
        <v>49</v>
      </c>
      <c r="AG494" s="138">
        <v>33189</v>
      </c>
      <c r="AH494" s="1">
        <v>212561217</v>
      </c>
      <c r="AI494" s="135">
        <v>41603</v>
      </c>
      <c r="AJ494" s="1" t="s">
        <v>57</v>
      </c>
      <c r="AK494" s="1">
        <v>212561217</v>
      </c>
      <c r="AL494" s="9">
        <v>41603</v>
      </c>
      <c r="AM494" s="1" t="s">
        <v>57</v>
      </c>
      <c r="AN494" s="10"/>
      <c r="AO494" s="135"/>
      <c r="AP494" s="10"/>
      <c r="AQ494" s="1" t="s">
        <v>616</v>
      </c>
      <c r="AR494" s="10" t="s">
        <v>881</v>
      </c>
      <c r="AS494" s="10" t="s">
        <v>882</v>
      </c>
      <c r="AT494" s="10" t="s">
        <v>881</v>
      </c>
      <c r="AU494" s="1" t="s">
        <v>181</v>
      </c>
      <c r="AV494" s="1" t="s">
        <v>3469</v>
      </c>
      <c r="AW494" s="1" t="s">
        <v>327</v>
      </c>
      <c r="AX494" s="1" t="s">
        <v>96</v>
      </c>
      <c r="AY494" s="1" t="s">
        <v>97</v>
      </c>
      <c r="AZ494" s="1"/>
      <c r="BA494" s="1">
        <v>5120493576</v>
      </c>
      <c r="BB494" s="1"/>
      <c r="BC494" s="1" t="e">
        <f>_xlfn.XLOOKUP(B494,[1]DC!$T$11:$T$2000,[1]DC!$D$11:$D$2000)</f>
        <v>#N/A</v>
      </c>
      <c r="BD494" s="1"/>
      <c r="BE494" s="1">
        <v>8350273054</v>
      </c>
      <c r="BF494" s="1" t="s">
        <v>4408</v>
      </c>
      <c r="BG494" s="1"/>
      <c r="BH494" s="4" t="s">
        <v>4409</v>
      </c>
      <c r="BI494" s="1"/>
      <c r="BJ494" s="1"/>
      <c r="BK494" s="1"/>
      <c r="BL494" s="1"/>
      <c r="BM494" s="17" t="s">
        <v>190</v>
      </c>
      <c r="BN494" s="1"/>
      <c r="BO494" s="2"/>
      <c r="BP494" s="37"/>
      <c r="BQ494" s="91"/>
      <c r="BT494">
        <v>493</v>
      </c>
    </row>
    <row r="495" spans="1:72" ht="25.2" customHeight="1">
      <c r="A495" s="5">
        <f>(SUBTOTAL(3,$B$2:B495))</f>
        <v>494</v>
      </c>
      <c r="B495" s="11" t="s">
        <v>4410</v>
      </c>
      <c r="C495" s="1" t="s">
        <v>8874</v>
      </c>
      <c r="D495" s="15" t="s">
        <v>4411</v>
      </c>
      <c r="E495" s="15">
        <v>1</v>
      </c>
      <c r="F495" s="11"/>
      <c r="G495" s="11"/>
      <c r="H495" s="11" t="s">
        <v>195</v>
      </c>
      <c r="I495" s="1" t="s">
        <v>196</v>
      </c>
      <c r="J495" s="1" t="s">
        <v>7378</v>
      </c>
      <c r="K495" s="23" t="s">
        <v>63</v>
      </c>
      <c r="L495" s="15" t="s">
        <v>63</v>
      </c>
      <c r="M495" s="15" t="s">
        <v>196</v>
      </c>
      <c r="N495" s="11"/>
      <c r="O495" s="1">
        <f t="shared" ca="1" si="61"/>
        <v>37</v>
      </c>
      <c r="P495" s="11" t="s">
        <v>3858</v>
      </c>
      <c r="Q495" s="15" t="s">
        <v>198</v>
      </c>
      <c r="R495" s="23">
        <v>44774</v>
      </c>
      <c r="S495" s="1">
        <v>1</v>
      </c>
      <c r="T495" s="23">
        <v>44804</v>
      </c>
      <c r="U495" s="24">
        <v>44805</v>
      </c>
      <c r="V495" s="1">
        <v>12</v>
      </c>
      <c r="W495" s="24">
        <v>45169</v>
      </c>
      <c r="X495" s="7">
        <f>W495+1</f>
        <v>45170</v>
      </c>
      <c r="Y495" s="1">
        <v>36</v>
      </c>
      <c r="Z495" s="7">
        <v>46265</v>
      </c>
      <c r="AA495" s="1">
        <f>Z495-X495</f>
        <v>1095</v>
      </c>
      <c r="AB495" s="11"/>
      <c r="AC495" s="11">
        <f t="shared" ca="1" si="63"/>
        <v>20</v>
      </c>
      <c r="AD495" s="25">
        <v>1014375098</v>
      </c>
      <c r="AE495" s="11" t="s">
        <v>199</v>
      </c>
      <c r="AF495" s="15" t="s">
        <v>49</v>
      </c>
      <c r="AG495" s="139">
        <v>31820</v>
      </c>
      <c r="AH495" s="5" t="s">
        <v>4412</v>
      </c>
      <c r="AI495" s="136">
        <v>44302</v>
      </c>
      <c r="AJ495" s="11" t="s">
        <v>346</v>
      </c>
      <c r="AK495" s="28"/>
      <c r="AL495" s="26"/>
      <c r="AM495" s="28"/>
      <c r="AN495" s="5" t="s">
        <v>4412</v>
      </c>
      <c r="AO495" s="136">
        <v>44302</v>
      </c>
      <c r="AP495" s="11" t="s">
        <v>346</v>
      </c>
      <c r="AQ495" s="11" t="s">
        <v>4413</v>
      </c>
      <c r="AR495" s="11" t="s">
        <v>4413</v>
      </c>
      <c r="AS495" s="28" t="s">
        <v>4414</v>
      </c>
      <c r="AT495" s="11" t="s">
        <v>4413</v>
      </c>
      <c r="AU495" s="11"/>
      <c r="AV495" s="11" t="s">
        <v>338</v>
      </c>
      <c r="AW495" s="11" t="s">
        <v>339</v>
      </c>
      <c r="AX495" s="11" t="s">
        <v>184</v>
      </c>
      <c r="AY495" s="11" t="s">
        <v>97</v>
      </c>
      <c r="AZ495" s="11"/>
      <c r="BA495" s="11">
        <v>5110005242</v>
      </c>
      <c r="BB495" s="11"/>
      <c r="BC495" s="1" t="str">
        <f>_xlfn.XLOOKUP(B495,[1]DC!$T$11:$T$2000,[1]DC!$D$11:$D$2000)</f>
        <v>5110005242</v>
      </c>
      <c r="BD495" s="11"/>
      <c r="BE495" s="15">
        <v>8038146108</v>
      </c>
      <c r="BF495" s="11" t="s">
        <v>4415</v>
      </c>
      <c r="BG495" s="11"/>
      <c r="BH495" s="35" t="s">
        <v>4416</v>
      </c>
      <c r="BI495" s="11"/>
      <c r="BJ495" s="11"/>
      <c r="BK495" s="11"/>
      <c r="BL495" s="11"/>
      <c r="BM495" s="31" t="s">
        <v>209</v>
      </c>
      <c r="BN495" s="32"/>
      <c r="BO495" s="15"/>
      <c r="BP495" s="37"/>
      <c r="BQ495" s="91"/>
      <c r="BS495">
        <v>546</v>
      </c>
      <c r="BT495">
        <v>494</v>
      </c>
    </row>
    <row r="496" spans="1:72" ht="25.2" customHeight="1">
      <c r="A496" s="5">
        <f>(SUBTOTAL(3,$B$2:B496))</f>
        <v>495</v>
      </c>
      <c r="B496" s="1" t="s">
        <v>4417</v>
      </c>
      <c r="C496" s="1"/>
      <c r="D496" s="2" t="s">
        <v>4418</v>
      </c>
      <c r="E496" s="2">
        <v>0</v>
      </c>
      <c r="F496" s="1"/>
      <c r="G496" s="1"/>
      <c r="H496" s="1" t="s">
        <v>62</v>
      </c>
      <c r="I496" s="1"/>
      <c r="J496" s="2" t="s">
        <v>7379</v>
      </c>
      <c r="K496" s="6" t="s">
        <v>63</v>
      </c>
      <c r="L496" s="2" t="s">
        <v>63</v>
      </c>
      <c r="M496" s="2" t="s">
        <v>65</v>
      </c>
      <c r="N496" s="1"/>
      <c r="O496" s="1">
        <f t="shared" ca="1" si="61"/>
        <v>33</v>
      </c>
      <c r="P496" s="1" t="s">
        <v>50</v>
      </c>
      <c r="Q496" s="2" t="s">
        <v>4419</v>
      </c>
      <c r="R496" s="6">
        <v>44774</v>
      </c>
      <c r="S496" s="1">
        <v>2</v>
      </c>
      <c r="T496" s="6">
        <v>44834</v>
      </c>
      <c r="U496" s="7">
        <v>44835</v>
      </c>
      <c r="V496" s="1">
        <v>12</v>
      </c>
      <c r="W496" s="7"/>
      <c r="X496" s="7"/>
      <c r="Y496" s="7"/>
      <c r="Z496" s="7"/>
      <c r="AA496" s="7"/>
      <c r="AB496" s="1"/>
      <c r="AC496" s="11">
        <f t="shared" ca="1" si="63"/>
        <v>20</v>
      </c>
      <c r="AD496" s="18" t="s">
        <v>4420</v>
      </c>
      <c r="AE496" s="1" t="s">
        <v>57</v>
      </c>
      <c r="AF496" s="2" t="s">
        <v>49</v>
      </c>
      <c r="AG496" s="138">
        <v>33319</v>
      </c>
      <c r="AH496" s="1">
        <v>212753453</v>
      </c>
      <c r="AI496" s="135">
        <v>39644</v>
      </c>
      <c r="AJ496" s="1" t="s">
        <v>57</v>
      </c>
      <c r="AK496" s="1">
        <v>212753453</v>
      </c>
      <c r="AL496" s="9">
        <v>39644</v>
      </c>
      <c r="AM496" s="1" t="s">
        <v>57</v>
      </c>
      <c r="AN496" s="10"/>
      <c r="AO496" s="135"/>
      <c r="AP496" s="10"/>
      <c r="AQ496" s="1" t="s">
        <v>4421</v>
      </c>
      <c r="AR496" s="10" t="s">
        <v>4422</v>
      </c>
      <c r="AS496" s="10" t="s">
        <v>4423</v>
      </c>
      <c r="AT496" s="10" t="s">
        <v>4422</v>
      </c>
      <c r="AU496" s="1" t="s">
        <v>4424</v>
      </c>
      <c r="AV496" s="1" t="s">
        <v>713</v>
      </c>
      <c r="AW496" s="1" t="s">
        <v>2070</v>
      </c>
      <c r="AX496" s="1" t="s">
        <v>56</v>
      </c>
      <c r="AY496" s="1" t="s">
        <v>57</v>
      </c>
      <c r="AZ496" s="1"/>
      <c r="BA496" s="1"/>
      <c r="BB496" s="1"/>
      <c r="BC496" s="1" t="e">
        <f>_xlfn.XLOOKUP(B496,[1]DC!$T$11:$T$2000,[1]DC!$D$11:$D$2000)</f>
        <v>#N/A</v>
      </c>
      <c r="BD496" s="1"/>
      <c r="BE496" s="109">
        <v>8362672053</v>
      </c>
      <c r="BF496" s="1" t="s">
        <v>4425</v>
      </c>
      <c r="BG496" s="1"/>
      <c r="BH496" s="4" t="s">
        <v>4426</v>
      </c>
      <c r="BI496" s="1"/>
      <c r="BJ496" s="1"/>
      <c r="BK496" s="1"/>
      <c r="BL496" s="1"/>
      <c r="BM496" s="1"/>
      <c r="BN496" s="13"/>
      <c r="BO496" s="2"/>
      <c r="BP496" s="14" t="s">
        <v>611</v>
      </c>
      <c r="BQ496" s="91"/>
      <c r="BT496">
        <v>495</v>
      </c>
    </row>
    <row r="497" spans="1:72" ht="25.2" customHeight="1">
      <c r="A497" s="5">
        <f>(SUBTOTAL(3,$B$2:B497))</f>
        <v>496</v>
      </c>
      <c r="B497" s="1" t="s">
        <v>4427</v>
      </c>
      <c r="C497" s="1"/>
      <c r="D497" s="2" t="s">
        <v>4428</v>
      </c>
      <c r="E497" s="2">
        <v>1</v>
      </c>
      <c r="F497" s="1"/>
      <c r="G497" s="1"/>
      <c r="H497" s="1" t="s">
        <v>62</v>
      </c>
      <c r="I497" s="1" t="s">
        <v>7914</v>
      </c>
      <c r="J497" s="2" t="s">
        <v>7379</v>
      </c>
      <c r="K497" s="6" t="s">
        <v>63</v>
      </c>
      <c r="L497" s="2" t="s">
        <v>225</v>
      </c>
      <c r="M497" s="2" t="s">
        <v>1615</v>
      </c>
      <c r="N497" s="1"/>
      <c r="O497" s="1">
        <f t="shared" ca="1" si="61"/>
        <v>24</v>
      </c>
      <c r="P497" s="2" t="s">
        <v>1658</v>
      </c>
      <c r="Q497" s="2" t="s">
        <v>8705</v>
      </c>
      <c r="R497" s="6">
        <v>44774</v>
      </c>
      <c r="S497" s="1">
        <v>2</v>
      </c>
      <c r="T497" s="6">
        <v>44834</v>
      </c>
      <c r="U497" s="7">
        <v>44835</v>
      </c>
      <c r="V497" s="1">
        <v>12</v>
      </c>
      <c r="W497" s="7">
        <v>45199</v>
      </c>
      <c r="X497" s="7">
        <f t="shared" ref="X497:X503" si="65">W497+1</f>
        <v>45200</v>
      </c>
      <c r="Y497" s="1">
        <v>36</v>
      </c>
      <c r="Z497" s="7">
        <v>46295</v>
      </c>
      <c r="AA497" s="1">
        <f>Z497-X497</f>
        <v>1095</v>
      </c>
      <c r="AB497" s="1"/>
      <c r="AC497" s="11">
        <f t="shared" ca="1" si="63"/>
        <v>20</v>
      </c>
      <c r="AD497" s="18">
        <v>1012665223</v>
      </c>
      <c r="AE497" s="1" t="s">
        <v>57</v>
      </c>
      <c r="AF497" s="2" t="s">
        <v>49</v>
      </c>
      <c r="AG497" s="138">
        <v>36583</v>
      </c>
      <c r="AH497" s="20" t="s">
        <v>4430</v>
      </c>
      <c r="AI497" s="135">
        <v>44422</v>
      </c>
      <c r="AJ497" s="1" t="s">
        <v>346</v>
      </c>
      <c r="AK497" s="10"/>
      <c r="AL497" s="8"/>
      <c r="AM497" s="10"/>
      <c r="AN497" s="1" t="s">
        <v>4430</v>
      </c>
      <c r="AO497" s="135">
        <v>44422</v>
      </c>
      <c r="AP497" s="1" t="s">
        <v>346</v>
      </c>
      <c r="AQ497" s="1" t="s">
        <v>3383</v>
      </c>
      <c r="AR497" s="1" t="s">
        <v>3383</v>
      </c>
      <c r="AS497" s="10" t="s">
        <v>2556</v>
      </c>
      <c r="AT497" s="1" t="s">
        <v>3383</v>
      </c>
      <c r="AU497" s="1"/>
      <c r="AV497" s="1" t="s">
        <v>3384</v>
      </c>
      <c r="AW497" s="1" t="s">
        <v>300</v>
      </c>
      <c r="AX497" s="1" t="s">
        <v>184</v>
      </c>
      <c r="AY497" s="1" t="s">
        <v>97</v>
      </c>
      <c r="AZ497" s="1"/>
      <c r="BA497" s="1" t="s">
        <v>7798</v>
      </c>
      <c r="BB497" s="1"/>
      <c r="BC497" s="1" t="str">
        <f>_xlfn.XLOOKUP(B497,[1]DC!$T$11:$T$2000,[1]DC!$D$11:$D$2000)</f>
        <v>5120259908</v>
      </c>
      <c r="BD497" s="1"/>
      <c r="BE497" s="2">
        <v>8585294750</v>
      </c>
      <c r="BF497" s="1" t="s">
        <v>4431</v>
      </c>
      <c r="BG497" s="1"/>
      <c r="BH497" s="4" t="s">
        <v>4432</v>
      </c>
      <c r="BI497" s="1"/>
      <c r="BJ497" s="1"/>
      <c r="BK497" s="1"/>
      <c r="BL497" s="1"/>
      <c r="BM497" s="4" t="s">
        <v>120</v>
      </c>
      <c r="BN497" s="1" t="s">
        <v>4433</v>
      </c>
      <c r="BO497" s="2" t="s">
        <v>4434</v>
      </c>
      <c r="BP497" s="37"/>
      <c r="BQ497" s="91"/>
      <c r="BS497">
        <v>529</v>
      </c>
      <c r="BT497">
        <v>496</v>
      </c>
    </row>
    <row r="498" spans="1:72" ht="25.2" customHeight="1">
      <c r="A498" s="5">
        <f>(SUBTOTAL(3,$B$2:B498))</f>
        <v>497</v>
      </c>
      <c r="B498" s="1" t="s">
        <v>4435</v>
      </c>
      <c r="C498" s="1" t="s">
        <v>8874</v>
      </c>
      <c r="D498" s="2" t="s">
        <v>4436</v>
      </c>
      <c r="E498" s="2">
        <v>0</v>
      </c>
      <c r="F498" s="1"/>
      <c r="G498" s="1"/>
      <c r="H498" s="1" t="s">
        <v>195</v>
      </c>
      <c r="I498" s="1"/>
      <c r="J498" s="1" t="s">
        <v>7378</v>
      </c>
      <c r="K498" s="6" t="s">
        <v>63</v>
      </c>
      <c r="L498" s="2" t="s">
        <v>63</v>
      </c>
      <c r="M498" s="2" t="s">
        <v>196</v>
      </c>
      <c r="N498" s="1"/>
      <c r="O498" s="1">
        <f t="shared" ca="1" si="61"/>
        <v>30</v>
      </c>
      <c r="P498" s="1" t="s">
        <v>3858</v>
      </c>
      <c r="Q498" s="2" t="s">
        <v>198</v>
      </c>
      <c r="R498" s="6">
        <v>44774</v>
      </c>
      <c r="S498" s="1">
        <v>1</v>
      </c>
      <c r="T498" s="6">
        <v>44804</v>
      </c>
      <c r="U498" s="7">
        <v>44805</v>
      </c>
      <c r="V498" s="1">
        <v>12</v>
      </c>
      <c r="W498" s="7">
        <v>45169</v>
      </c>
      <c r="X498" s="7">
        <f t="shared" si="65"/>
        <v>45170</v>
      </c>
      <c r="Y498" s="1">
        <v>36</v>
      </c>
      <c r="Z498" s="7">
        <v>46265</v>
      </c>
      <c r="AA498" s="7"/>
      <c r="AB498" s="1"/>
      <c r="AC498" s="11">
        <f t="shared" ca="1" si="63"/>
        <v>20</v>
      </c>
      <c r="AD498" s="18">
        <v>1014705933</v>
      </c>
      <c r="AE498" s="1"/>
      <c r="AF498" s="2" t="s">
        <v>49</v>
      </c>
      <c r="AG498" s="138">
        <v>34501</v>
      </c>
      <c r="AH498" s="20" t="s">
        <v>4437</v>
      </c>
      <c r="AI498" s="135">
        <v>44314</v>
      </c>
      <c r="AJ498" s="1" t="s">
        <v>346</v>
      </c>
      <c r="AK498" s="10"/>
      <c r="AL498" s="8"/>
      <c r="AM498" s="10"/>
      <c r="AN498" s="1" t="s">
        <v>4437</v>
      </c>
      <c r="AO498" s="135">
        <v>44314</v>
      </c>
      <c r="AP498" s="1" t="s">
        <v>346</v>
      </c>
      <c r="AQ498" s="1" t="s">
        <v>4438</v>
      </c>
      <c r="AR498" s="1" t="s">
        <v>4438</v>
      </c>
      <c r="AS498" s="10" t="s">
        <v>4439</v>
      </c>
      <c r="AT498" s="1" t="s">
        <v>4438</v>
      </c>
      <c r="AU498" s="1"/>
      <c r="AV498" s="1" t="s">
        <v>4440</v>
      </c>
      <c r="AW498" s="1" t="s">
        <v>170</v>
      </c>
      <c r="AX498" s="1" t="s">
        <v>155</v>
      </c>
      <c r="AY498" s="1" t="s">
        <v>97</v>
      </c>
      <c r="AZ498" s="1"/>
      <c r="BA498" s="1"/>
      <c r="BB498" s="1"/>
      <c r="BC498" s="1" t="e">
        <f>_xlfn.XLOOKUP(B498,[1]DC!$T$11:$T$2000,[1]DC!$D$11:$D$2000)</f>
        <v>#N/A</v>
      </c>
      <c r="BD498" s="1"/>
      <c r="BE498" s="1">
        <v>8358684948</v>
      </c>
      <c r="BF498" s="1" t="s">
        <v>4441</v>
      </c>
      <c r="BG498" s="1"/>
      <c r="BH498" s="17" t="s">
        <v>4442</v>
      </c>
      <c r="BI498" s="1"/>
      <c r="BJ498" s="1"/>
      <c r="BK498" s="1"/>
      <c r="BL498" s="1"/>
      <c r="BM498" s="17" t="s">
        <v>209</v>
      </c>
      <c r="BN498" s="1"/>
      <c r="BO498" s="2"/>
      <c r="BP498" s="37"/>
      <c r="BQ498" s="91"/>
      <c r="BT498">
        <v>497</v>
      </c>
    </row>
    <row r="499" spans="1:72" ht="25.2" customHeight="1">
      <c r="A499" s="5">
        <f>(SUBTOTAL(3,$B$2:B499))</f>
        <v>498</v>
      </c>
      <c r="B499" s="1" t="s">
        <v>4443</v>
      </c>
      <c r="C499" s="1" t="s">
        <v>8867</v>
      </c>
      <c r="D499" s="2" t="s">
        <v>4444</v>
      </c>
      <c r="E499" s="2">
        <v>0</v>
      </c>
      <c r="F499" s="1"/>
      <c r="G499" s="1"/>
      <c r="H499" s="1" t="s">
        <v>195</v>
      </c>
      <c r="I499" s="1"/>
      <c r="J499" s="1" t="s">
        <v>7378</v>
      </c>
      <c r="K499" s="6" t="s">
        <v>63</v>
      </c>
      <c r="L499" s="2" t="s">
        <v>63</v>
      </c>
      <c r="M499" s="2" t="s">
        <v>196</v>
      </c>
      <c r="N499" s="1"/>
      <c r="O499" s="1">
        <f t="shared" ca="1" si="61"/>
        <v>30</v>
      </c>
      <c r="P499" s="1" t="s">
        <v>3858</v>
      </c>
      <c r="Q499" s="2" t="s">
        <v>198</v>
      </c>
      <c r="R499" s="6">
        <v>44774</v>
      </c>
      <c r="S499" s="1">
        <v>1</v>
      </c>
      <c r="T499" s="6">
        <v>44804</v>
      </c>
      <c r="U499" s="7">
        <v>44805</v>
      </c>
      <c r="V499" s="1">
        <v>12</v>
      </c>
      <c r="W499" s="7">
        <v>45169</v>
      </c>
      <c r="X499" s="7">
        <f t="shared" si="65"/>
        <v>45170</v>
      </c>
      <c r="Y499" s="1">
        <v>36</v>
      </c>
      <c r="Z499" s="7">
        <v>45170</v>
      </c>
      <c r="AA499" s="7"/>
      <c r="AB499" s="1"/>
      <c r="AC499" s="11">
        <f t="shared" ca="1" si="63"/>
        <v>20</v>
      </c>
      <c r="AD499" s="18" t="s">
        <v>4445</v>
      </c>
      <c r="AE499" s="1" t="s">
        <v>57</v>
      </c>
      <c r="AF499" s="2" t="s">
        <v>49</v>
      </c>
      <c r="AG499" s="138">
        <v>34680</v>
      </c>
      <c r="AH499" s="20" t="s">
        <v>4446</v>
      </c>
      <c r="AI499" s="135">
        <v>44572</v>
      </c>
      <c r="AJ499" s="1" t="s">
        <v>346</v>
      </c>
      <c r="AK499" s="10"/>
      <c r="AL499" s="8"/>
      <c r="AM499" s="10"/>
      <c r="AN499" s="1" t="s">
        <v>4446</v>
      </c>
      <c r="AO499" s="135">
        <v>44572</v>
      </c>
      <c r="AP499" s="1" t="s">
        <v>346</v>
      </c>
      <c r="AQ499" s="1" t="s">
        <v>3383</v>
      </c>
      <c r="AR499" s="1" t="s">
        <v>3383</v>
      </c>
      <c r="AS499" s="10" t="s">
        <v>2556</v>
      </c>
      <c r="AT499" s="1" t="s">
        <v>3383</v>
      </c>
      <c r="AU499" s="1"/>
      <c r="AV499" s="1" t="s">
        <v>3384</v>
      </c>
      <c r="AW499" s="1" t="s">
        <v>300</v>
      </c>
      <c r="AX499" s="1" t="s">
        <v>184</v>
      </c>
      <c r="AY499" s="1" t="s">
        <v>97</v>
      </c>
      <c r="AZ499" s="1"/>
      <c r="BA499" s="1">
        <v>5120364012</v>
      </c>
      <c r="BB499" s="1"/>
      <c r="BC499" s="1" t="e">
        <f>_xlfn.XLOOKUP(B499,[1]DC!$T$11:$T$2000,[1]DC!$D$11:$D$2000)</f>
        <v>#N/A</v>
      </c>
      <c r="BD499" s="1"/>
      <c r="BE499" s="2">
        <v>8531582054</v>
      </c>
      <c r="BF499" s="1" t="s">
        <v>4447</v>
      </c>
      <c r="BG499" s="1"/>
      <c r="BH499" s="4" t="s">
        <v>4448</v>
      </c>
      <c r="BI499" s="1"/>
      <c r="BJ499" s="1"/>
      <c r="BK499" s="1"/>
      <c r="BL499" s="1"/>
      <c r="BM499" s="17" t="s">
        <v>209</v>
      </c>
      <c r="BN499" s="1" t="s">
        <v>4449</v>
      </c>
      <c r="BO499" s="2"/>
      <c r="BP499" s="14" t="s">
        <v>611</v>
      </c>
      <c r="BQ499" s="91"/>
      <c r="BT499">
        <v>498</v>
      </c>
    </row>
    <row r="500" spans="1:72" ht="25.2" customHeight="1">
      <c r="A500" s="5">
        <f>(SUBTOTAL(3,$B$2:B500))</f>
        <v>499</v>
      </c>
      <c r="B500" s="1" t="s">
        <v>4450</v>
      </c>
      <c r="C500" s="1" t="s">
        <v>8873</v>
      </c>
      <c r="D500" s="2" t="s">
        <v>4451</v>
      </c>
      <c r="E500" s="2">
        <v>1</v>
      </c>
      <c r="F500" s="1"/>
      <c r="G500" s="1"/>
      <c r="H500" s="1" t="s">
        <v>195</v>
      </c>
      <c r="I500" s="1" t="s">
        <v>196</v>
      </c>
      <c r="J500" s="1" t="s">
        <v>7378</v>
      </c>
      <c r="K500" s="6" t="s">
        <v>63</v>
      </c>
      <c r="L500" s="2" t="s">
        <v>63</v>
      </c>
      <c r="M500" s="2" t="s">
        <v>196</v>
      </c>
      <c r="N500" s="1"/>
      <c r="O500" s="1">
        <f t="shared" ca="1" si="61"/>
        <v>32</v>
      </c>
      <c r="P500" s="1" t="s">
        <v>3858</v>
      </c>
      <c r="Q500" s="2" t="s">
        <v>198</v>
      </c>
      <c r="R500" s="6">
        <v>44774</v>
      </c>
      <c r="S500" s="1">
        <v>1</v>
      </c>
      <c r="T500" s="6">
        <v>44804</v>
      </c>
      <c r="U500" s="7">
        <v>44805</v>
      </c>
      <c r="V500" s="1">
        <v>12</v>
      </c>
      <c r="W500" s="7">
        <v>45169</v>
      </c>
      <c r="X500" s="7">
        <f t="shared" si="65"/>
        <v>45170</v>
      </c>
      <c r="Y500" s="1">
        <v>36</v>
      </c>
      <c r="Z500" s="7">
        <v>46265</v>
      </c>
      <c r="AA500" s="1">
        <f>Z500-X500</f>
        <v>1095</v>
      </c>
      <c r="AB500" s="1"/>
      <c r="AC500" s="11">
        <f t="shared" ca="1" si="63"/>
        <v>20</v>
      </c>
      <c r="AD500" s="18">
        <v>1030458728</v>
      </c>
      <c r="AE500" s="1" t="s">
        <v>88</v>
      </c>
      <c r="AF500" s="2" t="s">
        <v>49</v>
      </c>
      <c r="AG500" s="138">
        <v>33942</v>
      </c>
      <c r="AH500" s="1">
        <v>212749697</v>
      </c>
      <c r="AI500" s="135">
        <v>39462</v>
      </c>
      <c r="AJ500" s="1" t="s">
        <v>57</v>
      </c>
      <c r="AK500" s="1">
        <v>212749697</v>
      </c>
      <c r="AL500" s="9">
        <v>39462</v>
      </c>
      <c r="AM500" s="1" t="s">
        <v>57</v>
      </c>
      <c r="AN500" s="10"/>
      <c r="AO500" s="135"/>
      <c r="AP500" s="10"/>
      <c r="AQ500" s="1" t="s">
        <v>4452</v>
      </c>
      <c r="AR500" s="1" t="s">
        <v>4452</v>
      </c>
      <c r="AS500" s="10" t="s">
        <v>3693</v>
      </c>
      <c r="AT500" s="1" t="s">
        <v>4452</v>
      </c>
      <c r="AU500" s="1" t="s">
        <v>274</v>
      </c>
      <c r="AV500" s="1" t="s">
        <v>3694</v>
      </c>
      <c r="AW500" s="1" t="s">
        <v>1101</v>
      </c>
      <c r="AX500" s="1" t="s">
        <v>155</v>
      </c>
      <c r="AY500" s="1" t="s">
        <v>97</v>
      </c>
      <c r="AZ500" s="1"/>
      <c r="BA500" s="1">
        <v>7916347308</v>
      </c>
      <c r="BB500" s="1"/>
      <c r="BC500" s="1" t="str">
        <f>_xlfn.XLOOKUP(B500,[1]DC!$T$11:$T$2000,[1]DC!$D$11:$D$2000)</f>
        <v>7916347308</v>
      </c>
      <c r="BD500" s="1"/>
      <c r="BE500" s="1">
        <v>8286288124</v>
      </c>
      <c r="BF500" s="1" t="s">
        <v>4453</v>
      </c>
      <c r="BG500" s="1"/>
      <c r="BH500" s="17" t="s">
        <v>4454</v>
      </c>
      <c r="BI500" s="1"/>
      <c r="BJ500" s="1"/>
      <c r="BK500" s="1"/>
      <c r="BL500" s="1"/>
      <c r="BM500" s="17" t="s">
        <v>190</v>
      </c>
      <c r="BN500" s="2"/>
      <c r="BO500" s="2"/>
      <c r="BP500" s="14" t="s">
        <v>611</v>
      </c>
      <c r="BQ500" s="91"/>
      <c r="BS500">
        <v>521</v>
      </c>
      <c r="BT500">
        <v>499</v>
      </c>
    </row>
    <row r="501" spans="1:72" ht="25.2" customHeight="1">
      <c r="A501" s="5">
        <f>(SUBTOTAL(3,$B$2:B501))</f>
        <v>500</v>
      </c>
      <c r="B501" s="1" t="s">
        <v>4455</v>
      </c>
      <c r="C501" s="1" t="s">
        <v>8871</v>
      </c>
      <c r="D501" s="2" t="s">
        <v>4456</v>
      </c>
      <c r="E501" s="2">
        <v>1</v>
      </c>
      <c r="F501" s="1"/>
      <c r="G501" s="1"/>
      <c r="H501" s="1" t="s">
        <v>195</v>
      </c>
      <c r="I501" s="1" t="s">
        <v>196</v>
      </c>
      <c r="J501" s="1" t="s">
        <v>7378</v>
      </c>
      <c r="K501" s="6" t="s">
        <v>63</v>
      </c>
      <c r="L501" s="2" t="s">
        <v>63</v>
      </c>
      <c r="M501" s="2" t="s">
        <v>196</v>
      </c>
      <c r="N501" s="1"/>
      <c r="O501" s="1">
        <f t="shared" ca="1" si="61"/>
        <v>34</v>
      </c>
      <c r="P501" s="1" t="s">
        <v>3858</v>
      </c>
      <c r="Q501" s="2" t="s">
        <v>198</v>
      </c>
      <c r="R501" s="6">
        <v>44775</v>
      </c>
      <c r="S501" s="1">
        <v>1</v>
      </c>
      <c r="T501" s="6">
        <v>44805</v>
      </c>
      <c r="U501" s="7">
        <v>44806</v>
      </c>
      <c r="V501" s="1">
        <v>12</v>
      </c>
      <c r="W501" s="7">
        <v>45170</v>
      </c>
      <c r="X501" s="7">
        <f t="shared" si="65"/>
        <v>45171</v>
      </c>
      <c r="Y501" s="1">
        <v>36</v>
      </c>
      <c r="Z501" s="7">
        <v>46266</v>
      </c>
      <c r="AA501" s="1">
        <f>Z501-X501</f>
        <v>1095</v>
      </c>
      <c r="AB501" s="1"/>
      <c r="AC501" s="11">
        <f t="shared" ca="1" si="63"/>
        <v>20</v>
      </c>
      <c r="AD501" s="18" t="s">
        <v>4457</v>
      </c>
      <c r="AE501" s="1" t="s">
        <v>56</v>
      </c>
      <c r="AF501" s="2" t="s">
        <v>49</v>
      </c>
      <c r="AG501" s="138">
        <v>33156</v>
      </c>
      <c r="AH501" s="1" t="s">
        <v>4458</v>
      </c>
      <c r="AI501" s="135">
        <v>44573</v>
      </c>
      <c r="AJ501" s="1" t="s">
        <v>346</v>
      </c>
      <c r="AK501" s="10"/>
      <c r="AL501" s="8"/>
      <c r="AM501" s="10"/>
      <c r="AN501" s="1" t="s">
        <v>4458</v>
      </c>
      <c r="AO501" s="135">
        <v>44573</v>
      </c>
      <c r="AP501" s="1" t="s">
        <v>346</v>
      </c>
      <c r="AQ501" s="1" t="s">
        <v>4459</v>
      </c>
      <c r="AR501" s="10" t="s">
        <v>4036</v>
      </c>
      <c r="AS501" s="10" t="s">
        <v>4037</v>
      </c>
      <c r="AT501" s="10" t="s">
        <v>4036</v>
      </c>
      <c r="AU501" s="1" t="s">
        <v>181</v>
      </c>
      <c r="AV501" s="1" t="s">
        <v>4039</v>
      </c>
      <c r="AW501" s="1" t="s">
        <v>607</v>
      </c>
      <c r="AX501" s="1" t="s">
        <v>96</v>
      </c>
      <c r="AY501" s="1" t="s">
        <v>97</v>
      </c>
      <c r="AZ501" s="1"/>
      <c r="BA501" s="1">
        <v>7912079508</v>
      </c>
      <c r="BB501" s="1"/>
      <c r="BC501" s="1" t="str">
        <f>_xlfn.XLOOKUP(B501,[1]DC!$T$11:$T$2000,[1]DC!$D$11:$D$2000)</f>
        <v>7912079508</v>
      </c>
      <c r="BD501" s="1"/>
      <c r="BE501" s="1">
        <v>8082456476</v>
      </c>
      <c r="BF501" s="1" t="s">
        <v>4460</v>
      </c>
      <c r="BG501" s="1"/>
      <c r="BH501" s="4" t="s">
        <v>4461</v>
      </c>
      <c r="BI501" s="1"/>
      <c r="BJ501" s="1"/>
      <c r="BK501" s="1"/>
      <c r="BL501" s="1"/>
      <c r="BM501" s="17" t="s">
        <v>190</v>
      </c>
      <c r="BN501" s="2"/>
      <c r="BO501" s="2"/>
      <c r="BP501" s="14" t="s">
        <v>611</v>
      </c>
      <c r="BQ501" s="91"/>
      <c r="BS501">
        <v>547</v>
      </c>
      <c r="BT501">
        <v>500</v>
      </c>
    </row>
    <row r="502" spans="1:72" ht="25.2" customHeight="1">
      <c r="A502" s="5">
        <f>(SUBTOTAL(3,$B$2:B502))</f>
        <v>501</v>
      </c>
      <c r="B502" s="1" t="s">
        <v>4462</v>
      </c>
      <c r="C502" s="1" t="s">
        <v>8870</v>
      </c>
      <c r="D502" s="2" t="s">
        <v>4463</v>
      </c>
      <c r="E502" s="2">
        <v>0</v>
      </c>
      <c r="F502" s="1"/>
      <c r="G502" s="1"/>
      <c r="H502" s="1" t="s">
        <v>195</v>
      </c>
      <c r="I502" s="1"/>
      <c r="J502" s="1" t="s">
        <v>7378</v>
      </c>
      <c r="K502" s="6" t="s">
        <v>63</v>
      </c>
      <c r="L502" s="2" t="s">
        <v>63</v>
      </c>
      <c r="M502" s="2" t="s">
        <v>5</v>
      </c>
      <c r="N502" s="1" t="s">
        <v>4464</v>
      </c>
      <c r="O502" s="1">
        <f t="shared" ca="1" si="61"/>
        <v>27</v>
      </c>
      <c r="P502" s="1" t="s">
        <v>4465</v>
      </c>
      <c r="Q502" s="2" t="s">
        <v>4466</v>
      </c>
      <c r="R502" s="6">
        <v>44778</v>
      </c>
      <c r="S502" s="1">
        <v>1</v>
      </c>
      <c r="T502" s="6">
        <v>44808</v>
      </c>
      <c r="U502" s="7">
        <v>44809</v>
      </c>
      <c r="V502" s="1">
        <v>12</v>
      </c>
      <c r="W502" s="7">
        <v>45173</v>
      </c>
      <c r="X502" s="7">
        <f t="shared" si="65"/>
        <v>45174</v>
      </c>
      <c r="Y502" s="1">
        <v>36</v>
      </c>
      <c r="Z502" s="7"/>
      <c r="AA502" s="7"/>
      <c r="AB502" s="1"/>
      <c r="AC502" s="11">
        <f t="shared" ca="1" si="63"/>
        <v>20</v>
      </c>
      <c r="AD502" s="18" t="s">
        <v>4467</v>
      </c>
      <c r="AE502" s="1" t="s">
        <v>232</v>
      </c>
      <c r="AF502" s="2" t="s">
        <v>64</v>
      </c>
      <c r="AG502" s="138">
        <v>35530</v>
      </c>
      <c r="AH502" s="1" t="s">
        <v>4468</v>
      </c>
      <c r="AI502" s="135">
        <v>44440</v>
      </c>
      <c r="AJ502" s="1" t="s">
        <v>346</v>
      </c>
      <c r="AK502" s="10"/>
      <c r="AL502" s="8"/>
      <c r="AM502" s="10"/>
      <c r="AN502" s="1" t="s">
        <v>4468</v>
      </c>
      <c r="AO502" s="135">
        <v>44440</v>
      </c>
      <c r="AP502" s="1" t="s">
        <v>346</v>
      </c>
      <c r="AQ502" s="1" t="s">
        <v>4324</v>
      </c>
      <c r="AR502" s="1" t="s">
        <v>4324</v>
      </c>
      <c r="AS502" s="10" t="s">
        <v>4325</v>
      </c>
      <c r="AT502" s="1" t="s">
        <v>4324</v>
      </c>
      <c r="AU502" s="1" t="s">
        <v>362</v>
      </c>
      <c r="AV502" s="1" t="s">
        <v>4327</v>
      </c>
      <c r="AW502" s="1" t="s">
        <v>1390</v>
      </c>
      <c r="AX502" s="1" t="s">
        <v>184</v>
      </c>
      <c r="AY502" s="1" t="s">
        <v>97</v>
      </c>
      <c r="AZ502" s="1"/>
      <c r="BA502" s="1">
        <v>5116028155</v>
      </c>
      <c r="BB502" s="1"/>
      <c r="BC502" s="1" t="e">
        <f>_xlfn.XLOOKUP(B502,[1]DC!$T$11:$T$2000,[1]DC!$D$11:$D$2000)</f>
        <v>#N/A</v>
      </c>
      <c r="BD502" s="1"/>
      <c r="BE502" s="1">
        <v>8505421533</v>
      </c>
      <c r="BF502" s="1" t="s">
        <v>4469</v>
      </c>
      <c r="BG502" s="1"/>
      <c r="BH502" s="4" t="s">
        <v>4470</v>
      </c>
      <c r="BI502" s="1"/>
      <c r="BJ502" s="1"/>
      <c r="BK502" s="1"/>
      <c r="BL502" s="1"/>
      <c r="BM502" s="17" t="s">
        <v>895</v>
      </c>
      <c r="BN502" s="2"/>
      <c r="BO502" s="2"/>
      <c r="BP502" s="37"/>
      <c r="BQ502" s="91"/>
      <c r="BT502">
        <v>501</v>
      </c>
    </row>
    <row r="503" spans="1:72" ht="25.2" customHeight="1">
      <c r="A503" s="5">
        <f>(SUBTOTAL(3,$B$2:B503))</f>
        <v>502</v>
      </c>
      <c r="B503" s="1" t="s">
        <v>4471</v>
      </c>
      <c r="C503" s="1" t="s">
        <v>8868</v>
      </c>
      <c r="D503" s="2" t="s">
        <v>4472</v>
      </c>
      <c r="E503" s="2">
        <v>0</v>
      </c>
      <c r="F503" s="1"/>
      <c r="G503" s="1"/>
      <c r="H503" s="1" t="s">
        <v>195</v>
      </c>
      <c r="I503" s="1" t="s">
        <v>196</v>
      </c>
      <c r="J503" s="1" t="s">
        <v>7378</v>
      </c>
      <c r="K503" s="6" t="s">
        <v>63</v>
      </c>
      <c r="L503" s="2" t="s">
        <v>63</v>
      </c>
      <c r="M503" s="2" t="s">
        <v>5</v>
      </c>
      <c r="N503" s="1" t="s">
        <v>4464</v>
      </c>
      <c r="O503" s="1">
        <f t="shared" ca="1" si="61"/>
        <v>31</v>
      </c>
      <c r="P503" s="1" t="s">
        <v>4465</v>
      </c>
      <c r="Q503" s="2" t="s">
        <v>4466</v>
      </c>
      <c r="R503" s="6">
        <v>44778</v>
      </c>
      <c r="S503" s="1">
        <v>1</v>
      </c>
      <c r="T503" s="6">
        <v>44808</v>
      </c>
      <c r="U503" s="7">
        <v>44809</v>
      </c>
      <c r="V503" s="1">
        <v>12</v>
      </c>
      <c r="W503" s="7">
        <v>45173</v>
      </c>
      <c r="X503" s="7">
        <f t="shared" si="65"/>
        <v>45174</v>
      </c>
      <c r="Y503" s="1">
        <v>36</v>
      </c>
      <c r="Z503" s="7">
        <v>46269</v>
      </c>
      <c r="AA503" s="1">
        <f>Z503-X503</f>
        <v>1095</v>
      </c>
      <c r="AB503" s="1"/>
      <c r="AC503" s="11">
        <f t="shared" ca="1" si="63"/>
        <v>20</v>
      </c>
      <c r="AD503" s="2">
        <v>1030803395</v>
      </c>
      <c r="AE503" s="1" t="s">
        <v>88</v>
      </c>
      <c r="AF503" s="2" t="s">
        <v>64</v>
      </c>
      <c r="AG503" s="138">
        <v>34304</v>
      </c>
      <c r="AH503" s="1">
        <v>212595919</v>
      </c>
      <c r="AI503" s="135">
        <v>42326</v>
      </c>
      <c r="AJ503" s="9" t="s">
        <v>57</v>
      </c>
      <c r="AK503" s="1">
        <v>212595919</v>
      </c>
      <c r="AL503" s="9">
        <v>42326</v>
      </c>
      <c r="AM503" s="9" t="s">
        <v>57</v>
      </c>
      <c r="AN503" s="10"/>
      <c r="AO503" s="135"/>
      <c r="AP503" s="10"/>
      <c r="AQ503" s="1" t="s">
        <v>4473</v>
      </c>
      <c r="AR503" s="1" t="s">
        <v>4473</v>
      </c>
      <c r="AS503" s="10" t="s">
        <v>1545</v>
      </c>
      <c r="AT503" s="1" t="s">
        <v>4473</v>
      </c>
      <c r="AU503" s="1"/>
      <c r="AV503" s="1" t="s">
        <v>1547</v>
      </c>
      <c r="AW503" s="1" t="s">
        <v>1548</v>
      </c>
      <c r="AX503" s="1" t="s">
        <v>115</v>
      </c>
      <c r="AY503" s="1" t="s">
        <v>97</v>
      </c>
      <c r="AZ503" s="1"/>
      <c r="BA503" s="1" t="s">
        <v>7799</v>
      </c>
      <c r="BB503" s="1"/>
      <c r="BC503" s="1" t="str">
        <f>_xlfn.XLOOKUP(B503,[1]DC!$T$11:$T$2000,[1]DC!$D$11:$D$2000)</f>
        <v>5120678642</v>
      </c>
      <c r="BD503" s="1"/>
      <c r="BE503" s="1">
        <v>8366980450</v>
      </c>
      <c r="BF503" s="1" t="s">
        <v>4474</v>
      </c>
      <c r="BG503" s="1"/>
      <c r="BH503" s="4" t="s">
        <v>4475</v>
      </c>
      <c r="BI503" s="1"/>
      <c r="BJ503" s="1"/>
      <c r="BK503" s="1"/>
      <c r="BL503" s="1"/>
      <c r="BM503" s="17" t="s">
        <v>209</v>
      </c>
      <c r="BN503" s="2"/>
      <c r="BO503" s="2"/>
      <c r="BP503" s="33" t="s">
        <v>611</v>
      </c>
      <c r="BQ503" s="91"/>
      <c r="BT503">
        <v>502</v>
      </c>
    </row>
    <row r="504" spans="1:72" ht="25.2" customHeight="1">
      <c r="A504" s="5">
        <f>(SUBTOTAL(3,$B$2:B504))</f>
        <v>503</v>
      </c>
      <c r="B504" s="11" t="s">
        <v>4476</v>
      </c>
      <c r="C504" s="1" t="s">
        <v>8868</v>
      </c>
      <c r="D504" s="15" t="s">
        <v>4477</v>
      </c>
      <c r="E504" s="15">
        <v>0</v>
      </c>
      <c r="F504" s="11"/>
      <c r="G504" s="11"/>
      <c r="H504" s="11" t="s">
        <v>195</v>
      </c>
      <c r="I504" s="11"/>
      <c r="J504" s="1" t="s">
        <v>7378</v>
      </c>
      <c r="K504" s="23" t="s">
        <v>63</v>
      </c>
      <c r="L504" s="15" t="s">
        <v>63</v>
      </c>
      <c r="M504" s="2" t="s">
        <v>5</v>
      </c>
      <c r="N504" s="11" t="s">
        <v>4464</v>
      </c>
      <c r="O504" s="1">
        <f t="shared" ca="1" si="61"/>
        <v>29</v>
      </c>
      <c r="P504" s="11" t="s">
        <v>4465</v>
      </c>
      <c r="Q504" s="15" t="s">
        <v>4466</v>
      </c>
      <c r="R504" s="23">
        <v>44778</v>
      </c>
      <c r="S504" s="1">
        <v>1</v>
      </c>
      <c r="T504" s="23">
        <v>44808</v>
      </c>
      <c r="U504" s="24">
        <v>44809</v>
      </c>
      <c r="V504" s="1">
        <v>12</v>
      </c>
      <c r="W504" s="24"/>
      <c r="X504" s="7"/>
      <c r="Y504" s="7"/>
      <c r="Z504" s="7"/>
      <c r="AA504" s="24"/>
      <c r="AB504" s="11"/>
      <c r="AC504" s="11">
        <f t="shared" ca="1" si="63"/>
        <v>20</v>
      </c>
      <c r="AD504" s="25">
        <v>1030808557</v>
      </c>
      <c r="AE504" s="11" t="s">
        <v>88</v>
      </c>
      <c r="AF504" s="15" t="s">
        <v>64</v>
      </c>
      <c r="AG504" s="139">
        <v>34982</v>
      </c>
      <c r="AH504" s="11">
        <v>51095014848</v>
      </c>
      <c r="AI504" s="136">
        <v>44557</v>
      </c>
      <c r="AJ504" s="11" t="s">
        <v>346</v>
      </c>
      <c r="AK504" s="60" t="s">
        <v>4478</v>
      </c>
      <c r="AL504" s="26"/>
      <c r="AM504" s="28"/>
      <c r="AN504" s="11">
        <v>51095014848</v>
      </c>
      <c r="AO504" s="136">
        <v>44557</v>
      </c>
      <c r="AP504" s="11" t="s">
        <v>346</v>
      </c>
      <c r="AQ504" s="11" t="s">
        <v>4208</v>
      </c>
      <c r="AR504" s="11" t="s">
        <v>4208</v>
      </c>
      <c r="AS504" s="28" t="s">
        <v>4209</v>
      </c>
      <c r="AT504" s="11" t="s">
        <v>4208</v>
      </c>
      <c r="AU504" s="11"/>
      <c r="AV504" s="11" t="s">
        <v>977</v>
      </c>
      <c r="AW504" s="11" t="s">
        <v>300</v>
      </c>
      <c r="AX504" s="11" t="s">
        <v>184</v>
      </c>
      <c r="AY504" s="11" t="s">
        <v>97</v>
      </c>
      <c r="AZ504" s="11"/>
      <c r="BA504" s="11"/>
      <c r="BB504" s="11"/>
      <c r="BC504" s="1" t="e">
        <f>_xlfn.XLOOKUP(B504,[1]DC!$T$11:$T$2000,[1]DC!$D$11:$D$2000)</f>
        <v>#N/A</v>
      </c>
      <c r="BD504" s="11"/>
      <c r="BE504" s="109">
        <v>8778449231</v>
      </c>
      <c r="BF504" s="11" t="s">
        <v>980</v>
      </c>
      <c r="BG504" s="11"/>
      <c r="BH504" s="35" t="s">
        <v>4479</v>
      </c>
      <c r="BI504" s="11"/>
      <c r="BJ504" s="11"/>
      <c r="BK504" s="11"/>
      <c r="BL504" s="11"/>
      <c r="BM504" s="32"/>
      <c r="BN504" s="63"/>
      <c r="BO504" s="15"/>
      <c r="BP504" s="33" t="s">
        <v>1330</v>
      </c>
      <c r="BQ504" s="91"/>
      <c r="BT504">
        <v>503</v>
      </c>
    </row>
    <row r="505" spans="1:72" ht="25.2" customHeight="1">
      <c r="A505" s="5">
        <f>(SUBTOTAL(3,$B$2:B505))</f>
        <v>504</v>
      </c>
      <c r="B505" s="1" t="s">
        <v>4480</v>
      </c>
      <c r="C505" s="1"/>
      <c r="D505" s="2" t="s">
        <v>4481</v>
      </c>
      <c r="E505" s="2">
        <v>1</v>
      </c>
      <c r="F505" s="1"/>
      <c r="G505" s="1"/>
      <c r="H505" s="1" t="s">
        <v>62</v>
      </c>
      <c r="I505" s="1" t="s">
        <v>7914</v>
      </c>
      <c r="J505" s="1" t="s">
        <v>7378</v>
      </c>
      <c r="K505" s="2" t="s">
        <v>63</v>
      </c>
      <c r="L505" s="2" t="s">
        <v>692</v>
      </c>
      <c r="M505" s="2" t="s">
        <v>692</v>
      </c>
      <c r="N505" s="1"/>
      <c r="O505" s="1">
        <f t="shared" ca="1" si="61"/>
        <v>35</v>
      </c>
      <c r="P505" s="1" t="s">
        <v>1494</v>
      </c>
      <c r="Q505" s="2" t="s">
        <v>1495</v>
      </c>
      <c r="R505" s="6">
        <v>44778</v>
      </c>
      <c r="S505" s="1">
        <v>1</v>
      </c>
      <c r="T505" s="6">
        <v>44808</v>
      </c>
      <c r="U505" s="7">
        <v>44809</v>
      </c>
      <c r="V505" s="1">
        <v>12</v>
      </c>
      <c r="W505" s="7">
        <v>45173</v>
      </c>
      <c r="X505" s="7">
        <f>W505+1</f>
        <v>45174</v>
      </c>
      <c r="Y505" s="1">
        <v>36</v>
      </c>
      <c r="Z505" s="7">
        <v>46269</v>
      </c>
      <c r="AA505" s="1">
        <f>Z505-X505</f>
        <v>1095</v>
      </c>
      <c r="AB505" s="1"/>
      <c r="AC505" s="11">
        <f t="shared" ca="1" si="63"/>
        <v>20</v>
      </c>
      <c r="AD505" s="18">
        <v>1030077635</v>
      </c>
      <c r="AE505" s="1"/>
      <c r="AF505" s="2" t="s">
        <v>64</v>
      </c>
      <c r="AG505" s="138">
        <v>32797</v>
      </c>
      <c r="AH505" s="20" t="s">
        <v>4482</v>
      </c>
      <c r="AI505" s="135">
        <v>44557</v>
      </c>
      <c r="AJ505" s="1" t="s">
        <v>346</v>
      </c>
      <c r="AK505" s="10"/>
      <c r="AL505" s="8"/>
      <c r="AM505" s="10"/>
      <c r="AN505" s="1" t="s">
        <v>4482</v>
      </c>
      <c r="AO505" s="135">
        <v>44557</v>
      </c>
      <c r="AP505" s="1" t="s">
        <v>346</v>
      </c>
      <c r="AQ505" s="1" t="s">
        <v>4483</v>
      </c>
      <c r="AR505" s="1" t="s">
        <v>4483</v>
      </c>
      <c r="AS505" s="10" t="s">
        <v>4484</v>
      </c>
      <c r="AT505" s="1" t="s">
        <v>4483</v>
      </c>
      <c r="AU505" s="1"/>
      <c r="AV505" s="1" t="s">
        <v>4485</v>
      </c>
      <c r="AW505" s="1" t="s">
        <v>2787</v>
      </c>
      <c r="AX505" s="1" t="s">
        <v>184</v>
      </c>
      <c r="AY505" s="1" t="s">
        <v>97</v>
      </c>
      <c r="AZ505" s="1"/>
      <c r="BA505" s="1" t="s">
        <v>7800</v>
      </c>
      <c r="BB505" s="1"/>
      <c r="BC505" s="1" t="str">
        <f>_xlfn.XLOOKUP(B505,[1]DC!$T$11:$T$2000,[1]DC!$D$11:$D$2000)</f>
        <v>5116015010</v>
      </c>
      <c r="BD505" s="1"/>
      <c r="BE505" s="2">
        <v>8119181051</v>
      </c>
      <c r="BF505" s="1" t="s">
        <v>4486</v>
      </c>
      <c r="BG505" s="1"/>
      <c r="BH505" s="17" t="s">
        <v>4487</v>
      </c>
      <c r="BI505" s="1"/>
      <c r="BJ505" s="1"/>
      <c r="BK505" s="1"/>
      <c r="BL505" s="1"/>
      <c r="BM505" s="17" t="s">
        <v>190</v>
      </c>
      <c r="BN505" s="2"/>
      <c r="BO505" s="2"/>
      <c r="BP505" s="14" t="s">
        <v>1330</v>
      </c>
      <c r="BQ505" s="91"/>
      <c r="BS505">
        <v>553</v>
      </c>
      <c r="BT505">
        <v>504</v>
      </c>
    </row>
    <row r="506" spans="1:72" ht="25.2" customHeight="1">
      <c r="A506" s="5">
        <f>(SUBTOTAL(3,$B$2:B506))</f>
        <v>505</v>
      </c>
      <c r="B506" s="1" t="s">
        <v>4488</v>
      </c>
      <c r="C506" s="1" t="s">
        <v>8867</v>
      </c>
      <c r="D506" s="2" t="s">
        <v>4489</v>
      </c>
      <c r="E506" s="2">
        <v>0</v>
      </c>
      <c r="F506" s="1"/>
      <c r="G506" s="1"/>
      <c r="H506" s="1" t="s">
        <v>195</v>
      </c>
      <c r="I506" s="1"/>
      <c r="J506" s="1" t="s">
        <v>7378</v>
      </c>
      <c r="K506" s="6" t="s">
        <v>63</v>
      </c>
      <c r="L506" s="2" t="s">
        <v>63</v>
      </c>
      <c r="M506" s="2" t="s">
        <v>5</v>
      </c>
      <c r="N506" s="1" t="s">
        <v>4464</v>
      </c>
      <c r="O506" s="1">
        <f t="shared" ca="1" si="61"/>
        <v>23</v>
      </c>
      <c r="P506" s="1" t="s">
        <v>4465</v>
      </c>
      <c r="Q506" s="2" t="s">
        <v>4466</v>
      </c>
      <c r="R506" s="6">
        <v>44778</v>
      </c>
      <c r="S506" s="1">
        <v>1</v>
      </c>
      <c r="T506" s="6">
        <v>44808</v>
      </c>
      <c r="U506" s="7">
        <v>44809</v>
      </c>
      <c r="V506" s="1">
        <v>12</v>
      </c>
      <c r="W506" s="7">
        <v>45173</v>
      </c>
      <c r="X506" s="7">
        <f>W506+1</f>
        <v>45174</v>
      </c>
      <c r="Y506" s="1">
        <v>36</v>
      </c>
      <c r="Z506" s="7"/>
      <c r="AA506" s="7"/>
      <c r="AB506" s="1"/>
      <c r="AC506" s="11">
        <f t="shared" ca="1" si="63"/>
        <v>20</v>
      </c>
      <c r="AD506" s="18">
        <v>4524041814216140</v>
      </c>
      <c r="AE506" s="1" t="s">
        <v>232</v>
      </c>
      <c r="AF506" s="2" t="s">
        <v>64</v>
      </c>
      <c r="AG506" s="138">
        <v>36942</v>
      </c>
      <c r="AH506" s="1">
        <v>212861702</v>
      </c>
      <c r="AI506" s="135">
        <v>42885</v>
      </c>
      <c r="AJ506" s="1" t="s">
        <v>57</v>
      </c>
      <c r="AK506" s="1">
        <v>212861702</v>
      </c>
      <c r="AL506" s="9">
        <v>42885</v>
      </c>
      <c r="AM506" s="1" t="s">
        <v>57</v>
      </c>
      <c r="AN506" s="10"/>
      <c r="AO506" s="135"/>
      <c r="AP506" s="10"/>
      <c r="AQ506" s="1" t="s">
        <v>3718</v>
      </c>
      <c r="AR506" s="1" t="s">
        <v>3718</v>
      </c>
      <c r="AS506" s="10" t="s">
        <v>3719</v>
      </c>
      <c r="AT506" s="1" t="s">
        <v>3718</v>
      </c>
      <c r="AU506" s="1"/>
      <c r="AV506" s="1" t="s">
        <v>3720</v>
      </c>
      <c r="AW506" s="1" t="s">
        <v>4490</v>
      </c>
      <c r="AX506" s="1" t="s">
        <v>184</v>
      </c>
      <c r="AY506" s="1" t="s">
        <v>97</v>
      </c>
      <c r="AZ506" s="1"/>
      <c r="BA506" s="1">
        <v>5120299127</v>
      </c>
      <c r="BB506" s="1"/>
      <c r="BC506" s="1" t="e">
        <f>_xlfn.XLOOKUP(B506,[1]DC!$T$11:$T$2000,[1]DC!$D$11:$D$2000)</f>
        <v>#N/A</v>
      </c>
      <c r="BD506" s="1"/>
      <c r="BE506" s="1">
        <v>8603678840</v>
      </c>
      <c r="BF506" s="1" t="s">
        <v>4491</v>
      </c>
      <c r="BG506" s="1"/>
      <c r="BH506" s="4" t="s">
        <v>4492</v>
      </c>
      <c r="BI506" s="1"/>
      <c r="BJ506" s="1"/>
      <c r="BK506" s="1"/>
      <c r="BL506" s="1"/>
      <c r="BM506" s="17" t="s">
        <v>895</v>
      </c>
      <c r="BN506" s="2"/>
      <c r="BO506" s="2"/>
      <c r="BP506" s="14" t="s">
        <v>611</v>
      </c>
      <c r="BQ506" s="91"/>
      <c r="BT506">
        <v>505</v>
      </c>
    </row>
    <row r="507" spans="1:72" ht="25.2" customHeight="1">
      <c r="A507" s="5">
        <f>(SUBTOTAL(3,$B$2:B507))</f>
        <v>506</v>
      </c>
      <c r="B507" s="11" t="s">
        <v>4493</v>
      </c>
      <c r="C507" s="1" t="s">
        <v>8873</v>
      </c>
      <c r="D507" s="15" t="s">
        <v>4494</v>
      </c>
      <c r="E507" s="15">
        <v>0</v>
      </c>
      <c r="F507" s="11"/>
      <c r="G507" s="11"/>
      <c r="H507" s="11" t="s">
        <v>195</v>
      </c>
      <c r="I507" s="1" t="s">
        <v>196</v>
      </c>
      <c r="J507" s="1" t="s">
        <v>7378</v>
      </c>
      <c r="K507" s="23" t="s">
        <v>63</v>
      </c>
      <c r="L507" s="15" t="s">
        <v>63</v>
      </c>
      <c r="M507" s="15" t="s">
        <v>196</v>
      </c>
      <c r="N507" s="11"/>
      <c r="O507" s="1">
        <f t="shared" ca="1" si="61"/>
        <v>37</v>
      </c>
      <c r="P507" s="11" t="s">
        <v>3858</v>
      </c>
      <c r="Q507" s="15" t="s">
        <v>198</v>
      </c>
      <c r="R507" s="23">
        <v>44779</v>
      </c>
      <c r="S507" s="1">
        <v>1</v>
      </c>
      <c r="T507" s="23">
        <v>44809</v>
      </c>
      <c r="U507" s="24">
        <v>44810</v>
      </c>
      <c r="V507" s="1">
        <v>12</v>
      </c>
      <c r="W507" s="24">
        <v>45174</v>
      </c>
      <c r="X507" s="7">
        <f>W507+1</f>
        <v>45175</v>
      </c>
      <c r="Y507" s="1">
        <v>36</v>
      </c>
      <c r="Z507" s="7">
        <v>46270</v>
      </c>
      <c r="AA507" s="1">
        <f>Z507-X507</f>
        <v>1095</v>
      </c>
      <c r="AB507" s="11"/>
      <c r="AC507" s="11">
        <f t="shared" ca="1" si="63"/>
        <v>20</v>
      </c>
      <c r="AD507" s="25">
        <v>1030831854</v>
      </c>
      <c r="AE507" s="11" t="s">
        <v>88</v>
      </c>
      <c r="AF507" s="15" t="s">
        <v>49</v>
      </c>
      <c r="AG507" s="139">
        <v>31778</v>
      </c>
      <c r="AH507" s="11" t="s">
        <v>4495</v>
      </c>
      <c r="AI507" s="136">
        <v>44235</v>
      </c>
      <c r="AJ507" s="11" t="s">
        <v>346</v>
      </c>
      <c r="AK507" s="28"/>
      <c r="AL507" s="26"/>
      <c r="AM507" s="28"/>
      <c r="AN507" s="11" t="s">
        <v>4495</v>
      </c>
      <c r="AO507" s="136">
        <v>44235</v>
      </c>
      <c r="AP507" s="11" t="s">
        <v>346</v>
      </c>
      <c r="AQ507" s="11" t="s">
        <v>4496</v>
      </c>
      <c r="AR507" s="11" t="s">
        <v>4496</v>
      </c>
      <c r="AS507" s="28" t="s">
        <v>4497</v>
      </c>
      <c r="AT507" s="11" t="s">
        <v>2765</v>
      </c>
      <c r="AU507" s="11"/>
      <c r="AV507" s="11" t="s">
        <v>4498</v>
      </c>
      <c r="AW507" s="11" t="s">
        <v>4499</v>
      </c>
      <c r="AX507" s="11" t="s">
        <v>4500</v>
      </c>
      <c r="AY507" s="11" t="s">
        <v>4501</v>
      </c>
      <c r="AZ507" s="11"/>
      <c r="BA507" s="11">
        <v>5820322508</v>
      </c>
      <c r="BB507" s="11"/>
      <c r="BC507" s="1" t="str">
        <f>_xlfn.XLOOKUP(B507,[1]DC!$T$11:$T$2000,[1]DC!$D$11:$D$2000)</f>
        <v>5820322508</v>
      </c>
      <c r="BD507" s="11"/>
      <c r="BE507" s="11">
        <v>8707660943</v>
      </c>
      <c r="BF507" s="11" t="s">
        <v>4502</v>
      </c>
      <c r="BG507" s="11"/>
      <c r="BH507" s="35" t="s">
        <v>4503</v>
      </c>
      <c r="BI507" s="11"/>
      <c r="BJ507" s="11"/>
      <c r="BK507" s="11"/>
      <c r="BL507" s="11"/>
      <c r="BM507" s="31" t="s">
        <v>209</v>
      </c>
      <c r="BN507" s="33"/>
      <c r="BO507" s="15"/>
      <c r="BP507" s="14" t="s">
        <v>611</v>
      </c>
      <c r="BQ507" s="91"/>
      <c r="BT507">
        <v>506</v>
      </c>
    </row>
    <row r="508" spans="1:72" ht="25.2" customHeight="1">
      <c r="A508" s="5">
        <f>(SUBTOTAL(3,$B$2:B508))</f>
        <v>507</v>
      </c>
      <c r="B508" s="1" t="s">
        <v>4504</v>
      </c>
      <c r="C508" s="1"/>
      <c r="D508" s="2" t="s">
        <v>4505</v>
      </c>
      <c r="E508" s="2">
        <v>0</v>
      </c>
      <c r="F508" s="1"/>
      <c r="G508" s="1"/>
      <c r="H508" s="1" t="s">
        <v>62</v>
      </c>
      <c r="I508" s="1"/>
      <c r="J508" s="2" t="s">
        <v>7376</v>
      </c>
      <c r="K508" s="2" t="s">
        <v>63</v>
      </c>
      <c r="L508" s="2" t="s">
        <v>692</v>
      </c>
      <c r="M508" s="2" t="s">
        <v>692</v>
      </c>
      <c r="N508" s="1"/>
      <c r="O508" s="1">
        <f t="shared" ca="1" si="61"/>
        <v>43</v>
      </c>
      <c r="P508" s="1" t="s">
        <v>4506</v>
      </c>
      <c r="Q508" s="2" t="s">
        <v>4507</v>
      </c>
      <c r="R508" s="6">
        <v>44781</v>
      </c>
      <c r="S508" s="1">
        <v>2</v>
      </c>
      <c r="T508" s="6">
        <v>44841</v>
      </c>
      <c r="U508" s="7">
        <v>44842</v>
      </c>
      <c r="V508" s="1">
        <v>12</v>
      </c>
      <c r="W508" s="7">
        <v>45206</v>
      </c>
      <c r="X508" s="7">
        <f>W508+1</f>
        <v>45207</v>
      </c>
      <c r="Y508" s="1">
        <v>36</v>
      </c>
      <c r="Z508" s="7">
        <v>45207</v>
      </c>
      <c r="AA508" s="7"/>
      <c r="AB508" s="1"/>
      <c r="AC508" s="11">
        <f t="shared" ca="1" si="63"/>
        <v>20</v>
      </c>
      <c r="AD508" s="18">
        <v>1019841964</v>
      </c>
      <c r="AE508" s="1" t="s">
        <v>4508</v>
      </c>
      <c r="AF508" s="2" t="s">
        <v>64</v>
      </c>
      <c r="AG508" s="138">
        <v>29696</v>
      </c>
      <c r="AH508" s="20" t="s">
        <v>4509</v>
      </c>
      <c r="AI508" s="135">
        <v>44235</v>
      </c>
      <c r="AJ508" s="1" t="s">
        <v>346</v>
      </c>
      <c r="AK508" s="39" t="s">
        <v>4510</v>
      </c>
      <c r="AL508" s="8"/>
      <c r="AM508" s="10"/>
      <c r="AN508" s="20" t="s">
        <v>4509</v>
      </c>
      <c r="AO508" s="135">
        <v>44235</v>
      </c>
      <c r="AP508" s="1" t="s">
        <v>346</v>
      </c>
      <c r="AQ508" s="1" t="s">
        <v>4511</v>
      </c>
      <c r="AR508" s="1" t="s">
        <v>4511</v>
      </c>
      <c r="AS508" s="10" t="s">
        <v>4512</v>
      </c>
      <c r="AT508" s="1" t="s">
        <v>4511</v>
      </c>
      <c r="AU508" s="1"/>
      <c r="AV508" s="1" t="s">
        <v>4513</v>
      </c>
      <c r="AW508" s="1" t="s">
        <v>1548</v>
      </c>
      <c r="AX508" s="1" t="s">
        <v>115</v>
      </c>
      <c r="AY508" s="1" t="s">
        <v>97</v>
      </c>
      <c r="AZ508" s="1"/>
      <c r="BA508" s="1"/>
      <c r="BB508" s="1"/>
      <c r="BC508" s="1" t="e">
        <f>_xlfn.XLOOKUP(B508,[1]DC!$T$11:$T$2000,[1]DC!$D$11:$D$2000)</f>
        <v>#N/A</v>
      </c>
      <c r="BD508" s="1"/>
      <c r="BE508" s="1">
        <v>8033690441</v>
      </c>
      <c r="BF508" s="1" t="s">
        <v>4514</v>
      </c>
      <c r="BG508" s="1"/>
      <c r="BH508" s="4" t="s">
        <v>4515</v>
      </c>
      <c r="BI508" s="1"/>
      <c r="BJ508" s="1"/>
      <c r="BK508" s="1"/>
      <c r="BL508" s="1"/>
      <c r="BM508" s="4" t="s">
        <v>2183</v>
      </c>
      <c r="BN508" s="13" t="s">
        <v>380</v>
      </c>
      <c r="BO508" s="2" t="s">
        <v>4516</v>
      </c>
      <c r="BP508" s="14" t="s">
        <v>611</v>
      </c>
      <c r="BQ508" s="91"/>
      <c r="BT508">
        <v>507</v>
      </c>
    </row>
    <row r="509" spans="1:72" ht="25.2" customHeight="1">
      <c r="A509" s="5">
        <f>(SUBTOTAL(3,$B$2:B509))</f>
        <v>508</v>
      </c>
      <c r="B509" s="1" t="s">
        <v>4517</v>
      </c>
      <c r="C509" s="1"/>
      <c r="D509" s="2" t="s">
        <v>4518</v>
      </c>
      <c r="E509" s="2">
        <v>1</v>
      </c>
      <c r="F509" s="1"/>
      <c r="G509" s="1"/>
      <c r="H509" s="1" t="s">
        <v>62</v>
      </c>
      <c r="I509" s="1" t="s">
        <v>7914</v>
      </c>
      <c r="J509" s="2" t="s">
        <v>7379</v>
      </c>
      <c r="K509" s="2" t="s">
        <v>48</v>
      </c>
      <c r="L509" s="2" t="s">
        <v>48</v>
      </c>
      <c r="M509" s="2" t="s">
        <v>48</v>
      </c>
      <c r="N509" s="1"/>
      <c r="O509" s="1">
        <f t="shared" ca="1" si="61"/>
        <v>31</v>
      </c>
      <c r="P509" s="1" t="s">
        <v>2273</v>
      </c>
      <c r="Q509" s="2" t="s">
        <v>2274</v>
      </c>
      <c r="R509" s="6">
        <v>44781</v>
      </c>
      <c r="S509" s="1">
        <v>2</v>
      </c>
      <c r="T509" s="6">
        <v>44841</v>
      </c>
      <c r="U509" s="7">
        <v>44842</v>
      </c>
      <c r="V509" s="1">
        <v>12</v>
      </c>
      <c r="W509" s="7">
        <v>45206</v>
      </c>
      <c r="X509" s="7">
        <f>W509+1</f>
        <v>45207</v>
      </c>
      <c r="Y509" s="1">
        <v>36</v>
      </c>
      <c r="Z509" s="7">
        <v>46302</v>
      </c>
      <c r="AA509" s="1">
        <f>Z509-X509</f>
        <v>1095</v>
      </c>
      <c r="AB509" s="1"/>
      <c r="AC509" s="11">
        <f t="shared" ca="1" si="63"/>
        <v>20</v>
      </c>
      <c r="AD509" s="18">
        <v>1020657422</v>
      </c>
      <c r="AE509" s="1" t="s">
        <v>4519</v>
      </c>
      <c r="AF509" s="2" t="s">
        <v>49</v>
      </c>
      <c r="AG509" s="138">
        <v>34052</v>
      </c>
      <c r="AH509" s="20" t="s">
        <v>7393</v>
      </c>
      <c r="AI509" s="135">
        <v>44420</v>
      </c>
      <c r="AJ509" s="1" t="s">
        <v>346</v>
      </c>
      <c r="AK509" s="1">
        <v>212569991</v>
      </c>
      <c r="AL509" s="9">
        <v>42265</v>
      </c>
      <c r="AM509" s="1" t="s">
        <v>57</v>
      </c>
      <c r="AN509" s="10"/>
      <c r="AO509" s="135"/>
      <c r="AP509" s="10"/>
      <c r="AQ509" s="1" t="s">
        <v>4520</v>
      </c>
      <c r="AR509" s="10" t="s">
        <v>4521</v>
      </c>
      <c r="AS509" s="10" t="s">
        <v>4522</v>
      </c>
      <c r="AT509" s="10" t="s">
        <v>4521</v>
      </c>
      <c r="AU509" s="1"/>
      <c r="AV509" s="1" t="s">
        <v>2437</v>
      </c>
      <c r="AW509" s="1" t="s">
        <v>424</v>
      </c>
      <c r="AX509" s="1" t="s">
        <v>155</v>
      </c>
      <c r="AY509" s="1" t="s">
        <v>97</v>
      </c>
      <c r="AZ509" s="1"/>
      <c r="BA509" s="1">
        <v>5116003269</v>
      </c>
      <c r="BB509" s="1"/>
      <c r="BC509" s="1" t="str">
        <f>_xlfn.XLOOKUP(B509,[1]DC!$T$11:$T$2000,[1]DC!$D$11:$D$2000)</f>
        <v>5116003269</v>
      </c>
      <c r="BD509" s="1"/>
      <c r="BE509" s="1">
        <v>8510648628</v>
      </c>
      <c r="BF509" s="1" t="s">
        <v>4523</v>
      </c>
      <c r="BG509" s="1"/>
      <c r="BH509" s="4" t="s">
        <v>4524</v>
      </c>
      <c r="BI509" s="1"/>
      <c r="BJ509" s="1"/>
      <c r="BK509" s="1"/>
      <c r="BL509" s="1"/>
      <c r="BM509" s="4" t="s">
        <v>2183</v>
      </c>
      <c r="BN509" s="1" t="s">
        <v>2590</v>
      </c>
      <c r="BO509" s="2" t="s">
        <v>4525</v>
      </c>
      <c r="BP509" s="37"/>
      <c r="BQ509" s="91"/>
      <c r="BS509">
        <v>557</v>
      </c>
      <c r="BT509">
        <v>508</v>
      </c>
    </row>
    <row r="510" spans="1:72" ht="25.2" customHeight="1">
      <c r="A510" s="5">
        <f>(SUBTOTAL(3,$B$2:B510))</f>
        <v>509</v>
      </c>
      <c r="B510" s="1" t="s">
        <v>4526</v>
      </c>
      <c r="C510" s="1" t="s">
        <v>8875</v>
      </c>
      <c r="D510" s="2" t="s">
        <v>4527</v>
      </c>
      <c r="E510" s="2">
        <v>0</v>
      </c>
      <c r="F510" s="1"/>
      <c r="G510" s="1"/>
      <c r="H510" s="1" t="s">
        <v>195</v>
      </c>
      <c r="I510" s="1"/>
      <c r="J510" s="1" t="s">
        <v>7378</v>
      </c>
      <c r="K510" s="6" t="s">
        <v>63</v>
      </c>
      <c r="L510" s="2" t="s">
        <v>63</v>
      </c>
      <c r="M510" s="2" t="s">
        <v>196</v>
      </c>
      <c r="N510" s="1"/>
      <c r="O510" s="1"/>
      <c r="P510" s="1" t="s">
        <v>3858</v>
      </c>
      <c r="Q510" s="2" t="s">
        <v>198</v>
      </c>
      <c r="R510" s="6">
        <v>44781</v>
      </c>
      <c r="S510" s="1">
        <v>1</v>
      </c>
      <c r="T510" s="6">
        <v>44811</v>
      </c>
      <c r="U510" s="7">
        <v>44812</v>
      </c>
      <c r="V510" s="1">
        <v>12</v>
      </c>
      <c r="W510" s="7"/>
      <c r="X510" s="7"/>
      <c r="Y510" s="7"/>
      <c r="Z510" s="7"/>
      <c r="AA510" s="7"/>
      <c r="AB510" s="1"/>
      <c r="AC510" s="11">
        <f t="shared" ca="1" si="63"/>
        <v>20</v>
      </c>
      <c r="AD510" s="18" t="s">
        <v>2601</v>
      </c>
      <c r="AE510" s="1"/>
      <c r="AF510" s="2" t="s">
        <v>49</v>
      </c>
      <c r="AG510" s="138"/>
      <c r="AH510" s="1"/>
      <c r="AI510" s="135"/>
      <c r="AJ510" s="1"/>
      <c r="AK510" s="10"/>
      <c r="AL510" s="8"/>
      <c r="AM510" s="10"/>
      <c r="AN510" s="10"/>
      <c r="AO510" s="135"/>
      <c r="AP510" s="10"/>
      <c r="AQ510" s="1"/>
      <c r="AR510" s="10"/>
      <c r="AS510" s="10"/>
      <c r="AT510" s="1"/>
      <c r="AU510" s="1"/>
      <c r="AV510" s="1"/>
      <c r="AW510" s="1"/>
      <c r="AX510" s="1"/>
      <c r="AY510" s="1"/>
      <c r="AZ510" s="1"/>
      <c r="BA510" s="1"/>
      <c r="BB510" s="1"/>
      <c r="BC510" s="1" t="e">
        <f>_xlfn.XLOOKUP(B510,[1]DC!$T$11:$T$2000,[1]DC!$D$11:$D$2000)</f>
        <v>#N/A</v>
      </c>
      <c r="BD510" s="1"/>
      <c r="BE510" s="1" t="s">
        <v>2601</v>
      </c>
      <c r="BF510" s="1"/>
      <c r="BG510" s="1"/>
      <c r="BH510" s="4"/>
      <c r="BI510" s="1"/>
      <c r="BJ510" s="1"/>
      <c r="BK510" s="1"/>
      <c r="BL510" s="1"/>
      <c r="BM510" s="1"/>
      <c r="BN510" s="1"/>
      <c r="BO510" s="2"/>
      <c r="BP510" s="14"/>
      <c r="BQ510" s="91"/>
      <c r="BT510">
        <v>509</v>
      </c>
    </row>
    <row r="511" spans="1:72" ht="25.2" customHeight="1">
      <c r="A511" s="5">
        <f>(SUBTOTAL(3,$B$2:B511))</f>
        <v>510</v>
      </c>
      <c r="B511" s="11" t="s">
        <v>4528</v>
      </c>
      <c r="C511" s="1" t="s">
        <v>8870</v>
      </c>
      <c r="D511" s="15" t="s">
        <v>4529</v>
      </c>
      <c r="E511" s="15">
        <v>1</v>
      </c>
      <c r="F511" s="11"/>
      <c r="G511" s="11"/>
      <c r="H511" s="11" t="s">
        <v>195</v>
      </c>
      <c r="I511" s="1" t="s">
        <v>196</v>
      </c>
      <c r="J511" s="1" t="s">
        <v>7378</v>
      </c>
      <c r="K511" s="23" t="s">
        <v>63</v>
      </c>
      <c r="L511" s="15" t="s">
        <v>63</v>
      </c>
      <c r="M511" s="15" t="s">
        <v>196</v>
      </c>
      <c r="N511" s="11"/>
      <c r="O511" s="1">
        <f t="shared" ref="O511:O542" ca="1" si="66">YEAR(TODAY())-YEAR(AG511)</f>
        <v>32</v>
      </c>
      <c r="P511" s="11" t="s">
        <v>3858</v>
      </c>
      <c r="Q511" s="15" t="s">
        <v>198</v>
      </c>
      <c r="R511" s="23">
        <v>44783</v>
      </c>
      <c r="S511" s="1">
        <v>1</v>
      </c>
      <c r="T511" s="23">
        <v>44813</v>
      </c>
      <c r="U511" s="24">
        <v>44814</v>
      </c>
      <c r="V511" s="1">
        <v>12</v>
      </c>
      <c r="W511" s="24">
        <v>45178</v>
      </c>
      <c r="X511" s="7">
        <f t="shared" ref="X511:X518" si="67">W511+1</f>
        <v>45179</v>
      </c>
      <c r="Y511" s="1">
        <v>36</v>
      </c>
      <c r="Z511" s="7">
        <v>46274</v>
      </c>
      <c r="AA511" s="1">
        <f>Z511-X511</f>
        <v>1095</v>
      </c>
      <c r="AB511" s="11"/>
      <c r="AC511" s="11">
        <f t="shared" ca="1" si="63"/>
        <v>20</v>
      </c>
      <c r="AD511" s="25">
        <v>1020176270</v>
      </c>
      <c r="AE511" s="11" t="s">
        <v>57</v>
      </c>
      <c r="AF511" s="15" t="s">
        <v>49</v>
      </c>
      <c r="AG511" s="139">
        <v>33644</v>
      </c>
      <c r="AH511" s="11">
        <v>212389930</v>
      </c>
      <c r="AI511" s="136">
        <v>42892</v>
      </c>
      <c r="AJ511" s="11" t="s">
        <v>57</v>
      </c>
      <c r="AK511" s="11">
        <v>212389930</v>
      </c>
      <c r="AL511" s="27">
        <v>42892</v>
      </c>
      <c r="AM511" s="11" t="s">
        <v>57</v>
      </c>
      <c r="AN511" s="28"/>
      <c r="AO511" s="136"/>
      <c r="AP511" s="28"/>
      <c r="AQ511" s="11" t="s">
        <v>4530</v>
      </c>
      <c r="AR511" s="28" t="s">
        <v>891</v>
      </c>
      <c r="AS511" s="28" t="s">
        <v>892</v>
      </c>
      <c r="AT511" s="28" t="s">
        <v>891</v>
      </c>
      <c r="AU511" s="11" t="s">
        <v>216</v>
      </c>
      <c r="AV511" s="11" t="s">
        <v>1100</v>
      </c>
      <c r="AW511" s="11" t="s">
        <v>1101</v>
      </c>
      <c r="AX511" s="11" t="s">
        <v>155</v>
      </c>
      <c r="AY511" s="11" t="s">
        <v>97</v>
      </c>
      <c r="AZ511" s="11"/>
      <c r="BA511" s="11">
        <v>5120101599</v>
      </c>
      <c r="BB511" s="11"/>
      <c r="BC511" s="1" t="str">
        <f>_xlfn.XLOOKUP(B511,[1]DC!$T$11:$T$2000,[1]DC!$D$11:$D$2000)</f>
        <v>5120101599</v>
      </c>
      <c r="BD511" s="11"/>
      <c r="BE511" s="109">
        <v>8703654473</v>
      </c>
      <c r="BF511" s="11" t="s">
        <v>4531</v>
      </c>
      <c r="BG511" s="11"/>
      <c r="BH511" s="31" t="s">
        <v>4532</v>
      </c>
      <c r="BI511" s="11"/>
      <c r="BJ511" s="11"/>
      <c r="BK511" s="11"/>
      <c r="BL511" s="11"/>
      <c r="BM511" s="31" t="s">
        <v>209</v>
      </c>
      <c r="BN511" s="32"/>
      <c r="BO511" s="15"/>
      <c r="BP511" s="44"/>
      <c r="BQ511" s="91"/>
      <c r="BS511">
        <v>559</v>
      </c>
      <c r="BT511">
        <v>510</v>
      </c>
    </row>
    <row r="512" spans="1:72" ht="25.2" customHeight="1">
      <c r="A512" s="5">
        <f>(SUBTOTAL(3,$B$2:B512))</f>
        <v>511</v>
      </c>
      <c r="B512" s="1" t="s">
        <v>4533</v>
      </c>
      <c r="C512" s="1"/>
      <c r="D512" s="2" t="s">
        <v>4534</v>
      </c>
      <c r="E512" s="2">
        <v>1</v>
      </c>
      <c r="F512" s="1"/>
      <c r="G512" s="1"/>
      <c r="H512" s="1" t="s">
        <v>62</v>
      </c>
      <c r="I512" s="1" t="s">
        <v>7914</v>
      </c>
      <c r="J512" s="2" t="s">
        <v>7379</v>
      </c>
      <c r="K512" s="6" t="s">
        <v>63</v>
      </c>
      <c r="L512" s="2" t="s">
        <v>706</v>
      </c>
      <c r="M512" s="2" t="s">
        <v>707</v>
      </c>
      <c r="N512" s="1"/>
      <c r="O512" s="1">
        <f t="shared" ca="1" si="66"/>
        <v>38</v>
      </c>
      <c r="P512" s="1" t="s">
        <v>708</v>
      </c>
      <c r="Q512" s="2" t="s">
        <v>4429</v>
      </c>
      <c r="R512" s="6">
        <v>44783</v>
      </c>
      <c r="S512" s="1">
        <v>2</v>
      </c>
      <c r="T512" s="6">
        <v>44843</v>
      </c>
      <c r="U512" s="7">
        <v>44844</v>
      </c>
      <c r="V512" s="1">
        <v>12</v>
      </c>
      <c r="W512" s="7">
        <v>45208</v>
      </c>
      <c r="X512" s="7">
        <f t="shared" si="67"/>
        <v>45209</v>
      </c>
      <c r="Y512" s="1">
        <v>36</v>
      </c>
      <c r="Z512" s="7">
        <v>46304</v>
      </c>
      <c r="AA512" s="1">
        <f>Z512-X512</f>
        <v>1095</v>
      </c>
      <c r="AB512" s="1"/>
      <c r="AC512" s="11">
        <f t="shared" ca="1" si="63"/>
        <v>20</v>
      </c>
      <c r="AD512" s="18">
        <v>1030799860</v>
      </c>
      <c r="AE512" s="1" t="s">
        <v>88</v>
      </c>
      <c r="AF512" s="2" t="s">
        <v>49</v>
      </c>
      <c r="AG512" s="138">
        <v>31757</v>
      </c>
      <c r="AH512" s="20" t="s">
        <v>4535</v>
      </c>
      <c r="AI512" s="135">
        <v>44533</v>
      </c>
      <c r="AJ512" s="1" t="s">
        <v>346</v>
      </c>
      <c r="AK512" s="10"/>
      <c r="AL512" s="8"/>
      <c r="AM512" s="10"/>
      <c r="AN512" s="1" t="s">
        <v>4535</v>
      </c>
      <c r="AO512" s="135">
        <v>44533</v>
      </c>
      <c r="AP512" s="1" t="s">
        <v>346</v>
      </c>
      <c r="AQ512" s="1" t="s">
        <v>833</v>
      </c>
      <c r="AR512" s="10" t="s">
        <v>4536</v>
      </c>
      <c r="AS512" s="10" t="s">
        <v>3616</v>
      </c>
      <c r="AT512" s="1" t="s">
        <v>4536</v>
      </c>
      <c r="AU512" s="1" t="s">
        <v>203</v>
      </c>
      <c r="AV512" s="1" t="s">
        <v>524</v>
      </c>
      <c r="AW512" s="1" t="s">
        <v>525</v>
      </c>
      <c r="AX512" s="1" t="s">
        <v>96</v>
      </c>
      <c r="AY512" s="1" t="s">
        <v>97</v>
      </c>
      <c r="AZ512" s="1"/>
      <c r="BA512" s="1">
        <v>7908078328</v>
      </c>
      <c r="BB512" s="1"/>
      <c r="BC512" s="1" t="str">
        <f>_xlfn.XLOOKUP(B512,[1]DC!$T$11:$T$2000,[1]DC!$D$11:$D$2000)</f>
        <v>7908078328</v>
      </c>
      <c r="BD512" s="1"/>
      <c r="BE512" s="2">
        <v>3501414173</v>
      </c>
      <c r="BF512" s="1" t="s">
        <v>4537</v>
      </c>
      <c r="BG512" s="1"/>
      <c r="BH512" s="4" t="s">
        <v>4538</v>
      </c>
      <c r="BI512" s="1"/>
      <c r="BJ512" s="1"/>
      <c r="BK512" s="1"/>
      <c r="BL512" s="1"/>
      <c r="BM512" s="17" t="s">
        <v>209</v>
      </c>
      <c r="BN512" s="13" t="s">
        <v>4539</v>
      </c>
      <c r="BO512" s="2"/>
      <c r="BP512" s="37"/>
      <c r="BQ512" s="91"/>
      <c r="BS512">
        <v>560</v>
      </c>
      <c r="BT512">
        <v>511</v>
      </c>
    </row>
    <row r="513" spans="1:72" ht="25.2" customHeight="1">
      <c r="A513" s="5">
        <f>(SUBTOTAL(3,$B$2:B513))</f>
        <v>512</v>
      </c>
      <c r="B513" s="1" t="s">
        <v>4540</v>
      </c>
      <c r="C513" s="1"/>
      <c r="D513" s="2" t="s">
        <v>2514</v>
      </c>
      <c r="E513" s="2">
        <v>1</v>
      </c>
      <c r="F513" s="1"/>
      <c r="G513" s="1"/>
      <c r="H513" s="1" t="s">
        <v>62</v>
      </c>
      <c r="I513" s="1" t="s">
        <v>7914</v>
      </c>
      <c r="J513" s="2" t="s">
        <v>7379</v>
      </c>
      <c r="K513" s="6" t="s">
        <v>63</v>
      </c>
      <c r="L513" s="2" t="s">
        <v>706</v>
      </c>
      <c r="M513" s="2" t="s">
        <v>707</v>
      </c>
      <c r="N513" s="1"/>
      <c r="O513" s="1">
        <f t="shared" ca="1" si="66"/>
        <v>25</v>
      </c>
      <c r="P513" s="1" t="s">
        <v>708</v>
      </c>
      <c r="Q513" s="2" t="s">
        <v>4429</v>
      </c>
      <c r="R513" s="6">
        <v>44783</v>
      </c>
      <c r="S513" s="1">
        <v>2</v>
      </c>
      <c r="T513" s="6">
        <v>44843</v>
      </c>
      <c r="U513" s="7">
        <v>44844</v>
      </c>
      <c r="V513" s="1">
        <v>12</v>
      </c>
      <c r="W513" s="7">
        <v>45208</v>
      </c>
      <c r="X513" s="7">
        <f t="shared" si="67"/>
        <v>45209</v>
      </c>
      <c r="Y513" s="1">
        <v>36</v>
      </c>
      <c r="Z513" s="7">
        <v>46304</v>
      </c>
      <c r="AA513" s="1">
        <f>Z513-X513</f>
        <v>1095</v>
      </c>
      <c r="AB513" s="1"/>
      <c r="AC513" s="11">
        <f t="shared" ca="1" si="63"/>
        <v>20</v>
      </c>
      <c r="AD513" s="18">
        <v>1025372860</v>
      </c>
      <c r="AE513" s="1" t="s">
        <v>679</v>
      </c>
      <c r="AF513" s="2" t="s">
        <v>49</v>
      </c>
      <c r="AG513" s="138">
        <v>36353</v>
      </c>
      <c r="AH513" s="20" t="s">
        <v>4541</v>
      </c>
      <c r="AI513" s="135">
        <v>44280</v>
      </c>
      <c r="AJ513" s="1" t="s">
        <v>346</v>
      </c>
      <c r="AK513" s="10"/>
      <c r="AL513" s="8"/>
      <c r="AM513" s="10"/>
      <c r="AN513" s="1" t="s">
        <v>4541</v>
      </c>
      <c r="AO513" s="135">
        <v>44280</v>
      </c>
      <c r="AP513" s="1" t="s">
        <v>346</v>
      </c>
      <c r="AQ513" s="1" t="s">
        <v>1523</v>
      </c>
      <c r="AR513" s="1" t="s">
        <v>1523</v>
      </c>
      <c r="AS513" s="10" t="s">
        <v>1524</v>
      </c>
      <c r="AT513" s="1" t="s">
        <v>4542</v>
      </c>
      <c r="AU513" s="1" t="s">
        <v>337</v>
      </c>
      <c r="AV513" s="1" t="s">
        <v>1525</v>
      </c>
      <c r="AW513" s="1" t="s">
        <v>1526</v>
      </c>
      <c r="AX513" s="1" t="s">
        <v>96</v>
      </c>
      <c r="AY513" s="1" t="s">
        <v>97</v>
      </c>
      <c r="AZ513" s="1"/>
      <c r="BA513" s="1">
        <v>7938141922</v>
      </c>
      <c r="BB513" s="1"/>
      <c r="BC513" s="1" t="str">
        <f>_xlfn.XLOOKUP(B513,[1]DC!$T$11:$T$2000,[1]DC!$D$11:$D$2000)</f>
        <v>7938141922</v>
      </c>
      <c r="BD513" s="1"/>
      <c r="BE513" s="1">
        <v>8773518643</v>
      </c>
      <c r="BF513" s="1" t="s">
        <v>4543</v>
      </c>
      <c r="BG513" s="1"/>
      <c r="BH513" s="4" t="s">
        <v>4544</v>
      </c>
      <c r="BI513" s="1"/>
      <c r="BJ513" s="1"/>
      <c r="BK513" s="1"/>
      <c r="BL513" s="1"/>
      <c r="BM513" s="4" t="s">
        <v>2347</v>
      </c>
      <c r="BN513" s="13" t="s">
        <v>380</v>
      </c>
      <c r="BO513" s="2" t="s">
        <v>2185</v>
      </c>
      <c r="BP513" s="14" t="s">
        <v>611</v>
      </c>
      <c r="BQ513" s="91"/>
      <c r="BS513">
        <v>561</v>
      </c>
      <c r="BT513">
        <v>512</v>
      </c>
    </row>
    <row r="514" spans="1:72" ht="25.2" customHeight="1">
      <c r="A514" s="5">
        <f>(SUBTOTAL(3,$B$2:B514))</f>
        <v>513</v>
      </c>
      <c r="B514" s="1" t="s">
        <v>4545</v>
      </c>
      <c r="C514" s="1"/>
      <c r="D514" s="2" t="s">
        <v>4546</v>
      </c>
      <c r="E514" s="2">
        <v>0</v>
      </c>
      <c r="F514" s="1"/>
      <c r="G514" s="1"/>
      <c r="H514" s="1" t="s">
        <v>62</v>
      </c>
      <c r="I514" s="1"/>
      <c r="J514" s="2" t="s">
        <v>7379</v>
      </c>
      <c r="K514" s="1" t="s">
        <v>83</v>
      </c>
      <c r="L514" s="1" t="s">
        <v>84</v>
      </c>
      <c r="M514" s="2" t="s">
        <v>85</v>
      </c>
      <c r="N514" s="1"/>
      <c r="O514" s="1">
        <f t="shared" ca="1" si="66"/>
        <v>35</v>
      </c>
      <c r="P514" s="1" t="s">
        <v>85</v>
      </c>
      <c r="Q514" s="2" t="s">
        <v>86</v>
      </c>
      <c r="R514" s="6">
        <v>44784</v>
      </c>
      <c r="S514" s="1">
        <v>2</v>
      </c>
      <c r="T514" s="6">
        <v>44844</v>
      </c>
      <c r="U514" s="7">
        <v>44845</v>
      </c>
      <c r="V514" s="1">
        <v>12</v>
      </c>
      <c r="W514" s="7">
        <v>45209</v>
      </c>
      <c r="X514" s="7">
        <f t="shared" si="67"/>
        <v>45210</v>
      </c>
      <c r="Y514" s="1">
        <v>36</v>
      </c>
      <c r="Z514" s="7">
        <v>45210</v>
      </c>
      <c r="AA514" s="7"/>
      <c r="AB514" s="1"/>
      <c r="AC514" s="11">
        <f t="shared" ca="1" si="63"/>
        <v>20</v>
      </c>
      <c r="AD514" s="36" t="s">
        <v>4547</v>
      </c>
      <c r="AE514" s="1" t="s">
        <v>679</v>
      </c>
      <c r="AF514" s="2" t="s">
        <v>49</v>
      </c>
      <c r="AG514" s="138">
        <v>32719</v>
      </c>
      <c r="AH514" s="1">
        <v>212244656</v>
      </c>
      <c r="AI514" s="135">
        <v>42571</v>
      </c>
      <c r="AJ514" s="1" t="s">
        <v>57</v>
      </c>
      <c r="AK514" s="1">
        <v>212244656</v>
      </c>
      <c r="AL514" s="9">
        <v>42571</v>
      </c>
      <c r="AM514" s="1" t="s">
        <v>57</v>
      </c>
      <c r="AN514" s="10"/>
      <c r="AO514" s="135"/>
      <c r="AP514" s="10"/>
      <c r="AQ514" s="1" t="s">
        <v>4548</v>
      </c>
      <c r="AR514" s="1" t="s">
        <v>4548</v>
      </c>
      <c r="AS514" s="10" t="s">
        <v>4549</v>
      </c>
      <c r="AT514" s="1" t="s">
        <v>4548</v>
      </c>
      <c r="AU514" s="1"/>
      <c r="AV514" s="1" t="s">
        <v>4550</v>
      </c>
      <c r="AW514" s="1" t="s">
        <v>4551</v>
      </c>
      <c r="AX514" s="1" t="s">
        <v>1115</v>
      </c>
      <c r="AY514" s="1" t="s">
        <v>97</v>
      </c>
      <c r="AZ514" s="1"/>
      <c r="BA514" s="1">
        <v>7912256935</v>
      </c>
      <c r="BB514" s="1"/>
      <c r="BC514" s="1" t="e">
        <f>_xlfn.XLOOKUP(B514,[1]DC!$T$11:$T$2000,[1]DC!$D$11:$D$2000)</f>
        <v>#N/A</v>
      </c>
      <c r="BD514" s="1"/>
      <c r="BE514" s="1">
        <v>8128077258</v>
      </c>
      <c r="BF514" s="1" t="s">
        <v>4552</v>
      </c>
      <c r="BG514" s="1"/>
      <c r="BH514" s="17" t="s">
        <v>4553</v>
      </c>
      <c r="BI514" s="1"/>
      <c r="BJ514" s="1"/>
      <c r="BK514" s="1"/>
      <c r="BL514" s="1"/>
      <c r="BM514" s="4" t="s">
        <v>4554</v>
      </c>
      <c r="BN514" s="1" t="s">
        <v>4555</v>
      </c>
      <c r="BO514" s="2" t="s">
        <v>4556</v>
      </c>
      <c r="BP514" s="14" t="s">
        <v>611</v>
      </c>
      <c r="BQ514" s="91"/>
      <c r="BT514">
        <v>513</v>
      </c>
    </row>
    <row r="515" spans="1:72" ht="25.2" customHeight="1">
      <c r="A515" s="5">
        <f>(SUBTOTAL(3,$B$2:B515))</f>
        <v>514</v>
      </c>
      <c r="B515" s="1" t="s">
        <v>4557</v>
      </c>
      <c r="C515" s="1" t="s">
        <v>8870</v>
      </c>
      <c r="D515" s="2" t="s">
        <v>4558</v>
      </c>
      <c r="E515" s="2">
        <v>1</v>
      </c>
      <c r="F515" s="1"/>
      <c r="G515" s="1"/>
      <c r="H515" s="1" t="s">
        <v>195</v>
      </c>
      <c r="I515" s="1" t="s">
        <v>196</v>
      </c>
      <c r="J515" s="1" t="s">
        <v>7378</v>
      </c>
      <c r="K515" s="6" t="s">
        <v>63</v>
      </c>
      <c r="L515" s="2" t="s">
        <v>63</v>
      </c>
      <c r="M515" s="2" t="s">
        <v>5</v>
      </c>
      <c r="N515" s="1" t="s">
        <v>4464</v>
      </c>
      <c r="O515" s="1">
        <f t="shared" ca="1" si="66"/>
        <v>33</v>
      </c>
      <c r="P515" s="1" t="s">
        <v>4465</v>
      </c>
      <c r="Q515" s="2" t="s">
        <v>4466</v>
      </c>
      <c r="R515" s="6">
        <v>44784</v>
      </c>
      <c r="S515" s="1">
        <v>1</v>
      </c>
      <c r="T515" s="6">
        <v>44814</v>
      </c>
      <c r="U515" s="7">
        <v>44815</v>
      </c>
      <c r="V515" s="1">
        <v>12</v>
      </c>
      <c r="W515" s="7">
        <v>45179</v>
      </c>
      <c r="X515" s="7">
        <f t="shared" si="67"/>
        <v>45180</v>
      </c>
      <c r="Y515" s="1">
        <v>36</v>
      </c>
      <c r="Z515" s="7">
        <v>46275</v>
      </c>
      <c r="AA515" s="1">
        <f>Z515-X515</f>
        <v>1095</v>
      </c>
      <c r="AB515" s="1"/>
      <c r="AC515" s="11">
        <f t="shared" ca="1" si="63"/>
        <v>20</v>
      </c>
      <c r="AD515" s="36" t="s">
        <v>4559</v>
      </c>
      <c r="AE515" s="1" t="s">
        <v>57</v>
      </c>
      <c r="AF515" s="2" t="s">
        <v>64</v>
      </c>
      <c r="AG515" s="138">
        <v>33444</v>
      </c>
      <c r="AH515" s="1">
        <v>51091001541</v>
      </c>
      <c r="AI515" s="135">
        <v>44305</v>
      </c>
      <c r="AJ515" s="1" t="s">
        <v>346</v>
      </c>
      <c r="AK515" s="10"/>
      <c r="AL515" s="8"/>
      <c r="AM515" s="10"/>
      <c r="AN515" s="1" t="s">
        <v>4560</v>
      </c>
      <c r="AO515" s="135">
        <v>44305</v>
      </c>
      <c r="AP515" s="1" t="s">
        <v>346</v>
      </c>
      <c r="AQ515" s="1" t="s">
        <v>4561</v>
      </c>
      <c r="AR515" s="1" t="s">
        <v>4561</v>
      </c>
      <c r="AS515" s="10" t="s">
        <v>4562</v>
      </c>
      <c r="AT515" s="1" t="s">
        <v>4561</v>
      </c>
      <c r="AU515" s="1"/>
      <c r="AV515" s="1" t="s">
        <v>4563</v>
      </c>
      <c r="AW515" s="1" t="s">
        <v>252</v>
      </c>
      <c r="AX515" s="1" t="s">
        <v>115</v>
      </c>
      <c r="AY515" s="1" t="s">
        <v>97</v>
      </c>
      <c r="AZ515" s="1"/>
      <c r="BA515" s="1">
        <v>5114008620</v>
      </c>
      <c r="BB515" s="1"/>
      <c r="BC515" s="1" t="str">
        <f>_xlfn.XLOOKUP(B515,[1]DC!$T$11:$T$2000,[1]DC!$D$11:$D$2000)</f>
        <v>5114008620</v>
      </c>
      <c r="BD515" s="1"/>
      <c r="BE515" s="1">
        <v>8750446079</v>
      </c>
      <c r="BF515" s="1" t="s">
        <v>4564</v>
      </c>
      <c r="BG515" s="1"/>
      <c r="BH515" s="17" t="s">
        <v>4565</v>
      </c>
      <c r="BI515" s="1"/>
      <c r="BJ515" s="1"/>
      <c r="BK515" s="1"/>
      <c r="BL515" s="1"/>
      <c r="BM515" s="17" t="s">
        <v>190</v>
      </c>
      <c r="BN515" s="1"/>
      <c r="BO515" s="2"/>
      <c r="BP515" s="37"/>
      <c r="BQ515" s="91"/>
      <c r="BS515">
        <v>563</v>
      </c>
      <c r="BT515">
        <v>514</v>
      </c>
    </row>
    <row r="516" spans="1:72" ht="25.2" customHeight="1">
      <c r="A516" s="5">
        <f>(SUBTOTAL(3,$B$2:B516))</f>
        <v>515</v>
      </c>
      <c r="B516" s="1" t="s">
        <v>4566</v>
      </c>
      <c r="C516" s="1" t="s">
        <v>8873</v>
      </c>
      <c r="D516" s="2" t="s">
        <v>4567</v>
      </c>
      <c r="E516" s="2">
        <v>1</v>
      </c>
      <c r="F516" s="1"/>
      <c r="G516" s="1"/>
      <c r="H516" s="1" t="s">
        <v>195</v>
      </c>
      <c r="I516" s="1" t="s">
        <v>196</v>
      </c>
      <c r="J516" s="1" t="s">
        <v>7378</v>
      </c>
      <c r="K516" s="6" t="s">
        <v>63</v>
      </c>
      <c r="L516" s="2" t="s">
        <v>63</v>
      </c>
      <c r="M516" s="2" t="s">
        <v>5</v>
      </c>
      <c r="N516" s="1" t="s">
        <v>4464</v>
      </c>
      <c r="O516" s="1">
        <f t="shared" ca="1" si="66"/>
        <v>33</v>
      </c>
      <c r="P516" s="1" t="s">
        <v>4465</v>
      </c>
      <c r="Q516" s="2" t="s">
        <v>4466</v>
      </c>
      <c r="R516" s="6">
        <v>44788</v>
      </c>
      <c r="S516" s="1">
        <v>1</v>
      </c>
      <c r="T516" s="6">
        <v>44818</v>
      </c>
      <c r="U516" s="7">
        <v>44819</v>
      </c>
      <c r="V516" s="1">
        <v>12</v>
      </c>
      <c r="W516" s="7">
        <v>45183</v>
      </c>
      <c r="X516" s="7">
        <f t="shared" si="67"/>
        <v>45184</v>
      </c>
      <c r="Y516" s="1">
        <v>36</v>
      </c>
      <c r="Z516" s="7">
        <v>46279</v>
      </c>
      <c r="AA516" s="1">
        <f>Z516-X516</f>
        <v>1095</v>
      </c>
      <c r="AB516" s="1"/>
      <c r="AC516" s="11">
        <f t="shared" ca="1" si="63"/>
        <v>20</v>
      </c>
      <c r="AD516" s="36" t="s">
        <v>4568</v>
      </c>
      <c r="AE516" s="1" t="s">
        <v>4140</v>
      </c>
      <c r="AF516" s="2" t="s">
        <v>64</v>
      </c>
      <c r="AG516" s="138">
        <v>33271</v>
      </c>
      <c r="AH516" s="1">
        <v>212596201</v>
      </c>
      <c r="AI516" s="135">
        <v>40526</v>
      </c>
      <c r="AJ516" s="1" t="s">
        <v>57</v>
      </c>
      <c r="AK516" s="1" t="s">
        <v>4569</v>
      </c>
      <c r="AL516" s="9">
        <v>40526</v>
      </c>
      <c r="AM516" s="10" t="s">
        <v>57</v>
      </c>
      <c r="AN516" s="10"/>
      <c r="AO516" s="135"/>
      <c r="AP516" s="10"/>
      <c r="AQ516" s="1" t="s">
        <v>1498</v>
      </c>
      <c r="AR516" s="10" t="s">
        <v>1498</v>
      </c>
      <c r="AS516" s="10" t="s">
        <v>2697</v>
      </c>
      <c r="AT516" s="1" t="s">
        <v>1498</v>
      </c>
      <c r="AU516" s="1"/>
      <c r="AV516" s="1"/>
      <c r="AW516" s="1" t="s">
        <v>2307</v>
      </c>
      <c r="AX516" s="1" t="s">
        <v>115</v>
      </c>
      <c r="AY516" s="1" t="s">
        <v>97</v>
      </c>
      <c r="AZ516" s="1"/>
      <c r="BA516" s="1">
        <v>5121273259</v>
      </c>
      <c r="BB516" s="1"/>
      <c r="BC516" s="1" t="str">
        <f>_xlfn.XLOOKUP(B516,[1]DC!$T$11:$T$2000,[1]DC!$D$11:$D$2000)</f>
        <v>5121273259</v>
      </c>
      <c r="BD516" s="1"/>
      <c r="BE516" s="1">
        <v>8692127948</v>
      </c>
      <c r="BF516" s="1" t="s">
        <v>4570</v>
      </c>
      <c r="BG516" s="1"/>
      <c r="BH516" s="17" t="s">
        <v>4571</v>
      </c>
      <c r="BI516" s="1"/>
      <c r="BJ516" s="1"/>
      <c r="BK516" s="1"/>
      <c r="BL516" s="1"/>
      <c r="BM516" s="17" t="s">
        <v>895</v>
      </c>
      <c r="BN516" s="1"/>
      <c r="BO516" s="2"/>
      <c r="BP516" s="37"/>
      <c r="BQ516" s="91"/>
      <c r="BS516">
        <v>574</v>
      </c>
      <c r="BT516">
        <v>515</v>
      </c>
    </row>
    <row r="517" spans="1:72" ht="25.2" customHeight="1">
      <c r="A517" s="5">
        <f>(SUBTOTAL(3,$B$2:B517))</f>
        <v>516</v>
      </c>
      <c r="B517" s="1" t="s">
        <v>4572</v>
      </c>
      <c r="C517" s="1" t="s">
        <v>8869</v>
      </c>
      <c r="D517" s="1" t="s">
        <v>4573</v>
      </c>
      <c r="E517" s="2">
        <v>1</v>
      </c>
      <c r="F517" s="1"/>
      <c r="G517" s="1"/>
      <c r="H517" s="1" t="s">
        <v>195</v>
      </c>
      <c r="I517" s="1" t="s">
        <v>196</v>
      </c>
      <c r="J517" s="1" t="s">
        <v>7378</v>
      </c>
      <c r="K517" s="6" t="s">
        <v>63</v>
      </c>
      <c r="L517" s="2" t="s">
        <v>63</v>
      </c>
      <c r="M517" s="2" t="s">
        <v>5</v>
      </c>
      <c r="N517" s="1" t="s">
        <v>4464</v>
      </c>
      <c r="O517" s="1">
        <f t="shared" ca="1" si="66"/>
        <v>30</v>
      </c>
      <c r="P517" s="1" t="s">
        <v>4465</v>
      </c>
      <c r="Q517" s="2" t="s">
        <v>4466</v>
      </c>
      <c r="R517" s="6">
        <v>44788</v>
      </c>
      <c r="S517" s="1">
        <v>1</v>
      </c>
      <c r="T517" s="6">
        <v>44818</v>
      </c>
      <c r="U517" s="7">
        <v>44819</v>
      </c>
      <c r="V517" s="1">
        <v>12</v>
      </c>
      <c r="W517" s="7">
        <v>45183</v>
      </c>
      <c r="X517" s="7">
        <f t="shared" si="67"/>
        <v>45184</v>
      </c>
      <c r="Y517" s="1">
        <v>36</v>
      </c>
      <c r="Z517" s="7">
        <v>46279</v>
      </c>
      <c r="AA517" s="1">
        <f>Z517-X517</f>
        <v>1095</v>
      </c>
      <c r="AB517" s="1"/>
      <c r="AC517" s="11">
        <f t="shared" ca="1" si="63"/>
        <v>20</v>
      </c>
      <c r="AD517" s="18">
        <v>1030798636</v>
      </c>
      <c r="AE517" s="1" t="s">
        <v>88</v>
      </c>
      <c r="AF517" s="2" t="s">
        <v>64</v>
      </c>
      <c r="AG517" s="138">
        <v>34530</v>
      </c>
      <c r="AH517" s="20" t="s">
        <v>4574</v>
      </c>
      <c r="AI517" s="135">
        <v>44428</v>
      </c>
      <c r="AJ517" s="1" t="s">
        <v>346</v>
      </c>
      <c r="AK517" s="10"/>
      <c r="AL517" s="8"/>
      <c r="AM517" s="10"/>
      <c r="AN517" s="1" t="s">
        <v>4574</v>
      </c>
      <c r="AO517" s="135">
        <v>44428</v>
      </c>
      <c r="AP517" s="1" t="s">
        <v>346</v>
      </c>
      <c r="AQ517" s="1" t="s">
        <v>4575</v>
      </c>
      <c r="AR517" s="1" t="s">
        <v>4575</v>
      </c>
      <c r="AS517" s="10" t="s">
        <v>4576</v>
      </c>
      <c r="AT517" s="1" t="s">
        <v>4575</v>
      </c>
      <c r="AU517" s="1"/>
      <c r="AV517" s="1" t="s">
        <v>4577</v>
      </c>
      <c r="AW517" s="1" t="s">
        <v>1526</v>
      </c>
      <c r="AX517" s="1" t="s">
        <v>96</v>
      </c>
      <c r="AY517" s="1" t="s">
        <v>97</v>
      </c>
      <c r="AZ517" s="1"/>
      <c r="BA517" s="1" t="s">
        <v>7801</v>
      </c>
      <c r="BB517" s="1"/>
      <c r="BC517" s="1" t="str">
        <f>_xlfn.XLOOKUP(B517,[1]DC!$T$11:$T$2000,[1]DC!$D$11:$D$2000)</f>
        <v>5120482813</v>
      </c>
      <c r="BD517" s="1"/>
      <c r="BE517" s="1">
        <v>8469359118</v>
      </c>
      <c r="BF517" s="1" t="s">
        <v>4578</v>
      </c>
      <c r="BG517" s="1"/>
      <c r="BH517" s="17" t="s">
        <v>4579</v>
      </c>
      <c r="BI517" s="1"/>
      <c r="BJ517" s="1"/>
      <c r="BK517" s="1"/>
      <c r="BL517" s="1"/>
      <c r="BM517" s="17" t="s">
        <v>209</v>
      </c>
      <c r="BN517" s="1" t="s">
        <v>4580</v>
      </c>
      <c r="BO517" s="2"/>
      <c r="BP517" s="14" t="s">
        <v>611</v>
      </c>
      <c r="BQ517" s="91"/>
      <c r="BS517">
        <v>573</v>
      </c>
      <c r="BT517">
        <v>516</v>
      </c>
    </row>
    <row r="518" spans="1:72" ht="25.2" customHeight="1">
      <c r="A518" s="5">
        <f>(SUBTOTAL(3,$B$2:B518))</f>
        <v>517</v>
      </c>
      <c r="B518" s="1" t="s">
        <v>4581</v>
      </c>
      <c r="C518" s="1" t="s">
        <v>8869</v>
      </c>
      <c r="D518" s="1" t="s">
        <v>4582</v>
      </c>
      <c r="E518" s="2">
        <v>1</v>
      </c>
      <c r="F518" s="1"/>
      <c r="G518" s="1"/>
      <c r="H518" s="1" t="s">
        <v>195</v>
      </c>
      <c r="I518" s="1" t="s">
        <v>196</v>
      </c>
      <c r="J518" s="1" t="s">
        <v>7378</v>
      </c>
      <c r="K518" s="6" t="s">
        <v>63</v>
      </c>
      <c r="L518" s="2" t="s">
        <v>63</v>
      </c>
      <c r="M518" s="2" t="s">
        <v>5</v>
      </c>
      <c r="N518" s="1" t="s">
        <v>4464</v>
      </c>
      <c r="O518" s="1">
        <f t="shared" ca="1" si="66"/>
        <v>30</v>
      </c>
      <c r="P518" s="1" t="s">
        <v>4465</v>
      </c>
      <c r="Q518" s="2" t="s">
        <v>4466</v>
      </c>
      <c r="R518" s="6">
        <v>44788</v>
      </c>
      <c r="S518" s="1">
        <v>1</v>
      </c>
      <c r="T518" s="6">
        <v>44818</v>
      </c>
      <c r="U518" s="7">
        <v>44819</v>
      </c>
      <c r="V518" s="1">
        <v>12</v>
      </c>
      <c r="W518" s="7">
        <v>45183</v>
      </c>
      <c r="X518" s="7">
        <f t="shared" si="67"/>
        <v>45184</v>
      </c>
      <c r="Y518" s="1">
        <v>36</v>
      </c>
      <c r="Z518" s="7">
        <v>46279</v>
      </c>
      <c r="AA518" s="1">
        <f>Z518-X518</f>
        <v>1095</v>
      </c>
      <c r="AB518" s="1"/>
      <c r="AC518" s="11">
        <f t="shared" ca="1" si="63"/>
        <v>20</v>
      </c>
      <c r="AD518" s="18">
        <v>1030802979</v>
      </c>
      <c r="AE518" s="1" t="s">
        <v>88</v>
      </c>
      <c r="AF518" s="2" t="s">
        <v>49</v>
      </c>
      <c r="AG518" s="138">
        <v>34475</v>
      </c>
      <c r="AH518" s="1">
        <v>51194000723</v>
      </c>
      <c r="AI518" s="135">
        <v>44296</v>
      </c>
      <c r="AJ518" s="1" t="s">
        <v>346</v>
      </c>
      <c r="AK518" s="10"/>
      <c r="AL518" s="8"/>
      <c r="AM518" s="10"/>
      <c r="AN518" s="1" t="s">
        <v>4583</v>
      </c>
      <c r="AO518" s="135">
        <v>44296</v>
      </c>
      <c r="AP518" s="1" t="s">
        <v>346</v>
      </c>
      <c r="AQ518" s="1" t="s">
        <v>2634</v>
      </c>
      <c r="AR518" s="10" t="s">
        <v>2634</v>
      </c>
      <c r="AS518" s="10" t="s">
        <v>4584</v>
      </c>
      <c r="AT518" s="1" t="s">
        <v>2634</v>
      </c>
      <c r="AU518" s="1" t="s">
        <v>523</v>
      </c>
      <c r="AV518" s="1" t="s">
        <v>1881</v>
      </c>
      <c r="AW518" s="1" t="s">
        <v>525</v>
      </c>
      <c r="AX518" s="1" t="s">
        <v>96</v>
      </c>
      <c r="AY518" s="1" t="s">
        <v>97</v>
      </c>
      <c r="AZ518" s="1"/>
      <c r="BA518" s="1" t="s">
        <v>7802</v>
      </c>
      <c r="BB518" s="1"/>
      <c r="BC518" s="1" t="str">
        <f>_xlfn.XLOOKUP(B518,[1]DC!$T$11:$T$2000,[1]DC!$D$11:$D$2000)</f>
        <v>5121491105</v>
      </c>
      <c r="BD518" s="1"/>
      <c r="BE518" s="2">
        <v>8623822933</v>
      </c>
      <c r="BF518" s="1" t="s">
        <v>4585</v>
      </c>
      <c r="BG518" s="1"/>
      <c r="BH518" s="17" t="s">
        <v>4586</v>
      </c>
      <c r="BI518" s="1"/>
      <c r="BJ518" s="1"/>
      <c r="BK518" s="1"/>
      <c r="BL518" s="1"/>
      <c r="BM518" s="17" t="s">
        <v>209</v>
      </c>
      <c r="BN518" s="1"/>
      <c r="BO518" s="2"/>
      <c r="BP518" s="37"/>
      <c r="BQ518" s="91"/>
      <c r="BS518">
        <v>580</v>
      </c>
      <c r="BT518">
        <v>517</v>
      </c>
    </row>
    <row r="519" spans="1:72" ht="25.2" customHeight="1">
      <c r="A519" s="5">
        <f>(SUBTOTAL(3,$B$2:B519))</f>
        <v>518</v>
      </c>
      <c r="B519" s="1" t="s">
        <v>4587</v>
      </c>
      <c r="C519" s="1" t="s">
        <v>8870</v>
      </c>
      <c r="D519" s="1" t="s">
        <v>4588</v>
      </c>
      <c r="E519" s="2">
        <v>0</v>
      </c>
      <c r="F519" s="1"/>
      <c r="G519" s="1"/>
      <c r="H519" s="1" t="s">
        <v>195</v>
      </c>
      <c r="I519" s="1"/>
      <c r="J519" s="1" t="s">
        <v>7378</v>
      </c>
      <c r="K519" s="6" t="s">
        <v>63</v>
      </c>
      <c r="L519" s="2" t="s">
        <v>63</v>
      </c>
      <c r="M519" s="2" t="s">
        <v>196</v>
      </c>
      <c r="N519" s="1"/>
      <c r="O519" s="1">
        <f t="shared" ca="1" si="66"/>
        <v>27</v>
      </c>
      <c r="P519" s="1" t="s">
        <v>3858</v>
      </c>
      <c r="Q519" s="2" t="s">
        <v>198</v>
      </c>
      <c r="R519" s="6">
        <v>44788</v>
      </c>
      <c r="S519" s="1">
        <v>1</v>
      </c>
      <c r="T519" s="6">
        <v>44818</v>
      </c>
      <c r="U519" s="7">
        <v>44819</v>
      </c>
      <c r="V519" s="1">
        <v>12</v>
      </c>
      <c r="W519" s="7"/>
      <c r="X519" s="7"/>
      <c r="Y519" s="7"/>
      <c r="Z519" s="7"/>
      <c r="AA519" s="7"/>
      <c r="AB519" s="1"/>
      <c r="AC519" s="11">
        <f t="shared" ca="1" si="63"/>
        <v>20</v>
      </c>
      <c r="AD519" s="18">
        <v>1013137910</v>
      </c>
      <c r="AE519" s="1" t="s">
        <v>57</v>
      </c>
      <c r="AF519" s="2" t="s">
        <v>49</v>
      </c>
      <c r="AG519" s="138">
        <v>35715</v>
      </c>
      <c r="AH519" s="1">
        <v>51197007474</v>
      </c>
      <c r="AI519" s="135">
        <v>44420</v>
      </c>
      <c r="AJ519" s="1" t="s">
        <v>346</v>
      </c>
      <c r="AK519" s="39" t="s">
        <v>4589</v>
      </c>
      <c r="AL519" s="8">
        <v>43893</v>
      </c>
      <c r="AM519" s="10" t="s">
        <v>57</v>
      </c>
      <c r="AN519" s="1" t="s">
        <v>4590</v>
      </c>
      <c r="AO519" s="135">
        <v>44420</v>
      </c>
      <c r="AP519" s="1" t="s">
        <v>346</v>
      </c>
      <c r="AQ519" s="1" t="s">
        <v>4591</v>
      </c>
      <c r="AR519" s="1" t="s">
        <v>4591</v>
      </c>
      <c r="AS519" s="10" t="s">
        <v>4592</v>
      </c>
      <c r="AT519" s="1" t="s">
        <v>4591</v>
      </c>
      <c r="AU519" s="1"/>
      <c r="AV519" s="1" t="s">
        <v>4593</v>
      </c>
      <c r="AW519" s="1" t="s">
        <v>4594</v>
      </c>
      <c r="AX519" s="1" t="s">
        <v>243</v>
      </c>
      <c r="AY519" s="1" t="s">
        <v>57</v>
      </c>
      <c r="AZ519" s="1"/>
      <c r="BA519" s="1">
        <v>5120009320</v>
      </c>
      <c r="BB519" s="1"/>
      <c r="BC519" s="1" t="e">
        <f>_xlfn.XLOOKUP(B519,[1]DC!$T$11:$T$2000,[1]DC!$D$11:$D$2000)</f>
        <v>#N/A</v>
      </c>
      <c r="BD519" s="1"/>
      <c r="BE519" s="1">
        <v>8671186050</v>
      </c>
      <c r="BF519" s="1" t="s">
        <v>4595</v>
      </c>
      <c r="BG519" s="1"/>
      <c r="BH519" s="17" t="s">
        <v>4596</v>
      </c>
      <c r="BI519" s="1"/>
      <c r="BJ519" s="1"/>
      <c r="BK519" s="1"/>
      <c r="BL519" s="1"/>
      <c r="BM519" s="1"/>
      <c r="BN519" s="1"/>
      <c r="BO519" s="2"/>
      <c r="BP519" s="37"/>
      <c r="BQ519" s="91"/>
      <c r="BT519">
        <v>518</v>
      </c>
    </row>
    <row r="520" spans="1:72" ht="25.2" customHeight="1">
      <c r="A520" s="5">
        <f>(SUBTOTAL(3,$B$2:B520))</f>
        <v>519</v>
      </c>
      <c r="B520" s="11" t="s">
        <v>4597</v>
      </c>
      <c r="C520" s="1" t="s">
        <v>8870</v>
      </c>
      <c r="D520" s="11" t="s">
        <v>4598</v>
      </c>
      <c r="E520" s="15">
        <v>0</v>
      </c>
      <c r="F520" s="11"/>
      <c r="G520" s="11"/>
      <c r="H520" s="11" t="s">
        <v>195</v>
      </c>
      <c r="I520" s="11"/>
      <c r="J520" s="1" t="s">
        <v>7378</v>
      </c>
      <c r="K520" s="6" t="s">
        <v>63</v>
      </c>
      <c r="L520" s="2" t="s">
        <v>63</v>
      </c>
      <c r="M520" s="15" t="s">
        <v>196</v>
      </c>
      <c r="N520" s="11"/>
      <c r="O520" s="1">
        <f t="shared" ca="1" si="66"/>
        <v>31</v>
      </c>
      <c r="P520" s="11" t="s">
        <v>3858</v>
      </c>
      <c r="Q520" s="15" t="s">
        <v>198</v>
      </c>
      <c r="R520" s="23">
        <v>44788</v>
      </c>
      <c r="S520" s="1">
        <v>1</v>
      </c>
      <c r="T520" s="23">
        <v>44818</v>
      </c>
      <c r="U520" s="24">
        <v>44819</v>
      </c>
      <c r="V520" s="1">
        <v>12</v>
      </c>
      <c r="W520" s="24"/>
      <c r="X520" s="7"/>
      <c r="Y520" s="7"/>
      <c r="Z520" s="7"/>
      <c r="AA520" s="24"/>
      <c r="AB520" s="11"/>
      <c r="AC520" s="11">
        <f t="shared" ca="1" si="63"/>
        <v>20</v>
      </c>
      <c r="AD520" s="25">
        <v>1029499981</v>
      </c>
      <c r="AE520" s="11" t="s">
        <v>57</v>
      </c>
      <c r="AF520" s="15" t="s">
        <v>49</v>
      </c>
      <c r="AG520" s="139">
        <v>34274</v>
      </c>
      <c r="AH520" s="11">
        <v>51193019372</v>
      </c>
      <c r="AI520" s="136">
        <v>44428</v>
      </c>
      <c r="AJ520" s="11" t="s">
        <v>346</v>
      </c>
      <c r="AK520" s="28" t="s">
        <v>4599</v>
      </c>
      <c r="AL520" s="26">
        <v>39999</v>
      </c>
      <c r="AM520" s="28" t="s">
        <v>57</v>
      </c>
      <c r="AN520" s="11" t="s">
        <v>4600</v>
      </c>
      <c r="AO520" s="136">
        <v>44428</v>
      </c>
      <c r="AP520" s="11" t="s">
        <v>346</v>
      </c>
      <c r="AQ520" s="11" t="s">
        <v>2932</v>
      </c>
      <c r="AR520" s="11" t="s">
        <v>4601</v>
      </c>
      <c r="AS520" s="28" t="s">
        <v>2664</v>
      </c>
      <c r="AT520" s="11" t="s">
        <v>4601</v>
      </c>
      <c r="AU520" s="11" t="s">
        <v>337</v>
      </c>
      <c r="AV520" s="11" t="s">
        <v>4602</v>
      </c>
      <c r="AW520" s="11" t="s">
        <v>955</v>
      </c>
      <c r="AX520" s="11" t="s">
        <v>115</v>
      </c>
      <c r="AY520" s="11" t="s">
        <v>97</v>
      </c>
      <c r="AZ520" s="11"/>
      <c r="BA520" s="11">
        <v>5120990631</v>
      </c>
      <c r="BB520" s="11"/>
      <c r="BC520" s="1" t="e">
        <f>_xlfn.XLOOKUP(B520,[1]DC!$T$11:$T$2000,[1]DC!$D$11:$D$2000)</f>
        <v>#N/A</v>
      </c>
      <c r="BD520" s="11"/>
      <c r="BE520" s="11">
        <v>8764106996</v>
      </c>
      <c r="BF520" s="11" t="s">
        <v>4603</v>
      </c>
      <c r="BG520" s="11"/>
      <c r="BH520" s="31" t="s">
        <v>4604</v>
      </c>
      <c r="BI520" s="11"/>
      <c r="BJ520" s="11"/>
      <c r="BK520" s="11"/>
      <c r="BL520" s="11"/>
      <c r="BM520" s="11"/>
      <c r="BN520" s="32"/>
      <c r="BO520" s="15"/>
      <c r="BP520" s="33" t="s">
        <v>611</v>
      </c>
      <c r="BQ520" s="91"/>
      <c r="BT520">
        <v>519</v>
      </c>
    </row>
    <row r="521" spans="1:72" ht="25.2" customHeight="1">
      <c r="A521" s="5">
        <f>(SUBTOTAL(3,$B$2:B521))</f>
        <v>520</v>
      </c>
      <c r="B521" s="1" t="s">
        <v>4605</v>
      </c>
      <c r="C521" s="1"/>
      <c r="D521" s="1" t="s">
        <v>4606</v>
      </c>
      <c r="E521" s="2">
        <v>1</v>
      </c>
      <c r="F521" s="1"/>
      <c r="G521" s="1"/>
      <c r="H521" s="1" t="s">
        <v>62</v>
      </c>
      <c r="I521" s="1" t="s">
        <v>7914</v>
      </c>
      <c r="J521" s="1" t="s">
        <v>7378</v>
      </c>
      <c r="K521" s="1" t="s">
        <v>1836</v>
      </c>
      <c r="L521" s="1" t="s">
        <v>1836</v>
      </c>
      <c r="M521" s="2" t="s">
        <v>1278</v>
      </c>
      <c r="N521" s="1"/>
      <c r="O521" s="1">
        <f t="shared" ca="1" si="66"/>
        <v>37</v>
      </c>
      <c r="P521" s="1" t="s">
        <v>2224</v>
      </c>
      <c r="Q521" s="2" t="s">
        <v>4001</v>
      </c>
      <c r="R521" s="6">
        <v>44788</v>
      </c>
      <c r="S521" s="1">
        <v>1</v>
      </c>
      <c r="T521" s="6">
        <v>44818</v>
      </c>
      <c r="U521" s="7">
        <v>44819</v>
      </c>
      <c r="V521" s="1">
        <v>12</v>
      </c>
      <c r="W521" s="7">
        <v>45183</v>
      </c>
      <c r="X521" s="7">
        <f>W521+1</f>
        <v>45184</v>
      </c>
      <c r="Y521" s="1">
        <v>36</v>
      </c>
      <c r="Z521" s="7">
        <v>46279</v>
      </c>
      <c r="AA521" s="1">
        <f>Z521-X521</f>
        <v>1095</v>
      </c>
      <c r="AB521" s="1"/>
      <c r="AC521" s="11">
        <f t="shared" ca="1" si="63"/>
        <v>20</v>
      </c>
      <c r="AD521" s="18">
        <v>1030808722</v>
      </c>
      <c r="AE521" s="1" t="s">
        <v>88</v>
      </c>
      <c r="AF521" s="2" t="s">
        <v>49</v>
      </c>
      <c r="AG521" s="138">
        <v>31999</v>
      </c>
      <c r="AH521" s="1">
        <v>51187000954</v>
      </c>
      <c r="AI521" s="135">
        <v>31999</v>
      </c>
      <c r="AJ521" s="1" t="s">
        <v>346</v>
      </c>
      <c r="AK521" s="10"/>
      <c r="AL521" s="8"/>
      <c r="AM521" s="10"/>
      <c r="AN521" s="1" t="s">
        <v>4607</v>
      </c>
      <c r="AO521" s="135">
        <v>31999</v>
      </c>
      <c r="AP521" s="1" t="s">
        <v>346</v>
      </c>
      <c r="AQ521" s="1" t="s">
        <v>324</v>
      </c>
      <c r="AR521" s="10" t="s">
        <v>4608</v>
      </c>
      <c r="AS521" s="10" t="s">
        <v>4609</v>
      </c>
      <c r="AT521" s="10" t="s">
        <v>4608</v>
      </c>
      <c r="AU521" s="1" t="s">
        <v>261</v>
      </c>
      <c r="AV521" s="1" t="s">
        <v>4610</v>
      </c>
      <c r="AW521" s="1" t="s">
        <v>1372</v>
      </c>
      <c r="AX521" s="1" t="s">
        <v>96</v>
      </c>
      <c r="AY521" s="1" t="s">
        <v>97</v>
      </c>
      <c r="AZ521" s="1"/>
      <c r="BA521" s="1" t="s">
        <v>7803</v>
      </c>
      <c r="BB521" s="1"/>
      <c r="BC521" s="1" t="str">
        <f>_xlfn.XLOOKUP(B521,[1]DC!$T$11:$T$2000,[1]DC!$D$11:$D$2000)</f>
        <v>7411195727</v>
      </c>
      <c r="BD521" s="1"/>
      <c r="BE521" s="109">
        <v>8302681984</v>
      </c>
      <c r="BF521" s="1" t="s">
        <v>4611</v>
      </c>
      <c r="BG521" s="1"/>
      <c r="BH521" s="17" t="s">
        <v>4612</v>
      </c>
      <c r="BI521" s="1"/>
      <c r="BJ521" s="1"/>
      <c r="BK521" s="1"/>
      <c r="BL521" s="1"/>
      <c r="BM521" s="17" t="s">
        <v>209</v>
      </c>
      <c r="BN521" s="13"/>
      <c r="BO521" s="2"/>
      <c r="BP521" s="37"/>
      <c r="BQ521" s="91"/>
      <c r="BS521">
        <v>577</v>
      </c>
      <c r="BT521">
        <v>520</v>
      </c>
    </row>
    <row r="522" spans="1:72" ht="25.2" customHeight="1">
      <c r="A522" s="5">
        <f>(SUBTOTAL(3,$B$2:B522))</f>
        <v>521</v>
      </c>
      <c r="B522" s="1" t="s">
        <v>4613</v>
      </c>
      <c r="C522" s="1"/>
      <c r="D522" s="1" t="s">
        <v>4614</v>
      </c>
      <c r="E522" s="2">
        <v>1</v>
      </c>
      <c r="F522" s="1"/>
      <c r="G522" s="1"/>
      <c r="H522" s="1" t="s">
        <v>62</v>
      </c>
      <c r="I522" s="1" t="s">
        <v>7914</v>
      </c>
      <c r="J522" s="1" t="s">
        <v>7378</v>
      </c>
      <c r="K522" s="1" t="s">
        <v>1836</v>
      </c>
      <c r="L522" s="1" t="s">
        <v>1836</v>
      </c>
      <c r="M522" s="2" t="s">
        <v>1278</v>
      </c>
      <c r="N522" s="1"/>
      <c r="O522" s="1">
        <f t="shared" ca="1" si="66"/>
        <v>33</v>
      </c>
      <c r="P522" s="1" t="s">
        <v>2224</v>
      </c>
      <c r="Q522" s="2" t="s">
        <v>4001</v>
      </c>
      <c r="R522" s="6">
        <v>44788</v>
      </c>
      <c r="S522" s="1">
        <v>1</v>
      </c>
      <c r="T522" s="6">
        <v>44818</v>
      </c>
      <c r="U522" s="7">
        <v>44819</v>
      </c>
      <c r="V522" s="1">
        <v>12</v>
      </c>
      <c r="W522" s="7">
        <v>45183</v>
      </c>
      <c r="X522" s="7">
        <f>W522+1</f>
        <v>45184</v>
      </c>
      <c r="Y522" s="1">
        <v>36</v>
      </c>
      <c r="Z522" s="7">
        <v>46279</v>
      </c>
      <c r="AA522" s="1">
        <f>Z522-X522</f>
        <v>1095</v>
      </c>
      <c r="AB522" s="1"/>
      <c r="AC522" s="11">
        <f t="shared" ca="1" si="63"/>
        <v>20</v>
      </c>
      <c r="AD522" s="36" t="s">
        <v>4615</v>
      </c>
      <c r="AE522" s="1"/>
      <c r="AF522" s="2" t="s">
        <v>49</v>
      </c>
      <c r="AG522" s="138">
        <v>33487</v>
      </c>
      <c r="AH522" s="1">
        <v>51191013442</v>
      </c>
      <c r="AI522" s="135">
        <v>44428</v>
      </c>
      <c r="AJ522" s="1" t="s">
        <v>346</v>
      </c>
      <c r="AK522" s="10"/>
      <c r="AL522" s="8"/>
      <c r="AM522" s="10"/>
      <c r="AN522" s="1" t="s">
        <v>4616</v>
      </c>
      <c r="AO522" s="135">
        <v>44428</v>
      </c>
      <c r="AP522" s="1" t="s">
        <v>346</v>
      </c>
      <c r="AQ522" s="1" t="s">
        <v>592</v>
      </c>
      <c r="AR522" s="10" t="s">
        <v>4617</v>
      </c>
      <c r="AS522" s="10" t="s">
        <v>4618</v>
      </c>
      <c r="AT522" s="1" t="s">
        <v>4617</v>
      </c>
      <c r="AU522" s="1"/>
      <c r="AV522" s="1" t="s">
        <v>4619</v>
      </c>
      <c r="AW522" s="1" t="s">
        <v>596</v>
      </c>
      <c r="AX522" s="1" t="s">
        <v>4620</v>
      </c>
      <c r="AY522" s="1" t="s">
        <v>97</v>
      </c>
      <c r="AZ522" s="1"/>
      <c r="BA522" s="1">
        <v>5120115480</v>
      </c>
      <c r="BB522" s="1"/>
      <c r="BC522" s="1" t="str">
        <f>_xlfn.XLOOKUP(B522,[1]DC!$T$11:$T$2000,[1]DC!$D$11:$D$2000)</f>
        <v>5120115480</v>
      </c>
      <c r="BD522" s="1"/>
      <c r="BE522" s="2">
        <v>8537886073</v>
      </c>
      <c r="BF522" s="1" t="s">
        <v>4621</v>
      </c>
      <c r="BG522" s="1"/>
      <c r="BH522" s="17" t="s">
        <v>4622</v>
      </c>
      <c r="BI522" s="1"/>
      <c r="BJ522" s="1"/>
      <c r="BK522" s="1"/>
      <c r="BL522" s="1"/>
      <c r="BM522" s="17" t="s">
        <v>209</v>
      </c>
      <c r="BN522" s="13"/>
      <c r="BO522" s="2"/>
      <c r="BP522" s="37"/>
      <c r="BQ522" s="91"/>
      <c r="BS522">
        <v>576</v>
      </c>
      <c r="BT522">
        <v>521</v>
      </c>
    </row>
    <row r="523" spans="1:72" ht="25.2" customHeight="1">
      <c r="A523" s="5">
        <f>(SUBTOTAL(3,$B$2:B523))</f>
        <v>522</v>
      </c>
      <c r="B523" s="1" t="s">
        <v>4623</v>
      </c>
      <c r="C523" s="1"/>
      <c r="D523" s="1" t="s">
        <v>4624</v>
      </c>
      <c r="E523" s="2">
        <v>1</v>
      </c>
      <c r="F523" s="1"/>
      <c r="G523" s="1"/>
      <c r="H523" s="1" t="s">
        <v>62</v>
      </c>
      <c r="I523" s="1" t="s">
        <v>7914</v>
      </c>
      <c r="J523" s="1" t="s">
        <v>7378</v>
      </c>
      <c r="K523" s="1" t="s">
        <v>1836</v>
      </c>
      <c r="L523" s="1" t="s">
        <v>1836</v>
      </c>
      <c r="M523" s="2" t="s">
        <v>1278</v>
      </c>
      <c r="N523" s="1"/>
      <c r="O523" s="1">
        <f t="shared" ca="1" si="66"/>
        <v>33</v>
      </c>
      <c r="P523" s="1" t="s">
        <v>2224</v>
      </c>
      <c r="Q523" s="2" t="s">
        <v>4001</v>
      </c>
      <c r="R523" s="6">
        <v>44788</v>
      </c>
      <c r="S523" s="1">
        <v>1</v>
      </c>
      <c r="T523" s="6">
        <v>44818</v>
      </c>
      <c r="U523" s="7">
        <v>44819</v>
      </c>
      <c r="V523" s="1">
        <v>12</v>
      </c>
      <c r="W523" s="7">
        <v>45183</v>
      </c>
      <c r="X523" s="7">
        <f>W523+1</f>
        <v>45184</v>
      </c>
      <c r="Y523" s="1">
        <v>36</v>
      </c>
      <c r="Z523" s="7">
        <v>46279</v>
      </c>
      <c r="AA523" s="1">
        <f>Z523-X523</f>
        <v>1095</v>
      </c>
      <c r="AB523" s="1"/>
      <c r="AC523" s="11">
        <f t="shared" ca="1" si="63"/>
        <v>20</v>
      </c>
      <c r="AD523" s="36" t="s">
        <v>4625</v>
      </c>
      <c r="AE523" s="1" t="s">
        <v>57</v>
      </c>
      <c r="AF523" s="2" t="s">
        <v>49</v>
      </c>
      <c r="AG523" s="138">
        <v>33548</v>
      </c>
      <c r="AH523" s="1">
        <v>212751196</v>
      </c>
      <c r="AI523" s="135">
        <v>43202</v>
      </c>
      <c r="AJ523" s="1" t="s">
        <v>57</v>
      </c>
      <c r="AK523" s="1" t="s">
        <v>4626</v>
      </c>
      <c r="AL523" s="9">
        <v>43202</v>
      </c>
      <c r="AM523" s="1" t="s">
        <v>57</v>
      </c>
      <c r="AN523" s="10"/>
      <c r="AO523" s="135"/>
      <c r="AP523" s="10"/>
      <c r="AQ523" s="1" t="s">
        <v>1680</v>
      </c>
      <c r="AR523" s="10" t="s">
        <v>4627</v>
      </c>
      <c r="AS523" s="10" t="s">
        <v>1702</v>
      </c>
      <c r="AT523" s="1" t="s">
        <v>4627</v>
      </c>
      <c r="AU523" s="1" t="s">
        <v>2461</v>
      </c>
      <c r="AV523" s="1" t="s">
        <v>217</v>
      </c>
      <c r="AW523" s="1" t="s">
        <v>218</v>
      </c>
      <c r="AX523" s="1" t="s">
        <v>96</v>
      </c>
      <c r="AY523" s="1" t="s">
        <v>97</v>
      </c>
      <c r="AZ523" s="1"/>
      <c r="BA523" s="1">
        <v>7411277971</v>
      </c>
      <c r="BB523" s="1"/>
      <c r="BC523" s="1" t="str">
        <f>_xlfn.XLOOKUP(B523,[1]DC!$T$11:$T$2000,[1]DC!$D$11:$D$2000)</f>
        <v>7411277971</v>
      </c>
      <c r="BD523" s="1"/>
      <c r="BE523" s="1">
        <v>8064587677</v>
      </c>
      <c r="BF523" s="1" t="s">
        <v>4628</v>
      </c>
      <c r="BG523" s="1"/>
      <c r="BH523" s="17" t="s">
        <v>4629</v>
      </c>
      <c r="BI523" s="1"/>
      <c r="BJ523" s="1"/>
      <c r="BK523" s="1"/>
      <c r="BL523" s="1"/>
      <c r="BM523" s="4" t="s">
        <v>78</v>
      </c>
      <c r="BN523" s="13" t="s">
        <v>4630</v>
      </c>
      <c r="BO523" s="2" t="s">
        <v>2185</v>
      </c>
      <c r="BP523" s="37" t="s">
        <v>1298</v>
      </c>
      <c r="BQ523" s="91"/>
      <c r="BS523">
        <v>579</v>
      </c>
      <c r="BT523">
        <v>522</v>
      </c>
    </row>
    <row r="524" spans="1:72" ht="25.2" customHeight="1">
      <c r="A524" s="5">
        <f>(SUBTOTAL(3,$B$2:B524))</f>
        <v>523</v>
      </c>
      <c r="B524" s="1" t="s">
        <v>4631</v>
      </c>
      <c r="C524" s="1"/>
      <c r="D524" s="1" t="s">
        <v>4632</v>
      </c>
      <c r="E524" s="2">
        <v>0</v>
      </c>
      <c r="F524" s="1"/>
      <c r="G524" s="1"/>
      <c r="H524" s="1" t="s">
        <v>62</v>
      </c>
      <c r="I524" s="1"/>
      <c r="J524" s="1" t="s">
        <v>7378</v>
      </c>
      <c r="K524" s="1" t="s">
        <v>1836</v>
      </c>
      <c r="L524" s="1" t="s">
        <v>1836</v>
      </c>
      <c r="M524" s="2" t="s">
        <v>1278</v>
      </c>
      <c r="N524" s="1"/>
      <c r="O524" s="1">
        <f t="shared" ca="1" si="66"/>
        <v>33</v>
      </c>
      <c r="P524" s="1" t="s">
        <v>2224</v>
      </c>
      <c r="Q524" s="2" t="s">
        <v>4001</v>
      </c>
      <c r="R524" s="6">
        <v>44788</v>
      </c>
      <c r="S524" s="1">
        <v>1</v>
      </c>
      <c r="T524" s="6">
        <v>44818</v>
      </c>
      <c r="U524" s="7">
        <v>44819</v>
      </c>
      <c r="V524" s="1">
        <v>12</v>
      </c>
      <c r="W524" s="7"/>
      <c r="X524" s="7"/>
      <c r="Y524" s="7"/>
      <c r="Z524" s="7"/>
      <c r="AA524" s="7"/>
      <c r="AB524" s="1"/>
      <c r="AC524" s="11">
        <f t="shared" ca="1" si="63"/>
        <v>20</v>
      </c>
      <c r="AD524" s="18">
        <v>1030675534</v>
      </c>
      <c r="AE524" s="1" t="s">
        <v>57</v>
      </c>
      <c r="AF524" s="2" t="s">
        <v>49</v>
      </c>
      <c r="AG524" s="138">
        <v>33456</v>
      </c>
      <c r="AH524" s="1">
        <v>212737851</v>
      </c>
      <c r="AI524" s="135">
        <v>43797</v>
      </c>
      <c r="AJ524" s="1" t="s">
        <v>57</v>
      </c>
      <c r="AK524" s="1" t="s">
        <v>4633</v>
      </c>
      <c r="AL524" s="9">
        <v>43797</v>
      </c>
      <c r="AM524" s="1" t="s">
        <v>57</v>
      </c>
      <c r="AN524" s="10"/>
      <c r="AO524" s="135"/>
      <c r="AP524" s="10"/>
      <c r="AQ524" s="1" t="s">
        <v>4634</v>
      </c>
      <c r="AR524" s="10" t="s">
        <v>4635</v>
      </c>
      <c r="AS524" s="10" t="s">
        <v>4636</v>
      </c>
      <c r="AT524" s="1" t="s">
        <v>4635</v>
      </c>
      <c r="AU524" s="1"/>
      <c r="AV524" s="1" t="s">
        <v>4637</v>
      </c>
      <c r="AW524" s="1" t="s">
        <v>154</v>
      </c>
      <c r="AX524" s="1" t="s">
        <v>4620</v>
      </c>
      <c r="AY524" s="1" t="s">
        <v>97</v>
      </c>
      <c r="AZ524" s="1"/>
      <c r="BA524" s="1">
        <v>5121284377</v>
      </c>
      <c r="BB524" s="1"/>
      <c r="BC524" s="1" t="e">
        <f>_xlfn.XLOOKUP(B524,[1]DC!$T$11:$T$2000,[1]DC!$D$11:$D$2000)</f>
        <v>#N/A</v>
      </c>
      <c r="BD524" s="1"/>
      <c r="BE524" s="109">
        <v>8524461877</v>
      </c>
      <c r="BF524" s="1" t="s">
        <v>4638</v>
      </c>
      <c r="BG524" s="1"/>
      <c r="BH524" s="17" t="s">
        <v>4639</v>
      </c>
      <c r="BI524" s="1"/>
      <c r="BJ524" s="1"/>
      <c r="BK524" s="1"/>
      <c r="BL524" s="1"/>
      <c r="BM524" s="1"/>
      <c r="BN524" s="13"/>
      <c r="BO524" s="2"/>
      <c r="BP524" s="37"/>
      <c r="BQ524" s="91"/>
      <c r="BT524">
        <v>523</v>
      </c>
    </row>
    <row r="525" spans="1:72" ht="25.2" customHeight="1">
      <c r="A525" s="5">
        <f>(SUBTOTAL(3,$B$2:B525))</f>
        <v>524</v>
      </c>
      <c r="B525" s="1" t="s">
        <v>4640</v>
      </c>
      <c r="C525" s="1"/>
      <c r="D525" s="1" t="s">
        <v>4641</v>
      </c>
      <c r="E525" s="2">
        <v>0</v>
      </c>
      <c r="F525" s="1"/>
      <c r="G525" s="1"/>
      <c r="H525" s="1" t="s">
        <v>62</v>
      </c>
      <c r="I525" s="1"/>
      <c r="J525" s="1" t="s">
        <v>7378</v>
      </c>
      <c r="K525" s="1" t="s">
        <v>1836</v>
      </c>
      <c r="L525" s="1" t="s">
        <v>1836</v>
      </c>
      <c r="M525" s="2" t="s">
        <v>1278</v>
      </c>
      <c r="N525" s="1"/>
      <c r="O525" s="1">
        <f t="shared" ca="1" si="66"/>
        <v>27</v>
      </c>
      <c r="P525" s="1" t="s">
        <v>2224</v>
      </c>
      <c r="Q525" s="2" t="s">
        <v>4001</v>
      </c>
      <c r="R525" s="6">
        <v>44788</v>
      </c>
      <c r="S525" s="1">
        <v>1</v>
      </c>
      <c r="T525" s="6">
        <v>44818</v>
      </c>
      <c r="U525" s="7">
        <v>44819</v>
      </c>
      <c r="V525" s="1">
        <v>12</v>
      </c>
      <c r="W525" s="7">
        <v>45183</v>
      </c>
      <c r="X525" s="7">
        <f>W525+1</f>
        <v>45184</v>
      </c>
      <c r="Y525" s="1">
        <v>36</v>
      </c>
      <c r="Z525" s="7">
        <v>45184</v>
      </c>
      <c r="AA525" s="7"/>
      <c r="AB525" s="1"/>
      <c r="AC525" s="11">
        <f t="shared" ca="1" si="63"/>
        <v>20</v>
      </c>
      <c r="AD525" s="36" t="s">
        <v>4642</v>
      </c>
      <c r="AE525" s="1"/>
      <c r="AF525" s="2" t="s">
        <v>64</v>
      </c>
      <c r="AG525" s="138">
        <v>35683</v>
      </c>
      <c r="AH525" s="1">
        <v>212494816</v>
      </c>
      <c r="AI525" s="135">
        <v>41800</v>
      </c>
      <c r="AJ525" s="1" t="s">
        <v>57</v>
      </c>
      <c r="AK525" s="1">
        <v>212494816</v>
      </c>
      <c r="AL525" s="9">
        <v>41800</v>
      </c>
      <c r="AM525" s="1" t="s">
        <v>57</v>
      </c>
      <c r="AN525" s="39" t="s">
        <v>4643</v>
      </c>
      <c r="AO525" s="135"/>
      <c r="AP525" s="10"/>
      <c r="AQ525" s="1" t="s">
        <v>4644</v>
      </c>
      <c r="AR525" s="1" t="s">
        <v>4644</v>
      </c>
      <c r="AS525" s="10" t="s">
        <v>1771</v>
      </c>
      <c r="AT525" s="1" t="s">
        <v>4644</v>
      </c>
      <c r="AU525" s="1"/>
      <c r="AV525" s="1" t="s">
        <v>1773</v>
      </c>
      <c r="AW525" s="1" t="s">
        <v>218</v>
      </c>
      <c r="AX525" s="1" t="s">
        <v>96</v>
      </c>
      <c r="AY525" s="1" t="s">
        <v>97</v>
      </c>
      <c r="AZ525" s="1"/>
      <c r="BA525" s="1">
        <v>5120504857</v>
      </c>
      <c r="BB525" s="1"/>
      <c r="BC525" s="1" t="e">
        <f>_xlfn.XLOOKUP(B525,[1]DC!$T$11:$T$2000,[1]DC!$D$11:$D$2000)</f>
        <v>#N/A</v>
      </c>
      <c r="BD525" s="1"/>
      <c r="BE525" s="110">
        <v>8495514810</v>
      </c>
      <c r="BF525" s="1" t="s">
        <v>4645</v>
      </c>
      <c r="BG525" s="1"/>
      <c r="BH525" s="17" t="s">
        <v>4646</v>
      </c>
      <c r="BI525" s="1"/>
      <c r="BJ525" s="1"/>
      <c r="BK525" s="1"/>
      <c r="BL525" s="1"/>
      <c r="BM525" s="17" t="s">
        <v>209</v>
      </c>
      <c r="BN525" s="13"/>
      <c r="BO525" s="2"/>
      <c r="BP525" s="14" t="s">
        <v>611</v>
      </c>
      <c r="BQ525" s="91"/>
      <c r="BT525">
        <v>524</v>
      </c>
    </row>
    <row r="526" spans="1:72" ht="25.2" customHeight="1">
      <c r="A526" s="5">
        <f>(SUBTOTAL(3,$B$2:B526))</f>
        <v>525</v>
      </c>
      <c r="B526" s="1" t="s">
        <v>4647</v>
      </c>
      <c r="C526" s="1"/>
      <c r="D526" s="1" t="s">
        <v>4648</v>
      </c>
      <c r="E526" s="2">
        <v>1</v>
      </c>
      <c r="F526" s="1"/>
      <c r="G526" s="1"/>
      <c r="H526" s="1" t="s">
        <v>62</v>
      </c>
      <c r="I526" s="1" t="s">
        <v>7914</v>
      </c>
      <c r="J526" s="1" t="s">
        <v>7378</v>
      </c>
      <c r="K526" s="1" t="s">
        <v>1836</v>
      </c>
      <c r="L526" s="1" t="s">
        <v>1836</v>
      </c>
      <c r="M526" s="2" t="s">
        <v>1278</v>
      </c>
      <c r="N526" s="1"/>
      <c r="O526" s="1">
        <f t="shared" ca="1" si="66"/>
        <v>33</v>
      </c>
      <c r="P526" s="1" t="s">
        <v>2224</v>
      </c>
      <c r="Q526" s="2" t="s">
        <v>4001</v>
      </c>
      <c r="R526" s="6">
        <v>44788</v>
      </c>
      <c r="S526" s="1">
        <v>1</v>
      </c>
      <c r="T526" s="6">
        <v>44818</v>
      </c>
      <c r="U526" s="7">
        <v>44819</v>
      </c>
      <c r="V526" s="1">
        <v>12</v>
      </c>
      <c r="W526" s="7">
        <v>45183</v>
      </c>
      <c r="X526" s="7">
        <f>W526+1</f>
        <v>45184</v>
      </c>
      <c r="Y526" s="1">
        <v>36</v>
      </c>
      <c r="Z526" s="7">
        <v>46279</v>
      </c>
      <c r="AA526" s="1">
        <f>Z526-X526</f>
        <v>1095</v>
      </c>
      <c r="AB526" s="1"/>
      <c r="AC526" s="11">
        <f t="shared" ca="1" si="63"/>
        <v>20</v>
      </c>
      <c r="AD526" s="36" t="s">
        <v>4649</v>
      </c>
      <c r="AE526" s="1" t="s">
        <v>4650</v>
      </c>
      <c r="AF526" s="2" t="s">
        <v>49</v>
      </c>
      <c r="AG526" s="138">
        <v>33404</v>
      </c>
      <c r="AH526" s="1">
        <v>51191014130</v>
      </c>
      <c r="AI526" s="135">
        <v>44375</v>
      </c>
      <c r="AJ526" s="1" t="s">
        <v>346</v>
      </c>
      <c r="AK526" s="10"/>
      <c r="AL526" s="8"/>
      <c r="AM526" s="10"/>
      <c r="AN526" s="1" t="s">
        <v>4651</v>
      </c>
      <c r="AO526" s="135">
        <v>44375</v>
      </c>
      <c r="AP526" s="1" t="s">
        <v>346</v>
      </c>
      <c r="AQ526" s="1" t="s">
        <v>4652</v>
      </c>
      <c r="AR526" s="1" t="s">
        <v>4652</v>
      </c>
      <c r="AS526" s="10" t="s">
        <v>4653</v>
      </c>
      <c r="AT526" s="1" t="s">
        <v>4652</v>
      </c>
      <c r="AU526" s="1" t="s">
        <v>2156</v>
      </c>
      <c r="AV526" s="1" t="s">
        <v>4654</v>
      </c>
      <c r="AW526" s="1" t="s">
        <v>2787</v>
      </c>
      <c r="AX526" s="1" t="s">
        <v>184</v>
      </c>
      <c r="AY526" s="1" t="s">
        <v>97</v>
      </c>
      <c r="AZ526" s="1"/>
      <c r="BA526" s="1" t="s">
        <v>7804</v>
      </c>
      <c r="BB526" s="1"/>
      <c r="BC526" s="1" t="str">
        <f>_xlfn.XLOOKUP(B526,[1]DC!$T$11:$T$2000,[1]DC!$D$11:$D$2000)</f>
        <v>7909438420</v>
      </c>
      <c r="BD526" s="1"/>
      <c r="BE526" s="1">
        <v>8725192399</v>
      </c>
      <c r="BF526" s="1" t="s">
        <v>4655</v>
      </c>
      <c r="BG526" s="1"/>
      <c r="BH526" s="17" t="s">
        <v>4656</v>
      </c>
      <c r="BI526" s="1"/>
      <c r="BJ526" s="1"/>
      <c r="BK526" s="1"/>
      <c r="BL526" s="1"/>
      <c r="BM526" s="17" t="s">
        <v>209</v>
      </c>
      <c r="BN526" s="13"/>
      <c r="BO526" s="2"/>
      <c r="BP526" s="37"/>
      <c r="BQ526" s="91"/>
      <c r="BS526">
        <v>570</v>
      </c>
      <c r="BT526">
        <v>525</v>
      </c>
    </row>
    <row r="527" spans="1:72" ht="25.2" customHeight="1">
      <c r="A527" s="5">
        <f>(SUBTOTAL(3,$B$2:B527))</f>
        <v>526</v>
      </c>
      <c r="B527" s="1" t="s">
        <v>4657</v>
      </c>
      <c r="C527" s="1"/>
      <c r="D527" s="1" t="s">
        <v>4658</v>
      </c>
      <c r="E527" s="2">
        <v>1</v>
      </c>
      <c r="F527" s="1"/>
      <c r="G527" s="1"/>
      <c r="H527" s="1" t="s">
        <v>62</v>
      </c>
      <c r="I527" s="1" t="s">
        <v>7914</v>
      </c>
      <c r="J527" s="1" t="s">
        <v>7378</v>
      </c>
      <c r="K527" s="1" t="s">
        <v>1836</v>
      </c>
      <c r="L527" s="1" t="s">
        <v>1836</v>
      </c>
      <c r="M527" s="2" t="s">
        <v>1278</v>
      </c>
      <c r="N527" s="1"/>
      <c r="O527" s="1">
        <f t="shared" ca="1" si="66"/>
        <v>35</v>
      </c>
      <c r="P527" s="1" t="s">
        <v>2224</v>
      </c>
      <c r="Q527" s="2" t="s">
        <v>4001</v>
      </c>
      <c r="R527" s="6">
        <v>44788</v>
      </c>
      <c r="S527" s="1">
        <v>1</v>
      </c>
      <c r="T527" s="6">
        <v>44818</v>
      </c>
      <c r="U527" s="7">
        <v>44819</v>
      </c>
      <c r="V527" s="1">
        <v>12</v>
      </c>
      <c r="W527" s="7">
        <v>45183</v>
      </c>
      <c r="X527" s="7">
        <f>W527+1</f>
        <v>45184</v>
      </c>
      <c r="Y527" s="1">
        <v>36</v>
      </c>
      <c r="Z527" s="7">
        <v>46279</v>
      </c>
      <c r="AA527" s="1">
        <f>Z527-X527</f>
        <v>1095</v>
      </c>
      <c r="AB527" s="1"/>
      <c r="AC527" s="11">
        <f t="shared" ca="1" si="63"/>
        <v>20</v>
      </c>
      <c r="AD527" s="18">
        <v>1030808794</v>
      </c>
      <c r="AE527" s="1" t="s">
        <v>88</v>
      </c>
      <c r="AF527" s="2" t="s">
        <v>49</v>
      </c>
      <c r="AG527" s="138">
        <v>32789</v>
      </c>
      <c r="AH527" s="1">
        <v>212867217</v>
      </c>
      <c r="AI527" s="135">
        <v>43531</v>
      </c>
      <c r="AJ527" s="1" t="s">
        <v>57</v>
      </c>
      <c r="AK527" s="1" t="s">
        <v>4659</v>
      </c>
      <c r="AL527" s="9">
        <v>43531</v>
      </c>
      <c r="AM527" s="1" t="s">
        <v>57</v>
      </c>
      <c r="AN527" s="10"/>
      <c r="AO527" s="135"/>
      <c r="AP527" s="10"/>
      <c r="AQ527" s="1" t="s">
        <v>4660</v>
      </c>
      <c r="AR527" s="1" t="s">
        <v>4660</v>
      </c>
      <c r="AS527" s="10" t="s">
        <v>494</v>
      </c>
      <c r="AT527" s="1" t="s">
        <v>4661</v>
      </c>
      <c r="AU527" s="1" t="s">
        <v>2461</v>
      </c>
      <c r="AV527" s="1"/>
      <c r="AW527" s="1" t="s">
        <v>497</v>
      </c>
      <c r="AX527" s="1" t="s">
        <v>184</v>
      </c>
      <c r="AY527" s="1" t="s">
        <v>97</v>
      </c>
      <c r="AZ527" s="1"/>
      <c r="BA527" s="1">
        <v>5121412662</v>
      </c>
      <c r="BB527" s="1"/>
      <c r="BC527" s="1" t="str">
        <f>_xlfn.XLOOKUP(B527,[1]DC!$T$11:$T$2000,[1]DC!$D$11:$D$2000)</f>
        <v>5121412662</v>
      </c>
      <c r="BD527" s="1"/>
      <c r="BE527" s="1">
        <v>8698176645</v>
      </c>
      <c r="BF527" s="1" t="s">
        <v>4662</v>
      </c>
      <c r="BG527" s="1"/>
      <c r="BH527" s="17" t="s">
        <v>4663</v>
      </c>
      <c r="BI527" s="1"/>
      <c r="BJ527" s="1"/>
      <c r="BK527" s="1"/>
      <c r="BL527" s="1"/>
      <c r="BM527" s="4" t="s">
        <v>78</v>
      </c>
      <c r="BN527" s="13" t="s">
        <v>4664</v>
      </c>
      <c r="BO527" s="2" t="s">
        <v>4665</v>
      </c>
      <c r="BP527" s="14" t="s">
        <v>1183</v>
      </c>
      <c r="BQ527" s="91"/>
      <c r="BS527">
        <v>566</v>
      </c>
      <c r="BT527">
        <v>526</v>
      </c>
    </row>
    <row r="528" spans="1:72" ht="25.2" customHeight="1">
      <c r="A528" s="5">
        <f>(SUBTOTAL(3,$B$2:B528))</f>
        <v>527</v>
      </c>
      <c r="B528" s="1" t="s">
        <v>4666</v>
      </c>
      <c r="C528" s="1"/>
      <c r="D528" s="1" t="s">
        <v>4667</v>
      </c>
      <c r="E528" s="2">
        <v>0</v>
      </c>
      <c r="F528" s="1"/>
      <c r="G528" s="1"/>
      <c r="H528" s="1" t="s">
        <v>62</v>
      </c>
      <c r="I528" s="1"/>
      <c r="J528" s="1" t="s">
        <v>7378</v>
      </c>
      <c r="K528" s="2" t="s">
        <v>48</v>
      </c>
      <c r="L528" s="2" t="s">
        <v>48</v>
      </c>
      <c r="M528" s="2" t="s">
        <v>48</v>
      </c>
      <c r="N528" s="1"/>
      <c r="O528" s="1">
        <f t="shared" ca="1" si="66"/>
        <v>34</v>
      </c>
      <c r="P528" s="1" t="s">
        <v>2760</v>
      </c>
      <c r="Q528" s="2" t="s">
        <v>2761</v>
      </c>
      <c r="R528" s="6">
        <v>44788</v>
      </c>
      <c r="S528" s="1">
        <v>1</v>
      </c>
      <c r="T528" s="6">
        <v>44818</v>
      </c>
      <c r="U528" s="7">
        <v>44819</v>
      </c>
      <c r="V528" s="1">
        <v>12</v>
      </c>
      <c r="W528" s="7">
        <v>45183</v>
      </c>
      <c r="X528" s="7">
        <f>W528+1</f>
        <v>45184</v>
      </c>
      <c r="Y528" s="1">
        <v>36</v>
      </c>
      <c r="Z528" s="7">
        <v>45184</v>
      </c>
      <c r="AA528" s="7"/>
      <c r="AB528" s="1"/>
      <c r="AC528" s="11">
        <f t="shared" ca="1" si="63"/>
        <v>20</v>
      </c>
      <c r="AD528" s="18">
        <v>1030799015</v>
      </c>
      <c r="AE528" s="1" t="s">
        <v>88</v>
      </c>
      <c r="AF528" s="2" t="s">
        <v>49</v>
      </c>
      <c r="AG528" s="138">
        <v>33081</v>
      </c>
      <c r="AH528" s="1">
        <v>212734734</v>
      </c>
      <c r="AI528" s="135">
        <v>42349</v>
      </c>
      <c r="AJ528" s="1" t="s">
        <v>57</v>
      </c>
      <c r="AK528" s="1" t="s">
        <v>4668</v>
      </c>
      <c r="AL528" s="9">
        <v>42349</v>
      </c>
      <c r="AM528" s="1" t="s">
        <v>57</v>
      </c>
      <c r="AN528" s="10"/>
      <c r="AO528" s="135"/>
      <c r="AP528" s="10"/>
      <c r="AQ528" s="1" t="s">
        <v>4669</v>
      </c>
      <c r="AR528" s="1" t="s">
        <v>4669</v>
      </c>
      <c r="AS528" s="10" t="s">
        <v>4670</v>
      </c>
      <c r="AT528" s="1" t="s">
        <v>4669</v>
      </c>
      <c r="AU528" s="1" t="s">
        <v>3010</v>
      </c>
      <c r="AV528" s="1" t="s">
        <v>4671</v>
      </c>
      <c r="AW528" s="1" t="s">
        <v>1101</v>
      </c>
      <c r="AX528" s="1" t="s">
        <v>4620</v>
      </c>
      <c r="AY528" s="1" t="s">
        <v>97</v>
      </c>
      <c r="AZ528" s="1"/>
      <c r="BA528" s="1">
        <v>5115007500</v>
      </c>
      <c r="BB528" s="1"/>
      <c r="BC528" s="1" t="e">
        <f>_xlfn.XLOOKUP(B528,[1]DC!$T$11:$T$2000,[1]DC!$D$11:$D$2000)</f>
        <v>#N/A</v>
      </c>
      <c r="BD528" s="1"/>
      <c r="BE528" s="1">
        <v>8406311579</v>
      </c>
      <c r="BF528" s="1" t="s">
        <v>4672</v>
      </c>
      <c r="BG528" s="1"/>
      <c r="BH528" s="17" t="s">
        <v>4673</v>
      </c>
      <c r="BI528" s="1"/>
      <c r="BJ528" s="1"/>
      <c r="BK528" s="1"/>
      <c r="BL528" s="1"/>
      <c r="BM528" s="4" t="s">
        <v>584</v>
      </c>
      <c r="BN528" s="13" t="s">
        <v>4674</v>
      </c>
      <c r="BO528" s="2" t="s">
        <v>4675</v>
      </c>
      <c r="BP528" s="14" t="s">
        <v>611</v>
      </c>
      <c r="BQ528" s="91"/>
      <c r="BT528">
        <v>527</v>
      </c>
    </row>
    <row r="529" spans="1:72" ht="25.2" customHeight="1">
      <c r="A529" s="5">
        <f>(SUBTOTAL(3,$B$2:B529))</f>
        <v>528</v>
      </c>
      <c r="B529" s="1" t="s">
        <v>4676</v>
      </c>
      <c r="C529" s="1"/>
      <c r="D529" s="1" t="s">
        <v>4677</v>
      </c>
      <c r="E529" s="2">
        <v>0</v>
      </c>
      <c r="F529" s="1"/>
      <c r="G529" s="1"/>
      <c r="H529" s="1" t="s">
        <v>62</v>
      </c>
      <c r="I529" s="1"/>
      <c r="J529" s="1" t="s">
        <v>7378</v>
      </c>
      <c r="K529" s="2" t="s">
        <v>48</v>
      </c>
      <c r="L529" s="2" t="s">
        <v>48</v>
      </c>
      <c r="M529" s="2" t="s">
        <v>48</v>
      </c>
      <c r="N529" s="1"/>
      <c r="O529" s="1">
        <f t="shared" ca="1" si="66"/>
        <v>33</v>
      </c>
      <c r="P529" s="1" t="s">
        <v>2760</v>
      </c>
      <c r="Q529" s="2" t="s">
        <v>2761</v>
      </c>
      <c r="R529" s="6">
        <v>44788</v>
      </c>
      <c r="S529" s="1">
        <v>1</v>
      </c>
      <c r="T529" s="6">
        <v>44818</v>
      </c>
      <c r="U529" s="7">
        <v>44819</v>
      </c>
      <c r="V529" s="1">
        <v>12</v>
      </c>
      <c r="W529" s="7"/>
      <c r="X529" s="7"/>
      <c r="Y529" s="7"/>
      <c r="Z529" s="7"/>
      <c r="AA529" s="7"/>
      <c r="AB529" s="1"/>
      <c r="AC529" s="11">
        <f t="shared" ca="1" si="63"/>
        <v>20</v>
      </c>
      <c r="AD529" s="36" t="s">
        <v>4678</v>
      </c>
      <c r="AE529" s="1" t="s">
        <v>57</v>
      </c>
      <c r="AF529" s="2" t="s">
        <v>64</v>
      </c>
      <c r="AG529" s="138">
        <v>33405</v>
      </c>
      <c r="AH529" s="1" t="s">
        <v>4679</v>
      </c>
      <c r="AI529" s="135">
        <v>40586</v>
      </c>
      <c r="AJ529" s="1" t="s">
        <v>57</v>
      </c>
      <c r="AK529" s="1" t="s">
        <v>4679</v>
      </c>
      <c r="AL529" s="9">
        <v>40586</v>
      </c>
      <c r="AM529" s="1" t="s">
        <v>57</v>
      </c>
      <c r="AN529" s="10"/>
      <c r="AO529" s="135"/>
      <c r="AP529" s="10"/>
      <c r="AQ529" s="1" t="s">
        <v>4680</v>
      </c>
      <c r="AR529" s="1" t="s">
        <v>4680</v>
      </c>
      <c r="AS529" s="10" t="s">
        <v>1500</v>
      </c>
      <c r="AT529" s="1" t="s">
        <v>4680</v>
      </c>
      <c r="AU529" s="1" t="s">
        <v>3010</v>
      </c>
      <c r="AV529" s="1" t="s">
        <v>1501</v>
      </c>
      <c r="AW529" s="1" t="s">
        <v>114</v>
      </c>
      <c r="AX529" s="1" t="s">
        <v>115</v>
      </c>
      <c r="AY529" s="1" t="s">
        <v>97</v>
      </c>
      <c r="AZ529" s="1"/>
      <c r="BA529" s="1">
        <v>5120691593</v>
      </c>
      <c r="BB529" s="1"/>
      <c r="BC529" s="1" t="e">
        <f>_xlfn.XLOOKUP(B529,[1]DC!$T$11:$T$2000,[1]DC!$D$11:$D$2000)</f>
        <v>#N/A</v>
      </c>
      <c r="BD529" s="1"/>
      <c r="BE529" s="1">
        <v>8080548636</v>
      </c>
      <c r="BF529" s="1" t="s">
        <v>4681</v>
      </c>
      <c r="BG529" s="1"/>
      <c r="BH529" s="17" t="s">
        <v>4682</v>
      </c>
      <c r="BI529" s="1"/>
      <c r="BJ529" s="1"/>
      <c r="BK529" s="1"/>
      <c r="BL529" s="1"/>
      <c r="BM529" s="1"/>
      <c r="BN529" s="13"/>
      <c r="BO529" s="2"/>
      <c r="BP529" s="14" t="s">
        <v>611</v>
      </c>
      <c r="BQ529" s="91"/>
      <c r="BT529">
        <v>528</v>
      </c>
    </row>
    <row r="530" spans="1:72" ht="25.2" customHeight="1">
      <c r="A530" s="5">
        <f>(SUBTOTAL(3,$B$2:B530))</f>
        <v>529</v>
      </c>
      <c r="B530" s="1" t="s">
        <v>4683</v>
      </c>
      <c r="C530" s="1"/>
      <c r="D530" s="1" t="s">
        <v>4684</v>
      </c>
      <c r="E530" s="2">
        <v>0</v>
      </c>
      <c r="F530" s="1"/>
      <c r="G530" s="1"/>
      <c r="H530" s="1" t="s">
        <v>62</v>
      </c>
      <c r="I530" s="1"/>
      <c r="J530" s="1" t="s">
        <v>7378</v>
      </c>
      <c r="K530" s="1" t="s">
        <v>1836</v>
      </c>
      <c r="L530" s="1" t="s">
        <v>1836</v>
      </c>
      <c r="M530" s="2" t="s">
        <v>1278</v>
      </c>
      <c r="N530" s="1"/>
      <c r="O530" s="1">
        <f t="shared" ca="1" si="66"/>
        <v>33</v>
      </c>
      <c r="P530" s="1" t="s">
        <v>2224</v>
      </c>
      <c r="Q530" s="2" t="s">
        <v>4001</v>
      </c>
      <c r="R530" s="6">
        <v>44788</v>
      </c>
      <c r="S530" s="1">
        <v>1</v>
      </c>
      <c r="T530" s="6">
        <v>44818</v>
      </c>
      <c r="U530" s="7">
        <v>44819</v>
      </c>
      <c r="V530" s="1">
        <v>12</v>
      </c>
      <c r="W530" s="7">
        <v>45183</v>
      </c>
      <c r="X530" s="7">
        <f>W530+1</f>
        <v>45184</v>
      </c>
      <c r="Y530" s="1">
        <v>36</v>
      </c>
      <c r="Z530" s="7">
        <v>45184</v>
      </c>
      <c r="AA530" s="7"/>
      <c r="AB530" s="1"/>
      <c r="AC530" s="11">
        <f t="shared" ref="AC530:AC593" ca="1" si="68">DATEDIF(R530,TODAY(),"m")</f>
        <v>20</v>
      </c>
      <c r="AD530" s="36" t="s">
        <v>4685</v>
      </c>
      <c r="AE530" s="1" t="s">
        <v>88</v>
      </c>
      <c r="AF530" s="2" t="s">
        <v>49</v>
      </c>
      <c r="AG530" s="138">
        <v>33409</v>
      </c>
      <c r="AH530" s="1">
        <v>212699660</v>
      </c>
      <c r="AI530" s="135" t="s">
        <v>4686</v>
      </c>
      <c r="AJ530" s="1" t="s">
        <v>57</v>
      </c>
      <c r="AK530" s="1" t="s">
        <v>4687</v>
      </c>
      <c r="AL530" s="9" t="s">
        <v>4686</v>
      </c>
      <c r="AM530" s="1" t="s">
        <v>57</v>
      </c>
      <c r="AN530" s="10"/>
      <c r="AO530" s="135"/>
      <c r="AP530" s="10"/>
      <c r="AQ530" s="1" t="s">
        <v>4688</v>
      </c>
      <c r="AR530" s="1" t="s">
        <v>4688</v>
      </c>
      <c r="AS530" s="10" t="s">
        <v>2890</v>
      </c>
      <c r="AT530" s="1" t="s">
        <v>4689</v>
      </c>
      <c r="AU530" s="1" t="s">
        <v>313</v>
      </c>
      <c r="AV530" s="1"/>
      <c r="AW530" s="1" t="s">
        <v>2893</v>
      </c>
      <c r="AX530" s="1" t="s">
        <v>4620</v>
      </c>
      <c r="AY530" s="1" t="s">
        <v>97</v>
      </c>
      <c r="AZ530" s="1"/>
      <c r="BA530" s="1">
        <v>5116010228</v>
      </c>
      <c r="BB530" s="1"/>
      <c r="BC530" s="1" t="e">
        <f>_xlfn.XLOOKUP(B530,[1]DC!$T$11:$T$2000,[1]DC!$D$11:$D$2000)</f>
        <v>#N/A</v>
      </c>
      <c r="BD530" s="1"/>
      <c r="BE530" s="1">
        <v>8096518041</v>
      </c>
      <c r="BF530" s="1">
        <v>965779852</v>
      </c>
      <c r="BG530" s="1"/>
      <c r="BH530" s="17" t="s">
        <v>4690</v>
      </c>
      <c r="BI530" s="1"/>
      <c r="BJ530" s="1"/>
      <c r="BK530" s="1"/>
      <c r="BL530" s="1"/>
      <c r="BM530" s="4" t="s">
        <v>584</v>
      </c>
      <c r="BN530" s="1" t="s">
        <v>4674</v>
      </c>
      <c r="BO530" s="2" t="s">
        <v>4691</v>
      </c>
      <c r="BP530" s="14" t="s">
        <v>1298</v>
      </c>
      <c r="BQ530" s="91"/>
      <c r="BT530">
        <v>529</v>
      </c>
    </row>
    <row r="531" spans="1:72" ht="25.2" customHeight="1">
      <c r="A531" s="5">
        <f>(SUBTOTAL(3,$B$2:B531))</f>
        <v>530</v>
      </c>
      <c r="B531" s="11" t="s">
        <v>4692</v>
      </c>
      <c r="C531" s="1" t="s">
        <v>8870</v>
      </c>
      <c r="D531" s="11" t="s">
        <v>4693</v>
      </c>
      <c r="E531" s="15">
        <v>0</v>
      </c>
      <c r="F531" s="11"/>
      <c r="G531" s="11"/>
      <c r="H531" s="1" t="s">
        <v>195</v>
      </c>
      <c r="I531" s="1"/>
      <c r="J531" s="1" t="s">
        <v>7378</v>
      </c>
      <c r="K531" s="23" t="s">
        <v>63</v>
      </c>
      <c r="L531" s="15" t="s">
        <v>63</v>
      </c>
      <c r="M531" s="15" t="s">
        <v>196</v>
      </c>
      <c r="N531" s="11"/>
      <c r="O531" s="1">
        <f t="shared" ca="1" si="66"/>
        <v>29</v>
      </c>
      <c r="P531" s="11" t="s">
        <v>3858</v>
      </c>
      <c r="Q531" s="15" t="s">
        <v>198</v>
      </c>
      <c r="R531" s="23">
        <v>44788</v>
      </c>
      <c r="S531" s="1">
        <v>1</v>
      </c>
      <c r="T531" s="23">
        <v>44818</v>
      </c>
      <c r="U531" s="24">
        <v>44819</v>
      </c>
      <c r="V531" s="1">
        <v>12</v>
      </c>
      <c r="W531" s="24"/>
      <c r="X531" s="7"/>
      <c r="Y531" s="7"/>
      <c r="Z531" s="7"/>
      <c r="AA531" s="24"/>
      <c r="AB531" s="11"/>
      <c r="AC531" s="11">
        <f t="shared" ca="1" si="68"/>
        <v>20</v>
      </c>
      <c r="AD531" s="25" t="s">
        <v>2601</v>
      </c>
      <c r="AE531" s="11"/>
      <c r="AF531" s="15" t="s">
        <v>49</v>
      </c>
      <c r="AG531" s="139">
        <v>34922</v>
      </c>
      <c r="AH531" s="11">
        <v>51195005402</v>
      </c>
      <c r="AI531" s="136">
        <v>44325</v>
      </c>
      <c r="AJ531" s="11" t="s">
        <v>346</v>
      </c>
      <c r="AK531" s="60"/>
      <c r="AL531" s="26"/>
      <c r="AM531" s="28"/>
      <c r="AN531" s="11" t="s">
        <v>4694</v>
      </c>
      <c r="AO531" s="136">
        <v>44325</v>
      </c>
      <c r="AP531" s="11" t="s">
        <v>346</v>
      </c>
      <c r="AQ531" s="11" t="s">
        <v>4695</v>
      </c>
      <c r="AR531" s="28" t="s">
        <v>4696</v>
      </c>
      <c r="AS531" s="28" t="s">
        <v>4697</v>
      </c>
      <c r="AT531" s="11" t="s">
        <v>4696</v>
      </c>
      <c r="AU531" s="11"/>
      <c r="AV531" s="11" t="s">
        <v>4227</v>
      </c>
      <c r="AW531" s="11" t="s">
        <v>4594</v>
      </c>
      <c r="AX531" s="11" t="s">
        <v>4620</v>
      </c>
      <c r="AY531" s="11" t="s">
        <v>57</v>
      </c>
      <c r="AZ531" s="11"/>
      <c r="BA531" s="11"/>
      <c r="BB531" s="11"/>
      <c r="BC531" s="1" t="e">
        <f>_xlfn.XLOOKUP(B531,[1]DC!$T$11:$T$2000,[1]DC!$D$11:$D$2000)</f>
        <v>#N/A</v>
      </c>
      <c r="BD531" s="11"/>
      <c r="BE531" s="11" t="s">
        <v>2601</v>
      </c>
      <c r="BF531" s="11" t="s">
        <v>4698</v>
      </c>
      <c r="BG531" s="11"/>
      <c r="BH531" s="35"/>
      <c r="BI531" s="11"/>
      <c r="BJ531" s="11"/>
      <c r="BK531" s="11"/>
      <c r="BL531" s="11"/>
      <c r="BM531" s="11"/>
      <c r="BN531" s="32"/>
      <c r="BO531" s="15"/>
      <c r="BP531" s="14"/>
      <c r="BQ531" s="91"/>
      <c r="BT531">
        <v>530</v>
      </c>
    </row>
    <row r="532" spans="1:72" ht="25.2" customHeight="1">
      <c r="A532" s="5">
        <f>(SUBTOTAL(3,$B$2:B532))</f>
        <v>531</v>
      </c>
      <c r="B532" s="1" t="s">
        <v>4699</v>
      </c>
      <c r="C532" s="1"/>
      <c r="D532" s="1" t="s">
        <v>4700</v>
      </c>
      <c r="E532" s="2">
        <v>1</v>
      </c>
      <c r="F532" s="1"/>
      <c r="G532" s="1"/>
      <c r="H532" s="1" t="s">
        <v>62</v>
      </c>
      <c r="I532" s="1" t="s">
        <v>7914</v>
      </c>
      <c r="J532" s="15" t="s">
        <v>7379</v>
      </c>
      <c r="K532" s="6" t="s">
        <v>63</v>
      </c>
      <c r="L532" s="2" t="s">
        <v>63</v>
      </c>
      <c r="M532" s="2" t="s">
        <v>145</v>
      </c>
      <c r="N532" s="1"/>
      <c r="O532" s="1">
        <f t="shared" ca="1" si="66"/>
        <v>27</v>
      </c>
      <c r="P532" s="1" t="s">
        <v>660</v>
      </c>
      <c r="Q532" s="2" t="s">
        <v>4701</v>
      </c>
      <c r="R532" s="6">
        <v>44788</v>
      </c>
      <c r="S532" s="1">
        <v>1</v>
      </c>
      <c r="T532" s="6">
        <v>44848</v>
      </c>
      <c r="U532" s="7">
        <v>44849</v>
      </c>
      <c r="V532" s="1">
        <v>12</v>
      </c>
      <c r="W532" s="7">
        <v>45213</v>
      </c>
      <c r="X532" s="7">
        <f>W532+1</f>
        <v>45214</v>
      </c>
      <c r="Y532" s="1">
        <v>36</v>
      </c>
      <c r="Z532" s="7">
        <v>46309</v>
      </c>
      <c r="AA532" s="1">
        <f>Z532-X532</f>
        <v>1095</v>
      </c>
      <c r="AB532" s="1"/>
      <c r="AC532" s="11">
        <f t="shared" ca="1" si="68"/>
        <v>20</v>
      </c>
      <c r="AD532" s="36" t="s">
        <v>4702</v>
      </c>
      <c r="AE532" s="1"/>
      <c r="AF532" s="2" t="s">
        <v>64</v>
      </c>
      <c r="AG532" s="138">
        <v>35496</v>
      </c>
      <c r="AH532" s="20" t="s">
        <v>4703</v>
      </c>
      <c r="AI532" s="135">
        <v>44535</v>
      </c>
      <c r="AJ532" s="1" t="s">
        <v>346</v>
      </c>
      <c r="AK532" s="39" t="s">
        <v>4704</v>
      </c>
      <c r="AL532" s="8"/>
      <c r="AM532" s="10"/>
      <c r="AN532" s="20" t="s">
        <v>4703</v>
      </c>
      <c r="AO532" s="135">
        <v>44535</v>
      </c>
      <c r="AP532" s="1" t="s">
        <v>346</v>
      </c>
      <c r="AQ532" s="1" t="s">
        <v>4705</v>
      </c>
      <c r="AR532" s="1" t="s">
        <v>4705</v>
      </c>
      <c r="AS532" s="10" t="s">
        <v>4706</v>
      </c>
      <c r="AT532" s="1" t="s">
        <v>4705</v>
      </c>
      <c r="AU532" s="1"/>
      <c r="AV532" s="1" t="s">
        <v>4297</v>
      </c>
      <c r="AW532" s="1" t="s">
        <v>218</v>
      </c>
      <c r="AX532" s="1" t="s">
        <v>96</v>
      </c>
      <c r="AY532" s="1" t="s">
        <v>97</v>
      </c>
      <c r="AZ532" s="1"/>
      <c r="BA532" s="1">
        <v>5120504698</v>
      </c>
      <c r="BB532" s="1"/>
      <c r="BC532" s="1" t="str">
        <f>_xlfn.XLOOKUP(B532,[1]DC!$T$11:$T$2000,[1]DC!$D$11:$D$2000)</f>
        <v>5120504698</v>
      </c>
      <c r="BD532" s="1"/>
      <c r="BE532" s="1">
        <v>8509636265</v>
      </c>
      <c r="BF532" s="20" t="s">
        <v>4707</v>
      </c>
      <c r="BG532" s="1"/>
      <c r="BH532" s="17" t="s">
        <v>4708</v>
      </c>
      <c r="BI532" s="1"/>
      <c r="BJ532" s="1"/>
      <c r="BK532" s="1"/>
      <c r="BL532" s="1"/>
      <c r="BM532" s="4" t="s">
        <v>2347</v>
      </c>
      <c r="BN532" s="13" t="s">
        <v>4709</v>
      </c>
      <c r="BO532" s="2" t="s">
        <v>4710</v>
      </c>
      <c r="BP532" s="14" t="s">
        <v>611</v>
      </c>
      <c r="BQ532" s="91"/>
      <c r="BS532">
        <v>564</v>
      </c>
      <c r="BT532">
        <v>531</v>
      </c>
    </row>
    <row r="533" spans="1:72" ht="25.2" customHeight="1">
      <c r="A533" s="5">
        <f>(SUBTOTAL(3,$B$2:B533))</f>
        <v>532</v>
      </c>
      <c r="B533" s="1" t="s">
        <v>4711</v>
      </c>
      <c r="C533" s="1"/>
      <c r="D533" s="1" t="s">
        <v>746</v>
      </c>
      <c r="E533" s="2">
        <v>1</v>
      </c>
      <c r="F533" s="1"/>
      <c r="G533" s="1"/>
      <c r="H533" s="1" t="s">
        <v>62</v>
      </c>
      <c r="I533" s="1" t="s">
        <v>7914</v>
      </c>
      <c r="J533" s="1" t="s">
        <v>7378</v>
      </c>
      <c r="K533" s="1" t="s">
        <v>1836</v>
      </c>
      <c r="L533" s="1" t="s">
        <v>1836</v>
      </c>
      <c r="M533" s="2" t="s">
        <v>1278</v>
      </c>
      <c r="N533" s="1"/>
      <c r="O533" s="1">
        <f t="shared" ca="1" si="66"/>
        <v>33</v>
      </c>
      <c r="P533" s="1" t="s">
        <v>2224</v>
      </c>
      <c r="Q533" s="2" t="s">
        <v>4001</v>
      </c>
      <c r="R533" s="6">
        <v>44789</v>
      </c>
      <c r="S533" s="1">
        <v>1</v>
      </c>
      <c r="T533" s="6">
        <v>44819</v>
      </c>
      <c r="U533" s="7">
        <v>44820</v>
      </c>
      <c r="V533" s="1">
        <v>12</v>
      </c>
      <c r="W533" s="7">
        <v>45184</v>
      </c>
      <c r="X533" s="7">
        <f>W533+1</f>
        <v>45185</v>
      </c>
      <c r="Y533" s="1">
        <v>36</v>
      </c>
      <c r="Z533" s="7">
        <v>46280</v>
      </c>
      <c r="AA533" s="1">
        <f>Z533-X533</f>
        <v>1095</v>
      </c>
      <c r="AB533" s="1"/>
      <c r="AC533" s="11">
        <f t="shared" ca="1" si="68"/>
        <v>20</v>
      </c>
      <c r="AD533" s="18">
        <v>1030803164</v>
      </c>
      <c r="AE533" s="1" t="s">
        <v>88</v>
      </c>
      <c r="AF533" s="2" t="s">
        <v>49</v>
      </c>
      <c r="AG533" s="138">
        <v>33531</v>
      </c>
      <c r="AH533" s="1">
        <v>212739609</v>
      </c>
      <c r="AI533" s="135">
        <v>38937</v>
      </c>
      <c r="AJ533" s="1" t="s">
        <v>57</v>
      </c>
      <c r="AK533" s="1" t="s">
        <v>4712</v>
      </c>
      <c r="AL533" s="9">
        <v>38937</v>
      </c>
      <c r="AM533" s="1" t="s">
        <v>57</v>
      </c>
      <c r="AN533" s="10"/>
      <c r="AO533" s="135"/>
      <c r="AP533" s="10"/>
      <c r="AQ533" s="1" t="s">
        <v>4713</v>
      </c>
      <c r="AR533" s="1" t="s">
        <v>4713</v>
      </c>
      <c r="AS533" s="10" t="s">
        <v>4714</v>
      </c>
      <c r="AT533" s="1" t="s">
        <v>4713</v>
      </c>
      <c r="AU533" s="1" t="s">
        <v>4715</v>
      </c>
      <c r="AV533" s="1" t="s">
        <v>2247</v>
      </c>
      <c r="AW533" s="1" t="s">
        <v>350</v>
      </c>
      <c r="AX533" s="1" t="s">
        <v>4620</v>
      </c>
      <c r="AY533" s="1" t="s">
        <v>97</v>
      </c>
      <c r="AZ533" s="1"/>
      <c r="BA533" s="1">
        <v>5114003813</v>
      </c>
      <c r="BB533" s="1"/>
      <c r="BC533" s="1" t="str">
        <f>_xlfn.XLOOKUP(B533,[1]DC!$T$11:$T$2000,[1]DC!$D$11:$D$2000)</f>
        <v>5114003813</v>
      </c>
      <c r="BD533" s="1"/>
      <c r="BE533" s="1">
        <v>8329942432</v>
      </c>
      <c r="BF533" s="1" t="s">
        <v>4716</v>
      </c>
      <c r="BG533" s="1"/>
      <c r="BH533" s="17" t="s">
        <v>4717</v>
      </c>
      <c r="BI533" s="1"/>
      <c r="BJ533" s="1"/>
      <c r="BK533" s="1"/>
      <c r="BL533" s="1"/>
      <c r="BM533" s="17" t="s">
        <v>209</v>
      </c>
      <c r="BN533" s="13"/>
      <c r="BO533" s="2"/>
      <c r="BP533" s="37"/>
      <c r="BQ533" s="91"/>
      <c r="BS533">
        <v>582</v>
      </c>
      <c r="BT533">
        <v>532</v>
      </c>
    </row>
    <row r="534" spans="1:72" ht="25.2" customHeight="1">
      <c r="A534" s="5">
        <f>(SUBTOTAL(3,$B$2:B534))</f>
        <v>533</v>
      </c>
      <c r="B534" s="1" t="s">
        <v>4718</v>
      </c>
      <c r="C534" s="1"/>
      <c r="D534" s="1" t="s">
        <v>4719</v>
      </c>
      <c r="E534" s="2">
        <v>0</v>
      </c>
      <c r="F534" s="1"/>
      <c r="G534" s="1"/>
      <c r="H534" s="1" t="s">
        <v>62</v>
      </c>
      <c r="I534" s="1"/>
      <c r="J534" s="1" t="s">
        <v>7378</v>
      </c>
      <c r="K534" s="2" t="s">
        <v>63</v>
      </c>
      <c r="L534" s="2" t="s">
        <v>692</v>
      </c>
      <c r="M534" s="2" t="s">
        <v>692</v>
      </c>
      <c r="N534" s="1"/>
      <c r="O534" s="1">
        <f t="shared" ca="1" si="66"/>
        <v>35</v>
      </c>
      <c r="P534" s="1" t="s">
        <v>2735</v>
      </c>
      <c r="Q534" s="2" t="s">
        <v>2736</v>
      </c>
      <c r="R534" s="6">
        <v>44793</v>
      </c>
      <c r="S534" s="1">
        <v>1</v>
      </c>
      <c r="T534" s="6">
        <v>44823</v>
      </c>
      <c r="U534" s="7">
        <v>44824</v>
      </c>
      <c r="V534" s="1">
        <v>12</v>
      </c>
      <c r="W534" s="7"/>
      <c r="X534" s="7"/>
      <c r="Y534" s="7"/>
      <c r="Z534" s="7"/>
      <c r="AA534" s="7"/>
      <c r="AB534" s="1"/>
      <c r="AC534" s="11">
        <f t="shared" ca="1" si="68"/>
        <v>20</v>
      </c>
      <c r="AD534" s="18">
        <v>1018324184</v>
      </c>
      <c r="AE534" s="1" t="s">
        <v>57</v>
      </c>
      <c r="AF534" s="2" t="s">
        <v>64</v>
      </c>
      <c r="AG534" s="138">
        <v>32791</v>
      </c>
      <c r="AH534" s="20" t="s">
        <v>4720</v>
      </c>
      <c r="AI534" s="135">
        <v>44420</v>
      </c>
      <c r="AJ534" s="1" t="s">
        <v>346</v>
      </c>
      <c r="AK534" s="10"/>
      <c r="AL534" s="8"/>
      <c r="AM534" s="10"/>
      <c r="AN534" s="1" t="s">
        <v>4720</v>
      </c>
      <c r="AO534" s="135">
        <v>44420</v>
      </c>
      <c r="AP534" s="1" t="s">
        <v>346</v>
      </c>
      <c r="AQ534" s="1" t="s">
        <v>4721</v>
      </c>
      <c r="AR534" s="1" t="s">
        <v>4722</v>
      </c>
      <c r="AS534" s="10" t="s">
        <v>4723</v>
      </c>
      <c r="AT534" s="1" t="s">
        <v>4724</v>
      </c>
      <c r="AU534" s="1"/>
      <c r="AV534" s="1" t="s">
        <v>496</v>
      </c>
      <c r="AW534" s="1" t="s">
        <v>3283</v>
      </c>
      <c r="AX534" s="1" t="s">
        <v>232</v>
      </c>
      <c r="AY534" s="1" t="s">
        <v>57</v>
      </c>
      <c r="AZ534" s="1"/>
      <c r="BA534" s="1">
        <v>7912257493</v>
      </c>
      <c r="BB534" s="1"/>
      <c r="BC534" s="1" t="e">
        <f>_xlfn.XLOOKUP(B534,[1]DC!$T$11:$T$2000,[1]DC!$D$11:$D$2000)</f>
        <v>#N/A</v>
      </c>
      <c r="BD534" s="1"/>
      <c r="BE534" s="1">
        <v>8778449256</v>
      </c>
      <c r="BF534" s="1" t="s">
        <v>4725</v>
      </c>
      <c r="BG534" s="1"/>
      <c r="BH534" s="17" t="s">
        <v>4726</v>
      </c>
      <c r="BI534" s="1"/>
      <c r="BJ534" s="1"/>
      <c r="BK534" s="1"/>
      <c r="BL534" s="1"/>
      <c r="BM534" s="1"/>
      <c r="BN534" s="1"/>
      <c r="BO534" s="2"/>
      <c r="BP534" s="14" t="s">
        <v>611</v>
      </c>
      <c r="BQ534" s="91"/>
      <c r="BT534">
        <v>533</v>
      </c>
    </row>
    <row r="535" spans="1:72" ht="25.2" customHeight="1">
      <c r="A535" s="5">
        <f>(SUBTOTAL(3,$B$2:B535))</f>
        <v>534</v>
      </c>
      <c r="B535" s="1" t="s">
        <v>4727</v>
      </c>
      <c r="C535" s="1" t="s">
        <v>8871</v>
      </c>
      <c r="D535" s="1" t="s">
        <v>4728</v>
      </c>
      <c r="E535" s="2">
        <v>0</v>
      </c>
      <c r="F535" s="1"/>
      <c r="G535" s="1"/>
      <c r="H535" s="1" t="s">
        <v>195</v>
      </c>
      <c r="I535" s="1"/>
      <c r="J535" s="1" t="s">
        <v>7378</v>
      </c>
      <c r="K535" s="6" t="s">
        <v>63</v>
      </c>
      <c r="L535" s="2" t="s">
        <v>63</v>
      </c>
      <c r="M535" s="2" t="s">
        <v>196</v>
      </c>
      <c r="N535" s="1"/>
      <c r="O535" s="1">
        <f t="shared" ca="1" si="66"/>
        <v>30</v>
      </c>
      <c r="P535" s="1" t="s">
        <v>3858</v>
      </c>
      <c r="Q535" s="2" t="s">
        <v>198</v>
      </c>
      <c r="R535" s="6">
        <v>44795</v>
      </c>
      <c r="S535" s="1">
        <v>1</v>
      </c>
      <c r="T535" s="6">
        <v>44825</v>
      </c>
      <c r="U535" s="7">
        <v>44826</v>
      </c>
      <c r="V535" s="1">
        <v>12</v>
      </c>
      <c r="W535" s="7">
        <v>45190</v>
      </c>
      <c r="X535" s="7">
        <f>W535+1</f>
        <v>45191</v>
      </c>
      <c r="Y535" s="1">
        <v>36</v>
      </c>
      <c r="Z535" s="7">
        <v>45191</v>
      </c>
      <c r="AA535" s="7"/>
      <c r="AB535" s="1"/>
      <c r="AC535" s="11">
        <f t="shared" ca="1" si="68"/>
        <v>20</v>
      </c>
      <c r="AD535" s="36" t="s">
        <v>4729</v>
      </c>
      <c r="AE535" s="1" t="s">
        <v>57</v>
      </c>
      <c r="AF535" s="2" t="s">
        <v>49</v>
      </c>
      <c r="AG535" s="138">
        <v>34427</v>
      </c>
      <c r="AH535" s="1">
        <v>212333232</v>
      </c>
      <c r="AI535" s="135">
        <v>43138</v>
      </c>
      <c r="AJ535" s="1" t="s">
        <v>57</v>
      </c>
      <c r="AK535" s="1" t="s">
        <v>4730</v>
      </c>
      <c r="AL535" s="9">
        <v>43138</v>
      </c>
      <c r="AM535" s="1" t="s">
        <v>57</v>
      </c>
      <c r="AN535" s="10"/>
      <c r="AO535" s="135"/>
      <c r="AP535" s="10"/>
      <c r="AQ535" s="1" t="s">
        <v>2544</v>
      </c>
      <c r="AR535" s="1" t="s">
        <v>2544</v>
      </c>
      <c r="AS535" s="10" t="s">
        <v>4731</v>
      </c>
      <c r="AT535" s="1" t="s">
        <v>2544</v>
      </c>
      <c r="AU535" s="1"/>
      <c r="AV535" s="1" t="s">
        <v>3626</v>
      </c>
      <c r="AW535" s="1" t="s">
        <v>797</v>
      </c>
      <c r="AX535" s="1" t="s">
        <v>184</v>
      </c>
      <c r="AY535" s="1" t="s">
        <v>97</v>
      </c>
      <c r="AZ535" s="1"/>
      <c r="BA535" s="1">
        <v>5121545407</v>
      </c>
      <c r="BB535" s="1"/>
      <c r="BC535" s="1" t="e">
        <f>_xlfn.XLOOKUP(B535,[1]DC!$T$11:$T$2000,[1]DC!$D$11:$D$2000)</f>
        <v>#N/A</v>
      </c>
      <c r="BD535" s="1"/>
      <c r="BE535" s="1">
        <v>8601873282</v>
      </c>
      <c r="BF535" s="1" t="s">
        <v>4732</v>
      </c>
      <c r="BG535" s="1"/>
      <c r="BH535" s="17" t="s">
        <v>4733</v>
      </c>
      <c r="BI535" s="1"/>
      <c r="BJ535" s="1"/>
      <c r="BK535" s="1"/>
      <c r="BL535" s="1"/>
      <c r="BM535" s="17" t="s">
        <v>3427</v>
      </c>
      <c r="BN535" s="1"/>
      <c r="BO535" s="2"/>
      <c r="BP535" s="14"/>
      <c r="BQ535" s="91"/>
      <c r="BT535">
        <v>534</v>
      </c>
    </row>
    <row r="536" spans="1:72" ht="25.2" customHeight="1">
      <c r="A536" s="5">
        <f>(SUBTOTAL(3,$B$2:B536))</f>
        <v>535</v>
      </c>
      <c r="B536" s="1" t="s">
        <v>4734</v>
      </c>
      <c r="C536" s="1" t="s">
        <v>8872</v>
      </c>
      <c r="D536" s="1" t="s">
        <v>4735</v>
      </c>
      <c r="E536" s="2">
        <v>1</v>
      </c>
      <c r="F536" s="1"/>
      <c r="G536" s="1"/>
      <c r="H536" s="1" t="s">
        <v>195</v>
      </c>
      <c r="I536" s="1" t="s">
        <v>196</v>
      </c>
      <c r="J536" s="1" t="s">
        <v>7378</v>
      </c>
      <c r="K536" s="6" t="s">
        <v>63</v>
      </c>
      <c r="L536" s="2" t="s">
        <v>63</v>
      </c>
      <c r="M536" s="2" t="s">
        <v>196</v>
      </c>
      <c r="N536" s="1"/>
      <c r="O536" s="1">
        <f t="shared" ca="1" si="66"/>
        <v>33</v>
      </c>
      <c r="P536" s="1" t="s">
        <v>3858</v>
      </c>
      <c r="Q536" s="2" t="s">
        <v>198</v>
      </c>
      <c r="R536" s="6">
        <v>44795</v>
      </c>
      <c r="S536" s="1">
        <v>1</v>
      </c>
      <c r="T536" s="6">
        <v>44825</v>
      </c>
      <c r="U536" s="7">
        <v>44826</v>
      </c>
      <c r="V536" s="1">
        <v>12</v>
      </c>
      <c r="W536" s="7">
        <v>45190</v>
      </c>
      <c r="X536" s="7">
        <f>W536+1</f>
        <v>45191</v>
      </c>
      <c r="Y536" s="1">
        <v>36</v>
      </c>
      <c r="Z536" s="7">
        <v>46286</v>
      </c>
      <c r="AA536" s="1">
        <f>Z536-X536</f>
        <v>1095</v>
      </c>
      <c r="AB536" s="1"/>
      <c r="AC536" s="11">
        <f t="shared" ca="1" si="68"/>
        <v>20</v>
      </c>
      <c r="AD536" s="36" t="s">
        <v>4736</v>
      </c>
      <c r="AE536" s="1"/>
      <c r="AF536" s="2" t="s">
        <v>49</v>
      </c>
      <c r="AG536" s="138">
        <v>33512</v>
      </c>
      <c r="AH536" s="1">
        <v>212750546</v>
      </c>
      <c r="AI536" s="135">
        <v>42754</v>
      </c>
      <c r="AJ536" s="1" t="s">
        <v>57</v>
      </c>
      <c r="AK536" s="1" t="s">
        <v>4737</v>
      </c>
      <c r="AL536" s="9">
        <v>42754</v>
      </c>
      <c r="AM536" s="1" t="s">
        <v>57</v>
      </c>
      <c r="AN536" s="10"/>
      <c r="AO536" s="135"/>
      <c r="AP536" s="10"/>
      <c r="AQ536" s="1" t="s">
        <v>4738</v>
      </c>
      <c r="AR536" s="1" t="s">
        <v>4738</v>
      </c>
      <c r="AS536" s="10" t="s">
        <v>4739</v>
      </c>
      <c r="AT536" s="1" t="s">
        <v>4738</v>
      </c>
      <c r="AU536" s="1" t="s">
        <v>523</v>
      </c>
      <c r="AV536" s="1" t="s">
        <v>4740</v>
      </c>
      <c r="AW536" s="1" t="s">
        <v>400</v>
      </c>
      <c r="AX536" s="1" t="s">
        <v>155</v>
      </c>
      <c r="AY536" s="1" t="s">
        <v>97</v>
      </c>
      <c r="AZ536" s="1"/>
      <c r="BA536" s="1">
        <v>5112001946</v>
      </c>
      <c r="BB536" s="1"/>
      <c r="BC536" s="1" t="str">
        <f>_xlfn.XLOOKUP(B536,[1]DC!$T$11:$T$2000,[1]DC!$D$11:$D$2000)</f>
        <v>5112001946</v>
      </c>
      <c r="BD536" s="1"/>
      <c r="BE536" s="1">
        <v>8012870468</v>
      </c>
      <c r="BF536" s="1" t="s">
        <v>4741</v>
      </c>
      <c r="BG536" s="1"/>
      <c r="BH536" s="17" t="s">
        <v>4742</v>
      </c>
      <c r="BI536" s="1"/>
      <c r="BJ536" s="1"/>
      <c r="BK536" s="1"/>
      <c r="BL536" s="1"/>
      <c r="BM536" s="17" t="s">
        <v>209</v>
      </c>
      <c r="BN536" s="1"/>
      <c r="BO536" s="2"/>
      <c r="BP536" s="14" t="s">
        <v>4743</v>
      </c>
      <c r="BQ536" s="91"/>
      <c r="BS536">
        <v>602</v>
      </c>
      <c r="BT536">
        <v>535</v>
      </c>
    </row>
    <row r="537" spans="1:72" ht="25.2" customHeight="1">
      <c r="A537" s="5">
        <f>(SUBTOTAL(3,$B$2:B537))</f>
        <v>536</v>
      </c>
      <c r="B537" s="1" t="s">
        <v>4744</v>
      </c>
      <c r="C537" s="1" t="s">
        <v>8869</v>
      </c>
      <c r="D537" s="1" t="s">
        <v>4745</v>
      </c>
      <c r="E537" s="2">
        <v>1</v>
      </c>
      <c r="F537" s="1"/>
      <c r="G537" s="1"/>
      <c r="H537" s="1" t="s">
        <v>195</v>
      </c>
      <c r="I537" s="1" t="s">
        <v>196</v>
      </c>
      <c r="J537" s="1" t="s">
        <v>7378</v>
      </c>
      <c r="K537" s="6" t="s">
        <v>63</v>
      </c>
      <c r="L537" s="2" t="s">
        <v>63</v>
      </c>
      <c r="M537" s="2" t="s">
        <v>196</v>
      </c>
      <c r="N537" s="1"/>
      <c r="O537" s="1">
        <f t="shared" ca="1" si="66"/>
        <v>31</v>
      </c>
      <c r="P537" s="1" t="s">
        <v>3858</v>
      </c>
      <c r="Q537" s="2" t="s">
        <v>198</v>
      </c>
      <c r="R537" s="6">
        <v>44795</v>
      </c>
      <c r="S537" s="1">
        <v>1</v>
      </c>
      <c r="T537" s="6">
        <v>44825</v>
      </c>
      <c r="U537" s="7">
        <v>44826</v>
      </c>
      <c r="V537" s="1">
        <v>12</v>
      </c>
      <c r="W537" s="7">
        <v>45190</v>
      </c>
      <c r="X537" s="7">
        <f>W537+1</f>
        <v>45191</v>
      </c>
      <c r="Y537" s="1">
        <v>36</v>
      </c>
      <c r="Z537" s="7">
        <v>46286</v>
      </c>
      <c r="AA537" s="1">
        <f>Z537-X537</f>
        <v>1095</v>
      </c>
      <c r="AB537" s="1"/>
      <c r="AC537" s="11">
        <f t="shared" ca="1" si="68"/>
        <v>20</v>
      </c>
      <c r="AD537" s="18">
        <v>1030808852</v>
      </c>
      <c r="AE537" s="1" t="s">
        <v>88</v>
      </c>
      <c r="AF537" s="2" t="s">
        <v>49</v>
      </c>
      <c r="AG537" s="138">
        <v>34044</v>
      </c>
      <c r="AH537" s="1">
        <v>51193010589</v>
      </c>
      <c r="AI537" s="135">
        <v>44535</v>
      </c>
      <c r="AJ537" s="1" t="s">
        <v>346</v>
      </c>
      <c r="AK537" s="10"/>
      <c r="AL537" s="8"/>
      <c r="AM537" s="10"/>
      <c r="AN537" s="1" t="s">
        <v>4746</v>
      </c>
      <c r="AO537" s="135">
        <v>44535</v>
      </c>
      <c r="AP537" s="1" t="s">
        <v>346</v>
      </c>
      <c r="AQ537" s="1" t="s">
        <v>4747</v>
      </c>
      <c r="AR537" s="1" t="s">
        <v>4747</v>
      </c>
      <c r="AS537" s="10" t="s">
        <v>4748</v>
      </c>
      <c r="AT537" s="1" t="s">
        <v>4747</v>
      </c>
      <c r="AU537" s="1" t="s">
        <v>3203</v>
      </c>
      <c r="AV537" s="1" t="s">
        <v>4749</v>
      </c>
      <c r="AW537" s="1" t="s">
        <v>475</v>
      </c>
      <c r="AX537" s="1" t="s">
        <v>184</v>
      </c>
      <c r="AY537" s="1" t="s">
        <v>97</v>
      </c>
      <c r="AZ537" s="1"/>
      <c r="BA537" s="1">
        <v>5116012262</v>
      </c>
      <c r="BB537" s="1"/>
      <c r="BC537" s="1" t="str">
        <f>_xlfn.XLOOKUP(B537,[1]DC!$T$11:$T$2000,[1]DC!$D$11:$D$2000)</f>
        <v>5116012262</v>
      </c>
      <c r="BD537" s="1"/>
      <c r="BE537" s="2">
        <v>8139520009</v>
      </c>
      <c r="BF537" s="1" t="s">
        <v>4750</v>
      </c>
      <c r="BG537" s="1"/>
      <c r="BH537" s="17" t="s">
        <v>4751</v>
      </c>
      <c r="BI537" s="1"/>
      <c r="BJ537" s="1"/>
      <c r="BK537" s="1"/>
      <c r="BL537" s="1"/>
      <c r="BM537" s="17" t="s">
        <v>209</v>
      </c>
      <c r="BN537" s="1"/>
      <c r="BO537" s="2"/>
      <c r="BP537" s="117" t="s">
        <v>611</v>
      </c>
      <c r="BQ537" s="91"/>
      <c r="BS537">
        <v>595</v>
      </c>
      <c r="BT537">
        <v>536</v>
      </c>
    </row>
    <row r="538" spans="1:72" ht="25.2" customHeight="1">
      <c r="A538" s="5">
        <f>(SUBTOTAL(3,$B$2:B538))</f>
        <v>537</v>
      </c>
      <c r="B538" s="1" t="s">
        <v>4752</v>
      </c>
      <c r="C538" s="1" t="s">
        <v>8875</v>
      </c>
      <c r="D538" s="1" t="s">
        <v>4753</v>
      </c>
      <c r="E538" s="2">
        <v>0</v>
      </c>
      <c r="F538" s="1"/>
      <c r="G538" s="1"/>
      <c r="H538" s="1" t="s">
        <v>195</v>
      </c>
      <c r="I538" s="1"/>
      <c r="J538" s="1" t="s">
        <v>7378</v>
      </c>
      <c r="K538" s="6" t="s">
        <v>63</v>
      </c>
      <c r="L538" s="2" t="s">
        <v>63</v>
      </c>
      <c r="M538" s="2" t="s">
        <v>196</v>
      </c>
      <c r="N538" s="1"/>
      <c r="O538" s="1">
        <f t="shared" ca="1" si="66"/>
        <v>40</v>
      </c>
      <c r="P538" s="1" t="s">
        <v>3858</v>
      </c>
      <c r="Q538" s="2" t="s">
        <v>198</v>
      </c>
      <c r="R538" s="6">
        <v>44795</v>
      </c>
      <c r="S538" s="1">
        <v>1</v>
      </c>
      <c r="T538" s="6">
        <v>44825</v>
      </c>
      <c r="U538" s="7">
        <v>44826</v>
      </c>
      <c r="V538" s="1">
        <v>12</v>
      </c>
      <c r="W538" s="7"/>
      <c r="X538" s="7"/>
      <c r="Y538" s="7"/>
      <c r="Z538" s="7"/>
      <c r="AA538" s="7"/>
      <c r="AB538" s="1"/>
      <c r="AC538" s="11">
        <f t="shared" ca="1" si="68"/>
        <v>20</v>
      </c>
      <c r="AD538" s="18" t="s">
        <v>2601</v>
      </c>
      <c r="AE538" s="1"/>
      <c r="AF538" s="2" t="s">
        <v>49</v>
      </c>
      <c r="AG538" s="138">
        <v>30794</v>
      </c>
      <c r="AH538" s="1">
        <v>212721442</v>
      </c>
      <c r="AI538" s="135">
        <v>42445</v>
      </c>
      <c r="AJ538" s="1" t="s">
        <v>57</v>
      </c>
      <c r="AK538" s="1" t="s">
        <v>4754</v>
      </c>
      <c r="AL538" s="9">
        <v>42445</v>
      </c>
      <c r="AM538" s="1" t="s">
        <v>57</v>
      </c>
      <c r="AN538" s="10"/>
      <c r="AO538" s="135"/>
      <c r="AP538" s="10"/>
      <c r="AQ538" s="1" t="s">
        <v>4755</v>
      </c>
      <c r="AR538" s="1" t="s">
        <v>4755</v>
      </c>
      <c r="AS538" s="10" t="s">
        <v>4756</v>
      </c>
      <c r="AT538" s="1" t="s">
        <v>4755</v>
      </c>
      <c r="AU538" s="1" t="s">
        <v>433</v>
      </c>
      <c r="AV538" s="1" t="s">
        <v>4757</v>
      </c>
      <c r="AW538" s="1" t="s">
        <v>2818</v>
      </c>
      <c r="AX538" s="1" t="s">
        <v>4620</v>
      </c>
      <c r="AY538" s="1" t="s">
        <v>57</v>
      </c>
      <c r="AZ538" s="1"/>
      <c r="BA538" s="1"/>
      <c r="BB538" s="1"/>
      <c r="BC538" s="1" t="e">
        <f>_xlfn.XLOOKUP(B538,[1]DC!$T$11:$T$2000,[1]DC!$D$11:$D$2000)</f>
        <v>#N/A</v>
      </c>
      <c r="BD538" s="1"/>
      <c r="BE538" s="1">
        <v>8452251814</v>
      </c>
      <c r="BF538" s="1" t="s">
        <v>4758</v>
      </c>
      <c r="BG538" s="1"/>
      <c r="BH538" s="4"/>
      <c r="BI538" s="1"/>
      <c r="BJ538" s="1"/>
      <c r="BK538" s="1"/>
      <c r="BL538" s="1"/>
      <c r="BM538" s="1"/>
      <c r="BN538" s="1"/>
      <c r="BO538" s="2"/>
      <c r="BP538" s="62"/>
      <c r="BQ538" s="91"/>
      <c r="BT538">
        <v>537</v>
      </c>
    </row>
    <row r="539" spans="1:72" ht="25.2" customHeight="1">
      <c r="A539" s="5">
        <f>(SUBTOTAL(3,$B$2:B539))</f>
        <v>538</v>
      </c>
      <c r="B539" s="1" t="s">
        <v>4759</v>
      </c>
      <c r="C539" s="1" t="s">
        <v>8875</v>
      </c>
      <c r="D539" s="1" t="s">
        <v>4760</v>
      </c>
      <c r="E539" s="2">
        <v>0</v>
      </c>
      <c r="F539" s="1"/>
      <c r="G539" s="1"/>
      <c r="H539" s="1" t="s">
        <v>195</v>
      </c>
      <c r="I539" s="1"/>
      <c r="J539" s="1" t="s">
        <v>7378</v>
      </c>
      <c r="K539" s="6" t="s">
        <v>63</v>
      </c>
      <c r="L539" s="2" t="s">
        <v>63</v>
      </c>
      <c r="M539" s="2" t="s">
        <v>196</v>
      </c>
      <c r="N539" s="1"/>
      <c r="O539" s="1">
        <f t="shared" ca="1" si="66"/>
        <v>26</v>
      </c>
      <c r="P539" s="1" t="s">
        <v>3858</v>
      </c>
      <c r="Q539" s="2" t="s">
        <v>198</v>
      </c>
      <c r="R539" s="6">
        <v>44795</v>
      </c>
      <c r="S539" s="1">
        <v>1</v>
      </c>
      <c r="T539" s="6">
        <v>44825</v>
      </c>
      <c r="U539" s="7">
        <v>44826</v>
      </c>
      <c r="V539" s="1">
        <v>12</v>
      </c>
      <c r="W539" s="7"/>
      <c r="X539" s="7"/>
      <c r="Y539" s="7"/>
      <c r="Z539" s="7"/>
      <c r="AA539" s="7"/>
      <c r="AB539" s="1"/>
      <c r="AC539" s="11">
        <f t="shared" ca="1" si="68"/>
        <v>20</v>
      </c>
      <c r="AD539" s="36" t="s">
        <v>4761</v>
      </c>
      <c r="AE539" s="1" t="s">
        <v>57</v>
      </c>
      <c r="AF539" s="2" t="s">
        <v>49</v>
      </c>
      <c r="AG539" s="138">
        <v>36022</v>
      </c>
      <c r="AH539" s="1">
        <v>212830713</v>
      </c>
      <c r="AI539" s="135">
        <v>41730</v>
      </c>
      <c r="AJ539" s="1" t="s">
        <v>57</v>
      </c>
      <c r="AK539" s="1" t="s">
        <v>4762</v>
      </c>
      <c r="AL539" s="9">
        <v>41730</v>
      </c>
      <c r="AM539" s="1" t="s">
        <v>57</v>
      </c>
      <c r="AN539" s="10"/>
      <c r="AO539" s="135"/>
      <c r="AP539" s="10"/>
      <c r="AQ539" s="1" t="s">
        <v>2255</v>
      </c>
      <c r="AR539" s="1" t="s">
        <v>2255</v>
      </c>
      <c r="AS539" s="10" t="s">
        <v>4763</v>
      </c>
      <c r="AT539" s="1" t="s">
        <v>2255</v>
      </c>
      <c r="AU539" s="1"/>
      <c r="AV539" s="1" t="s">
        <v>2256</v>
      </c>
      <c r="AW539" s="1" t="s">
        <v>1326</v>
      </c>
      <c r="AX539" s="1" t="s">
        <v>232</v>
      </c>
      <c r="AY539" s="1" t="s">
        <v>57</v>
      </c>
      <c r="AZ539" s="1"/>
      <c r="BA539" s="1"/>
      <c r="BB539" s="1"/>
      <c r="BC539" s="1" t="e">
        <f>_xlfn.XLOOKUP(B539,[1]DC!$T$11:$T$2000,[1]DC!$D$11:$D$2000)</f>
        <v>#N/A</v>
      </c>
      <c r="BD539" s="1"/>
      <c r="BE539" s="1">
        <v>8601682383</v>
      </c>
      <c r="BF539" s="1" t="s">
        <v>4764</v>
      </c>
      <c r="BG539" s="1"/>
      <c r="BH539" s="4"/>
      <c r="BI539" s="1"/>
      <c r="BJ539" s="1"/>
      <c r="BK539" s="1"/>
      <c r="BL539" s="1"/>
      <c r="BM539" s="1"/>
      <c r="BN539" s="1"/>
      <c r="BO539" s="2"/>
      <c r="BP539" s="14" t="s">
        <v>611</v>
      </c>
      <c r="BQ539" s="91"/>
      <c r="BT539">
        <v>538</v>
      </c>
    </row>
    <row r="540" spans="1:72" ht="25.2" customHeight="1">
      <c r="A540" s="5">
        <f>(SUBTOTAL(3,$B$2:B540))</f>
        <v>539</v>
      </c>
      <c r="B540" s="1" t="s">
        <v>4765</v>
      </c>
      <c r="C540" s="1" t="s">
        <v>8874</v>
      </c>
      <c r="D540" s="1" t="s">
        <v>4766</v>
      </c>
      <c r="E540" s="2">
        <v>0</v>
      </c>
      <c r="F540" s="1"/>
      <c r="G540" s="1"/>
      <c r="H540" s="1" t="s">
        <v>195</v>
      </c>
      <c r="I540" s="1"/>
      <c r="J540" s="1" t="s">
        <v>7378</v>
      </c>
      <c r="K540" s="6" t="s">
        <v>63</v>
      </c>
      <c r="L540" s="2" t="s">
        <v>63</v>
      </c>
      <c r="M540" s="2" t="s">
        <v>196</v>
      </c>
      <c r="N540" s="1"/>
      <c r="O540" s="1">
        <f t="shared" ca="1" si="66"/>
        <v>22</v>
      </c>
      <c r="P540" s="1" t="s">
        <v>3858</v>
      </c>
      <c r="Q540" s="2" t="s">
        <v>198</v>
      </c>
      <c r="R540" s="6">
        <v>44795</v>
      </c>
      <c r="S540" s="1">
        <v>1</v>
      </c>
      <c r="T540" s="6">
        <v>44825</v>
      </c>
      <c r="U540" s="7">
        <v>44826</v>
      </c>
      <c r="V540" s="1">
        <v>12</v>
      </c>
      <c r="W540" s="7">
        <v>45190</v>
      </c>
      <c r="X540" s="7">
        <f>W540+1</f>
        <v>45191</v>
      </c>
      <c r="Y540" s="1">
        <v>36</v>
      </c>
      <c r="Z540" s="7">
        <v>45191</v>
      </c>
      <c r="AA540" s="7"/>
      <c r="AB540" s="1"/>
      <c r="AC540" s="11">
        <f t="shared" ca="1" si="68"/>
        <v>20</v>
      </c>
      <c r="AD540" s="36" t="s">
        <v>4767</v>
      </c>
      <c r="AE540" s="1" t="s">
        <v>57</v>
      </c>
      <c r="AF540" s="2" t="s">
        <v>64</v>
      </c>
      <c r="AG540" s="138">
        <v>37278</v>
      </c>
      <c r="AH540" s="1">
        <v>212864204</v>
      </c>
      <c r="AI540" s="135">
        <v>43174</v>
      </c>
      <c r="AJ540" s="1" t="s">
        <v>57</v>
      </c>
      <c r="AK540" s="1" t="s">
        <v>4768</v>
      </c>
      <c r="AL540" s="9">
        <v>43174</v>
      </c>
      <c r="AM540" s="1" t="s">
        <v>57</v>
      </c>
      <c r="AN540" s="10"/>
      <c r="AO540" s="135"/>
      <c r="AP540" s="10"/>
      <c r="AQ540" s="1" t="s">
        <v>4769</v>
      </c>
      <c r="AR540" s="1" t="s">
        <v>4770</v>
      </c>
      <c r="AS540" s="10" t="s">
        <v>4771</v>
      </c>
      <c r="AT540" s="1" t="s">
        <v>4770</v>
      </c>
      <c r="AU540" s="1" t="s">
        <v>4772</v>
      </c>
      <c r="AV540" s="1" t="s">
        <v>3626</v>
      </c>
      <c r="AW540" s="1" t="s">
        <v>797</v>
      </c>
      <c r="AX540" s="1" t="s">
        <v>184</v>
      </c>
      <c r="AY540" s="1" t="s">
        <v>97</v>
      </c>
      <c r="AZ540" s="1"/>
      <c r="BA540" s="1"/>
      <c r="BB540" s="1"/>
      <c r="BC540" s="1" t="e">
        <f>_xlfn.XLOOKUP(B540,[1]DC!$T$11:$T$2000,[1]DC!$D$11:$D$2000)</f>
        <v>#N/A</v>
      </c>
      <c r="BD540" s="1"/>
      <c r="BE540" s="1">
        <v>8611744487</v>
      </c>
      <c r="BF540" s="1" t="s">
        <v>4773</v>
      </c>
      <c r="BG540" s="1"/>
      <c r="BH540" s="17" t="s">
        <v>4774</v>
      </c>
      <c r="BI540" s="1"/>
      <c r="BJ540" s="1"/>
      <c r="BK540" s="1"/>
      <c r="BL540" s="1"/>
      <c r="BM540" s="17" t="s">
        <v>190</v>
      </c>
      <c r="BN540" s="1"/>
      <c r="BO540" s="2"/>
      <c r="BP540" s="14" t="s">
        <v>2350</v>
      </c>
      <c r="BQ540" s="91"/>
      <c r="BT540">
        <v>539</v>
      </c>
    </row>
    <row r="541" spans="1:72" ht="25.2" customHeight="1">
      <c r="A541" s="5">
        <f>(SUBTOTAL(3,$B$2:B541))</f>
        <v>540</v>
      </c>
      <c r="B541" s="1" t="s">
        <v>4775</v>
      </c>
      <c r="C541" s="1" t="s">
        <v>8868</v>
      </c>
      <c r="D541" s="1" t="s">
        <v>4777</v>
      </c>
      <c r="E541" s="2">
        <v>1</v>
      </c>
      <c r="F541" s="1"/>
      <c r="G541" s="1"/>
      <c r="H541" s="1" t="s">
        <v>195</v>
      </c>
      <c r="I541" s="1" t="s">
        <v>196</v>
      </c>
      <c r="J541" s="1" t="s">
        <v>7378</v>
      </c>
      <c r="K541" s="6" t="s">
        <v>63</v>
      </c>
      <c r="L541" s="2" t="s">
        <v>63</v>
      </c>
      <c r="M541" s="2" t="s">
        <v>196</v>
      </c>
      <c r="N541" s="1"/>
      <c r="O541" s="1">
        <f t="shared" ca="1" si="66"/>
        <v>27</v>
      </c>
      <c r="P541" s="1" t="s">
        <v>3858</v>
      </c>
      <c r="Q541" s="2" t="s">
        <v>198</v>
      </c>
      <c r="R541" s="6">
        <v>44795</v>
      </c>
      <c r="S541" s="1">
        <v>1</v>
      </c>
      <c r="T541" s="6">
        <v>44825</v>
      </c>
      <c r="U541" s="7">
        <v>44826</v>
      </c>
      <c r="V541" s="1">
        <v>12</v>
      </c>
      <c r="W541" s="7">
        <v>45190</v>
      </c>
      <c r="X541" s="7">
        <f>W541+1</f>
        <v>45191</v>
      </c>
      <c r="Y541" s="1">
        <v>36</v>
      </c>
      <c r="Z541" s="7">
        <v>46286</v>
      </c>
      <c r="AA541" s="1">
        <f>Z541-X541</f>
        <v>1095</v>
      </c>
      <c r="AB541" s="1"/>
      <c r="AC541" s="11">
        <f t="shared" ca="1" si="68"/>
        <v>20</v>
      </c>
      <c r="AD541" s="36" t="s">
        <v>4778</v>
      </c>
      <c r="AE541" s="1" t="s">
        <v>57</v>
      </c>
      <c r="AF541" s="2" t="s">
        <v>49</v>
      </c>
      <c r="AG541" s="138">
        <v>35602</v>
      </c>
      <c r="AH541" s="1">
        <v>212575553</v>
      </c>
      <c r="AI541" s="135">
        <v>41472</v>
      </c>
      <c r="AJ541" s="1" t="s">
        <v>57</v>
      </c>
      <c r="AK541" s="1" t="s">
        <v>4779</v>
      </c>
      <c r="AL541" s="9">
        <v>41472</v>
      </c>
      <c r="AM541" s="1" t="s">
        <v>57</v>
      </c>
      <c r="AN541" s="10"/>
      <c r="AO541" s="135"/>
      <c r="AP541" s="10"/>
      <c r="AQ541" s="1" t="s">
        <v>4780</v>
      </c>
      <c r="AR541" s="1" t="s">
        <v>4780</v>
      </c>
      <c r="AS541" s="10" t="s">
        <v>4781</v>
      </c>
      <c r="AT541" s="1" t="s">
        <v>4780</v>
      </c>
      <c r="AU541" s="1"/>
      <c r="AV541" s="1" t="s">
        <v>726</v>
      </c>
      <c r="AW541" s="1" t="s">
        <v>3255</v>
      </c>
      <c r="AX541" s="1" t="s">
        <v>4620</v>
      </c>
      <c r="AY541" s="1" t="s">
        <v>97</v>
      </c>
      <c r="AZ541" s="1"/>
      <c r="BA541" s="1">
        <v>5120041615</v>
      </c>
      <c r="BB541" s="1"/>
      <c r="BC541" s="1" t="str">
        <f>_xlfn.XLOOKUP(B541,[1]DC!$T$11:$T$2000,[1]DC!$D$11:$D$2000)</f>
        <v>5120041615</v>
      </c>
      <c r="BD541" s="1"/>
      <c r="BE541" s="1">
        <v>8594042189</v>
      </c>
      <c r="BF541" s="1" t="s">
        <v>4782</v>
      </c>
      <c r="BG541" s="1"/>
      <c r="BH541" s="17" t="s">
        <v>4783</v>
      </c>
      <c r="BI541" s="1"/>
      <c r="BJ541" s="1"/>
      <c r="BK541" s="1"/>
      <c r="BL541" s="1"/>
      <c r="BM541" s="17" t="s">
        <v>209</v>
      </c>
      <c r="BN541" s="1" t="s">
        <v>4784</v>
      </c>
      <c r="BO541" s="2"/>
      <c r="BP541" s="14" t="s">
        <v>1765</v>
      </c>
      <c r="BQ541" s="91"/>
      <c r="BS541">
        <v>592</v>
      </c>
      <c r="BT541">
        <v>540</v>
      </c>
    </row>
    <row r="542" spans="1:72" ht="25.2" customHeight="1">
      <c r="A542" s="5">
        <f>(SUBTOTAL(3,$B$2:B542))</f>
        <v>541</v>
      </c>
      <c r="B542" s="1" t="s">
        <v>4785</v>
      </c>
      <c r="C542" s="1" t="s">
        <v>8871</v>
      </c>
      <c r="D542" s="1" t="s">
        <v>440</v>
      </c>
      <c r="E542" s="2">
        <v>1</v>
      </c>
      <c r="F542" s="1"/>
      <c r="G542" s="1"/>
      <c r="H542" s="1" t="s">
        <v>195</v>
      </c>
      <c r="I542" s="1" t="s">
        <v>196</v>
      </c>
      <c r="J542" s="1" t="s">
        <v>7378</v>
      </c>
      <c r="K542" s="6" t="s">
        <v>63</v>
      </c>
      <c r="L542" s="2" t="s">
        <v>63</v>
      </c>
      <c r="M542" s="2" t="s">
        <v>196</v>
      </c>
      <c r="N542" s="1"/>
      <c r="O542" s="1">
        <f t="shared" ca="1" si="66"/>
        <v>24</v>
      </c>
      <c r="P542" s="1" t="s">
        <v>3858</v>
      </c>
      <c r="Q542" s="2" t="s">
        <v>198</v>
      </c>
      <c r="R542" s="6">
        <v>44795</v>
      </c>
      <c r="S542" s="1">
        <v>1</v>
      </c>
      <c r="T542" s="6">
        <v>44825</v>
      </c>
      <c r="U542" s="7">
        <v>44826</v>
      </c>
      <c r="V542" s="1">
        <v>12</v>
      </c>
      <c r="W542" s="7">
        <v>45190</v>
      </c>
      <c r="X542" s="7">
        <f>W542+1</f>
        <v>45191</v>
      </c>
      <c r="Y542" s="1">
        <v>36</v>
      </c>
      <c r="Z542" s="7">
        <v>46286</v>
      </c>
      <c r="AA542" s="1">
        <f>Z542-X542</f>
        <v>1095</v>
      </c>
      <c r="AB542" s="1"/>
      <c r="AC542" s="11">
        <f t="shared" ca="1" si="68"/>
        <v>20</v>
      </c>
      <c r="AD542" s="18">
        <v>1030816219</v>
      </c>
      <c r="AE542" s="1" t="s">
        <v>88</v>
      </c>
      <c r="AF542" s="2" t="s">
        <v>49</v>
      </c>
      <c r="AG542" s="138">
        <v>36616</v>
      </c>
      <c r="AH542" s="1">
        <v>212883207</v>
      </c>
      <c r="AI542" s="135">
        <v>43410</v>
      </c>
      <c r="AJ542" s="1" t="s">
        <v>57</v>
      </c>
      <c r="AK542" s="1" t="s">
        <v>4786</v>
      </c>
      <c r="AL542" s="9">
        <v>43410</v>
      </c>
      <c r="AM542" s="1" t="s">
        <v>57</v>
      </c>
      <c r="AN542" s="10"/>
      <c r="AO542" s="135"/>
      <c r="AP542" s="10"/>
      <c r="AQ542" s="1" t="s">
        <v>4787</v>
      </c>
      <c r="AR542" s="1" t="s">
        <v>4787</v>
      </c>
      <c r="AS542" s="10" t="s">
        <v>2674</v>
      </c>
      <c r="AT542" s="1" t="s">
        <v>4787</v>
      </c>
      <c r="AU542" s="1" t="s">
        <v>203</v>
      </c>
      <c r="AV542" s="1" t="s">
        <v>496</v>
      </c>
      <c r="AW542" s="1" t="s">
        <v>497</v>
      </c>
      <c r="AX542" s="1" t="s">
        <v>184</v>
      </c>
      <c r="AY542" s="1" t="s">
        <v>97</v>
      </c>
      <c r="AZ542" s="1"/>
      <c r="BA542" s="1">
        <v>5121675339</v>
      </c>
      <c r="BB542" s="1"/>
      <c r="BC542" s="1" t="str">
        <f>_xlfn.XLOOKUP(B542,[1]DC!$T$11:$T$2000,[1]DC!$D$11:$D$2000)</f>
        <v>5121675339</v>
      </c>
      <c r="BD542" s="1"/>
      <c r="BE542" s="1">
        <v>8532798698</v>
      </c>
      <c r="BF542" s="1" t="s">
        <v>4788</v>
      </c>
      <c r="BG542" s="1"/>
      <c r="BH542" s="17" t="s">
        <v>4789</v>
      </c>
      <c r="BI542" s="1"/>
      <c r="BJ542" s="1"/>
      <c r="BK542" s="1"/>
      <c r="BL542" s="1"/>
      <c r="BM542" s="17" t="s">
        <v>209</v>
      </c>
      <c r="BN542" s="1"/>
      <c r="BO542" s="2"/>
      <c r="BP542" s="14" t="s">
        <v>3591</v>
      </c>
      <c r="BQ542" s="91"/>
      <c r="BS542">
        <v>587</v>
      </c>
      <c r="BT542">
        <v>541</v>
      </c>
    </row>
    <row r="543" spans="1:72" ht="25.2" customHeight="1">
      <c r="A543" s="5">
        <f>(SUBTOTAL(3,$B$2:B543))</f>
        <v>542</v>
      </c>
      <c r="B543" s="1" t="s">
        <v>4790</v>
      </c>
      <c r="C543" s="1" t="s">
        <v>8875</v>
      </c>
      <c r="D543" s="1" t="s">
        <v>4791</v>
      </c>
      <c r="E543" s="2">
        <v>0</v>
      </c>
      <c r="F543" s="1"/>
      <c r="G543" s="1"/>
      <c r="H543" s="1" t="s">
        <v>195</v>
      </c>
      <c r="I543" s="1"/>
      <c r="J543" s="1" t="s">
        <v>7378</v>
      </c>
      <c r="K543" s="6" t="s">
        <v>63</v>
      </c>
      <c r="L543" s="2" t="s">
        <v>63</v>
      </c>
      <c r="M543" s="2" t="s">
        <v>196</v>
      </c>
      <c r="N543" s="1"/>
      <c r="O543" s="1"/>
      <c r="P543" s="1" t="s">
        <v>3858</v>
      </c>
      <c r="Q543" s="2" t="s">
        <v>198</v>
      </c>
      <c r="R543" s="6">
        <v>44795</v>
      </c>
      <c r="S543" s="1">
        <v>1</v>
      </c>
      <c r="T543" s="6">
        <v>44825</v>
      </c>
      <c r="U543" s="7">
        <v>44826</v>
      </c>
      <c r="V543" s="1">
        <v>12</v>
      </c>
      <c r="W543" s="7"/>
      <c r="X543" s="7"/>
      <c r="Y543" s="7"/>
      <c r="Z543" s="7"/>
      <c r="AA543" s="7"/>
      <c r="AB543" s="1"/>
      <c r="AC543" s="11">
        <f t="shared" ca="1" si="68"/>
        <v>20</v>
      </c>
      <c r="AD543" s="18" t="s">
        <v>2601</v>
      </c>
      <c r="AE543" s="1"/>
      <c r="AF543" s="2" t="s">
        <v>49</v>
      </c>
      <c r="AG543" s="138"/>
      <c r="AH543" s="1"/>
      <c r="AI543" s="135"/>
      <c r="AJ543" s="1"/>
      <c r="AK543" s="10"/>
      <c r="AL543" s="8"/>
      <c r="AM543" s="10"/>
      <c r="AN543" s="10"/>
      <c r="AO543" s="135"/>
      <c r="AP543" s="10"/>
      <c r="AQ543" s="1"/>
      <c r="AR543" s="10" t="s">
        <v>4792</v>
      </c>
      <c r="AS543" s="10" t="s">
        <v>4793</v>
      </c>
      <c r="AT543" s="10" t="s">
        <v>4792</v>
      </c>
      <c r="AU543" s="1"/>
      <c r="AV543" s="1" t="s">
        <v>4794</v>
      </c>
      <c r="AW543" s="1" t="s">
        <v>4795</v>
      </c>
      <c r="AX543" s="1" t="s">
        <v>1208</v>
      </c>
      <c r="AY543" s="1" t="s">
        <v>57</v>
      </c>
      <c r="AZ543" s="1"/>
      <c r="BA543" s="1"/>
      <c r="BB543" s="1"/>
      <c r="BC543" s="1" t="e">
        <f>_xlfn.XLOOKUP(B543,[1]DC!$T$11:$T$2000,[1]DC!$D$11:$D$2000)</f>
        <v>#N/A</v>
      </c>
      <c r="BD543" s="1"/>
      <c r="BE543" s="1" t="s">
        <v>2601</v>
      </c>
      <c r="BF543" s="1" t="s">
        <v>4796</v>
      </c>
      <c r="BG543" s="1"/>
      <c r="BH543" s="4"/>
      <c r="BI543" s="1"/>
      <c r="BJ543" s="1"/>
      <c r="BK543" s="1"/>
      <c r="BL543" s="1"/>
      <c r="BM543" s="1"/>
      <c r="BN543" s="1"/>
      <c r="BO543" s="2"/>
      <c r="BP543" s="14"/>
      <c r="BQ543" s="91"/>
      <c r="BT543">
        <v>542</v>
      </c>
    </row>
    <row r="544" spans="1:72" ht="25.2" customHeight="1">
      <c r="A544" s="5">
        <f>(SUBTOTAL(3,$B$2:B544))</f>
        <v>543</v>
      </c>
      <c r="B544" s="1" t="s">
        <v>4797</v>
      </c>
      <c r="C544" s="1" t="s">
        <v>280</v>
      </c>
      <c r="D544" s="1" t="s">
        <v>4798</v>
      </c>
      <c r="E544" s="2">
        <v>1</v>
      </c>
      <c r="F544" s="1"/>
      <c r="G544" s="1"/>
      <c r="H544" s="1" t="s">
        <v>195</v>
      </c>
      <c r="I544" s="1" t="s">
        <v>196</v>
      </c>
      <c r="J544" s="1" t="s">
        <v>7378</v>
      </c>
      <c r="K544" s="6" t="s">
        <v>63</v>
      </c>
      <c r="L544" s="2" t="s">
        <v>63</v>
      </c>
      <c r="M544" s="2" t="s">
        <v>65</v>
      </c>
      <c r="N544" s="1"/>
      <c r="O544" s="1">
        <f t="shared" ref="O544:O562" ca="1" si="69">YEAR(TODAY())-YEAR(AG544)</f>
        <v>30</v>
      </c>
      <c r="P544" s="1" t="s">
        <v>3858</v>
      </c>
      <c r="Q544" s="2" t="s">
        <v>198</v>
      </c>
      <c r="R544" s="6">
        <v>44795</v>
      </c>
      <c r="S544" s="1">
        <v>1</v>
      </c>
      <c r="T544" s="6">
        <v>44825</v>
      </c>
      <c r="U544" s="7">
        <v>44826</v>
      </c>
      <c r="V544" s="1">
        <v>12</v>
      </c>
      <c r="W544" s="7">
        <v>45190</v>
      </c>
      <c r="X544" s="7">
        <f>W544+1</f>
        <v>45191</v>
      </c>
      <c r="Y544" s="1">
        <v>36</v>
      </c>
      <c r="Z544" s="7">
        <v>46286</v>
      </c>
      <c r="AA544" s="1">
        <f>Z544-X544</f>
        <v>1095</v>
      </c>
      <c r="AB544" s="1"/>
      <c r="AC544" s="11">
        <f t="shared" ca="1" si="68"/>
        <v>20</v>
      </c>
      <c r="AD544" s="18">
        <v>1030498364</v>
      </c>
      <c r="AE544" s="1" t="s">
        <v>57</v>
      </c>
      <c r="AF544" s="2" t="s">
        <v>49</v>
      </c>
      <c r="AG544" s="138">
        <v>34519</v>
      </c>
      <c r="AH544" s="1">
        <v>51194004368</v>
      </c>
      <c r="AI544" s="135">
        <v>44434</v>
      </c>
      <c r="AJ544" s="1" t="s">
        <v>346</v>
      </c>
      <c r="AK544" s="39" t="s">
        <v>4799</v>
      </c>
      <c r="AL544" s="8"/>
      <c r="AM544" s="10"/>
      <c r="AN544" s="1" t="s">
        <v>4800</v>
      </c>
      <c r="AO544" s="135">
        <v>44434</v>
      </c>
      <c r="AP544" s="1" t="s">
        <v>346</v>
      </c>
      <c r="AQ544" s="1" t="s">
        <v>4801</v>
      </c>
      <c r="AR544" s="1" t="s">
        <v>4801</v>
      </c>
      <c r="AS544" s="10" t="s">
        <v>4802</v>
      </c>
      <c r="AT544" s="1" t="s">
        <v>4801</v>
      </c>
      <c r="AU544" s="1" t="s">
        <v>4803</v>
      </c>
      <c r="AV544" s="1" t="s">
        <v>4804</v>
      </c>
      <c r="AW544" s="1" t="s">
        <v>1030</v>
      </c>
      <c r="AX544" s="1" t="s">
        <v>1031</v>
      </c>
      <c r="AY544" s="1" t="s">
        <v>97</v>
      </c>
      <c r="AZ544" s="1"/>
      <c r="BA544" s="1" t="s">
        <v>7805</v>
      </c>
      <c r="BB544" s="1"/>
      <c r="BC544" s="1" t="str">
        <f>_xlfn.XLOOKUP(B544,[1]DC!$T$11:$T$2000,[1]DC!$D$11:$D$2000)</f>
        <v>7913304737</v>
      </c>
      <c r="BD544" s="1"/>
      <c r="BE544" s="1">
        <v>8391185294</v>
      </c>
      <c r="BF544" s="1" t="s">
        <v>4805</v>
      </c>
      <c r="BG544" s="1"/>
      <c r="BH544" s="17" t="s">
        <v>4806</v>
      </c>
      <c r="BI544" s="1"/>
      <c r="BJ544" s="1"/>
      <c r="BK544" s="1"/>
      <c r="BL544" s="1"/>
      <c r="BM544" s="17" t="s">
        <v>190</v>
      </c>
      <c r="BN544" s="1"/>
      <c r="BO544" s="2"/>
      <c r="BP544" s="14" t="s">
        <v>1375</v>
      </c>
      <c r="BQ544" s="91"/>
      <c r="BS544">
        <v>597</v>
      </c>
      <c r="BT544">
        <v>543</v>
      </c>
    </row>
    <row r="545" spans="1:72" ht="25.2" customHeight="1">
      <c r="A545" s="5">
        <f>(SUBTOTAL(3,$B$2:B545))</f>
        <v>544</v>
      </c>
      <c r="B545" s="1" t="s">
        <v>4807</v>
      </c>
      <c r="C545" s="1" t="s">
        <v>8875</v>
      </c>
      <c r="D545" s="1" t="s">
        <v>4808</v>
      </c>
      <c r="E545" s="2">
        <v>0</v>
      </c>
      <c r="F545" s="1"/>
      <c r="G545" s="1"/>
      <c r="H545" s="1" t="s">
        <v>195</v>
      </c>
      <c r="I545" s="1"/>
      <c r="J545" s="1" t="s">
        <v>7378</v>
      </c>
      <c r="K545" s="6" t="s">
        <v>63</v>
      </c>
      <c r="L545" s="2" t="s">
        <v>63</v>
      </c>
      <c r="M545" s="2" t="s">
        <v>196</v>
      </c>
      <c r="N545" s="1"/>
      <c r="O545" s="1">
        <f t="shared" ca="1" si="69"/>
        <v>31</v>
      </c>
      <c r="P545" s="1" t="s">
        <v>3858</v>
      </c>
      <c r="Q545" s="2" t="s">
        <v>198</v>
      </c>
      <c r="R545" s="6">
        <v>44795</v>
      </c>
      <c r="S545" s="1">
        <v>1</v>
      </c>
      <c r="T545" s="6">
        <v>44825</v>
      </c>
      <c r="U545" s="7">
        <v>44826</v>
      </c>
      <c r="V545" s="1">
        <v>12</v>
      </c>
      <c r="W545" s="7"/>
      <c r="X545" s="7"/>
      <c r="Y545" s="7"/>
      <c r="Z545" s="7"/>
      <c r="AA545" s="7"/>
      <c r="AB545" s="1"/>
      <c r="AC545" s="11">
        <f t="shared" ca="1" si="68"/>
        <v>20</v>
      </c>
      <c r="AD545" s="36" t="s">
        <v>4809</v>
      </c>
      <c r="AE545" s="1" t="s">
        <v>57</v>
      </c>
      <c r="AF545" s="2" t="s">
        <v>49</v>
      </c>
      <c r="AG545" s="138">
        <v>34252</v>
      </c>
      <c r="AH545" s="20" t="s">
        <v>4810</v>
      </c>
      <c r="AI545" s="135">
        <v>44288</v>
      </c>
      <c r="AJ545" s="1" t="s">
        <v>346</v>
      </c>
      <c r="AK545" s="10"/>
      <c r="AL545" s="8"/>
      <c r="AM545" s="10"/>
      <c r="AN545" s="20" t="s">
        <v>4810</v>
      </c>
      <c r="AO545" s="135">
        <v>44288</v>
      </c>
      <c r="AP545" s="1" t="s">
        <v>346</v>
      </c>
      <c r="AQ545" s="1" t="s">
        <v>4811</v>
      </c>
      <c r="AR545" s="1" t="s">
        <v>4811</v>
      </c>
      <c r="AS545" s="10" t="s">
        <v>4812</v>
      </c>
      <c r="AT545" s="1" t="s">
        <v>4811</v>
      </c>
      <c r="AU545" s="1"/>
      <c r="AV545" s="1" t="s">
        <v>1889</v>
      </c>
      <c r="AW545" s="1" t="s">
        <v>2452</v>
      </c>
      <c r="AX545" s="1" t="s">
        <v>199</v>
      </c>
      <c r="AY545" s="1" t="s">
        <v>57</v>
      </c>
      <c r="AZ545" s="1"/>
      <c r="BA545" s="1">
        <v>5113006898</v>
      </c>
      <c r="BB545" s="1"/>
      <c r="BC545" s="1" t="e">
        <f>_xlfn.XLOOKUP(B545,[1]DC!$T$11:$T$2000,[1]DC!$D$11:$D$2000)</f>
        <v>#N/A</v>
      </c>
      <c r="BD545" s="1"/>
      <c r="BE545" s="2">
        <v>8245660311</v>
      </c>
      <c r="BF545" s="1" t="s">
        <v>4813</v>
      </c>
      <c r="BG545" s="1"/>
      <c r="BH545" s="4"/>
      <c r="BI545" s="1"/>
      <c r="BJ545" s="1"/>
      <c r="BK545" s="1"/>
      <c r="BL545" s="1"/>
      <c r="BM545" s="1"/>
      <c r="BN545" s="1"/>
      <c r="BO545" s="2"/>
      <c r="BP545" s="14" t="s">
        <v>1765</v>
      </c>
      <c r="BQ545" s="91"/>
      <c r="BT545">
        <v>544</v>
      </c>
    </row>
    <row r="546" spans="1:72" ht="25.2" customHeight="1">
      <c r="A546" s="5">
        <f>(SUBTOTAL(3,$B$2:B546))</f>
        <v>545</v>
      </c>
      <c r="B546" s="1" t="s">
        <v>4814</v>
      </c>
      <c r="C546" s="1" t="s">
        <v>280</v>
      </c>
      <c r="D546" s="1" t="s">
        <v>4815</v>
      </c>
      <c r="E546" s="2">
        <v>1</v>
      </c>
      <c r="F546" s="1"/>
      <c r="G546" s="1"/>
      <c r="H546" s="1" t="s">
        <v>195</v>
      </c>
      <c r="I546" s="1" t="s">
        <v>196</v>
      </c>
      <c r="J546" s="1" t="s">
        <v>7378</v>
      </c>
      <c r="K546" s="6" t="s">
        <v>63</v>
      </c>
      <c r="L546" s="2" t="s">
        <v>63</v>
      </c>
      <c r="M546" s="2" t="s">
        <v>65</v>
      </c>
      <c r="N546" s="1"/>
      <c r="O546" s="1">
        <f t="shared" ca="1" si="69"/>
        <v>30</v>
      </c>
      <c r="P546" s="1" t="s">
        <v>3858</v>
      </c>
      <c r="Q546" s="2" t="s">
        <v>198</v>
      </c>
      <c r="R546" s="6">
        <v>44795</v>
      </c>
      <c r="S546" s="1">
        <v>1</v>
      </c>
      <c r="T546" s="6">
        <v>44825</v>
      </c>
      <c r="U546" s="7">
        <v>44826</v>
      </c>
      <c r="V546" s="1">
        <v>12</v>
      </c>
      <c r="W546" s="7">
        <v>45190</v>
      </c>
      <c r="X546" s="7">
        <f>W546+1</f>
        <v>45191</v>
      </c>
      <c r="Y546" s="1">
        <v>36</v>
      </c>
      <c r="Z546" s="7">
        <v>46286</v>
      </c>
      <c r="AA546" s="1">
        <f>Z546-X546</f>
        <v>1095</v>
      </c>
      <c r="AB546" s="1"/>
      <c r="AC546" s="11">
        <f t="shared" ca="1" si="68"/>
        <v>20</v>
      </c>
      <c r="AD546" s="18">
        <v>1030809048</v>
      </c>
      <c r="AE546" s="1" t="s">
        <v>88</v>
      </c>
      <c r="AF546" s="2" t="s">
        <v>49</v>
      </c>
      <c r="AG546" s="138">
        <v>34344</v>
      </c>
      <c r="AH546" s="1">
        <v>212329245</v>
      </c>
      <c r="AI546" s="135">
        <v>40457</v>
      </c>
      <c r="AJ546" s="1" t="s">
        <v>57</v>
      </c>
      <c r="AK546" s="1" t="s">
        <v>4816</v>
      </c>
      <c r="AL546" s="9">
        <v>40457</v>
      </c>
      <c r="AM546" s="1" t="s">
        <v>57</v>
      </c>
      <c r="AN546" s="10"/>
      <c r="AO546" s="135"/>
      <c r="AP546" s="10"/>
      <c r="AQ546" s="1" t="s">
        <v>2467</v>
      </c>
      <c r="AR546" s="1" t="s">
        <v>2467</v>
      </c>
      <c r="AS546" s="10" t="s">
        <v>651</v>
      </c>
      <c r="AT546" s="1" t="s">
        <v>2467</v>
      </c>
      <c r="AU546" s="1"/>
      <c r="AV546" s="1" t="s">
        <v>4817</v>
      </c>
      <c r="AW546" s="1" t="s">
        <v>652</v>
      </c>
      <c r="AX546" s="1" t="s">
        <v>184</v>
      </c>
      <c r="AY546" s="1" t="s">
        <v>97</v>
      </c>
      <c r="AZ546" s="1"/>
      <c r="BA546" s="1">
        <v>5120375893</v>
      </c>
      <c r="BB546" s="1"/>
      <c r="BC546" s="1" t="str">
        <f>_xlfn.XLOOKUP(B546,[1]DC!$T$11:$T$2000,[1]DC!$D$11:$D$2000)</f>
        <v>5120375893</v>
      </c>
      <c r="BD546" s="1"/>
      <c r="BE546" s="1">
        <v>8107178777</v>
      </c>
      <c r="BF546" s="1" t="s">
        <v>4818</v>
      </c>
      <c r="BG546" s="1"/>
      <c r="BH546" s="17" t="s">
        <v>4819</v>
      </c>
      <c r="BI546" s="1"/>
      <c r="BJ546" s="1"/>
      <c r="BK546" s="1"/>
      <c r="BL546" s="1"/>
      <c r="BM546" s="4" t="s">
        <v>4820</v>
      </c>
      <c r="BN546" s="1"/>
      <c r="BO546" s="2"/>
      <c r="BP546" s="14" t="s">
        <v>4821</v>
      </c>
      <c r="BQ546" s="91"/>
      <c r="BS546">
        <v>600</v>
      </c>
      <c r="BT546">
        <v>545</v>
      </c>
    </row>
    <row r="547" spans="1:72" ht="25.2" customHeight="1">
      <c r="A547" s="5">
        <f>(SUBTOTAL(3,$B$2:B547))</f>
        <v>546</v>
      </c>
      <c r="B547" s="1" t="s">
        <v>4822</v>
      </c>
      <c r="C547" s="1" t="s">
        <v>8875</v>
      </c>
      <c r="D547" s="1" t="s">
        <v>4823</v>
      </c>
      <c r="E547" s="2">
        <v>0</v>
      </c>
      <c r="F547" s="1"/>
      <c r="G547" s="1"/>
      <c r="H547" s="1" t="s">
        <v>195</v>
      </c>
      <c r="I547" s="1"/>
      <c r="J547" s="1" t="s">
        <v>7378</v>
      </c>
      <c r="K547" s="6" t="s">
        <v>63</v>
      </c>
      <c r="L547" s="2" t="s">
        <v>63</v>
      </c>
      <c r="M547" s="2" t="s">
        <v>196</v>
      </c>
      <c r="N547" s="1"/>
      <c r="O547" s="1">
        <f t="shared" ca="1" si="69"/>
        <v>38</v>
      </c>
      <c r="P547" s="1" t="s">
        <v>3858</v>
      </c>
      <c r="Q547" s="2" t="s">
        <v>198</v>
      </c>
      <c r="R547" s="6">
        <v>44795</v>
      </c>
      <c r="S547" s="1">
        <v>1</v>
      </c>
      <c r="T547" s="6">
        <v>44825</v>
      </c>
      <c r="U547" s="7">
        <v>44826</v>
      </c>
      <c r="V547" s="1">
        <v>12</v>
      </c>
      <c r="W547" s="7"/>
      <c r="X547" s="7"/>
      <c r="Y547" s="7"/>
      <c r="Z547" s="7"/>
      <c r="AA547" s="7"/>
      <c r="AB547" s="1"/>
      <c r="AC547" s="11">
        <f t="shared" ca="1" si="68"/>
        <v>20</v>
      </c>
      <c r="AD547" s="18">
        <v>1030893212</v>
      </c>
      <c r="AE547" s="1" t="s">
        <v>57</v>
      </c>
      <c r="AF547" s="2" t="s">
        <v>49</v>
      </c>
      <c r="AG547" s="140">
        <v>31606</v>
      </c>
      <c r="AH547" s="61" t="s">
        <v>4824</v>
      </c>
      <c r="AI547" s="135">
        <v>44418</v>
      </c>
      <c r="AJ547" s="9" t="s">
        <v>346</v>
      </c>
      <c r="AK547" s="10"/>
      <c r="AL547" s="8"/>
      <c r="AM547" s="10"/>
      <c r="AN547" s="61" t="s">
        <v>4824</v>
      </c>
      <c r="AO547" s="135">
        <v>44418</v>
      </c>
      <c r="AP547" s="9" t="s">
        <v>346</v>
      </c>
      <c r="AQ547" s="1" t="s">
        <v>4825</v>
      </c>
      <c r="AR547" s="10" t="s">
        <v>3963</v>
      </c>
      <c r="AS547" s="10" t="s">
        <v>3642</v>
      </c>
      <c r="AT547" s="1" t="s">
        <v>4826</v>
      </c>
      <c r="AU547" s="1"/>
      <c r="AV547" s="1" t="s">
        <v>2926</v>
      </c>
      <c r="AW547" s="1" t="s">
        <v>2927</v>
      </c>
      <c r="AX547" s="1" t="s">
        <v>199</v>
      </c>
      <c r="AY547" s="1" t="s">
        <v>57</v>
      </c>
      <c r="AZ547" s="1"/>
      <c r="BA547" s="1"/>
      <c r="BB547" s="1"/>
      <c r="BC547" s="1" t="e">
        <f>_xlfn.XLOOKUP(B547,[1]DC!$T$11:$T$2000,[1]DC!$D$11:$D$2000)</f>
        <v>#N/A</v>
      </c>
      <c r="BD547" s="1"/>
      <c r="BE547" s="1">
        <v>8773518548</v>
      </c>
      <c r="BF547" s="1" t="s">
        <v>4827</v>
      </c>
      <c r="BG547" s="1"/>
      <c r="BH547" s="4"/>
      <c r="BI547" s="1"/>
      <c r="BJ547" s="1"/>
      <c r="BK547" s="1"/>
      <c r="BL547" s="1"/>
      <c r="BM547" s="1"/>
      <c r="BN547" s="1"/>
      <c r="BO547" s="2"/>
      <c r="BP547" s="14" t="s">
        <v>3591</v>
      </c>
      <c r="BQ547" s="91"/>
      <c r="BT547">
        <v>546</v>
      </c>
    </row>
    <row r="548" spans="1:72" ht="25.2" customHeight="1">
      <c r="A548" s="5">
        <f>(SUBTOTAL(3,$B$2:B548))</f>
        <v>547</v>
      </c>
      <c r="B548" s="1" t="s">
        <v>4828</v>
      </c>
      <c r="C548" s="1" t="s">
        <v>8868</v>
      </c>
      <c r="D548" s="1" t="s">
        <v>4829</v>
      </c>
      <c r="E548" s="2">
        <v>1</v>
      </c>
      <c r="F548" s="1"/>
      <c r="G548" s="1"/>
      <c r="H548" s="1" t="s">
        <v>195</v>
      </c>
      <c r="I548" s="1" t="s">
        <v>196</v>
      </c>
      <c r="J548" s="1" t="s">
        <v>7378</v>
      </c>
      <c r="K548" s="6" t="s">
        <v>63</v>
      </c>
      <c r="L548" s="2" t="s">
        <v>63</v>
      </c>
      <c r="M548" s="2" t="s">
        <v>196</v>
      </c>
      <c r="N548" s="1"/>
      <c r="O548" s="1">
        <f t="shared" ca="1" si="69"/>
        <v>35</v>
      </c>
      <c r="P548" s="1" t="s">
        <v>3858</v>
      </c>
      <c r="Q548" s="2" t="s">
        <v>198</v>
      </c>
      <c r="R548" s="6">
        <v>44795</v>
      </c>
      <c r="S548" s="1">
        <v>1</v>
      </c>
      <c r="T548" s="6">
        <v>44825</v>
      </c>
      <c r="U548" s="7">
        <v>44826</v>
      </c>
      <c r="V548" s="1">
        <v>12</v>
      </c>
      <c r="W548" s="7">
        <v>45190</v>
      </c>
      <c r="X548" s="7">
        <f>W548+1</f>
        <v>45191</v>
      </c>
      <c r="Y548" s="1">
        <v>36</v>
      </c>
      <c r="Z548" s="7">
        <v>46286</v>
      </c>
      <c r="AA548" s="1">
        <f>Z548-X548</f>
        <v>1095</v>
      </c>
      <c r="AB548" s="1"/>
      <c r="AC548" s="11">
        <f t="shared" ca="1" si="68"/>
        <v>20</v>
      </c>
      <c r="AD548" s="36" t="s">
        <v>4830</v>
      </c>
      <c r="AE548" s="1" t="s">
        <v>57</v>
      </c>
      <c r="AF548" s="2" t="s">
        <v>49</v>
      </c>
      <c r="AG548" s="138">
        <v>32540</v>
      </c>
      <c r="AH548" s="1">
        <v>51189013961</v>
      </c>
      <c r="AI548" s="135">
        <v>44420</v>
      </c>
      <c r="AJ548" s="1" t="s">
        <v>346</v>
      </c>
      <c r="AK548" s="39" t="s">
        <v>4831</v>
      </c>
      <c r="AL548" s="8"/>
      <c r="AM548" s="10"/>
      <c r="AN548" s="1" t="s">
        <v>4832</v>
      </c>
      <c r="AO548" s="135">
        <v>44420</v>
      </c>
      <c r="AP548" s="1" t="s">
        <v>346</v>
      </c>
      <c r="AQ548" s="1" t="s">
        <v>1700</v>
      </c>
      <c r="AR548" s="1" t="s">
        <v>1700</v>
      </c>
      <c r="AS548" s="10" t="s">
        <v>1702</v>
      </c>
      <c r="AT548" s="1" t="s">
        <v>1700</v>
      </c>
      <c r="AU548" s="1" t="s">
        <v>976</v>
      </c>
      <c r="AV548" s="1" t="s">
        <v>217</v>
      </c>
      <c r="AW548" s="1" t="s">
        <v>218</v>
      </c>
      <c r="AX548" s="1" t="s">
        <v>96</v>
      </c>
      <c r="AY548" s="1" t="s">
        <v>97</v>
      </c>
      <c r="AZ548" s="1"/>
      <c r="BA548" s="1" t="s">
        <v>7806</v>
      </c>
      <c r="BB548" s="1"/>
      <c r="BC548" s="1" t="str">
        <f>_xlfn.XLOOKUP(B548,[1]DC!$T$11:$T$2000,[1]DC!$D$11:$D$2000)</f>
        <v>5116012339</v>
      </c>
      <c r="BD548" s="1"/>
      <c r="BE548" s="1">
        <v>8107099476</v>
      </c>
      <c r="BF548" s="1" t="s">
        <v>4833</v>
      </c>
      <c r="BG548" s="1"/>
      <c r="BH548" s="17" t="s">
        <v>4834</v>
      </c>
      <c r="BI548" s="1"/>
      <c r="BJ548" s="1"/>
      <c r="BK548" s="1"/>
      <c r="BL548" s="1"/>
      <c r="BM548" s="17" t="s">
        <v>190</v>
      </c>
      <c r="BN548" s="1"/>
      <c r="BO548" s="2"/>
      <c r="BP548" s="14" t="s">
        <v>611</v>
      </c>
      <c r="BQ548" s="91"/>
      <c r="BS548">
        <v>604</v>
      </c>
      <c r="BT548">
        <v>547</v>
      </c>
    </row>
    <row r="549" spans="1:72" ht="25.2" customHeight="1">
      <c r="A549" s="5">
        <f>(SUBTOTAL(3,$B$2:B549))</f>
        <v>548</v>
      </c>
      <c r="B549" s="1" t="s">
        <v>4835</v>
      </c>
      <c r="C549" s="1" t="s">
        <v>8873</v>
      </c>
      <c r="D549" s="1" t="s">
        <v>4836</v>
      </c>
      <c r="E549" s="2">
        <v>1</v>
      </c>
      <c r="F549" s="1"/>
      <c r="G549" s="1"/>
      <c r="H549" s="1" t="s">
        <v>195</v>
      </c>
      <c r="I549" s="1" t="s">
        <v>196</v>
      </c>
      <c r="J549" s="1" t="s">
        <v>7378</v>
      </c>
      <c r="K549" s="6" t="s">
        <v>63</v>
      </c>
      <c r="L549" s="2" t="s">
        <v>63</v>
      </c>
      <c r="M549" s="2" t="s">
        <v>196</v>
      </c>
      <c r="N549" s="1"/>
      <c r="O549" s="1">
        <f t="shared" ca="1" si="69"/>
        <v>39</v>
      </c>
      <c r="P549" s="1" t="s">
        <v>3858</v>
      </c>
      <c r="Q549" s="2" t="s">
        <v>198</v>
      </c>
      <c r="R549" s="6">
        <v>44795</v>
      </c>
      <c r="S549" s="1">
        <v>1</v>
      </c>
      <c r="T549" s="6">
        <v>44825</v>
      </c>
      <c r="U549" s="7">
        <v>44826</v>
      </c>
      <c r="V549" s="1">
        <v>12</v>
      </c>
      <c r="W549" s="7">
        <v>45190</v>
      </c>
      <c r="X549" s="7">
        <f>W549+1</f>
        <v>45191</v>
      </c>
      <c r="Y549" s="1">
        <v>36</v>
      </c>
      <c r="Z549" s="7">
        <v>46286</v>
      </c>
      <c r="AA549" s="1">
        <f>Z549-X549</f>
        <v>1095</v>
      </c>
      <c r="AB549" s="1"/>
      <c r="AC549" s="11">
        <f t="shared" ca="1" si="68"/>
        <v>20</v>
      </c>
      <c r="AD549" s="2">
        <v>1030800488</v>
      </c>
      <c r="AE549" s="1" t="s">
        <v>88</v>
      </c>
      <c r="AF549" s="2" t="s">
        <v>49</v>
      </c>
      <c r="AG549" s="138">
        <v>31356</v>
      </c>
      <c r="AH549" s="1">
        <v>1185035983</v>
      </c>
      <c r="AI549" s="135">
        <v>44308</v>
      </c>
      <c r="AJ549" s="1" t="s">
        <v>346</v>
      </c>
      <c r="AK549" s="10"/>
      <c r="AL549" s="8"/>
      <c r="AM549" s="10"/>
      <c r="AN549" s="1" t="s">
        <v>4837</v>
      </c>
      <c r="AO549" s="135">
        <v>44308</v>
      </c>
      <c r="AP549" s="1" t="s">
        <v>346</v>
      </c>
      <c r="AQ549" s="1" t="s">
        <v>4838</v>
      </c>
      <c r="AR549" s="10" t="s">
        <v>3542</v>
      </c>
      <c r="AS549" s="10" t="s">
        <v>1888</v>
      </c>
      <c r="AT549" s="10" t="s">
        <v>3542</v>
      </c>
      <c r="AU549" s="1"/>
      <c r="AV549" s="1" t="s">
        <v>699</v>
      </c>
      <c r="AW549" s="1" t="s">
        <v>700</v>
      </c>
      <c r="AX549" s="1" t="s">
        <v>96</v>
      </c>
      <c r="AY549" s="1" t="s">
        <v>97</v>
      </c>
      <c r="AZ549" s="1"/>
      <c r="BA549" s="1">
        <v>5120545547</v>
      </c>
      <c r="BB549" s="1"/>
      <c r="BC549" s="1" t="str">
        <f>_xlfn.XLOOKUP(B549,[1]DC!$T$11:$T$2000,[1]DC!$D$11:$D$2000)</f>
        <v>5120545547</v>
      </c>
      <c r="BD549" s="1"/>
      <c r="BE549" s="2">
        <v>8710146858</v>
      </c>
      <c r="BF549" s="1" t="s">
        <v>4839</v>
      </c>
      <c r="BG549" s="1"/>
      <c r="BH549" s="17" t="s">
        <v>4840</v>
      </c>
      <c r="BI549" s="1"/>
      <c r="BJ549" s="1"/>
      <c r="BK549" s="1"/>
      <c r="BL549" s="1"/>
      <c r="BM549" s="17" t="s">
        <v>3427</v>
      </c>
      <c r="BN549" s="1"/>
      <c r="BO549" s="2"/>
      <c r="BP549" s="14" t="s">
        <v>611</v>
      </c>
      <c r="BQ549" s="91"/>
      <c r="BS549">
        <v>599</v>
      </c>
      <c r="BT549">
        <v>548</v>
      </c>
    </row>
    <row r="550" spans="1:72" ht="25.2" customHeight="1">
      <c r="A550" s="5">
        <f>(SUBTOTAL(3,$B$2:B550))</f>
        <v>549</v>
      </c>
      <c r="B550" s="1" t="s">
        <v>4841</v>
      </c>
      <c r="C550" s="1" t="s">
        <v>280</v>
      </c>
      <c r="D550" s="1" t="s">
        <v>4842</v>
      </c>
      <c r="E550" s="2">
        <v>1</v>
      </c>
      <c r="F550" s="1"/>
      <c r="G550" s="1"/>
      <c r="H550" s="1" t="s">
        <v>195</v>
      </c>
      <c r="I550" s="1" t="s">
        <v>196</v>
      </c>
      <c r="J550" s="1" t="s">
        <v>7378</v>
      </c>
      <c r="K550" s="6" t="s">
        <v>63</v>
      </c>
      <c r="L550" s="2" t="s">
        <v>63</v>
      </c>
      <c r="M550" s="2" t="s">
        <v>65</v>
      </c>
      <c r="N550" s="1"/>
      <c r="O550" s="1">
        <f t="shared" ca="1" si="69"/>
        <v>36</v>
      </c>
      <c r="P550" s="1" t="s">
        <v>3858</v>
      </c>
      <c r="Q550" s="2" t="s">
        <v>198</v>
      </c>
      <c r="R550" s="6">
        <v>44795</v>
      </c>
      <c r="S550" s="1">
        <v>1</v>
      </c>
      <c r="T550" s="6">
        <v>44825</v>
      </c>
      <c r="U550" s="7">
        <v>44826</v>
      </c>
      <c r="V550" s="1">
        <v>12</v>
      </c>
      <c r="W550" s="7">
        <v>45190</v>
      </c>
      <c r="X550" s="7">
        <f>W550+1</f>
        <v>45191</v>
      </c>
      <c r="Y550" s="1">
        <v>36</v>
      </c>
      <c r="Z550" s="7">
        <v>46286</v>
      </c>
      <c r="AA550" s="1">
        <f>Z550-X550</f>
        <v>1095</v>
      </c>
      <c r="AB550" s="1"/>
      <c r="AC550" s="11">
        <f t="shared" ca="1" si="68"/>
        <v>20</v>
      </c>
      <c r="AD550" s="18">
        <v>1030808433</v>
      </c>
      <c r="AE550" s="1" t="s">
        <v>88</v>
      </c>
      <c r="AF550" s="2" t="s">
        <v>49</v>
      </c>
      <c r="AG550" s="138">
        <v>32322</v>
      </c>
      <c r="AH550" s="1">
        <v>51188011623</v>
      </c>
      <c r="AI550" s="135">
        <v>44428</v>
      </c>
      <c r="AJ550" s="1" t="s">
        <v>346</v>
      </c>
      <c r="AK550" s="10"/>
      <c r="AL550" s="8"/>
      <c r="AM550" s="10"/>
      <c r="AN550" s="1" t="s">
        <v>4843</v>
      </c>
      <c r="AO550" s="135">
        <v>44428</v>
      </c>
      <c r="AP550" s="1" t="s">
        <v>346</v>
      </c>
      <c r="AQ550" s="1" t="s">
        <v>4844</v>
      </c>
      <c r="AR550" s="1" t="s">
        <v>4844</v>
      </c>
      <c r="AS550" s="10" t="s">
        <v>4845</v>
      </c>
      <c r="AT550" s="1" t="s">
        <v>4844</v>
      </c>
      <c r="AU550" s="1" t="s">
        <v>362</v>
      </c>
      <c r="AV550" s="1" t="s">
        <v>3869</v>
      </c>
      <c r="AW550" s="1" t="s">
        <v>1526</v>
      </c>
      <c r="AX550" s="1" t="s">
        <v>96</v>
      </c>
      <c r="AY550" s="1" t="s">
        <v>97</v>
      </c>
      <c r="AZ550" s="1"/>
      <c r="BA550" s="1">
        <v>5114009710</v>
      </c>
      <c r="BB550" s="1"/>
      <c r="BC550" s="1" t="str">
        <f>_xlfn.XLOOKUP(B550,[1]DC!$T$11:$T$2000,[1]DC!$D$11:$D$2000)</f>
        <v>5114009710</v>
      </c>
      <c r="BD550" s="1"/>
      <c r="BE550" s="1">
        <v>8084704364</v>
      </c>
      <c r="BF550" s="1" t="s">
        <v>4846</v>
      </c>
      <c r="BG550" s="1"/>
      <c r="BH550" s="17" t="s">
        <v>4847</v>
      </c>
      <c r="BI550" s="1"/>
      <c r="BJ550" s="1"/>
      <c r="BK550" s="1"/>
      <c r="BL550" s="1"/>
      <c r="BM550" s="17" t="s">
        <v>209</v>
      </c>
      <c r="BN550" s="1"/>
      <c r="BO550" s="2"/>
      <c r="BP550" s="14" t="s">
        <v>611</v>
      </c>
      <c r="BQ550" s="91"/>
      <c r="BS550">
        <v>608</v>
      </c>
      <c r="BT550">
        <v>549</v>
      </c>
    </row>
    <row r="551" spans="1:72" ht="25.2" customHeight="1">
      <c r="A551" s="5">
        <f>(SUBTOTAL(3,$B$2:B551))</f>
        <v>550</v>
      </c>
      <c r="B551" s="1" t="s">
        <v>4848</v>
      </c>
      <c r="C551" s="1" t="s">
        <v>8875</v>
      </c>
      <c r="D551" s="1" t="s">
        <v>1733</v>
      </c>
      <c r="E551" s="2">
        <v>0</v>
      </c>
      <c r="F551" s="1"/>
      <c r="G551" s="1"/>
      <c r="H551" s="1" t="s">
        <v>195</v>
      </c>
      <c r="I551" s="1" t="s">
        <v>196</v>
      </c>
      <c r="J551" s="1" t="s">
        <v>7378</v>
      </c>
      <c r="K551" s="6" t="s">
        <v>63</v>
      </c>
      <c r="L551" s="2" t="s">
        <v>63</v>
      </c>
      <c r="M551" s="2" t="s">
        <v>196</v>
      </c>
      <c r="N551" s="1"/>
      <c r="O551" s="1">
        <f t="shared" ca="1" si="69"/>
        <v>42</v>
      </c>
      <c r="P551" s="1" t="s">
        <v>3858</v>
      </c>
      <c r="Q551" s="2" t="s">
        <v>198</v>
      </c>
      <c r="R551" s="6">
        <v>44795</v>
      </c>
      <c r="S551" s="1">
        <v>1</v>
      </c>
      <c r="T551" s="6">
        <v>44825</v>
      </c>
      <c r="U551" s="7">
        <v>44826</v>
      </c>
      <c r="V551" s="1">
        <v>12</v>
      </c>
      <c r="W551" s="7">
        <v>45190</v>
      </c>
      <c r="X551" s="7">
        <f>W551+1</f>
        <v>45191</v>
      </c>
      <c r="Y551" s="1">
        <v>36</v>
      </c>
      <c r="Z551" s="7">
        <v>46286</v>
      </c>
      <c r="AA551" s="1">
        <f>Z551-X551</f>
        <v>1095</v>
      </c>
      <c r="AB551" s="1"/>
      <c r="AC551" s="11">
        <f t="shared" ca="1" si="68"/>
        <v>20</v>
      </c>
      <c r="AD551" s="18">
        <v>1020283865</v>
      </c>
      <c r="AE551" s="1"/>
      <c r="AF551" s="2" t="s">
        <v>49</v>
      </c>
      <c r="AG551" s="138">
        <v>30033</v>
      </c>
      <c r="AH551" s="20" t="s">
        <v>4849</v>
      </c>
      <c r="AI551" s="135">
        <v>44557</v>
      </c>
      <c r="AJ551" s="1" t="s">
        <v>346</v>
      </c>
      <c r="AK551" s="10"/>
      <c r="AL551" s="8"/>
      <c r="AM551" s="10"/>
      <c r="AN551" s="20" t="s">
        <v>4849</v>
      </c>
      <c r="AO551" s="135">
        <v>44557</v>
      </c>
      <c r="AP551" s="1" t="s">
        <v>346</v>
      </c>
      <c r="AQ551" s="1" t="s">
        <v>4850</v>
      </c>
      <c r="AR551" s="10" t="s">
        <v>4851</v>
      </c>
      <c r="AS551" s="10" t="s">
        <v>4852</v>
      </c>
      <c r="AT551" s="10" t="s">
        <v>4851</v>
      </c>
      <c r="AU551" s="1" t="s">
        <v>433</v>
      </c>
      <c r="AV551" s="1" t="s">
        <v>4853</v>
      </c>
      <c r="AW551" s="1" t="s">
        <v>2787</v>
      </c>
      <c r="AX551" s="1" t="s">
        <v>184</v>
      </c>
      <c r="AY551" s="1" t="s">
        <v>97</v>
      </c>
      <c r="AZ551" s="1"/>
      <c r="BA551" s="1">
        <v>5120408351</v>
      </c>
      <c r="BB551" s="1"/>
      <c r="BC551" s="1" t="str">
        <f>_xlfn.XLOOKUP(B551,[1]DC!$T$11:$T$2000,[1]DC!$D$11:$D$2000)</f>
        <v>5120408351</v>
      </c>
      <c r="BD551" s="1"/>
      <c r="BE551" s="2">
        <v>8638111019</v>
      </c>
      <c r="BF551" s="1" t="s">
        <v>4854</v>
      </c>
      <c r="BG551" s="1"/>
      <c r="BH551" s="17" t="s">
        <v>4855</v>
      </c>
      <c r="BI551" s="1"/>
      <c r="BJ551" s="1"/>
      <c r="BK551" s="1"/>
      <c r="BL551" s="1"/>
      <c r="BM551" s="17" t="s">
        <v>209</v>
      </c>
      <c r="BN551" s="1"/>
      <c r="BO551" s="2"/>
      <c r="BP551" s="14" t="s">
        <v>611</v>
      </c>
      <c r="BQ551" s="91"/>
      <c r="BT551">
        <v>550</v>
      </c>
    </row>
    <row r="552" spans="1:72" ht="25.2" customHeight="1">
      <c r="A552" s="5">
        <f>(SUBTOTAL(3,$B$2:B552))</f>
        <v>551</v>
      </c>
      <c r="B552" s="1" t="s">
        <v>4856</v>
      </c>
      <c r="C552" s="1" t="s">
        <v>8873</v>
      </c>
      <c r="D552" s="1" t="s">
        <v>4857</v>
      </c>
      <c r="E552" s="2">
        <v>0</v>
      </c>
      <c r="F552" s="1"/>
      <c r="G552" s="1"/>
      <c r="H552" s="1" t="s">
        <v>195</v>
      </c>
      <c r="I552" s="1"/>
      <c r="J552" s="1" t="s">
        <v>7378</v>
      </c>
      <c r="K552" s="6" t="s">
        <v>63</v>
      </c>
      <c r="L552" s="2" t="s">
        <v>63</v>
      </c>
      <c r="M552" s="2" t="s">
        <v>196</v>
      </c>
      <c r="N552" s="1"/>
      <c r="O552" s="1">
        <f t="shared" ca="1" si="69"/>
        <v>28</v>
      </c>
      <c r="P552" s="1" t="s">
        <v>3858</v>
      </c>
      <c r="Q552" s="2" t="s">
        <v>198</v>
      </c>
      <c r="R552" s="6">
        <v>44795</v>
      </c>
      <c r="S552" s="1">
        <v>1</v>
      </c>
      <c r="T552" s="6">
        <v>44825</v>
      </c>
      <c r="U552" s="7">
        <v>44826</v>
      </c>
      <c r="V552" s="1">
        <v>12</v>
      </c>
      <c r="W552" s="7">
        <v>45190</v>
      </c>
      <c r="X552" s="7">
        <f>W552+1</f>
        <v>45191</v>
      </c>
      <c r="Y552" s="1">
        <v>36</v>
      </c>
      <c r="Z552" s="7">
        <v>46286</v>
      </c>
      <c r="AA552" s="1">
        <f>Z552-X552</f>
        <v>1095</v>
      </c>
      <c r="AB552" s="1"/>
      <c r="AC552" s="11">
        <f t="shared" ca="1" si="68"/>
        <v>20</v>
      </c>
      <c r="AD552" s="18">
        <v>1030808650</v>
      </c>
      <c r="AE552" s="1" t="s">
        <v>88</v>
      </c>
      <c r="AF552" s="2" t="s">
        <v>49</v>
      </c>
      <c r="AG552" s="138">
        <v>35282</v>
      </c>
      <c r="AH552" s="1">
        <v>44196000425</v>
      </c>
      <c r="AI552" s="135">
        <v>42804</v>
      </c>
      <c r="AJ552" s="1" t="s">
        <v>4858</v>
      </c>
      <c r="AK552" s="10"/>
      <c r="AL552" s="8"/>
      <c r="AM552" s="10"/>
      <c r="AN552" s="1" t="s">
        <v>4859</v>
      </c>
      <c r="AO552" s="135">
        <v>42804</v>
      </c>
      <c r="AP552" s="1" t="s">
        <v>4858</v>
      </c>
      <c r="AQ552" s="1" t="s">
        <v>4860</v>
      </c>
      <c r="AR552" s="10" t="s">
        <v>2544</v>
      </c>
      <c r="AS552" s="10" t="s">
        <v>942</v>
      </c>
      <c r="AT552" s="10" t="s">
        <v>2544</v>
      </c>
      <c r="AU552" s="1"/>
      <c r="AV552" s="1" t="s">
        <v>3626</v>
      </c>
      <c r="AW552" s="1" t="s">
        <v>797</v>
      </c>
      <c r="AX552" s="1" t="s">
        <v>184</v>
      </c>
      <c r="AY552" s="1" t="s">
        <v>97</v>
      </c>
      <c r="AZ552" s="1"/>
      <c r="BA552" s="1">
        <v>4421153350</v>
      </c>
      <c r="BB552" s="1"/>
      <c r="BC552" s="1" t="e">
        <f>_xlfn.XLOOKUP(B552,[1]DC!$T$11:$T$2000,[1]DC!$D$11:$D$2000)</f>
        <v>#N/A</v>
      </c>
      <c r="BD552" s="1"/>
      <c r="BE552" s="1">
        <v>8625201233</v>
      </c>
      <c r="BF552" s="1" t="s">
        <v>4861</v>
      </c>
      <c r="BG552" s="1"/>
      <c r="BH552" s="17" t="s">
        <v>4862</v>
      </c>
      <c r="BI552" s="1"/>
      <c r="BJ552" s="1"/>
      <c r="BK552" s="1"/>
      <c r="BL552" s="1"/>
      <c r="BM552" s="17" t="s">
        <v>190</v>
      </c>
      <c r="BN552" s="1"/>
      <c r="BO552" s="2"/>
      <c r="BP552" s="14" t="s">
        <v>611</v>
      </c>
      <c r="BQ552" s="91"/>
      <c r="BT552">
        <v>551</v>
      </c>
    </row>
    <row r="553" spans="1:72" ht="25.2" customHeight="1">
      <c r="A553" s="5">
        <f>(SUBTOTAL(3,$B$2:B553))</f>
        <v>552</v>
      </c>
      <c r="B553" s="1" t="s">
        <v>4863</v>
      </c>
      <c r="C553" s="1" t="s">
        <v>8875</v>
      </c>
      <c r="D553" s="1" t="s">
        <v>4864</v>
      </c>
      <c r="E553" s="2">
        <v>0</v>
      </c>
      <c r="F553" s="1"/>
      <c r="G553" s="1"/>
      <c r="H553" s="1" t="s">
        <v>195</v>
      </c>
      <c r="I553" s="1"/>
      <c r="J553" s="1" t="s">
        <v>7378</v>
      </c>
      <c r="K553" s="6" t="s">
        <v>63</v>
      </c>
      <c r="L553" s="2" t="s">
        <v>63</v>
      </c>
      <c r="M553" s="2" t="s">
        <v>196</v>
      </c>
      <c r="N553" s="1"/>
      <c r="O553" s="1">
        <f t="shared" ca="1" si="69"/>
        <v>35</v>
      </c>
      <c r="P553" s="1" t="s">
        <v>3858</v>
      </c>
      <c r="Q553" s="2" t="s">
        <v>198</v>
      </c>
      <c r="R553" s="6">
        <v>44795</v>
      </c>
      <c r="S553" s="1">
        <v>1</v>
      </c>
      <c r="T553" s="6">
        <v>44825</v>
      </c>
      <c r="U553" s="7">
        <v>44826</v>
      </c>
      <c r="V553" s="1">
        <v>12</v>
      </c>
      <c r="W553" s="7"/>
      <c r="X553" s="7"/>
      <c r="Y553" s="7"/>
      <c r="Z553" s="7"/>
      <c r="AA553" s="7"/>
      <c r="AB553" s="1"/>
      <c r="AC553" s="11">
        <f t="shared" ca="1" si="68"/>
        <v>20</v>
      </c>
      <c r="AD553" s="18">
        <v>1026556184</v>
      </c>
      <c r="AE553" s="1"/>
      <c r="AF553" s="2" t="s">
        <v>49</v>
      </c>
      <c r="AG553" s="138">
        <v>32808</v>
      </c>
      <c r="AH553" s="1">
        <v>51089001072</v>
      </c>
      <c r="AI553" s="135">
        <v>44295</v>
      </c>
      <c r="AJ553" s="1" t="s">
        <v>346</v>
      </c>
      <c r="AK553" s="10"/>
      <c r="AL553" s="8"/>
      <c r="AM553" s="10"/>
      <c r="AN553" s="1" t="s">
        <v>4865</v>
      </c>
      <c r="AO553" s="135">
        <v>44295</v>
      </c>
      <c r="AP553" s="1" t="s">
        <v>346</v>
      </c>
      <c r="AQ553" s="1" t="s">
        <v>4866</v>
      </c>
      <c r="AR553" s="1" t="s">
        <v>4866</v>
      </c>
      <c r="AS553" s="10" t="s">
        <v>4867</v>
      </c>
      <c r="AT553" s="1" t="s">
        <v>4866</v>
      </c>
      <c r="AU553" s="1"/>
      <c r="AV553" s="1" t="s">
        <v>4868</v>
      </c>
      <c r="AW553" s="1" t="s">
        <v>4869</v>
      </c>
      <c r="AX553" s="1" t="s">
        <v>2400</v>
      </c>
      <c r="AY553" s="1" t="s">
        <v>57</v>
      </c>
      <c r="AZ553" s="1"/>
      <c r="BA553" s="1"/>
      <c r="BB553" s="1"/>
      <c r="BC553" s="1" t="e">
        <f>_xlfn.XLOOKUP(B553,[1]DC!$T$11:$T$2000,[1]DC!$D$11:$D$2000)</f>
        <v>#N/A</v>
      </c>
      <c r="BD553" s="1"/>
      <c r="BE553" s="1">
        <v>8755096011</v>
      </c>
      <c r="BF553" s="1" t="s">
        <v>4870</v>
      </c>
      <c r="BG553" s="1"/>
      <c r="BH553" s="17" t="s">
        <v>4871</v>
      </c>
      <c r="BI553" s="1"/>
      <c r="BJ553" s="1"/>
      <c r="BK553" s="1"/>
      <c r="BL553" s="1"/>
      <c r="BM553" s="1"/>
      <c r="BN553" s="1"/>
      <c r="BO553" s="2"/>
      <c r="BP553" s="14" t="s">
        <v>4872</v>
      </c>
      <c r="BQ553" s="91"/>
      <c r="BT553">
        <v>552</v>
      </c>
    </row>
    <row r="554" spans="1:72" ht="25.2" customHeight="1">
      <c r="A554" s="5">
        <f>(SUBTOTAL(3,$B$2:B554))</f>
        <v>553</v>
      </c>
      <c r="B554" s="1" t="s">
        <v>4873</v>
      </c>
      <c r="C554" s="1" t="s">
        <v>8875</v>
      </c>
      <c r="D554" s="1" t="s">
        <v>4874</v>
      </c>
      <c r="E554" s="2">
        <v>0</v>
      </c>
      <c r="F554" s="1"/>
      <c r="G554" s="1"/>
      <c r="H554" s="1" t="s">
        <v>195</v>
      </c>
      <c r="I554" s="1"/>
      <c r="J554" s="1" t="s">
        <v>7378</v>
      </c>
      <c r="K554" s="6" t="s">
        <v>63</v>
      </c>
      <c r="L554" s="2" t="s">
        <v>63</v>
      </c>
      <c r="M554" s="2" t="s">
        <v>196</v>
      </c>
      <c r="N554" s="1"/>
      <c r="O554" s="1">
        <f t="shared" ca="1" si="69"/>
        <v>33</v>
      </c>
      <c r="P554" s="1" t="s">
        <v>3858</v>
      </c>
      <c r="Q554" s="2" t="s">
        <v>198</v>
      </c>
      <c r="R554" s="6">
        <v>44795</v>
      </c>
      <c r="S554" s="1">
        <v>1</v>
      </c>
      <c r="T554" s="6">
        <v>44825</v>
      </c>
      <c r="U554" s="7">
        <v>44826</v>
      </c>
      <c r="V554" s="1">
        <v>12</v>
      </c>
      <c r="W554" s="7"/>
      <c r="X554" s="7"/>
      <c r="Y554" s="7"/>
      <c r="Z554" s="7"/>
      <c r="AA554" s="7"/>
      <c r="AB554" s="1"/>
      <c r="AC554" s="11">
        <f t="shared" ca="1" si="68"/>
        <v>20</v>
      </c>
      <c r="AD554" s="18">
        <v>1024788009</v>
      </c>
      <c r="AE554" s="1" t="s">
        <v>232</v>
      </c>
      <c r="AF554" s="2" t="s">
        <v>49</v>
      </c>
      <c r="AG554" s="138">
        <v>33454</v>
      </c>
      <c r="AH554" s="1">
        <v>49191016035</v>
      </c>
      <c r="AI554" s="135">
        <v>44375</v>
      </c>
      <c r="AJ554" s="1" t="s">
        <v>346</v>
      </c>
      <c r="AK554" s="10"/>
      <c r="AL554" s="8"/>
      <c r="AM554" s="10"/>
      <c r="AN554" s="1" t="s">
        <v>4875</v>
      </c>
      <c r="AO554" s="135">
        <v>44375</v>
      </c>
      <c r="AP554" s="1" t="s">
        <v>346</v>
      </c>
      <c r="AQ554" s="1" t="s">
        <v>4876</v>
      </c>
      <c r="AR554" s="10" t="s">
        <v>2342</v>
      </c>
      <c r="AS554" s="10" t="s">
        <v>1230</v>
      </c>
      <c r="AT554" s="10" t="s">
        <v>2342</v>
      </c>
      <c r="AU554" s="1"/>
      <c r="AV554" s="1" t="s">
        <v>4877</v>
      </c>
      <c r="AW554" s="1" t="s">
        <v>1326</v>
      </c>
      <c r="AX554" s="1" t="s">
        <v>232</v>
      </c>
      <c r="AY554" s="1" t="s">
        <v>57</v>
      </c>
      <c r="AZ554" s="1"/>
      <c r="BA554" s="1"/>
      <c r="BB554" s="1"/>
      <c r="BC554" s="1" t="e">
        <f>_xlfn.XLOOKUP(B554,[1]DC!$T$11:$T$2000,[1]DC!$D$11:$D$2000)</f>
        <v>#N/A</v>
      </c>
      <c r="BD554" s="1"/>
      <c r="BE554" s="1">
        <v>8721322336</v>
      </c>
      <c r="BF554" s="1" t="s">
        <v>4878</v>
      </c>
      <c r="BG554" s="1"/>
      <c r="BH554" s="4"/>
      <c r="BI554" s="1"/>
      <c r="BJ554" s="1"/>
      <c r="BK554" s="1"/>
      <c r="BL554" s="1"/>
      <c r="BM554" s="1"/>
      <c r="BN554" s="1"/>
      <c r="BO554" s="2"/>
      <c r="BP554" s="14" t="s">
        <v>611</v>
      </c>
      <c r="BQ554" s="91"/>
      <c r="BT554">
        <v>553</v>
      </c>
    </row>
    <row r="555" spans="1:72" ht="25.2" customHeight="1">
      <c r="A555" s="5">
        <f>(SUBTOTAL(3,$B$2:B555))</f>
        <v>554</v>
      </c>
      <c r="B555" s="1" t="s">
        <v>4879</v>
      </c>
      <c r="C555" s="1" t="s">
        <v>280</v>
      </c>
      <c r="D555" s="1" t="s">
        <v>4880</v>
      </c>
      <c r="E555" s="2">
        <v>1</v>
      </c>
      <c r="F555" s="1"/>
      <c r="G555" s="1"/>
      <c r="H555" s="1" t="s">
        <v>195</v>
      </c>
      <c r="I555" s="1" t="s">
        <v>196</v>
      </c>
      <c r="J555" s="1" t="s">
        <v>7378</v>
      </c>
      <c r="K555" s="6" t="s">
        <v>63</v>
      </c>
      <c r="L555" s="2" t="s">
        <v>63</v>
      </c>
      <c r="M555" s="2" t="s">
        <v>65</v>
      </c>
      <c r="N555" s="1"/>
      <c r="O555" s="1">
        <f t="shared" ca="1" si="69"/>
        <v>39</v>
      </c>
      <c r="P555" s="1" t="s">
        <v>3858</v>
      </c>
      <c r="Q555" s="2" t="s">
        <v>198</v>
      </c>
      <c r="R555" s="6">
        <v>44795</v>
      </c>
      <c r="S555" s="1">
        <v>1</v>
      </c>
      <c r="T555" s="6">
        <v>44825</v>
      </c>
      <c r="U555" s="7">
        <v>44826</v>
      </c>
      <c r="V555" s="1">
        <v>12</v>
      </c>
      <c r="W555" s="7">
        <v>45190</v>
      </c>
      <c r="X555" s="7">
        <f t="shared" ref="X555:X562" si="70">W555+1</f>
        <v>45191</v>
      </c>
      <c r="Y555" s="1">
        <v>36</v>
      </c>
      <c r="Z555" s="7">
        <v>46286</v>
      </c>
      <c r="AA555" s="1">
        <f t="shared" ref="AA555:AA562" si="71">Z555-X555</f>
        <v>1095</v>
      </c>
      <c r="AB555" s="1"/>
      <c r="AC555" s="11">
        <f t="shared" ca="1" si="68"/>
        <v>20</v>
      </c>
      <c r="AD555" s="2">
        <v>1030808891</v>
      </c>
      <c r="AE555" s="1" t="s">
        <v>88</v>
      </c>
      <c r="AF555" s="2" t="s">
        <v>49</v>
      </c>
      <c r="AG555" s="138">
        <v>31395</v>
      </c>
      <c r="AH555" s="1">
        <v>212296173</v>
      </c>
      <c r="AI555" s="135">
        <v>43552</v>
      </c>
      <c r="AJ555" s="1" t="s">
        <v>57</v>
      </c>
      <c r="AK555" s="1" t="s">
        <v>4881</v>
      </c>
      <c r="AL555" s="9">
        <v>43552</v>
      </c>
      <c r="AM555" s="1" t="s">
        <v>57</v>
      </c>
      <c r="AN555" s="10"/>
      <c r="AO555" s="135"/>
      <c r="AP555" s="10"/>
      <c r="AQ555" s="1" t="s">
        <v>4882</v>
      </c>
      <c r="AR555" s="10" t="s">
        <v>4883</v>
      </c>
      <c r="AS555" s="10" t="s">
        <v>4884</v>
      </c>
      <c r="AT555" s="10" t="s">
        <v>4883</v>
      </c>
      <c r="AU555" s="1"/>
      <c r="AV555" s="1" t="s">
        <v>4885</v>
      </c>
      <c r="AW555" s="1" t="s">
        <v>551</v>
      </c>
      <c r="AX555" s="1" t="s">
        <v>184</v>
      </c>
      <c r="AY555" s="1" t="s">
        <v>97</v>
      </c>
      <c r="AZ555" s="1"/>
      <c r="BA555" s="1">
        <v>5110005014</v>
      </c>
      <c r="BB555" s="1"/>
      <c r="BC555" s="1" t="str">
        <f>_xlfn.XLOOKUP(B555,[1]DC!$T$11:$T$2000,[1]DC!$D$11:$D$2000)</f>
        <v>5110005014</v>
      </c>
      <c r="BD555" s="1"/>
      <c r="BE555" s="1">
        <v>8446471466</v>
      </c>
      <c r="BF555" s="1" t="s">
        <v>4886</v>
      </c>
      <c r="BG555" s="1"/>
      <c r="BH555" s="17" t="s">
        <v>4887</v>
      </c>
      <c r="BI555" s="1"/>
      <c r="BJ555" s="1"/>
      <c r="BK555" s="1"/>
      <c r="BL555" s="1"/>
      <c r="BM555" s="4" t="s">
        <v>4888</v>
      </c>
      <c r="BN555" s="1" t="s">
        <v>4889</v>
      </c>
      <c r="BO555" s="2" t="s">
        <v>4890</v>
      </c>
      <c r="BP555" s="14" t="s">
        <v>1298</v>
      </c>
      <c r="BQ555" s="91"/>
      <c r="BS555">
        <v>605</v>
      </c>
      <c r="BT555">
        <v>554</v>
      </c>
    </row>
    <row r="556" spans="1:72" ht="25.2" customHeight="1">
      <c r="A556" s="5">
        <f>(SUBTOTAL(3,$B$2:B556))</f>
        <v>555</v>
      </c>
      <c r="B556" s="1" t="s">
        <v>4891</v>
      </c>
      <c r="C556" s="1" t="s">
        <v>8874</v>
      </c>
      <c r="D556" s="1" t="s">
        <v>4892</v>
      </c>
      <c r="E556" s="2">
        <v>1</v>
      </c>
      <c r="F556" s="1"/>
      <c r="G556" s="1"/>
      <c r="H556" s="1" t="s">
        <v>195</v>
      </c>
      <c r="I556" s="1" t="s">
        <v>196</v>
      </c>
      <c r="J556" s="1" t="s">
        <v>7378</v>
      </c>
      <c r="K556" s="6" t="s">
        <v>63</v>
      </c>
      <c r="L556" s="2" t="s">
        <v>63</v>
      </c>
      <c r="M556" s="2" t="s">
        <v>196</v>
      </c>
      <c r="N556" s="1"/>
      <c r="O556" s="1">
        <f t="shared" ca="1" si="69"/>
        <v>43</v>
      </c>
      <c r="P556" s="1" t="s">
        <v>3858</v>
      </c>
      <c r="Q556" s="2" t="s">
        <v>198</v>
      </c>
      <c r="R556" s="6">
        <v>44795</v>
      </c>
      <c r="S556" s="1">
        <v>1</v>
      </c>
      <c r="T556" s="6">
        <v>44825</v>
      </c>
      <c r="U556" s="7">
        <v>44826</v>
      </c>
      <c r="V556" s="1">
        <v>12</v>
      </c>
      <c r="W556" s="7">
        <v>45190</v>
      </c>
      <c r="X556" s="7">
        <f t="shared" si="70"/>
        <v>45191</v>
      </c>
      <c r="Y556" s="1">
        <v>36</v>
      </c>
      <c r="Z556" s="7">
        <v>46286</v>
      </c>
      <c r="AA556" s="1">
        <f t="shared" si="71"/>
        <v>1095</v>
      </c>
      <c r="AB556" s="1"/>
      <c r="AC556" s="11">
        <f t="shared" ca="1" si="68"/>
        <v>20</v>
      </c>
      <c r="AD556" s="18">
        <v>1030808993</v>
      </c>
      <c r="AE556" s="1" t="s">
        <v>88</v>
      </c>
      <c r="AF556" s="2" t="s">
        <v>49</v>
      </c>
      <c r="AG556" s="138">
        <v>29859</v>
      </c>
      <c r="AH556" s="1">
        <v>51181018433</v>
      </c>
      <c r="AI556" s="135">
        <v>44453</v>
      </c>
      <c r="AJ556" s="1" t="s">
        <v>346</v>
      </c>
      <c r="AK556" s="10"/>
      <c r="AL556" s="8"/>
      <c r="AM556" s="10"/>
      <c r="AN556" s="1" t="s">
        <v>4893</v>
      </c>
      <c r="AO556" s="135">
        <v>44453</v>
      </c>
      <c r="AP556" s="1" t="s">
        <v>346</v>
      </c>
      <c r="AQ556" s="1" t="s">
        <v>4894</v>
      </c>
      <c r="AR556" s="10" t="s">
        <v>4895</v>
      </c>
      <c r="AS556" s="10" t="s">
        <v>3868</v>
      </c>
      <c r="AT556" s="10" t="s">
        <v>4895</v>
      </c>
      <c r="AU556" s="1" t="s">
        <v>181</v>
      </c>
      <c r="AV556" s="1" t="s">
        <v>3869</v>
      </c>
      <c r="AW556" s="1" t="s">
        <v>1526</v>
      </c>
      <c r="AX556" s="1" t="s">
        <v>96</v>
      </c>
      <c r="AY556" s="1" t="s">
        <v>97</v>
      </c>
      <c r="AZ556" s="1"/>
      <c r="BA556" s="1">
        <v>5113007234</v>
      </c>
      <c r="BB556" s="1"/>
      <c r="BC556" s="1" t="str">
        <f>_xlfn.XLOOKUP(B556,[1]DC!$T$11:$T$2000,[1]DC!$D$11:$D$2000)</f>
        <v>5113007234</v>
      </c>
      <c r="BD556" s="1"/>
      <c r="BE556" s="1">
        <v>8772841241</v>
      </c>
      <c r="BF556" s="1" t="s">
        <v>4896</v>
      </c>
      <c r="BG556" s="1"/>
      <c r="BH556" s="17" t="s">
        <v>4897</v>
      </c>
      <c r="BI556" s="1"/>
      <c r="BJ556" s="1"/>
      <c r="BK556" s="1"/>
      <c r="BL556" s="1"/>
      <c r="BM556" s="17" t="s">
        <v>209</v>
      </c>
      <c r="BN556" s="1"/>
      <c r="BO556" s="2"/>
      <c r="BP556" s="14" t="s">
        <v>611</v>
      </c>
      <c r="BQ556" s="91"/>
      <c r="BS556">
        <v>594</v>
      </c>
      <c r="BT556">
        <v>555</v>
      </c>
    </row>
    <row r="557" spans="1:72" ht="25.2" customHeight="1">
      <c r="A557" s="5">
        <f>(SUBTOTAL(3,$B$2:B557))</f>
        <v>556</v>
      </c>
      <c r="B557" s="1" t="s">
        <v>4898</v>
      </c>
      <c r="C557" s="1" t="s">
        <v>8870</v>
      </c>
      <c r="D557" s="1" t="s">
        <v>4899</v>
      </c>
      <c r="E557" s="2">
        <v>1</v>
      </c>
      <c r="F557" s="1"/>
      <c r="G557" s="1"/>
      <c r="H557" s="1" t="s">
        <v>195</v>
      </c>
      <c r="I557" s="1" t="s">
        <v>196</v>
      </c>
      <c r="J557" s="1" t="s">
        <v>7378</v>
      </c>
      <c r="K557" s="6" t="s">
        <v>63</v>
      </c>
      <c r="L557" s="2" t="s">
        <v>63</v>
      </c>
      <c r="M557" s="2" t="s">
        <v>196</v>
      </c>
      <c r="N557" s="1"/>
      <c r="O557" s="1">
        <f t="shared" ca="1" si="69"/>
        <v>40</v>
      </c>
      <c r="P557" s="1" t="s">
        <v>3858</v>
      </c>
      <c r="Q557" s="2" t="s">
        <v>198</v>
      </c>
      <c r="R557" s="6">
        <v>44795</v>
      </c>
      <c r="S557" s="1">
        <v>1</v>
      </c>
      <c r="T557" s="6">
        <v>44825</v>
      </c>
      <c r="U557" s="7">
        <v>44826</v>
      </c>
      <c r="V557" s="1">
        <v>12</v>
      </c>
      <c r="W557" s="7">
        <v>45190</v>
      </c>
      <c r="X557" s="7">
        <f t="shared" si="70"/>
        <v>45191</v>
      </c>
      <c r="Y557" s="1">
        <v>36</v>
      </c>
      <c r="Z557" s="7">
        <v>46286</v>
      </c>
      <c r="AA557" s="1">
        <f t="shared" si="71"/>
        <v>1095</v>
      </c>
      <c r="AB557" s="1"/>
      <c r="AC557" s="11">
        <f t="shared" ca="1" si="68"/>
        <v>20</v>
      </c>
      <c r="AD557" s="18">
        <v>1026501828</v>
      </c>
      <c r="AE557" s="1" t="s">
        <v>679</v>
      </c>
      <c r="AF557" s="2" t="s">
        <v>49</v>
      </c>
      <c r="AG557" s="138">
        <v>30726</v>
      </c>
      <c r="AH557" s="1">
        <v>75184006227</v>
      </c>
      <c r="AI557" s="135">
        <v>44333</v>
      </c>
      <c r="AJ557" s="1" t="s">
        <v>346</v>
      </c>
      <c r="AK557" s="10"/>
      <c r="AL557" s="8"/>
      <c r="AM557" s="10"/>
      <c r="AN557" s="1" t="s">
        <v>4900</v>
      </c>
      <c r="AO557" s="135">
        <v>44333</v>
      </c>
      <c r="AP557" s="1" t="s">
        <v>346</v>
      </c>
      <c r="AQ557" s="1" t="s">
        <v>4901</v>
      </c>
      <c r="AR557" s="1" t="s">
        <v>4902</v>
      </c>
      <c r="AS557" s="10" t="s">
        <v>4903</v>
      </c>
      <c r="AT557" s="10" t="s">
        <v>4902</v>
      </c>
      <c r="AU557" s="1"/>
      <c r="AV557" s="1"/>
      <c r="AW557" s="1" t="s">
        <v>525</v>
      </c>
      <c r="AX557" s="1" t="s">
        <v>96</v>
      </c>
      <c r="AY557" s="1" t="s">
        <v>97</v>
      </c>
      <c r="AZ557" s="1"/>
      <c r="BA557" s="20" t="s">
        <v>4904</v>
      </c>
      <c r="BB557" s="1"/>
      <c r="BC557" s="1" t="str">
        <f>_xlfn.XLOOKUP(B557,[1]DC!$T$11:$T$2000,[1]DC!$D$11:$D$2000)</f>
        <v>0206285252</v>
      </c>
      <c r="BD557" s="1"/>
      <c r="BE557" s="1">
        <v>8298697361</v>
      </c>
      <c r="BF557" s="1" t="s">
        <v>4905</v>
      </c>
      <c r="BG557" s="1"/>
      <c r="BH557" s="17" t="s">
        <v>4906</v>
      </c>
      <c r="BI557" s="1"/>
      <c r="BJ557" s="1"/>
      <c r="BK557" s="1"/>
      <c r="BL557" s="1"/>
      <c r="BM557" s="17" t="s">
        <v>190</v>
      </c>
      <c r="BN557" s="1"/>
      <c r="BO557" s="2"/>
      <c r="BP557" s="14" t="s">
        <v>611</v>
      </c>
      <c r="BQ557" s="91"/>
      <c r="BS557">
        <v>606</v>
      </c>
      <c r="BT557">
        <v>556</v>
      </c>
    </row>
    <row r="558" spans="1:72" ht="25.2" customHeight="1">
      <c r="A558" s="5">
        <f>(SUBTOTAL(3,$B$2:B558))</f>
        <v>557</v>
      </c>
      <c r="B558" s="1" t="s">
        <v>4907</v>
      </c>
      <c r="C558" s="1" t="s">
        <v>280</v>
      </c>
      <c r="D558" s="1" t="s">
        <v>1337</v>
      </c>
      <c r="E558" s="2">
        <v>0</v>
      </c>
      <c r="F558" s="1"/>
      <c r="G558" s="1"/>
      <c r="H558" s="1" t="s">
        <v>195</v>
      </c>
      <c r="I558" s="1" t="s">
        <v>196</v>
      </c>
      <c r="J558" s="1" t="s">
        <v>7378</v>
      </c>
      <c r="K558" s="6" t="s">
        <v>63</v>
      </c>
      <c r="L558" s="2" t="s">
        <v>63</v>
      </c>
      <c r="M558" s="2" t="s">
        <v>65</v>
      </c>
      <c r="N558" s="1"/>
      <c r="O558" s="1">
        <f t="shared" ca="1" si="69"/>
        <v>29</v>
      </c>
      <c r="P558" s="1" t="s">
        <v>3858</v>
      </c>
      <c r="Q558" s="2" t="s">
        <v>198</v>
      </c>
      <c r="R558" s="6">
        <v>44795</v>
      </c>
      <c r="S558" s="1">
        <v>1</v>
      </c>
      <c r="T558" s="6">
        <v>44825</v>
      </c>
      <c r="U558" s="7">
        <v>44826</v>
      </c>
      <c r="V558" s="1">
        <v>12</v>
      </c>
      <c r="W558" s="7">
        <v>45190</v>
      </c>
      <c r="X558" s="7">
        <f t="shared" si="70"/>
        <v>45191</v>
      </c>
      <c r="Y558" s="1">
        <v>36</v>
      </c>
      <c r="Z558" s="7">
        <v>46286</v>
      </c>
      <c r="AA558" s="1">
        <f t="shared" si="71"/>
        <v>1095</v>
      </c>
      <c r="AB558" s="1"/>
      <c r="AC558" s="11">
        <f t="shared" ca="1" si="68"/>
        <v>20</v>
      </c>
      <c r="AD558" s="18">
        <v>1030799991</v>
      </c>
      <c r="AE558" s="1" t="s">
        <v>88</v>
      </c>
      <c r="AF558" s="2" t="s">
        <v>49</v>
      </c>
      <c r="AG558" s="138">
        <v>34982</v>
      </c>
      <c r="AH558" s="1">
        <v>51195001526</v>
      </c>
      <c r="AI558" s="135">
        <v>44305</v>
      </c>
      <c r="AJ558" s="1" t="s">
        <v>346</v>
      </c>
      <c r="AK558" s="39" t="s">
        <v>4908</v>
      </c>
      <c r="AL558" s="8"/>
      <c r="AM558" s="10"/>
      <c r="AN558" s="1">
        <v>51195001526</v>
      </c>
      <c r="AO558" s="135">
        <v>44305</v>
      </c>
      <c r="AP558" s="1" t="s">
        <v>346</v>
      </c>
      <c r="AQ558" s="1" t="s">
        <v>4909</v>
      </c>
      <c r="AR558" s="1" t="s">
        <v>4909</v>
      </c>
      <c r="AS558" s="10" t="s">
        <v>4910</v>
      </c>
      <c r="AT558" s="1" t="s">
        <v>4909</v>
      </c>
      <c r="AU558" s="1"/>
      <c r="AV558" s="1" t="s">
        <v>4911</v>
      </c>
      <c r="AW558" s="1" t="s">
        <v>4912</v>
      </c>
      <c r="AX558" s="1" t="s">
        <v>184</v>
      </c>
      <c r="AY558" s="1" t="s">
        <v>97</v>
      </c>
      <c r="AZ558" s="1"/>
      <c r="BA558" s="1">
        <v>5120263322</v>
      </c>
      <c r="BB558" s="1"/>
      <c r="BC558" s="1" t="str">
        <f>_xlfn.XLOOKUP(B558,[1]DC!$T$11:$T$2000,[1]DC!$D$11:$D$2000)</f>
        <v>5120263322</v>
      </c>
      <c r="BD558" s="1"/>
      <c r="BE558" s="2">
        <v>8620014092</v>
      </c>
      <c r="BF558" s="1" t="s">
        <v>4913</v>
      </c>
      <c r="BG558" s="1"/>
      <c r="BH558" s="17" t="s">
        <v>4914</v>
      </c>
      <c r="BI558" s="1"/>
      <c r="BJ558" s="1"/>
      <c r="BK558" s="1"/>
      <c r="BL558" s="1"/>
      <c r="BM558" s="17" t="s">
        <v>209</v>
      </c>
      <c r="BN558" s="1"/>
      <c r="BO558" s="2"/>
      <c r="BP558" s="14" t="s">
        <v>611</v>
      </c>
      <c r="BQ558" s="91"/>
      <c r="BT558">
        <v>557</v>
      </c>
    </row>
    <row r="559" spans="1:72" ht="25.2" customHeight="1">
      <c r="A559" s="5">
        <f>(SUBTOTAL(3,$B$2:B559))</f>
        <v>558</v>
      </c>
      <c r="B559" s="1" t="s">
        <v>4915</v>
      </c>
      <c r="C559" s="1" t="s">
        <v>8869</v>
      </c>
      <c r="D559" s="1" t="s">
        <v>4916</v>
      </c>
      <c r="E559" s="2">
        <v>1</v>
      </c>
      <c r="F559" s="1"/>
      <c r="G559" s="1"/>
      <c r="H559" s="1" t="s">
        <v>195</v>
      </c>
      <c r="I559" s="1" t="s">
        <v>196</v>
      </c>
      <c r="J559" s="1" t="s">
        <v>269</v>
      </c>
      <c r="K559" s="6" t="s">
        <v>63</v>
      </c>
      <c r="L559" s="2" t="s">
        <v>63</v>
      </c>
      <c r="M559" s="2" t="s">
        <v>196</v>
      </c>
      <c r="N559" s="1"/>
      <c r="O559" s="1">
        <f t="shared" ca="1" si="69"/>
        <v>32</v>
      </c>
      <c r="P559" s="1" t="s">
        <v>269</v>
      </c>
      <c r="Q559" s="2" t="s">
        <v>198</v>
      </c>
      <c r="R559" s="6">
        <v>44795</v>
      </c>
      <c r="S559" s="1">
        <v>1</v>
      </c>
      <c r="T559" s="6">
        <v>44825</v>
      </c>
      <c r="U559" s="7">
        <v>44826</v>
      </c>
      <c r="V559" s="1">
        <v>12</v>
      </c>
      <c r="W559" s="7">
        <v>45190</v>
      </c>
      <c r="X559" s="7">
        <f t="shared" si="70"/>
        <v>45191</v>
      </c>
      <c r="Y559" s="1">
        <v>36</v>
      </c>
      <c r="Z559" s="7">
        <v>46286</v>
      </c>
      <c r="AA559" s="1">
        <f t="shared" si="71"/>
        <v>1095</v>
      </c>
      <c r="AB559" s="1"/>
      <c r="AC559" s="11">
        <f t="shared" ca="1" si="68"/>
        <v>20</v>
      </c>
      <c r="AD559" s="18">
        <v>1026556606</v>
      </c>
      <c r="AE559" s="1" t="s">
        <v>57</v>
      </c>
      <c r="AF559" s="2" t="s">
        <v>49</v>
      </c>
      <c r="AG559" s="138">
        <v>33740</v>
      </c>
      <c r="AH559" s="1">
        <v>46192009622</v>
      </c>
      <c r="AI559" s="135">
        <v>44606</v>
      </c>
      <c r="AJ559" s="1" t="s">
        <v>346</v>
      </c>
      <c r="AK559" s="10"/>
      <c r="AL559" s="8"/>
      <c r="AM559" s="10"/>
      <c r="AN559" s="1" t="s">
        <v>4917</v>
      </c>
      <c r="AO559" s="135">
        <v>44606</v>
      </c>
      <c r="AP559" s="1" t="s">
        <v>346</v>
      </c>
      <c r="AQ559" s="1" t="s">
        <v>4918</v>
      </c>
      <c r="AR559" s="1" t="s">
        <v>4919</v>
      </c>
      <c r="AS559" s="10" t="s">
        <v>4920</v>
      </c>
      <c r="AT559" s="1" t="s">
        <v>4919</v>
      </c>
      <c r="AU559" s="1" t="s">
        <v>447</v>
      </c>
      <c r="AV559" s="1" t="s">
        <v>2796</v>
      </c>
      <c r="AW559" s="1" t="s">
        <v>170</v>
      </c>
      <c r="AX559" s="1" t="s">
        <v>4620</v>
      </c>
      <c r="AY559" s="1" t="s">
        <v>97</v>
      </c>
      <c r="AZ559" s="1"/>
      <c r="BA559" s="1">
        <v>7710035197</v>
      </c>
      <c r="BB559" s="1"/>
      <c r="BC559" s="1" t="str">
        <f>_xlfn.XLOOKUP(B559,[1]DC!$T$11:$T$2000,[1]DC!$D$11:$D$2000)</f>
        <v>7710035197</v>
      </c>
      <c r="BD559" s="1"/>
      <c r="BE559" s="2">
        <v>8104123434</v>
      </c>
      <c r="BF559" s="1" t="s">
        <v>4921</v>
      </c>
      <c r="BG559" s="1"/>
      <c r="BH559" s="17" t="s">
        <v>4922</v>
      </c>
      <c r="BI559" s="1"/>
      <c r="BJ559" s="1"/>
      <c r="BK559" s="1"/>
      <c r="BL559" s="1"/>
      <c r="BM559" s="17" t="s">
        <v>256</v>
      </c>
      <c r="BN559" s="1"/>
      <c r="BO559" s="2"/>
      <c r="BP559" s="14" t="s">
        <v>611</v>
      </c>
      <c r="BQ559" s="91"/>
      <c r="BS559">
        <v>607</v>
      </c>
      <c r="BT559">
        <v>558</v>
      </c>
    </row>
    <row r="560" spans="1:72" ht="25.2" customHeight="1">
      <c r="A560" s="5">
        <f>(SUBTOTAL(3,$B$2:B560))</f>
        <v>559</v>
      </c>
      <c r="B560" s="11" t="s">
        <v>4923</v>
      </c>
      <c r="C560" s="1" t="s">
        <v>8868</v>
      </c>
      <c r="D560" s="11" t="s">
        <v>4924</v>
      </c>
      <c r="E560" s="15">
        <v>1</v>
      </c>
      <c r="F560" s="11"/>
      <c r="G560" s="11"/>
      <c r="H560" s="11" t="s">
        <v>195</v>
      </c>
      <c r="I560" s="1" t="s">
        <v>196</v>
      </c>
      <c r="J560" s="1" t="s">
        <v>7378</v>
      </c>
      <c r="K560" s="23" t="s">
        <v>63</v>
      </c>
      <c r="L560" s="15" t="s">
        <v>63</v>
      </c>
      <c r="M560" s="15" t="s">
        <v>196</v>
      </c>
      <c r="N560" s="11"/>
      <c r="O560" s="1">
        <f t="shared" ca="1" si="69"/>
        <v>34</v>
      </c>
      <c r="P560" s="11" t="s">
        <v>3858</v>
      </c>
      <c r="Q560" s="15" t="s">
        <v>198</v>
      </c>
      <c r="R560" s="23">
        <v>44795</v>
      </c>
      <c r="S560" s="1">
        <v>1</v>
      </c>
      <c r="T560" s="23">
        <v>44825</v>
      </c>
      <c r="U560" s="24">
        <v>44826</v>
      </c>
      <c r="V560" s="1">
        <v>12</v>
      </c>
      <c r="W560" s="24">
        <v>45190</v>
      </c>
      <c r="X560" s="7">
        <f t="shared" si="70"/>
        <v>45191</v>
      </c>
      <c r="Y560" s="1">
        <v>36</v>
      </c>
      <c r="Z560" s="7">
        <v>46286</v>
      </c>
      <c r="AA560" s="1">
        <f t="shared" si="71"/>
        <v>1095</v>
      </c>
      <c r="AB560" s="11"/>
      <c r="AC560" s="11">
        <f t="shared" ca="1" si="68"/>
        <v>20</v>
      </c>
      <c r="AD560" s="25">
        <v>1030800228</v>
      </c>
      <c r="AE560" s="11" t="s">
        <v>88</v>
      </c>
      <c r="AF560" s="15" t="s">
        <v>49</v>
      </c>
      <c r="AG560" s="139">
        <v>33125</v>
      </c>
      <c r="AH560" s="5" t="s">
        <v>4925</v>
      </c>
      <c r="AI560" s="136">
        <v>44420</v>
      </c>
      <c r="AJ560" s="11" t="s">
        <v>346</v>
      </c>
      <c r="AK560" s="28"/>
      <c r="AL560" s="26"/>
      <c r="AM560" s="28"/>
      <c r="AN560" s="5" t="s">
        <v>4925</v>
      </c>
      <c r="AO560" s="136">
        <v>44420</v>
      </c>
      <c r="AP560" s="11" t="s">
        <v>346</v>
      </c>
      <c r="AQ560" s="11" t="s">
        <v>3262</v>
      </c>
      <c r="AR560" s="11" t="s">
        <v>3262</v>
      </c>
      <c r="AS560" s="28" t="s">
        <v>1702</v>
      </c>
      <c r="AT560" s="11" t="s">
        <v>3262</v>
      </c>
      <c r="AU560" s="11" t="s">
        <v>433</v>
      </c>
      <c r="AV560" s="11" t="s">
        <v>217</v>
      </c>
      <c r="AW560" s="11" t="s">
        <v>218</v>
      </c>
      <c r="AX560" s="11" t="s">
        <v>96</v>
      </c>
      <c r="AY560" s="11" t="s">
        <v>97</v>
      </c>
      <c r="AZ560" s="11"/>
      <c r="BA560" s="11" t="s">
        <v>7807</v>
      </c>
      <c r="BB560" s="11"/>
      <c r="BC560" s="1" t="str">
        <f>_xlfn.XLOOKUP(B560,[1]DC!$T$11:$T$2000,[1]DC!$D$11:$D$2000)</f>
        <v>5121427028</v>
      </c>
      <c r="BD560" s="11"/>
      <c r="BE560" s="15">
        <v>8085345728</v>
      </c>
      <c r="BF560" s="5" t="s">
        <v>4926</v>
      </c>
      <c r="BG560" s="11"/>
      <c r="BH560" s="31" t="s">
        <v>4927</v>
      </c>
      <c r="BI560" s="11"/>
      <c r="BJ560" s="11"/>
      <c r="BK560" s="11"/>
      <c r="BL560" s="11"/>
      <c r="BM560" s="31" t="s">
        <v>209</v>
      </c>
      <c r="BN560" s="32"/>
      <c r="BO560" s="15"/>
      <c r="BP560" s="14" t="s">
        <v>611</v>
      </c>
      <c r="BQ560" s="91"/>
      <c r="BS560">
        <v>603</v>
      </c>
      <c r="BT560">
        <v>559</v>
      </c>
    </row>
    <row r="561" spans="1:72" ht="25.2" customHeight="1">
      <c r="A561" s="5">
        <f>(SUBTOTAL(3,$B$2:B561))</f>
        <v>560</v>
      </c>
      <c r="B561" s="1" t="s">
        <v>4928</v>
      </c>
      <c r="C561" s="1"/>
      <c r="D561" s="1" t="s">
        <v>4929</v>
      </c>
      <c r="E561" s="2">
        <v>0</v>
      </c>
      <c r="F561" s="1"/>
      <c r="G561" s="1"/>
      <c r="H561" s="1" t="s">
        <v>62</v>
      </c>
      <c r="I561" s="1"/>
      <c r="J561" s="2" t="s">
        <v>7379</v>
      </c>
      <c r="K561" s="7" t="s">
        <v>83</v>
      </c>
      <c r="L561" s="1" t="s">
        <v>84</v>
      </c>
      <c r="M561" s="2" t="s">
        <v>85</v>
      </c>
      <c r="N561" s="1"/>
      <c r="O561" s="1">
        <f t="shared" ca="1" si="69"/>
        <v>33</v>
      </c>
      <c r="P561" s="1" t="s">
        <v>85</v>
      </c>
      <c r="Q561" s="2" t="s">
        <v>86</v>
      </c>
      <c r="R561" s="6">
        <v>44795</v>
      </c>
      <c r="S561" s="1">
        <v>2</v>
      </c>
      <c r="T561" s="6">
        <v>44855</v>
      </c>
      <c r="U561" s="7">
        <v>44856</v>
      </c>
      <c r="V561" s="1">
        <v>12</v>
      </c>
      <c r="W561" s="7">
        <v>45220</v>
      </c>
      <c r="X561" s="7">
        <f t="shared" si="70"/>
        <v>45221</v>
      </c>
      <c r="Y561" s="1">
        <v>36</v>
      </c>
      <c r="Z561" s="7">
        <v>46316</v>
      </c>
      <c r="AA561" s="1">
        <f t="shared" si="71"/>
        <v>1095</v>
      </c>
      <c r="AB561" s="1"/>
      <c r="AC561" s="11">
        <f t="shared" ca="1" si="68"/>
        <v>20</v>
      </c>
      <c r="AD561" s="18">
        <v>1030801109</v>
      </c>
      <c r="AE561" s="1" t="s">
        <v>88</v>
      </c>
      <c r="AF561" s="2" t="s">
        <v>49</v>
      </c>
      <c r="AG561" s="138">
        <v>33409</v>
      </c>
      <c r="AH561" s="39" t="s">
        <v>4930</v>
      </c>
      <c r="AI561" s="135">
        <v>44599</v>
      </c>
      <c r="AJ561" s="1" t="s">
        <v>346</v>
      </c>
      <c r="AK561" s="1">
        <v>212739862</v>
      </c>
      <c r="AL561" s="9">
        <v>41768</v>
      </c>
      <c r="AM561" s="1" t="s">
        <v>57</v>
      </c>
      <c r="AN561" s="39" t="s">
        <v>4930</v>
      </c>
      <c r="AO561" s="135">
        <v>44599</v>
      </c>
      <c r="AP561" s="10" t="s">
        <v>346</v>
      </c>
      <c r="AQ561" s="1" t="s">
        <v>4931</v>
      </c>
      <c r="AR561" s="1" t="s">
        <v>4931</v>
      </c>
      <c r="AS561" s="10" t="s">
        <v>4932</v>
      </c>
      <c r="AT561" s="1" t="s">
        <v>4933</v>
      </c>
      <c r="AU561" s="1" t="s">
        <v>3010</v>
      </c>
      <c r="AV561" s="1" t="s">
        <v>537</v>
      </c>
      <c r="AW561" s="1" t="s">
        <v>204</v>
      </c>
      <c r="AX561" s="1" t="s">
        <v>96</v>
      </c>
      <c r="AY561" s="1" t="s">
        <v>97</v>
      </c>
      <c r="AZ561" s="1"/>
      <c r="BA561" s="1">
        <v>7916483098</v>
      </c>
      <c r="BB561" s="1"/>
      <c r="BC561" s="1" t="e">
        <f>_xlfn.XLOOKUP(B561,[1]DC!$T$11:$T$2000,[1]DC!$D$11:$D$2000)</f>
        <v>#N/A</v>
      </c>
      <c r="BD561" s="1"/>
      <c r="BE561" s="1">
        <v>8481474533</v>
      </c>
      <c r="BF561" s="20" t="s">
        <v>4934</v>
      </c>
      <c r="BG561" s="1"/>
      <c r="BH561" s="17" t="s">
        <v>4935</v>
      </c>
      <c r="BI561" s="1"/>
      <c r="BJ561" s="1"/>
      <c r="BK561" s="1"/>
      <c r="BL561" s="1"/>
      <c r="BM561" s="4" t="s">
        <v>2183</v>
      </c>
      <c r="BN561" s="13" t="s">
        <v>4936</v>
      </c>
      <c r="BO561" s="2" t="s">
        <v>4937</v>
      </c>
      <c r="BP561" s="14" t="s">
        <v>611</v>
      </c>
      <c r="BQ561" s="91"/>
      <c r="BT561">
        <v>560</v>
      </c>
    </row>
    <row r="562" spans="1:72" ht="25.2" customHeight="1">
      <c r="A562" s="5">
        <f>(SUBTOTAL(3,$B$2:B562))</f>
        <v>561</v>
      </c>
      <c r="B562" s="1" t="s">
        <v>4938</v>
      </c>
      <c r="C562" s="1"/>
      <c r="D562" s="1" t="s">
        <v>4939</v>
      </c>
      <c r="E562" s="2">
        <v>1</v>
      </c>
      <c r="F562" s="1"/>
      <c r="G562" s="1"/>
      <c r="H562" s="1" t="s">
        <v>62</v>
      </c>
      <c r="I562" s="1" t="s">
        <v>7914</v>
      </c>
      <c r="J562" s="2" t="s">
        <v>7379</v>
      </c>
      <c r="K562" s="2" t="s">
        <v>48</v>
      </c>
      <c r="L562" s="2" t="s">
        <v>48</v>
      </c>
      <c r="M562" s="2" t="s">
        <v>48</v>
      </c>
      <c r="N562" s="1"/>
      <c r="O562" s="1">
        <f t="shared" ca="1" si="69"/>
        <v>35</v>
      </c>
      <c r="P562" s="1" t="s">
        <v>2273</v>
      </c>
      <c r="Q562" s="2" t="s">
        <v>2274</v>
      </c>
      <c r="R562" s="6">
        <v>44795</v>
      </c>
      <c r="S562" s="1">
        <v>2</v>
      </c>
      <c r="T562" s="6">
        <v>44855</v>
      </c>
      <c r="U562" s="7">
        <v>44856</v>
      </c>
      <c r="V562" s="1">
        <v>12</v>
      </c>
      <c r="W562" s="7">
        <v>45220</v>
      </c>
      <c r="X562" s="7">
        <f t="shared" si="70"/>
        <v>45221</v>
      </c>
      <c r="Y562" s="1">
        <v>36</v>
      </c>
      <c r="Z562" s="7">
        <v>46316</v>
      </c>
      <c r="AA562" s="1">
        <f t="shared" si="71"/>
        <v>1095</v>
      </c>
      <c r="AB562" s="1"/>
      <c r="AC562" s="11">
        <f t="shared" ca="1" si="68"/>
        <v>20</v>
      </c>
      <c r="AD562" s="36" t="s">
        <v>4940</v>
      </c>
      <c r="AE562" s="1" t="s">
        <v>57</v>
      </c>
      <c r="AF562" s="2" t="s">
        <v>49</v>
      </c>
      <c r="AG562" s="138">
        <v>32783</v>
      </c>
      <c r="AH562" s="20" t="s">
        <v>7394</v>
      </c>
      <c r="AI562" s="135">
        <v>44838</v>
      </c>
      <c r="AJ562" s="1" t="s">
        <v>346</v>
      </c>
      <c r="AK562" s="1">
        <v>212312650</v>
      </c>
      <c r="AL562" s="9">
        <v>40792</v>
      </c>
      <c r="AM562" s="1" t="s">
        <v>57</v>
      </c>
      <c r="AN562" s="20" t="s">
        <v>7394</v>
      </c>
      <c r="AO562" s="135">
        <v>44838</v>
      </c>
      <c r="AP562" s="1" t="s">
        <v>346</v>
      </c>
      <c r="AQ562" s="1" t="s">
        <v>4941</v>
      </c>
      <c r="AR562" s="1" t="s">
        <v>4941</v>
      </c>
      <c r="AS562" s="10" t="s">
        <v>4942</v>
      </c>
      <c r="AT562" s="1" t="s">
        <v>4941</v>
      </c>
      <c r="AU562" s="1" t="s">
        <v>4943</v>
      </c>
      <c r="AV562" s="1" t="s">
        <v>4944</v>
      </c>
      <c r="AW562" s="1" t="s">
        <v>997</v>
      </c>
      <c r="AX562" s="1" t="s">
        <v>184</v>
      </c>
      <c r="AY562" s="1" t="s">
        <v>97</v>
      </c>
      <c r="AZ562" s="1"/>
      <c r="BA562" s="1">
        <v>5112010589</v>
      </c>
      <c r="BB562" s="1"/>
      <c r="BC562" s="1" t="str">
        <f>_xlfn.XLOOKUP(B562,[1]DC!$T$11:$T$2000,[1]DC!$D$11:$D$2000)</f>
        <v>5112010589</v>
      </c>
      <c r="BD562" s="1"/>
      <c r="BE562" s="1">
        <v>8196503095</v>
      </c>
      <c r="BF562" s="20" t="s">
        <v>4945</v>
      </c>
      <c r="BG562" s="1"/>
      <c r="BH562" s="17" t="s">
        <v>4946</v>
      </c>
      <c r="BI562" s="1"/>
      <c r="BJ562" s="1"/>
      <c r="BK562" s="1"/>
      <c r="BL562" s="1"/>
      <c r="BM562" s="4" t="s">
        <v>2183</v>
      </c>
      <c r="BN562" s="1" t="s">
        <v>1564</v>
      </c>
      <c r="BO562" s="2" t="s">
        <v>4947</v>
      </c>
      <c r="BP562" s="37"/>
      <c r="BQ562" s="91"/>
      <c r="BS562">
        <v>611</v>
      </c>
      <c r="BT562">
        <v>561</v>
      </c>
    </row>
    <row r="563" spans="1:72" ht="25.2" customHeight="1">
      <c r="A563" s="5">
        <f>(SUBTOTAL(3,$B$2:B563))</f>
        <v>562</v>
      </c>
      <c r="B563" s="1" t="s">
        <v>4948</v>
      </c>
      <c r="C563" s="1" t="s">
        <v>8871</v>
      </c>
      <c r="D563" s="1" t="s">
        <v>4949</v>
      </c>
      <c r="E563" s="2">
        <v>0</v>
      </c>
      <c r="F563" s="1"/>
      <c r="G563" s="1"/>
      <c r="H563" s="1" t="s">
        <v>195</v>
      </c>
      <c r="I563" s="1"/>
      <c r="J563" s="1" t="s">
        <v>7378</v>
      </c>
      <c r="K563" s="6" t="s">
        <v>63</v>
      </c>
      <c r="L563" s="2" t="s">
        <v>63</v>
      </c>
      <c r="M563" s="2" t="s">
        <v>5</v>
      </c>
      <c r="N563" s="1" t="s">
        <v>4464</v>
      </c>
      <c r="O563" s="1"/>
      <c r="P563" s="1" t="s">
        <v>4465</v>
      </c>
      <c r="Q563" s="2" t="s">
        <v>4466</v>
      </c>
      <c r="R563" s="6">
        <v>44796</v>
      </c>
      <c r="S563" s="1">
        <v>1</v>
      </c>
      <c r="T563" s="6">
        <v>44826</v>
      </c>
      <c r="U563" s="7">
        <v>44827</v>
      </c>
      <c r="V563" s="1">
        <v>12</v>
      </c>
      <c r="W563" s="7"/>
      <c r="X563" s="7"/>
      <c r="Y563" s="7"/>
      <c r="Z563" s="7"/>
      <c r="AA563" s="7"/>
      <c r="AB563" s="1"/>
      <c r="AC563" s="11">
        <f t="shared" ca="1" si="68"/>
        <v>20</v>
      </c>
      <c r="AD563" s="18" t="s">
        <v>2601</v>
      </c>
      <c r="AE563" s="1"/>
      <c r="AF563" s="2" t="s">
        <v>64</v>
      </c>
      <c r="AG563" s="138"/>
      <c r="AH563" s="1"/>
      <c r="AI563" s="135"/>
      <c r="AJ563" s="1"/>
      <c r="AK563" s="10"/>
      <c r="AL563" s="8"/>
      <c r="AM563" s="10"/>
      <c r="AN563" s="10"/>
      <c r="AO563" s="135"/>
      <c r="AP563" s="10"/>
      <c r="AQ563" s="1"/>
      <c r="AR563" s="10"/>
      <c r="AS563" s="10"/>
      <c r="AT563" s="1"/>
      <c r="AU563" s="1"/>
      <c r="AV563" s="1"/>
      <c r="AW563" s="1"/>
      <c r="AX563" s="1"/>
      <c r="AY563" s="1"/>
      <c r="AZ563" s="1"/>
      <c r="BA563" s="1">
        <v>5116016769</v>
      </c>
      <c r="BB563" s="1"/>
      <c r="BC563" s="1" t="e">
        <f>_xlfn.XLOOKUP(B563,[1]DC!$T$11:$T$2000,[1]DC!$D$11:$D$2000)</f>
        <v>#N/A</v>
      </c>
      <c r="BD563" s="1"/>
      <c r="BE563" s="1" t="s">
        <v>2601</v>
      </c>
      <c r="BF563" s="1" t="s">
        <v>4950</v>
      </c>
      <c r="BG563" s="1"/>
      <c r="BH563" s="17" t="s">
        <v>4951</v>
      </c>
      <c r="BI563" s="1"/>
      <c r="BJ563" s="1"/>
      <c r="BK563" s="1"/>
      <c r="BL563" s="1"/>
      <c r="BM563" s="1"/>
      <c r="BN563" s="1"/>
      <c r="BO563" s="2"/>
      <c r="BP563" s="14"/>
      <c r="BQ563" s="91"/>
      <c r="BT563">
        <v>562</v>
      </c>
    </row>
    <row r="564" spans="1:72" ht="25.2" customHeight="1">
      <c r="A564" s="5">
        <f>(SUBTOTAL(3,$B$2:B564))</f>
        <v>563</v>
      </c>
      <c r="B564" s="1" t="s">
        <v>4952</v>
      </c>
      <c r="C564" s="1" t="s">
        <v>8872</v>
      </c>
      <c r="D564" s="1" t="s">
        <v>4953</v>
      </c>
      <c r="E564" s="2">
        <v>0</v>
      </c>
      <c r="F564" s="1"/>
      <c r="G564" s="1"/>
      <c r="H564" s="1" t="s">
        <v>195</v>
      </c>
      <c r="I564" s="1" t="s">
        <v>196</v>
      </c>
      <c r="J564" s="1" t="s">
        <v>7378</v>
      </c>
      <c r="K564" s="6" t="s">
        <v>63</v>
      </c>
      <c r="L564" s="2" t="s">
        <v>63</v>
      </c>
      <c r="M564" s="2" t="s">
        <v>5</v>
      </c>
      <c r="N564" s="1" t="s">
        <v>4464</v>
      </c>
      <c r="O564" s="1">
        <f t="shared" ref="O564:O578" ca="1" si="72">YEAR(TODAY())-YEAR(AG564)</f>
        <v>44</v>
      </c>
      <c r="P564" s="1" t="s">
        <v>4465</v>
      </c>
      <c r="Q564" s="2" t="s">
        <v>4466</v>
      </c>
      <c r="R564" s="6">
        <v>44796</v>
      </c>
      <c r="S564" s="1">
        <v>1</v>
      </c>
      <c r="T564" s="6">
        <v>44826</v>
      </c>
      <c r="U564" s="7">
        <v>44827</v>
      </c>
      <c r="V564" s="1">
        <v>12</v>
      </c>
      <c r="W564" s="7">
        <v>45191</v>
      </c>
      <c r="X564" s="7">
        <f t="shared" ref="X564:X576" si="73">W564+1</f>
        <v>45192</v>
      </c>
      <c r="Y564" s="1">
        <v>36</v>
      </c>
      <c r="Z564" s="7">
        <v>46287</v>
      </c>
      <c r="AA564" s="1">
        <f>Z564-X564</f>
        <v>1095</v>
      </c>
      <c r="AB564" s="1"/>
      <c r="AC564" s="11">
        <f t="shared" ca="1" si="68"/>
        <v>20</v>
      </c>
      <c r="AD564" s="18">
        <v>1030799632</v>
      </c>
      <c r="AE564" s="1" t="s">
        <v>88</v>
      </c>
      <c r="AF564" s="2" t="s">
        <v>64</v>
      </c>
      <c r="AG564" s="138">
        <v>29445</v>
      </c>
      <c r="AH564" s="1">
        <v>212152508</v>
      </c>
      <c r="AI564" s="135">
        <v>42059</v>
      </c>
      <c r="AJ564" s="1" t="s">
        <v>57</v>
      </c>
      <c r="AK564" s="1">
        <v>212152508</v>
      </c>
      <c r="AL564" s="9">
        <v>42059</v>
      </c>
      <c r="AM564" s="1" t="s">
        <v>57</v>
      </c>
      <c r="AN564" s="10"/>
      <c r="AO564" s="135"/>
      <c r="AP564" s="10"/>
      <c r="AQ564" s="1" t="s">
        <v>4954</v>
      </c>
      <c r="AR564" s="1" t="s">
        <v>4954</v>
      </c>
      <c r="AS564" s="10" t="s">
        <v>1302</v>
      </c>
      <c r="AT564" s="1" t="s">
        <v>4954</v>
      </c>
      <c r="AU564" s="1"/>
      <c r="AV564" s="1" t="s">
        <v>726</v>
      </c>
      <c r="AW564" s="1" t="s">
        <v>1303</v>
      </c>
      <c r="AX564" s="1" t="s">
        <v>513</v>
      </c>
      <c r="AY564" s="1" t="s">
        <v>97</v>
      </c>
      <c r="AZ564" s="1"/>
      <c r="BA564" s="1">
        <v>7411307749</v>
      </c>
      <c r="BB564" s="1"/>
      <c r="BC564" s="1" t="str">
        <f>_xlfn.XLOOKUP(B564,[1]DC!$T$11:$T$2000,[1]DC!$D$11:$D$2000)</f>
        <v>7411307749</v>
      </c>
      <c r="BD564" s="1"/>
      <c r="BE564" s="1">
        <v>8104389931</v>
      </c>
      <c r="BF564" s="20" t="s">
        <v>4955</v>
      </c>
      <c r="BG564" s="1"/>
      <c r="BH564" s="17" t="s">
        <v>4956</v>
      </c>
      <c r="BI564" s="1"/>
      <c r="BJ564" s="1"/>
      <c r="BK564" s="1"/>
      <c r="BL564" s="1"/>
      <c r="BM564" s="17" t="s">
        <v>209</v>
      </c>
      <c r="BN564" s="1"/>
      <c r="BO564" s="2"/>
      <c r="BP564" s="37"/>
      <c r="BQ564" s="91"/>
      <c r="BT564">
        <v>563</v>
      </c>
    </row>
    <row r="565" spans="1:72" ht="25.2" customHeight="1">
      <c r="A565" s="5">
        <f>(SUBTOTAL(3,$B$2:B565))</f>
        <v>564</v>
      </c>
      <c r="B565" s="1" t="s">
        <v>4957</v>
      </c>
      <c r="C565" s="1" t="s">
        <v>8868</v>
      </c>
      <c r="D565" s="1" t="s">
        <v>4958</v>
      </c>
      <c r="E565" s="2">
        <v>0</v>
      </c>
      <c r="F565" s="1"/>
      <c r="G565" s="1"/>
      <c r="H565" s="1" t="s">
        <v>195</v>
      </c>
      <c r="I565" s="1"/>
      <c r="J565" s="1" t="s">
        <v>7378</v>
      </c>
      <c r="K565" s="6" t="s">
        <v>63</v>
      </c>
      <c r="L565" s="2" t="s">
        <v>63</v>
      </c>
      <c r="M565" s="2" t="s">
        <v>5</v>
      </c>
      <c r="N565" s="1" t="s">
        <v>4959</v>
      </c>
      <c r="O565" s="1">
        <f t="shared" ca="1" si="72"/>
        <v>24</v>
      </c>
      <c r="P565" s="1" t="s">
        <v>4465</v>
      </c>
      <c r="Q565" s="2" t="s">
        <v>4466</v>
      </c>
      <c r="R565" s="6">
        <v>44796</v>
      </c>
      <c r="S565" s="1">
        <v>1</v>
      </c>
      <c r="T565" s="6">
        <v>44826</v>
      </c>
      <c r="U565" s="7">
        <v>44827</v>
      </c>
      <c r="V565" s="1">
        <v>12</v>
      </c>
      <c r="W565" s="7">
        <v>45191</v>
      </c>
      <c r="X565" s="7">
        <f t="shared" si="73"/>
        <v>45192</v>
      </c>
      <c r="Y565" s="1">
        <v>36</v>
      </c>
      <c r="Z565" s="7"/>
      <c r="AA565" s="7"/>
      <c r="AB565" s="1"/>
      <c r="AC565" s="11">
        <f t="shared" ca="1" si="68"/>
        <v>20</v>
      </c>
      <c r="AD565" s="18">
        <v>1030808937</v>
      </c>
      <c r="AE565" s="1" t="s">
        <v>88</v>
      </c>
      <c r="AF565" s="2" t="s">
        <v>64</v>
      </c>
      <c r="AG565" s="138">
        <v>36581</v>
      </c>
      <c r="AH565" s="20" t="s">
        <v>4960</v>
      </c>
      <c r="AI565" s="135">
        <v>44389</v>
      </c>
      <c r="AJ565" s="1" t="s">
        <v>4961</v>
      </c>
      <c r="AK565" s="10"/>
      <c r="AL565" s="8"/>
      <c r="AM565" s="10"/>
      <c r="AN565" s="20" t="s">
        <v>4960</v>
      </c>
      <c r="AO565" s="135">
        <v>44389</v>
      </c>
      <c r="AP565" s="1" t="s">
        <v>4961</v>
      </c>
      <c r="AQ565" s="1" t="s">
        <v>4962</v>
      </c>
      <c r="AR565" s="1" t="s">
        <v>4962</v>
      </c>
      <c r="AS565" s="10" t="s">
        <v>4963</v>
      </c>
      <c r="AT565" s="1" t="s">
        <v>4962</v>
      </c>
      <c r="AU565" s="1"/>
      <c r="AV565" s="1" t="s">
        <v>2713</v>
      </c>
      <c r="AW565" s="1" t="s">
        <v>2586</v>
      </c>
      <c r="AX565" s="1" t="s">
        <v>115</v>
      </c>
      <c r="AY565" s="1" t="s">
        <v>97</v>
      </c>
      <c r="AZ565" s="1"/>
      <c r="BA565" s="1"/>
      <c r="BB565" s="1"/>
      <c r="BC565" s="1" t="e">
        <f>_xlfn.XLOOKUP(B565,[1]DC!$T$11:$T$2000,[1]DC!$D$11:$D$2000)</f>
        <v>#N/A</v>
      </c>
      <c r="BD565" s="1"/>
      <c r="BE565" s="1">
        <v>8778449270</v>
      </c>
      <c r="BF565" s="20" t="s">
        <v>4964</v>
      </c>
      <c r="BG565" s="1"/>
      <c r="BH565" s="17" t="s">
        <v>4965</v>
      </c>
      <c r="BI565" s="1"/>
      <c r="BJ565" s="1"/>
      <c r="BK565" s="1"/>
      <c r="BL565" s="1"/>
      <c r="BM565" s="17" t="s">
        <v>190</v>
      </c>
      <c r="BN565" s="1"/>
      <c r="BO565" s="2"/>
      <c r="BP565" s="37"/>
      <c r="BQ565" s="91"/>
      <c r="BT565">
        <v>564</v>
      </c>
    </row>
    <row r="566" spans="1:72" ht="25.2" customHeight="1">
      <c r="A566" s="5">
        <f>(SUBTOTAL(3,$B$2:B566))</f>
        <v>565</v>
      </c>
      <c r="B566" s="1" t="s">
        <v>4966</v>
      </c>
      <c r="C566" s="1" t="s">
        <v>7688</v>
      </c>
      <c r="D566" s="1" t="s">
        <v>4967</v>
      </c>
      <c r="E566" s="2">
        <v>1</v>
      </c>
      <c r="F566" s="1"/>
      <c r="G566" s="1"/>
      <c r="H566" s="1" t="s">
        <v>195</v>
      </c>
      <c r="I566" s="1" t="s">
        <v>196</v>
      </c>
      <c r="J566" s="2" t="s">
        <v>269</v>
      </c>
      <c r="K566" s="6" t="s">
        <v>63</v>
      </c>
      <c r="L566" s="2" t="s">
        <v>63</v>
      </c>
      <c r="M566" s="2" t="s">
        <v>196</v>
      </c>
      <c r="N566" s="1" t="s">
        <v>4959</v>
      </c>
      <c r="O566" s="1">
        <f t="shared" ca="1" si="72"/>
        <v>31</v>
      </c>
      <c r="P566" s="1" t="s">
        <v>7661</v>
      </c>
      <c r="Q566" s="2" t="s">
        <v>7662</v>
      </c>
      <c r="R566" s="6">
        <v>44796</v>
      </c>
      <c r="S566" s="1">
        <v>1</v>
      </c>
      <c r="T566" s="6">
        <v>44826</v>
      </c>
      <c r="U566" s="7">
        <v>44827</v>
      </c>
      <c r="V566" s="1">
        <v>12</v>
      </c>
      <c r="W566" s="7">
        <v>45191</v>
      </c>
      <c r="X566" s="7">
        <f t="shared" si="73"/>
        <v>45192</v>
      </c>
      <c r="Y566" s="1">
        <v>36</v>
      </c>
      <c r="Z566" s="7">
        <v>46287</v>
      </c>
      <c r="AA566" s="1">
        <f>Z566-X566</f>
        <v>1095</v>
      </c>
      <c r="AB566" s="1"/>
      <c r="AC566" s="11">
        <f t="shared" ca="1" si="68"/>
        <v>20</v>
      </c>
      <c r="AD566" s="18">
        <v>1030801820</v>
      </c>
      <c r="AE566" s="1" t="s">
        <v>88</v>
      </c>
      <c r="AF566" s="2" t="s">
        <v>64</v>
      </c>
      <c r="AG566" s="138">
        <v>33985</v>
      </c>
      <c r="AH566" s="20" t="s">
        <v>4968</v>
      </c>
      <c r="AI566" s="135">
        <v>44325</v>
      </c>
      <c r="AJ566" s="1" t="s">
        <v>4961</v>
      </c>
      <c r="AK566" s="1">
        <v>212754539</v>
      </c>
      <c r="AL566" s="9">
        <v>43872</v>
      </c>
      <c r="AM566" s="1" t="s">
        <v>57</v>
      </c>
      <c r="AN566" s="20" t="s">
        <v>4968</v>
      </c>
      <c r="AO566" s="135">
        <v>44325</v>
      </c>
      <c r="AP566" s="1" t="s">
        <v>4961</v>
      </c>
      <c r="AQ566" s="1" t="s">
        <v>4969</v>
      </c>
      <c r="AR566" s="1" t="s">
        <v>4969</v>
      </c>
      <c r="AS566" s="10" t="s">
        <v>1663</v>
      </c>
      <c r="AT566" s="1" t="s">
        <v>4969</v>
      </c>
      <c r="AU566" s="1"/>
      <c r="AV566" s="1" t="s">
        <v>3020</v>
      </c>
      <c r="AW566" s="1" t="s">
        <v>400</v>
      </c>
      <c r="AX566" s="1" t="s">
        <v>155</v>
      </c>
      <c r="AY566" s="1" t="s">
        <v>97</v>
      </c>
      <c r="AZ566" s="1"/>
      <c r="BA566" s="1">
        <v>5116011630</v>
      </c>
      <c r="BB566" s="1"/>
      <c r="BC566" s="1" t="str">
        <f>_xlfn.XLOOKUP(B566,[1]DC!$T$11:$T$2000,[1]DC!$D$11:$D$2000)</f>
        <v>5116011630</v>
      </c>
      <c r="BD566" s="1"/>
      <c r="BE566" s="2">
        <v>8446257744</v>
      </c>
      <c r="BF566" s="20" t="s">
        <v>4970</v>
      </c>
      <c r="BG566" s="1"/>
      <c r="BH566" s="17" t="s">
        <v>4971</v>
      </c>
      <c r="BI566" s="1"/>
      <c r="BJ566" s="1"/>
      <c r="BK566" s="1"/>
      <c r="BL566" s="1"/>
      <c r="BM566" s="17" t="s">
        <v>895</v>
      </c>
      <c r="BN566" s="1"/>
      <c r="BO566" s="2"/>
      <c r="BP566" s="14" t="s">
        <v>611</v>
      </c>
      <c r="BQ566" s="91"/>
      <c r="BS566">
        <v>615</v>
      </c>
      <c r="BT566">
        <v>565</v>
      </c>
    </row>
    <row r="567" spans="1:72" ht="25.2" customHeight="1">
      <c r="A567" s="5">
        <f>(SUBTOTAL(3,$B$2:B567))</f>
        <v>566</v>
      </c>
      <c r="B567" s="1" t="s">
        <v>4972</v>
      </c>
      <c r="C567" s="1" t="s">
        <v>8869</v>
      </c>
      <c r="D567" s="1" t="s">
        <v>4973</v>
      </c>
      <c r="E567" s="2">
        <v>0</v>
      </c>
      <c r="F567" s="1"/>
      <c r="G567" s="1"/>
      <c r="H567" s="1" t="s">
        <v>195</v>
      </c>
      <c r="I567" s="1"/>
      <c r="J567" s="1" t="s">
        <v>7378</v>
      </c>
      <c r="K567" s="6" t="s">
        <v>63</v>
      </c>
      <c r="L567" s="2" t="s">
        <v>63</v>
      </c>
      <c r="M567" s="2" t="s">
        <v>5</v>
      </c>
      <c r="N567" s="1" t="s">
        <v>4959</v>
      </c>
      <c r="O567" s="1">
        <f t="shared" ca="1" si="72"/>
        <v>30</v>
      </c>
      <c r="P567" s="1" t="s">
        <v>4465</v>
      </c>
      <c r="Q567" s="2" t="s">
        <v>4466</v>
      </c>
      <c r="R567" s="6">
        <v>44796</v>
      </c>
      <c r="S567" s="1">
        <v>1</v>
      </c>
      <c r="T567" s="6">
        <v>44826</v>
      </c>
      <c r="U567" s="7">
        <v>44827</v>
      </c>
      <c r="V567" s="1">
        <v>12</v>
      </c>
      <c r="W567" s="7">
        <v>45191</v>
      </c>
      <c r="X567" s="7">
        <f t="shared" si="73"/>
        <v>45192</v>
      </c>
      <c r="Y567" s="1">
        <v>36</v>
      </c>
      <c r="Z567" s="7">
        <v>45192</v>
      </c>
      <c r="AA567" s="7"/>
      <c r="AB567" s="1"/>
      <c r="AC567" s="11">
        <f t="shared" ca="1" si="68"/>
        <v>20</v>
      </c>
      <c r="AD567" s="18">
        <v>1030802052</v>
      </c>
      <c r="AE567" s="1" t="s">
        <v>88</v>
      </c>
      <c r="AF567" s="2" t="s">
        <v>64</v>
      </c>
      <c r="AG567" s="138">
        <v>34608</v>
      </c>
      <c r="AH567" s="20" t="s">
        <v>4974</v>
      </c>
      <c r="AI567" s="135">
        <v>44472</v>
      </c>
      <c r="AJ567" s="1" t="s">
        <v>4961</v>
      </c>
      <c r="AK567" s="10"/>
      <c r="AL567" s="8"/>
      <c r="AM567" s="10"/>
      <c r="AN567" s="20" t="s">
        <v>4974</v>
      </c>
      <c r="AO567" s="135">
        <v>44472</v>
      </c>
      <c r="AP567" s="1" t="s">
        <v>4961</v>
      </c>
      <c r="AQ567" s="1" t="s">
        <v>4975</v>
      </c>
      <c r="AR567" s="1" t="s">
        <v>4975</v>
      </c>
      <c r="AS567" s="10" t="s">
        <v>4976</v>
      </c>
      <c r="AT567" s="1" t="s">
        <v>4977</v>
      </c>
      <c r="AU567" s="1"/>
      <c r="AV567" s="1" t="s">
        <v>4978</v>
      </c>
      <c r="AW567" s="1" t="s">
        <v>1632</v>
      </c>
      <c r="AX567" s="1" t="s">
        <v>1633</v>
      </c>
      <c r="AY567" s="1" t="s">
        <v>97</v>
      </c>
      <c r="AZ567" s="1"/>
      <c r="BA567" s="1"/>
      <c r="BB567" s="1"/>
      <c r="BC567" s="1" t="e">
        <f>_xlfn.XLOOKUP(B567,[1]DC!$T$11:$T$2000,[1]DC!$D$11:$D$2000)</f>
        <v>#N/A</v>
      </c>
      <c r="BD567" s="1"/>
      <c r="BE567" s="2">
        <v>8703654378</v>
      </c>
      <c r="BF567" s="20" t="s">
        <v>4979</v>
      </c>
      <c r="BG567" s="1"/>
      <c r="BH567" s="17" t="s">
        <v>4980</v>
      </c>
      <c r="BI567" s="1"/>
      <c r="BJ567" s="1"/>
      <c r="BK567" s="1"/>
      <c r="BL567" s="1"/>
      <c r="BM567" s="17" t="s">
        <v>895</v>
      </c>
      <c r="BN567" s="1"/>
      <c r="BO567" s="2"/>
      <c r="BP567" s="14" t="s">
        <v>611</v>
      </c>
      <c r="BQ567" s="91"/>
      <c r="BT567">
        <v>566</v>
      </c>
    </row>
    <row r="568" spans="1:72" ht="25.2" customHeight="1">
      <c r="A568" s="5">
        <f>(SUBTOTAL(3,$B$2:B568))</f>
        <v>567</v>
      </c>
      <c r="B568" s="1" t="s">
        <v>4981</v>
      </c>
      <c r="C568" s="1" t="s">
        <v>8871</v>
      </c>
      <c r="D568" s="1" t="s">
        <v>4982</v>
      </c>
      <c r="E568" s="2">
        <v>0</v>
      </c>
      <c r="F568" s="1"/>
      <c r="G568" s="1"/>
      <c r="H568" s="1" t="s">
        <v>195</v>
      </c>
      <c r="I568" s="1"/>
      <c r="J568" s="1" t="s">
        <v>7378</v>
      </c>
      <c r="K568" s="6" t="s">
        <v>63</v>
      </c>
      <c r="L568" s="2" t="s">
        <v>63</v>
      </c>
      <c r="M568" s="2" t="s">
        <v>5</v>
      </c>
      <c r="N568" s="1" t="s">
        <v>4464</v>
      </c>
      <c r="O568" s="1">
        <f t="shared" ca="1" si="72"/>
        <v>33</v>
      </c>
      <c r="P568" s="1" t="s">
        <v>4465</v>
      </c>
      <c r="Q568" s="2" t="s">
        <v>4466</v>
      </c>
      <c r="R568" s="6">
        <v>44796</v>
      </c>
      <c r="S568" s="1">
        <v>1</v>
      </c>
      <c r="T568" s="6">
        <v>44826</v>
      </c>
      <c r="U568" s="7">
        <v>44827</v>
      </c>
      <c r="V568" s="1">
        <v>12</v>
      </c>
      <c r="W568" s="7">
        <v>45191</v>
      </c>
      <c r="X568" s="7">
        <f t="shared" si="73"/>
        <v>45192</v>
      </c>
      <c r="Y568" s="1">
        <v>36</v>
      </c>
      <c r="Z568" s="7"/>
      <c r="AA568" s="7"/>
      <c r="AB568" s="1"/>
      <c r="AC568" s="11">
        <f t="shared" ca="1" si="68"/>
        <v>20</v>
      </c>
      <c r="AD568" s="18">
        <v>1021012110</v>
      </c>
      <c r="AE568" s="1" t="s">
        <v>1875</v>
      </c>
      <c r="AF568" s="2" t="s">
        <v>64</v>
      </c>
      <c r="AG568" s="138">
        <v>33496</v>
      </c>
      <c r="AH568" s="1">
        <v>212313970</v>
      </c>
      <c r="AI568" s="135">
        <v>41114</v>
      </c>
      <c r="AJ568" s="1" t="s">
        <v>57</v>
      </c>
      <c r="AK568" s="1">
        <v>212313970</v>
      </c>
      <c r="AL568" s="9">
        <v>41114</v>
      </c>
      <c r="AM568" s="1" t="s">
        <v>57</v>
      </c>
      <c r="AN568" s="10"/>
      <c r="AO568" s="135"/>
      <c r="AP568" s="10"/>
      <c r="AQ568" s="1" t="s">
        <v>2343</v>
      </c>
      <c r="AR568" s="1" t="s">
        <v>2343</v>
      </c>
      <c r="AS568" s="10" t="s">
        <v>794</v>
      </c>
      <c r="AT568" s="1" t="s">
        <v>2343</v>
      </c>
      <c r="AU568" s="1" t="s">
        <v>261</v>
      </c>
      <c r="AV568" s="1" t="s">
        <v>796</v>
      </c>
      <c r="AW568" s="1" t="s">
        <v>797</v>
      </c>
      <c r="AX568" s="1" t="s">
        <v>184</v>
      </c>
      <c r="AY568" s="1" t="s">
        <v>97</v>
      </c>
      <c r="AZ568" s="1"/>
      <c r="BA568" s="1">
        <v>7911040252</v>
      </c>
      <c r="BB568" s="1"/>
      <c r="BC568" s="1" t="e">
        <f>_xlfn.XLOOKUP(B568,[1]DC!$T$11:$T$2000,[1]DC!$D$11:$D$2000)</f>
        <v>#N/A</v>
      </c>
      <c r="BD568" s="1"/>
      <c r="BE568" s="1">
        <v>8102905203</v>
      </c>
      <c r="BF568" s="20" t="s">
        <v>4983</v>
      </c>
      <c r="BG568" s="1"/>
      <c r="BH568" s="17" t="s">
        <v>4984</v>
      </c>
      <c r="BI568" s="1"/>
      <c r="BJ568" s="1"/>
      <c r="BK568" s="1"/>
      <c r="BL568" s="1"/>
      <c r="BM568" s="17" t="s">
        <v>190</v>
      </c>
      <c r="BN568" s="1"/>
      <c r="BO568" s="2"/>
      <c r="BP568" s="37"/>
      <c r="BQ568" s="91"/>
      <c r="BT568">
        <v>567</v>
      </c>
    </row>
    <row r="569" spans="1:72" ht="25.2" customHeight="1">
      <c r="A569" s="5">
        <f>(SUBTOTAL(3,$B$2:B569))</f>
        <v>568</v>
      </c>
      <c r="B569" s="1" t="s">
        <v>4985</v>
      </c>
      <c r="C569" s="1" t="s">
        <v>8867</v>
      </c>
      <c r="D569" s="1" t="s">
        <v>4986</v>
      </c>
      <c r="E569" s="2">
        <v>1</v>
      </c>
      <c r="F569" s="1"/>
      <c r="G569" s="1"/>
      <c r="H569" s="1" t="s">
        <v>195</v>
      </c>
      <c r="I569" s="1" t="s">
        <v>196</v>
      </c>
      <c r="J569" s="1" t="s">
        <v>7378</v>
      </c>
      <c r="K569" s="6" t="s">
        <v>63</v>
      </c>
      <c r="L569" s="2" t="s">
        <v>63</v>
      </c>
      <c r="M569" s="2" t="s">
        <v>5</v>
      </c>
      <c r="N569" s="1" t="s">
        <v>4464</v>
      </c>
      <c r="O569" s="1">
        <f t="shared" ca="1" si="72"/>
        <v>30</v>
      </c>
      <c r="P569" s="1" t="s">
        <v>4465</v>
      </c>
      <c r="Q569" s="2" t="s">
        <v>4466</v>
      </c>
      <c r="R569" s="6">
        <v>44796</v>
      </c>
      <c r="S569" s="1">
        <v>1</v>
      </c>
      <c r="T569" s="6">
        <v>44826</v>
      </c>
      <c r="U569" s="7">
        <v>44827</v>
      </c>
      <c r="V569" s="1">
        <v>12</v>
      </c>
      <c r="W569" s="7">
        <v>45191</v>
      </c>
      <c r="X569" s="7">
        <f t="shared" si="73"/>
        <v>45192</v>
      </c>
      <c r="Y569" s="1">
        <v>36</v>
      </c>
      <c r="Z569" s="7">
        <v>46287</v>
      </c>
      <c r="AA569" s="1">
        <f>Z569-X569</f>
        <v>1095</v>
      </c>
      <c r="AB569" s="1"/>
      <c r="AC569" s="11">
        <f t="shared" ca="1" si="68"/>
        <v>20</v>
      </c>
      <c r="AD569" s="36" t="s">
        <v>4987</v>
      </c>
      <c r="AE569" s="1" t="s">
        <v>4988</v>
      </c>
      <c r="AF569" s="2" t="s">
        <v>64</v>
      </c>
      <c r="AG569" s="138">
        <v>34678</v>
      </c>
      <c r="AH569" s="1">
        <v>212329556</v>
      </c>
      <c r="AI569" s="135">
        <v>42059</v>
      </c>
      <c r="AJ569" s="1" t="s">
        <v>57</v>
      </c>
      <c r="AK569" s="1">
        <v>212329556</v>
      </c>
      <c r="AL569" s="9">
        <v>42059</v>
      </c>
      <c r="AM569" s="1" t="s">
        <v>57</v>
      </c>
      <c r="AN569" s="10"/>
      <c r="AO569" s="135"/>
      <c r="AP569" s="10"/>
      <c r="AQ569" s="1" t="s">
        <v>4989</v>
      </c>
      <c r="AR569" s="1" t="s">
        <v>4989</v>
      </c>
      <c r="AS569" s="10" t="s">
        <v>1230</v>
      </c>
      <c r="AT569" s="1" t="s">
        <v>4990</v>
      </c>
      <c r="AU569" s="1" t="s">
        <v>4991</v>
      </c>
      <c r="AV569" s="1" t="s">
        <v>4992</v>
      </c>
      <c r="AW569" s="1" t="s">
        <v>797</v>
      </c>
      <c r="AX569" s="1" t="s">
        <v>184</v>
      </c>
      <c r="AY569" s="1" t="s">
        <v>97</v>
      </c>
      <c r="AZ569" s="1"/>
      <c r="BA569" s="1">
        <v>7913137342</v>
      </c>
      <c r="BB569" s="1"/>
      <c r="BC569" s="1" t="str">
        <f>_xlfn.XLOOKUP(B569,[1]DC!$T$11:$T$2000,[1]DC!$D$11:$D$2000)</f>
        <v>7913137342</v>
      </c>
      <c r="BD569" s="1"/>
      <c r="BE569" s="1">
        <v>8491125517</v>
      </c>
      <c r="BF569" s="20" t="s">
        <v>4983</v>
      </c>
      <c r="BG569" s="1"/>
      <c r="BH569" s="17" t="s">
        <v>4993</v>
      </c>
      <c r="BI569" s="1"/>
      <c r="BJ569" s="1"/>
      <c r="BK569" s="1"/>
      <c r="BL569" s="1"/>
      <c r="BM569" s="17" t="s">
        <v>256</v>
      </c>
      <c r="BN569" s="1"/>
      <c r="BO569" s="2"/>
      <c r="BP569" s="14" t="s">
        <v>611</v>
      </c>
      <c r="BQ569" s="91"/>
      <c r="BS569">
        <v>619</v>
      </c>
      <c r="BT569">
        <v>568</v>
      </c>
    </row>
    <row r="570" spans="1:72" ht="25.2" customHeight="1">
      <c r="A570" s="5">
        <f>(SUBTOTAL(3,$B$2:B570))</f>
        <v>569</v>
      </c>
      <c r="B570" s="1" t="s">
        <v>4994</v>
      </c>
      <c r="C570" s="1" t="s">
        <v>7688</v>
      </c>
      <c r="D570" s="1" t="s">
        <v>4995</v>
      </c>
      <c r="E570" s="2">
        <v>1</v>
      </c>
      <c r="F570" s="1"/>
      <c r="G570" s="1"/>
      <c r="H570" s="1" t="s">
        <v>195</v>
      </c>
      <c r="I570" s="1" t="s">
        <v>196</v>
      </c>
      <c r="J570" s="2" t="s">
        <v>269</v>
      </c>
      <c r="K570" s="6" t="s">
        <v>63</v>
      </c>
      <c r="L570" s="2" t="s">
        <v>63</v>
      </c>
      <c r="M570" s="2" t="s">
        <v>196</v>
      </c>
      <c r="N570" s="1" t="s">
        <v>4959</v>
      </c>
      <c r="O570" s="1">
        <f t="shared" ca="1" si="72"/>
        <v>29</v>
      </c>
      <c r="P570" s="1" t="s">
        <v>7661</v>
      </c>
      <c r="Q570" s="2" t="s">
        <v>7662</v>
      </c>
      <c r="R570" s="6">
        <v>44796</v>
      </c>
      <c r="S570" s="1">
        <v>1</v>
      </c>
      <c r="T570" s="6">
        <v>44826</v>
      </c>
      <c r="U570" s="7">
        <v>44827</v>
      </c>
      <c r="V570" s="1">
        <v>12</v>
      </c>
      <c r="W570" s="7">
        <v>45191</v>
      </c>
      <c r="X570" s="7">
        <f t="shared" si="73"/>
        <v>45192</v>
      </c>
      <c r="Y570" s="1">
        <v>36</v>
      </c>
      <c r="Z570" s="7">
        <v>46287</v>
      </c>
      <c r="AA570" s="1">
        <f>Z570-X570</f>
        <v>1095</v>
      </c>
      <c r="AB570" s="1"/>
      <c r="AC570" s="11">
        <f t="shared" ca="1" si="68"/>
        <v>20</v>
      </c>
      <c r="AD570" s="36" t="s">
        <v>4996</v>
      </c>
      <c r="AE570" s="1" t="s">
        <v>57</v>
      </c>
      <c r="AF570" s="2" t="s">
        <v>49</v>
      </c>
      <c r="AG570" s="138">
        <v>34854</v>
      </c>
      <c r="AH570" s="1">
        <v>212378009</v>
      </c>
      <c r="AI570" s="135">
        <v>40941</v>
      </c>
      <c r="AJ570" s="1" t="s">
        <v>57</v>
      </c>
      <c r="AK570" s="1">
        <v>212378009</v>
      </c>
      <c r="AL570" s="9">
        <v>40941</v>
      </c>
      <c r="AM570" s="1" t="s">
        <v>57</v>
      </c>
      <c r="AN570" s="10"/>
      <c r="AO570" s="135"/>
      <c r="AP570" s="10"/>
      <c r="AQ570" s="1" t="s">
        <v>921</v>
      </c>
      <c r="AR570" s="1" t="s">
        <v>921</v>
      </c>
      <c r="AS570" s="10" t="s">
        <v>920</v>
      </c>
      <c r="AT570" s="1" t="s">
        <v>4997</v>
      </c>
      <c r="AU570" s="1" t="s">
        <v>2493</v>
      </c>
      <c r="AV570" s="1" t="s">
        <v>3054</v>
      </c>
      <c r="AW570" s="1" t="s">
        <v>497</v>
      </c>
      <c r="AX570" s="1" t="s">
        <v>184</v>
      </c>
      <c r="AY570" s="1" t="s">
        <v>97</v>
      </c>
      <c r="AZ570" s="1"/>
      <c r="BA570" s="1">
        <v>5114003720</v>
      </c>
      <c r="BB570" s="1"/>
      <c r="BC570" s="1" t="str">
        <f>_xlfn.XLOOKUP(B570,[1]DC!$T$11:$T$2000,[1]DC!$D$11:$D$2000)</f>
        <v>5114003720</v>
      </c>
      <c r="BD570" s="1"/>
      <c r="BE570" s="1">
        <v>8503876285</v>
      </c>
      <c r="BF570" s="20" t="s">
        <v>4998</v>
      </c>
      <c r="BG570" s="1"/>
      <c r="BH570" s="17" t="s">
        <v>4999</v>
      </c>
      <c r="BI570" s="1"/>
      <c r="BJ570" s="1"/>
      <c r="BK570" s="1"/>
      <c r="BL570" s="1"/>
      <c r="BM570" s="17" t="s">
        <v>190</v>
      </c>
      <c r="BN570" s="1"/>
      <c r="BO570" s="2"/>
      <c r="BP570" s="14" t="s">
        <v>611</v>
      </c>
      <c r="BQ570" s="91"/>
      <c r="BS570">
        <v>620</v>
      </c>
      <c r="BT570">
        <v>569</v>
      </c>
    </row>
    <row r="571" spans="1:72" ht="25.2" customHeight="1">
      <c r="A571" s="5">
        <f>(SUBTOTAL(3,$B$2:B571))</f>
        <v>570</v>
      </c>
      <c r="B571" s="1" t="s">
        <v>5000</v>
      </c>
      <c r="C571" s="1" t="s">
        <v>8872</v>
      </c>
      <c r="D571" s="1" t="s">
        <v>5001</v>
      </c>
      <c r="E571" s="2">
        <v>1</v>
      </c>
      <c r="F571" s="1"/>
      <c r="G571" s="1"/>
      <c r="H571" s="1" t="s">
        <v>195</v>
      </c>
      <c r="I571" s="1" t="s">
        <v>196</v>
      </c>
      <c r="J571" s="1" t="s">
        <v>7378</v>
      </c>
      <c r="K571" s="6" t="s">
        <v>63</v>
      </c>
      <c r="L571" s="2" t="s">
        <v>63</v>
      </c>
      <c r="M571" s="2" t="s">
        <v>196</v>
      </c>
      <c r="N571" s="1"/>
      <c r="O571" s="1">
        <f t="shared" ca="1" si="72"/>
        <v>31</v>
      </c>
      <c r="P571" s="1" t="s">
        <v>3858</v>
      </c>
      <c r="Q571" s="2" t="s">
        <v>198</v>
      </c>
      <c r="R571" s="6">
        <v>44796</v>
      </c>
      <c r="S571" s="1">
        <v>1</v>
      </c>
      <c r="T571" s="6">
        <v>44826</v>
      </c>
      <c r="U571" s="7">
        <v>44827</v>
      </c>
      <c r="V571" s="1">
        <v>12</v>
      </c>
      <c r="W571" s="7">
        <v>45191</v>
      </c>
      <c r="X571" s="7">
        <f t="shared" si="73"/>
        <v>45192</v>
      </c>
      <c r="Y571" s="1">
        <v>36</v>
      </c>
      <c r="Z571" s="7">
        <v>46287</v>
      </c>
      <c r="AA571" s="1">
        <f>Z571-X571</f>
        <v>1095</v>
      </c>
      <c r="AB571" s="1"/>
      <c r="AC571" s="11">
        <f t="shared" ca="1" si="68"/>
        <v>20</v>
      </c>
      <c r="AD571" s="36">
        <v>1030800720</v>
      </c>
      <c r="AE571" s="1" t="s">
        <v>88</v>
      </c>
      <c r="AF571" s="2" t="s">
        <v>49</v>
      </c>
      <c r="AG571" s="138">
        <v>34266</v>
      </c>
      <c r="AH571" s="20" t="s">
        <v>5002</v>
      </c>
      <c r="AI571" s="135">
        <v>44299</v>
      </c>
      <c r="AJ571" s="1" t="s">
        <v>4961</v>
      </c>
      <c r="AK571" s="10"/>
      <c r="AL571" s="8"/>
      <c r="AM571" s="10"/>
      <c r="AN571" s="20" t="s">
        <v>5002</v>
      </c>
      <c r="AO571" s="135">
        <v>44299</v>
      </c>
      <c r="AP571" s="1" t="s">
        <v>4961</v>
      </c>
      <c r="AQ571" s="1" t="s">
        <v>3542</v>
      </c>
      <c r="AR571" s="1" t="s">
        <v>3542</v>
      </c>
      <c r="AS571" s="10" t="s">
        <v>1888</v>
      </c>
      <c r="AT571" s="1" t="s">
        <v>5003</v>
      </c>
      <c r="AU571" s="1"/>
      <c r="AV571" s="1" t="s">
        <v>699</v>
      </c>
      <c r="AW571" s="1" t="s">
        <v>700</v>
      </c>
      <c r="AX571" s="1" t="s">
        <v>96</v>
      </c>
      <c r="AY571" s="1" t="s">
        <v>97</v>
      </c>
      <c r="AZ571" s="1"/>
      <c r="BA571" s="1">
        <v>7413093356</v>
      </c>
      <c r="BB571" s="1"/>
      <c r="BC571" s="1" t="str">
        <f>_xlfn.XLOOKUP(B571,[1]DC!$T$11:$T$2000,[1]DC!$D$11:$D$2000)</f>
        <v>7413093356</v>
      </c>
      <c r="BD571" s="1"/>
      <c r="BE571" s="1">
        <v>8338243663</v>
      </c>
      <c r="BF571" s="20" t="s">
        <v>5004</v>
      </c>
      <c r="BG571" s="1"/>
      <c r="BH571" s="17" t="s">
        <v>5005</v>
      </c>
      <c r="BI571" s="1"/>
      <c r="BJ571" s="1"/>
      <c r="BK571" s="1"/>
      <c r="BL571" s="1"/>
      <c r="BM571" s="17" t="s">
        <v>190</v>
      </c>
      <c r="BN571" s="1"/>
      <c r="BO571" s="2"/>
      <c r="BP571" s="14" t="s">
        <v>611</v>
      </c>
      <c r="BQ571" s="91"/>
      <c r="BS571">
        <v>617</v>
      </c>
      <c r="BT571">
        <v>570</v>
      </c>
    </row>
    <row r="572" spans="1:72" ht="25.2" customHeight="1">
      <c r="A572" s="5">
        <f>(SUBTOTAL(3,$B$2:B572))</f>
        <v>571</v>
      </c>
      <c r="B572" s="1" t="s">
        <v>5006</v>
      </c>
      <c r="C572" s="1" t="s">
        <v>8874</v>
      </c>
      <c r="D572" s="1" t="s">
        <v>5007</v>
      </c>
      <c r="E572" s="2">
        <v>0</v>
      </c>
      <c r="F572" s="1"/>
      <c r="G572" s="1"/>
      <c r="H572" s="1" t="s">
        <v>195</v>
      </c>
      <c r="I572" s="1"/>
      <c r="J572" s="1" t="s">
        <v>7378</v>
      </c>
      <c r="K572" s="6" t="s">
        <v>63</v>
      </c>
      <c r="L572" s="2" t="s">
        <v>63</v>
      </c>
      <c r="M572" s="2" t="s">
        <v>5</v>
      </c>
      <c r="N572" s="1" t="s">
        <v>4464</v>
      </c>
      <c r="O572" s="1">
        <f t="shared" ca="1" si="72"/>
        <v>44</v>
      </c>
      <c r="P572" s="1" t="s">
        <v>4465</v>
      </c>
      <c r="Q572" s="2" t="s">
        <v>4466</v>
      </c>
      <c r="R572" s="6">
        <v>44802</v>
      </c>
      <c r="S572" s="1">
        <v>1</v>
      </c>
      <c r="T572" s="6">
        <v>44832</v>
      </c>
      <c r="U572" s="7">
        <v>44833</v>
      </c>
      <c r="V572" s="1">
        <v>12</v>
      </c>
      <c r="W572" s="7">
        <v>45197</v>
      </c>
      <c r="X572" s="7">
        <f t="shared" si="73"/>
        <v>45198</v>
      </c>
      <c r="Y572" s="1">
        <v>36</v>
      </c>
      <c r="Z572" s="7">
        <v>45198</v>
      </c>
      <c r="AA572" s="7"/>
      <c r="AB572" s="1"/>
      <c r="AC572" s="11">
        <f t="shared" ca="1" si="68"/>
        <v>19</v>
      </c>
      <c r="AD572" s="18">
        <v>1028852440</v>
      </c>
      <c r="AE572" s="1" t="s">
        <v>57</v>
      </c>
      <c r="AF572" s="2" t="s">
        <v>64</v>
      </c>
      <c r="AG572" s="138">
        <v>29224</v>
      </c>
      <c r="AH572" s="20" t="s">
        <v>5008</v>
      </c>
      <c r="AI572" s="135">
        <v>44305</v>
      </c>
      <c r="AJ572" s="1" t="s">
        <v>346</v>
      </c>
      <c r="AK572" s="10"/>
      <c r="AL572" s="8"/>
      <c r="AM572" s="10"/>
      <c r="AN572" s="20" t="s">
        <v>5008</v>
      </c>
      <c r="AO572" s="135">
        <v>44305</v>
      </c>
      <c r="AP572" s="1" t="s">
        <v>346</v>
      </c>
      <c r="AQ572" s="1" t="s">
        <v>5009</v>
      </c>
      <c r="AR572" s="1" t="s">
        <v>5009</v>
      </c>
      <c r="AS572" s="10" t="s">
        <v>5010</v>
      </c>
      <c r="AT572" s="1" t="s">
        <v>5009</v>
      </c>
      <c r="AU572" s="1" t="s">
        <v>2916</v>
      </c>
      <c r="AV572" s="1" t="s">
        <v>5011</v>
      </c>
      <c r="AW572" s="1" t="s">
        <v>400</v>
      </c>
      <c r="AX572" s="1" t="s">
        <v>155</v>
      </c>
      <c r="AY572" s="1" t="s">
        <v>97</v>
      </c>
      <c r="AZ572" s="1"/>
      <c r="BA572" s="1"/>
      <c r="BB572" s="1"/>
      <c r="BC572" s="1" t="e">
        <f>_xlfn.XLOOKUP(B572,[1]DC!$T$11:$T$2000,[1]DC!$D$11:$D$2000)</f>
        <v>#N/A</v>
      </c>
      <c r="BD572" s="1"/>
      <c r="BE572" s="1">
        <v>8718421746</v>
      </c>
      <c r="BF572" s="20" t="s">
        <v>5012</v>
      </c>
      <c r="BG572" s="1"/>
      <c r="BH572" s="17" t="s">
        <v>5013</v>
      </c>
      <c r="BI572" s="1"/>
      <c r="BJ572" s="1"/>
      <c r="BK572" s="1"/>
      <c r="BL572" s="1"/>
      <c r="BM572" s="17" t="s">
        <v>209</v>
      </c>
      <c r="BN572" s="1"/>
      <c r="BO572" s="2"/>
      <c r="BP572" s="14" t="s">
        <v>611</v>
      </c>
      <c r="BQ572" s="91"/>
      <c r="BT572">
        <v>571</v>
      </c>
    </row>
    <row r="573" spans="1:72" ht="25.2" customHeight="1">
      <c r="A573" s="5">
        <f>(SUBTOTAL(3,$B$2:B573))</f>
        <v>572</v>
      </c>
      <c r="B573" s="1" t="s">
        <v>5014</v>
      </c>
      <c r="C573" s="1" t="s">
        <v>8873</v>
      </c>
      <c r="D573" s="1" t="s">
        <v>5015</v>
      </c>
      <c r="E573" s="2">
        <v>0</v>
      </c>
      <c r="F573" s="1"/>
      <c r="G573" s="1"/>
      <c r="H573" s="1" t="s">
        <v>195</v>
      </c>
      <c r="I573" s="1"/>
      <c r="J573" s="1" t="s">
        <v>7378</v>
      </c>
      <c r="K573" s="6" t="s">
        <v>63</v>
      </c>
      <c r="L573" s="2" t="s">
        <v>63</v>
      </c>
      <c r="M573" s="2" t="s">
        <v>5</v>
      </c>
      <c r="N573" s="1" t="s">
        <v>4464</v>
      </c>
      <c r="O573" s="1">
        <f t="shared" ca="1" si="72"/>
        <v>41</v>
      </c>
      <c r="P573" s="1" t="s">
        <v>4465</v>
      </c>
      <c r="Q573" s="2" t="s">
        <v>4466</v>
      </c>
      <c r="R573" s="6">
        <v>44802</v>
      </c>
      <c r="S573" s="1">
        <v>1</v>
      </c>
      <c r="T573" s="6">
        <v>44832</v>
      </c>
      <c r="U573" s="7">
        <v>44833</v>
      </c>
      <c r="V573" s="1">
        <v>12</v>
      </c>
      <c r="W573" s="7">
        <v>45197</v>
      </c>
      <c r="X573" s="7">
        <f t="shared" si="73"/>
        <v>45198</v>
      </c>
      <c r="Y573" s="1">
        <v>36</v>
      </c>
      <c r="Z573" s="7"/>
      <c r="AA573" s="7"/>
      <c r="AB573" s="1"/>
      <c r="AC573" s="11">
        <f t="shared" ca="1" si="68"/>
        <v>19</v>
      </c>
      <c r="AD573" s="18">
        <v>1031212378</v>
      </c>
      <c r="AE573" s="1" t="s">
        <v>88</v>
      </c>
      <c r="AF573" s="2" t="s">
        <v>64</v>
      </c>
      <c r="AG573" s="138">
        <v>30660</v>
      </c>
      <c r="AH573" s="20" t="s">
        <v>5016</v>
      </c>
      <c r="AI573" s="135">
        <v>44686</v>
      </c>
      <c r="AJ573" s="1" t="s">
        <v>346</v>
      </c>
      <c r="AK573" s="10" t="s">
        <v>5017</v>
      </c>
      <c r="AL573" s="8"/>
      <c r="AM573" s="10"/>
      <c r="AN573" s="20" t="s">
        <v>5016</v>
      </c>
      <c r="AO573" s="135">
        <v>44686</v>
      </c>
      <c r="AP573" s="1" t="s">
        <v>346</v>
      </c>
      <c r="AQ573" s="1" t="s">
        <v>5018</v>
      </c>
      <c r="AR573" s="1" t="s">
        <v>5018</v>
      </c>
      <c r="AS573" s="10" t="s">
        <v>5019</v>
      </c>
      <c r="AT573" s="1" t="s">
        <v>5018</v>
      </c>
      <c r="AU573" s="1"/>
      <c r="AV573" s="1" t="s">
        <v>5020</v>
      </c>
      <c r="AW573" s="1" t="s">
        <v>5021</v>
      </c>
      <c r="AX573" s="1" t="s">
        <v>1633</v>
      </c>
      <c r="AY573" s="1" t="s">
        <v>97</v>
      </c>
      <c r="AZ573" s="1"/>
      <c r="BA573" s="1"/>
      <c r="BB573" s="1"/>
      <c r="BC573" s="1" t="e">
        <f>_xlfn.XLOOKUP(B573,[1]DC!$T$11:$T$2000,[1]DC!$D$11:$D$2000)</f>
        <v>#N/A</v>
      </c>
      <c r="BD573" s="1"/>
      <c r="BE573" s="1" t="s">
        <v>5022</v>
      </c>
      <c r="BF573" s="20" t="s">
        <v>5023</v>
      </c>
      <c r="BG573" s="1"/>
      <c r="BH573" s="17" t="s">
        <v>5024</v>
      </c>
      <c r="BI573" s="1"/>
      <c r="BJ573" s="1"/>
      <c r="BK573" s="1"/>
      <c r="BL573" s="1"/>
      <c r="BM573" s="17" t="s">
        <v>190</v>
      </c>
      <c r="BN573" s="1"/>
      <c r="BO573" s="2"/>
      <c r="BP573" s="14" t="s">
        <v>611</v>
      </c>
      <c r="BQ573" s="91"/>
      <c r="BT573">
        <v>572</v>
      </c>
    </row>
    <row r="574" spans="1:72" ht="25.2" customHeight="1">
      <c r="A574" s="5">
        <f>(SUBTOTAL(3,$B$2:B574))</f>
        <v>573</v>
      </c>
      <c r="B574" s="11" t="s">
        <v>5025</v>
      </c>
      <c r="C574" s="1" t="s">
        <v>8874</v>
      </c>
      <c r="D574" s="11" t="s">
        <v>5026</v>
      </c>
      <c r="E574" s="15">
        <v>0</v>
      </c>
      <c r="F574" s="11"/>
      <c r="G574" s="11"/>
      <c r="H574" s="11" t="s">
        <v>195</v>
      </c>
      <c r="I574" s="11"/>
      <c r="J574" s="1" t="s">
        <v>7378</v>
      </c>
      <c r="K574" s="23" t="s">
        <v>63</v>
      </c>
      <c r="L574" s="15" t="s">
        <v>63</v>
      </c>
      <c r="M574" s="2" t="s">
        <v>5</v>
      </c>
      <c r="N574" s="11" t="s">
        <v>4464</v>
      </c>
      <c r="O574" s="1">
        <f t="shared" ca="1" si="72"/>
        <v>28</v>
      </c>
      <c r="P574" s="11" t="s">
        <v>4465</v>
      </c>
      <c r="Q574" s="15" t="s">
        <v>4466</v>
      </c>
      <c r="R574" s="23">
        <v>44802</v>
      </c>
      <c r="S574" s="1">
        <v>1</v>
      </c>
      <c r="T574" s="23">
        <v>44832</v>
      </c>
      <c r="U574" s="24">
        <v>44833</v>
      </c>
      <c r="V574" s="1">
        <v>12</v>
      </c>
      <c r="W574" s="24">
        <v>45197</v>
      </c>
      <c r="X574" s="7">
        <f t="shared" si="73"/>
        <v>45198</v>
      </c>
      <c r="Y574" s="1">
        <v>36</v>
      </c>
      <c r="Z574" s="7">
        <v>45198</v>
      </c>
      <c r="AA574" s="24"/>
      <c r="AB574" s="11"/>
      <c r="AC574" s="11">
        <f t="shared" ca="1" si="68"/>
        <v>19</v>
      </c>
      <c r="AD574" s="25">
        <v>1024788322</v>
      </c>
      <c r="AE574" s="11" t="s">
        <v>199</v>
      </c>
      <c r="AF574" s="15" t="s">
        <v>64</v>
      </c>
      <c r="AG574" s="139">
        <v>35109</v>
      </c>
      <c r="AH574" s="5" t="s">
        <v>5027</v>
      </c>
      <c r="AI574" s="136">
        <v>44615</v>
      </c>
      <c r="AJ574" s="11" t="s">
        <v>346</v>
      </c>
      <c r="AK574" s="28"/>
      <c r="AL574" s="26"/>
      <c r="AM574" s="28"/>
      <c r="AN574" s="5" t="s">
        <v>5027</v>
      </c>
      <c r="AO574" s="136">
        <v>44615</v>
      </c>
      <c r="AP574" s="11" t="s">
        <v>346</v>
      </c>
      <c r="AQ574" s="11" t="s">
        <v>5028</v>
      </c>
      <c r="AR574" s="11" t="s">
        <v>5028</v>
      </c>
      <c r="AS574" s="28" t="s">
        <v>5029</v>
      </c>
      <c r="AT574" s="11" t="s">
        <v>5028</v>
      </c>
      <c r="AU574" s="11" t="s">
        <v>1049</v>
      </c>
      <c r="AV574" s="11" t="s">
        <v>5030</v>
      </c>
      <c r="AW574" s="11" t="s">
        <v>327</v>
      </c>
      <c r="AX574" s="11" t="s">
        <v>96</v>
      </c>
      <c r="AY574" s="11" t="s">
        <v>97</v>
      </c>
      <c r="AZ574" s="11"/>
      <c r="BA574" s="11"/>
      <c r="BB574" s="11"/>
      <c r="BC574" s="1" t="e">
        <f>_xlfn.XLOOKUP(B574,[1]DC!$T$11:$T$2000,[1]DC!$D$11:$D$2000)</f>
        <v>#N/A</v>
      </c>
      <c r="BD574" s="11"/>
      <c r="BE574" s="11">
        <v>8401983263</v>
      </c>
      <c r="BF574" s="11" t="s">
        <v>5031</v>
      </c>
      <c r="BG574" s="11"/>
      <c r="BH574" s="31" t="s">
        <v>5032</v>
      </c>
      <c r="BI574" s="11"/>
      <c r="BJ574" s="11"/>
      <c r="BK574" s="11"/>
      <c r="BL574" s="11"/>
      <c r="BM574" s="31" t="s">
        <v>190</v>
      </c>
      <c r="BN574" s="32"/>
      <c r="BO574" s="15"/>
      <c r="BP574" s="37"/>
      <c r="BQ574" s="91"/>
      <c r="BT574">
        <v>573</v>
      </c>
    </row>
    <row r="575" spans="1:72" ht="25.2" customHeight="1">
      <c r="A575" s="5">
        <f>(SUBTOTAL(3,$B$2:B575))</f>
        <v>574</v>
      </c>
      <c r="B575" s="1" t="s">
        <v>5033</v>
      </c>
      <c r="C575" s="2" t="s">
        <v>65</v>
      </c>
      <c r="D575" s="1" t="s">
        <v>5034</v>
      </c>
      <c r="E575" s="2">
        <v>1</v>
      </c>
      <c r="F575" s="1"/>
      <c r="G575" s="1"/>
      <c r="H575" s="1" t="s">
        <v>62</v>
      </c>
      <c r="I575" s="1" t="s">
        <v>7914</v>
      </c>
      <c r="J575" s="2" t="s">
        <v>7379</v>
      </c>
      <c r="K575" s="6" t="s">
        <v>63</v>
      </c>
      <c r="L575" s="2" t="s">
        <v>63</v>
      </c>
      <c r="M575" s="2" t="s">
        <v>65</v>
      </c>
      <c r="N575" s="1"/>
      <c r="O575" s="1">
        <f t="shared" ca="1" si="72"/>
        <v>27</v>
      </c>
      <c r="P575" s="1" t="s">
        <v>7430</v>
      </c>
      <c r="Q575" s="2" t="s">
        <v>7431</v>
      </c>
      <c r="R575" s="6">
        <v>44802</v>
      </c>
      <c r="S575" s="1">
        <v>2</v>
      </c>
      <c r="T575" s="6">
        <v>44862</v>
      </c>
      <c r="U575" s="7">
        <v>44863</v>
      </c>
      <c r="V575" s="1">
        <v>12</v>
      </c>
      <c r="W575" s="7">
        <v>45227</v>
      </c>
      <c r="X575" s="7">
        <f t="shared" si="73"/>
        <v>45228</v>
      </c>
      <c r="Y575" s="1">
        <v>36</v>
      </c>
      <c r="Z575" s="7">
        <v>46323</v>
      </c>
      <c r="AA575" s="1">
        <f>Z575-X575</f>
        <v>1095</v>
      </c>
      <c r="AB575" s="1"/>
      <c r="AC575" s="11">
        <f t="shared" ca="1" si="68"/>
        <v>19</v>
      </c>
      <c r="AD575" s="18">
        <v>1030833669</v>
      </c>
      <c r="AE575" s="1" t="s">
        <v>88</v>
      </c>
      <c r="AF575" s="2" t="s">
        <v>64</v>
      </c>
      <c r="AG575" s="138">
        <v>35651</v>
      </c>
      <c r="AH575" s="20" t="s">
        <v>5035</v>
      </c>
      <c r="AI575" s="135">
        <v>44308</v>
      </c>
      <c r="AJ575" s="1" t="s">
        <v>4961</v>
      </c>
      <c r="AK575" s="1"/>
      <c r="AL575" s="9"/>
      <c r="AM575" s="1"/>
      <c r="AN575" s="20" t="s">
        <v>5035</v>
      </c>
      <c r="AO575" s="135">
        <v>44308</v>
      </c>
      <c r="AP575" s="1" t="s">
        <v>4961</v>
      </c>
      <c r="AQ575" s="10" t="s">
        <v>3867</v>
      </c>
      <c r="AR575" s="10" t="s">
        <v>3867</v>
      </c>
      <c r="AS575" s="10" t="s">
        <v>3868</v>
      </c>
      <c r="AT575" s="10" t="s">
        <v>3867</v>
      </c>
      <c r="AU575" s="1" t="s">
        <v>362</v>
      </c>
      <c r="AV575" s="1" t="s">
        <v>3869</v>
      </c>
      <c r="AW575" s="1" t="s">
        <v>1526</v>
      </c>
      <c r="AX575" s="1" t="s">
        <v>96</v>
      </c>
      <c r="AY575" s="1" t="s">
        <v>97</v>
      </c>
      <c r="AZ575" s="1"/>
      <c r="BA575" s="1">
        <v>5120513162</v>
      </c>
      <c r="BB575" s="1"/>
      <c r="BC575" s="1" t="str">
        <f>_xlfn.XLOOKUP(B575,[1]DC!$T$11:$T$2000,[1]DC!$D$11:$D$2000)</f>
        <v>5120513162</v>
      </c>
      <c r="BD575" s="1"/>
      <c r="BE575" s="1">
        <v>8745412613</v>
      </c>
      <c r="BF575" s="20" t="s">
        <v>5036</v>
      </c>
      <c r="BG575" s="1"/>
      <c r="BH575" s="17" t="s">
        <v>5037</v>
      </c>
      <c r="BI575" s="1"/>
      <c r="BJ575" s="1"/>
      <c r="BK575" s="1"/>
      <c r="BL575" s="1"/>
      <c r="BM575" s="4" t="s">
        <v>2347</v>
      </c>
      <c r="BN575" s="1" t="s">
        <v>3819</v>
      </c>
      <c r="BO575" s="2" t="s">
        <v>2185</v>
      </c>
      <c r="BP575" s="14" t="s">
        <v>611</v>
      </c>
      <c r="BQ575" s="91"/>
      <c r="BS575">
        <v>626</v>
      </c>
      <c r="BT575">
        <v>574</v>
      </c>
    </row>
    <row r="576" spans="1:72" ht="25.2" customHeight="1">
      <c r="A576" s="5">
        <f>(SUBTOTAL(3,$B$2:B576))</f>
        <v>575</v>
      </c>
      <c r="B576" s="1" t="s">
        <v>5038</v>
      </c>
      <c r="C576" s="1" t="s">
        <v>8871</v>
      </c>
      <c r="D576" s="1" t="s">
        <v>5039</v>
      </c>
      <c r="E576" s="2">
        <v>0</v>
      </c>
      <c r="F576" s="1"/>
      <c r="G576" s="1"/>
      <c r="H576" s="1" t="s">
        <v>195</v>
      </c>
      <c r="I576" s="1"/>
      <c r="J576" s="1" t="s">
        <v>7378</v>
      </c>
      <c r="K576" s="6" t="s">
        <v>63</v>
      </c>
      <c r="L576" s="2" t="s">
        <v>63</v>
      </c>
      <c r="M576" s="2" t="s">
        <v>5</v>
      </c>
      <c r="N576" s="1" t="s">
        <v>4959</v>
      </c>
      <c r="O576" s="1">
        <f t="shared" ca="1" si="72"/>
        <v>29</v>
      </c>
      <c r="P576" s="1" t="s">
        <v>4465</v>
      </c>
      <c r="Q576" s="2" t="s">
        <v>4466</v>
      </c>
      <c r="R576" s="6">
        <v>44802</v>
      </c>
      <c r="S576" s="1">
        <v>1</v>
      </c>
      <c r="T576" s="6">
        <v>44832</v>
      </c>
      <c r="U576" s="7">
        <v>44833</v>
      </c>
      <c r="V576" s="1">
        <v>12</v>
      </c>
      <c r="W576" s="7">
        <v>45197</v>
      </c>
      <c r="X576" s="7">
        <f t="shared" si="73"/>
        <v>45198</v>
      </c>
      <c r="Y576" s="1">
        <v>36</v>
      </c>
      <c r="Z576" s="7"/>
      <c r="AA576" s="7"/>
      <c r="AB576" s="1"/>
      <c r="AC576" s="11">
        <f t="shared" ca="1" si="68"/>
        <v>19</v>
      </c>
      <c r="AD576" s="18">
        <v>1031171758</v>
      </c>
      <c r="AE576" s="1" t="s">
        <v>88</v>
      </c>
      <c r="AF576" s="2" t="s">
        <v>64</v>
      </c>
      <c r="AG576" s="138">
        <v>34764</v>
      </c>
      <c r="AH576" s="1">
        <v>212767356</v>
      </c>
      <c r="AI576" s="135">
        <v>42779</v>
      </c>
      <c r="AJ576" s="1" t="s">
        <v>57</v>
      </c>
      <c r="AK576" s="1">
        <v>212767356</v>
      </c>
      <c r="AL576" s="9">
        <v>42779</v>
      </c>
      <c r="AM576" s="1" t="s">
        <v>57</v>
      </c>
      <c r="AN576" s="10"/>
      <c r="AO576" s="135"/>
      <c r="AP576" s="10"/>
      <c r="AQ576" s="1" t="s">
        <v>5040</v>
      </c>
      <c r="AR576" s="1" t="s">
        <v>5040</v>
      </c>
      <c r="AS576" s="1" t="s">
        <v>5041</v>
      </c>
      <c r="AT576" s="1" t="s">
        <v>5040</v>
      </c>
      <c r="AU576" s="1" t="s">
        <v>447</v>
      </c>
      <c r="AV576" s="1" t="s">
        <v>5042</v>
      </c>
      <c r="AW576" s="1" t="s">
        <v>823</v>
      </c>
      <c r="AX576" s="1" t="s">
        <v>155</v>
      </c>
      <c r="AY576" s="1" t="s">
        <v>97</v>
      </c>
      <c r="AZ576" s="1"/>
      <c r="BA576" s="1"/>
      <c r="BB576" s="1"/>
      <c r="BC576" s="1" t="e">
        <f>_xlfn.XLOOKUP(B576,[1]DC!$T$11:$T$2000,[1]DC!$D$11:$D$2000)</f>
        <v>#N/A</v>
      </c>
      <c r="BD576" s="1"/>
      <c r="BE576" s="1">
        <v>8428482056</v>
      </c>
      <c r="BF576" s="20" t="s">
        <v>5043</v>
      </c>
      <c r="BG576" s="1"/>
      <c r="BH576" s="17" t="s">
        <v>5044</v>
      </c>
      <c r="BI576" s="1"/>
      <c r="BJ576" s="1"/>
      <c r="BK576" s="1"/>
      <c r="BL576" s="1"/>
      <c r="BM576" s="17" t="s">
        <v>190</v>
      </c>
      <c r="BN576" s="1"/>
      <c r="BO576" s="2"/>
      <c r="BP576" s="37"/>
      <c r="BQ576" s="91"/>
      <c r="BT576">
        <v>575</v>
      </c>
    </row>
    <row r="577" spans="1:72" ht="25.2" customHeight="1">
      <c r="A577" s="5">
        <f>(SUBTOTAL(3,$B$2:B577))</f>
        <v>576</v>
      </c>
      <c r="B577" s="1" t="s">
        <v>5045</v>
      </c>
      <c r="C577" s="1" t="s">
        <v>8867</v>
      </c>
      <c r="D577" s="1" t="s">
        <v>5046</v>
      </c>
      <c r="E577" s="2">
        <v>0</v>
      </c>
      <c r="F577" s="1"/>
      <c r="G577" s="1"/>
      <c r="H577" s="1" t="s">
        <v>195</v>
      </c>
      <c r="I577" s="1"/>
      <c r="J577" s="1" t="s">
        <v>7378</v>
      </c>
      <c r="K577" s="6" t="s">
        <v>63</v>
      </c>
      <c r="L577" s="2" t="s">
        <v>63</v>
      </c>
      <c r="M577" s="2" t="s">
        <v>5</v>
      </c>
      <c r="N577" s="1" t="s">
        <v>4464</v>
      </c>
      <c r="O577" s="1">
        <f t="shared" ca="1" si="72"/>
        <v>25</v>
      </c>
      <c r="P577" s="1" t="s">
        <v>4465</v>
      </c>
      <c r="Q577" s="2" t="s">
        <v>4466</v>
      </c>
      <c r="R577" s="6">
        <v>44803</v>
      </c>
      <c r="S577" s="1">
        <v>1</v>
      </c>
      <c r="T577" s="6">
        <v>44833</v>
      </c>
      <c r="U577" s="7">
        <v>44834</v>
      </c>
      <c r="V577" s="1">
        <v>12</v>
      </c>
      <c r="W577" s="7"/>
      <c r="X577" s="7"/>
      <c r="Y577" s="7"/>
      <c r="Z577" s="7"/>
      <c r="AA577" s="7"/>
      <c r="AB577" s="1"/>
      <c r="AC577" s="11">
        <f t="shared" ca="1" si="68"/>
        <v>19</v>
      </c>
      <c r="AD577" s="18">
        <v>1031112870</v>
      </c>
      <c r="AE577" s="1" t="s">
        <v>88</v>
      </c>
      <c r="AF577" s="2" t="s">
        <v>49</v>
      </c>
      <c r="AG577" s="138">
        <v>36506</v>
      </c>
      <c r="AH577" s="20" t="s">
        <v>5047</v>
      </c>
      <c r="AI577" s="135">
        <v>44535</v>
      </c>
      <c r="AJ577" s="1" t="s">
        <v>346</v>
      </c>
      <c r="AK577" s="1"/>
      <c r="AL577" s="9"/>
      <c r="AM577" s="1"/>
      <c r="AN577" s="20" t="s">
        <v>5047</v>
      </c>
      <c r="AO577" s="135">
        <v>44535</v>
      </c>
      <c r="AP577" s="1" t="s">
        <v>346</v>
      </c>
      <c r="AQ577" s="1" t="s">
        <v>3273</v>
      </c>
      <c r="AR577" s="1" t="s">
        <v>3273</v>
      </c>
      <c r="AS577" s="10" t="s">
        <v>2565</v>
      </c>
      <c r="AT577" s="1" t="s">
        <v>3273</v>
      </c>
      <c r="AU577" s="1" t="s">
        <v>181</v>
      </c>
      <c r="AV577" s="1" t="s">
        <v>2567</v>
      </c>
      <c r="AW577" s="1" t="s">
        <v>607</v>
      </c>
      <c r="AX577" s="1" t="s">
        <v>96</v>
      </c>
      <c r="AY577" s="1" t="s">
        <v>97</v>
      </c>
      <c r="AZ577" s="1"/>
      <c r="BA577" s="1"/>
      <c r="BB577" s="1"/>
      <c r="BC577" s="1" t="e">
        <f>_xlfn.XLOOKUP(B577,[1]DC!$T$11:$T$2000,[1]DC!$D$11:$D$2000)</f>
        <v>#N/A</v>
      </c>
      <c r="BD577" s="1"/>
      <c r="BE577" s="1">
        <v>8778449288</v>
      </c>
      <c r="BF577" s="20" t="s">
        <v>5048</v>
      </c>
      <c r="BG577" s="1"/>
      <c r="BH577" s="4"/>
      <c r="BI577" s="1"/>
      <c r="BJ577" s="1"/>
      <c r="BK577" s="1"/>
      <c r="BL577" s="1"/>
      <c r="BM577" s="1"/>
      <c r="BN577" s="1"/>
      <c r="BO577" s="2"/>
      <c r="BP577" s="37"/>
      <c r="BQ577" s="91"/>
      <c r="BT577">
        <v>576</v>
      </c>
    </row>
    <row r="578" spans="1:72" ht="25.2" customHeight="1">
      <c r="A578" s="5">
        <f>(SUBTOTAL(3,$B$2:B578))</f>
        <v>577</v>
      </c>
      <c r="B578" s="1" t="s">
        <v>5049</v>
      </c>
      <c r="C578" s="1" t="s">
        <v>4776</v>
      </c>
      <c r="D578" s="1" t="s">
        <v>5050</v>
      </c>
      <c r="E578" s="2">
        <v>1</v>
      </c>
      <c r="F578" s="1"/>
      <c r="G578" s="1"/>
      <c r="H578" s="1" t="s">
        <v>195</v>
      </c>
      <c r="I578" s="1" t="s">
        <v>196</v>
      </c>
      <c r="J578" s="1" t="s">
        <v>7378</v>
      </c>
      <c r="K578" s="6" t="s">
        <v>63</v>
      </c>
      <c r="L578" s="2" t="s">
        <v>63</v>
      </c>
      <c r="M578" s="2" t="s">
        <v>5</v>
      </c>
      <c r="N578" s="1" t="s">
        <v>4959</v>
      </c>
      <c r="O578" s="1">
        <f t="shared" ca="1" si="72"/>
        <v>27</v>
      </c>
      <c r="P578" s="1" t="s">
        <v>4465</v>
      </c>
      <c r="Q578" s="2" t="s">
        <v>4466</v>
      </c>
      <c r="R578" s="6">
        <v>44809</v>
      </c>
      <c r="S578" s="1">
        <v>1</v>
      </c>
      <c r="T578" s="6">
        <v>44838</v>
      </c>
      <c r="U578" s="7">
        <v>44839</v>
      </c>
      <c r="V578" s="1">
        <v>12</v>
      </c>
      <c r="W578" s="7">
        <v>45203</v>
      </c>
      <c r="X578" s="7">
        <f>W578+1</f>
        <v>45204</v>
      </c>
      <c r="Y578" s="1">
        <v>36</v>
      </c>
      <c r="Z578" s="7">
        <v>46299</v>
      </c>
      <c r="AA578" s="1">
        <f>Z578-X578</f>
        <v>1095</v>
      </c>
      <c r="AB578" s="1"/>
      <c r="AC578" s="11">
        <f t="shared" ca="1" si="68"/>
        <v>19</v>
      </c>
      <c r="AD578" s="18">
        <v>1031548867</v>
      </c>
      <c r="AE578" s="1" t="s">
        <v>88</v>
      </c>
      <c r="AF578" s="2" t="s">
        <v>64</v>
      </c>
      <c r="AG578" s="138">
        <v>35519</v>
      </c>
      <c r="AH578" s="20" t="s">
        <v>7392</v>
      </c>
      <c r="AI578" s="135">
        <v>44375</v>
      </c>
      <c r="AJ578" s="1" t="s">
        <v>346</v>
      </c>
      <c r="AK578" s="1">
        <v>212579292</v>
      </c>
      <c r="AL578" s="9">
        <v>42025</v>
      </c>
      <c r="AM578" s="1" t="s">
        <v>57</v>
      </c>
      <c r="AN578" s="20" t="s">
        <v>7392</v>
      </c>
      <c r="AO578" s="135">
        <v>44375</v>
      </c>
      <c r="AP578" s="1" t="s">
        <v>346</v>
      </c>
      <c r="AQ578" s="1" t="s">
        <v>3329</v>
      </c>
      <c r="AR578" s="1" t="s">
        <v>3329</v>
      </c>
      <c r="AS578" s="10" t="s">
        <v>3330</v>
      </c>
      <c r="AT578" s="1" t="s">
        <v>3329</v>
      </c>
      <c r="AU578" s="1"/>
      <c r="AV578" s="1" t="s">
        <v>3331</v>
      </c>
      <c r="AW578" s="1" t="s">
        <v>400</v>
      </c>
      <c r="AX578" s="1" t="s">
        <v>155</v>
      </c>
      <c r="AY578" s="1" t="s">
        <v>97</v>
      </c>
      <c r="AZ578" s="1"/>
      <c r="BA578" s="1" t="s">
        <v>7808</v>
      </c>
      <c r="BB578" s="1"/>
      <c r="BC578" s="1" t="str">
        <f>_xlfn.XLOOKUP(B578,[1]DC!$T$11:$T$2000,[1]DC!$D$11:$D$2000)</f>
        <v>5120199859</v>
      </c>
      <c r="BD578" s="1"/>
      <c r="BE578" s="1">
        <v>8639288107</v>
      </c>
      <c r="BF578" s="20" t="s">
        <v>5051</v>
      </c>
      <c r="BG578" s="1"/>
      <c r="BH578" s="17" t="s">
        <v>5052</v>
      </c>
      <c r="BI578" s="1"/>
      <c r="BJ578" s="1"/>
      <c r="BK578" s="1"/>
      <c r="BL578" s="1"/>
      <c r="BM578" s="17" t="s">
        <v>209</v>
      </c>
      <c r="BN578" s="1"/>
      <c r="BO578" s="2"/>
      <c r="BP578" s="37"/>
      <c r="BQ578" s="91"/>
      <c r="BS578">
        <v>629</v>
      </c>
      <c r="BT578">
        <v>577</v>
      </c>
    </row>
    <row r="579" spans="1:72" ht="25.2" customHeight="1">
      <c r="A579" s="5">
        <f>(SUBTOTAL(3,$B$2:B579))</f>
        <v>578</v>
      </c>
      <c r="B579" s="1" t="s">
        <v>5053</v>
      </c>
      <c r="C579" s="1" t="s">
        <v>8875</v>
      </c>
      <c r="D579" s="1" t="s">
        <v>5054</v>
      </c>
      <c r="E579" s="2">
        <v>0</v>
      </c>
      <c r="F579" s="1"/>
      <c r="G579" s="1"/>
      <c r="H579" s="1" t="s">
        <v>195</v>
      </c>
      <c r="I579" s="1"/>
      <c r="J579" s="1" t="s">
        <v>7378</v>
      </c>
      <c r="K579" s="6" t="s">
        <v>63</v>
      </c>
      <c r="L579" s="2" t="s">
        <v>63</v>
      </c>
      <c r="M579" s="2" t="s">
        <v>196</v>
      </c>
      <c r="N579" s="1"/>
      <c r="O579" s="1"/>
      <c r="P579" s="1" t="s">
        <v>3858</v>
      </c>
      <c r="Q579" s="2" t="s">
        <v>198</v>
      </c>
      <c r="R579" s="6">
        <v>44809</v>
      </c>
      <c r="S579" s="1">
        <v>1</v>
      </c>
      <c r="T579" s="6">
        <v>44838</v>
      </c>
      <c r="U579" s="7">
        <v>44839</v>
      </c>
      <c r="V579" s="1">
        <v>12</v>
      </c>
      <c r="W579" s="7"/>
      <c r="X579" s="7"/>
      <c r="Y579" s="7"/>
      <c r="Z579" s="7"/>
      <c r="AA579" s="7"/>
      <c r="AB579" s="1"/>
      <c r="AC579" s="11">
        <f t="shared" ca="1" si="68"/>
        <v>19</v>
      </c>
      <c r="AD579" s="18" t="s">
        <v>2601</v>
      </c>
      <c r="AE579" s="1"/>
      <c r="AF579" s="2" t="s">
        <v>49</v>
      </c>
      <c r="AG579" s="138"/>
      <c r="AH579" s="1"/>
      <c r="AI579" s="135"/>
      <c r="AJ579" s="1"/>
      <c r="AK579" s="1"/>
      <c r="AL579" s="9"/>
      <c r="AM579" s="1"/>
      <c r="AN579" s="10"/>
      <c r="AO579" s="135"/>
      <c r="AP579" s="10"/>
      <c r="AQ579" s="1"/>
      <c r="AR579" s="1"/>
      <c r="AS579" s="10"/>
      <c r="AT579" s="1"/>
      <c r="AU579" s="1"/>
      <c r="AV579" s="1"/>
      <c r="AW579" s="1"/>
      <c r="AX579" s="1"/>
      <c r="AY579" s="1"/>
      <c r="AZ579" s="1"/>
      <c r="BA579" s="1"/>
      <c r="BB579" s="1"/>
      <c r="BC579" s="1" t="e">
        <f>_xlfn.XLOOKUP(B579,[1]DC!$T$11:$T$2000,[1]DC!$D$11:$D$2000)</f>
        <v>#N/A</v>
      </c>
      <c r="BD579" s="1"/>
      <c r="BE579" s="110">
        <v>8656701860</v>
      </c>
      <c r="BF579" s="1"/>
      <c r="BG579" s="1"/>
      <c r="BH579" s="4"/>
      <c r="BI579" s="1"/>
      <c r="BJ579" s="1"/>
      <c r="BK579" s="1"/>
      <c r="BL579" s="1"/>
      <c r="BM579" s="1"/>
      <c r="BN579" s="1"/>
      <c r="BO579" s="2"/>
      <c r="BP579" s="14" t="s">
        <v>611</v>
      </c>
      <c r="BQ579" s="91"/>
      <c r="BT579">
        <v>578</v>
      </c>
    </row>
    <row r="580" spans="1:72" ht="25.2" customHeight="1">
      <c r="A580" s="5">
        <f>(SUBTOTAL(3,$B$2:B580))</f>
        <v>579</v>
      </c>
      <c r="B580" s="1" t="s">
        <v>5055</v>
      </c>
      <c r="C580" s="1" t="s">
        <v>8873</v>
      </c>
      <c r="D580" s="1" t="s">
        <v>5056</v>
      </c>
      <c r="E580" s="2">
        <v>0</v>
      </c>
      <c r="F580" s="1"/>
      <c r="G580" s="1"/>
      <c r="H580" s="1" t="s">
        <v>195</v>
      </c>
      <c r="I580" s="1"/>
      <c r="J580" s="1" t="s">
        <v>7378</v>
      </c>
      <c r="K580" s="6" t="s">
        <v>63</v>
      </c>
      <c r="L580" s="2" t="s">
        <v>63</v>
      </c>
      <c r="M580" s="2" t="s">
        <v>196</v>
      </c>
      <c r="N580" s="1"/>
      <c r="O580" s="1">
        <f ca="1">YEAR(TODAY())-YEAR(AG580)</f>
        <v>33</v>
      </c>
      <c r="P580" s="1" t="s">
        <v>3858</v>
      </c>
      <c r="Q580" s="2" t="s">
        <v>198</v>
      </c>
      <c r="R580" s="6">
        <v>44809</v>
      </c>
      <c r="S580" s="1">
        <v>1</v>
      </c>
      <c r="T580" s="6">
        <v>44838</v>
      </c>
      <c r="U580" s="7">
        <v>44839</v>
      </c>
      <c r="V580" s="1">
        <v>12</v>
      </c>
      <c r="W580" s="7">
        <v>45203</v>
      </c>
      <c r="X580" s="7">
        <f>W580+1</f>
        <v>45204</v>
      </c>
      <c r="Y580" s="1">
        <v>36</v>
      </c>
      <c r="Z580" s="7"/>
      <c r="AA580" s="7"/>
      <c r="AB580" s="1"/>
      <c r="AC580" s="11">
        <f t="shared" ca="1" si="68"/>
        <v>19</v>
      </c>
      <c r="AD580" s="18">
        <v>1031286403</v>
      </c>
      <c r="AE580" s="1" t="s">
        <v>88</v>
      </c>
      <c r="AF580" s="2" t="s">
        <v>49</v>
      </c>
      <c r="AG580" s="138">
        <v>33535</v>
      </c>
      <c r="AH580" s="20" t="s">
        <v>5057</v>
      </c>
      <c r="AI580" s="135">
        <v>44420</v>
      </c>
      <c r="AJ580" s="1" t="s">
        <v>346</v>
      </c>
      <c r="AK580" s="1"/>
      <c r="AL580" s="9"/>
      <c r="AM580" s="1"/>
      <c r="AN580" s="10" t="s">
        <v>5057</v>
      </c>
      <c r="AO580" s="135">
        <v>44420</v>
      </c>
      <c r="AP580" s="10" t="s">
        <v>346</v>
      </c>
      <c r="AQ580" s="1" t="s">
        <v>5058</v>
      </c>
      <c r="AR580" s="1" t="s">
        <v>5058</v>
      </c>
      <c r="AS580" s="10" t="s">
        <v>1998</v>
      </c>
      <c r="AT580" s="1" t="s">
        <v>5058</v>
      </c>
      <c r="AU580" s="1"/>
      <c r="AV580" s="1" t="s">
        <v>785</v>
      </c>
      <c r="AW580" s="1" t="s">
        <v>463</v>
      </c>
      <c r="AX580" s="1" t="s">
        <v>4620</v>
      </c>
      <c r="AY580" s="1" t="s">
        <v>97</v>
      </c>
      <c r="AZ580" s="1"/>
      <c r="BA580" s="1"/>
      <c r="BB580" s="1"/>
      <c r="BC580" s="1" t="e">
        <f>_xlfn.XLOOKUP(B580,[1]DC!$T$11:$T$2000,[1]DC!$D$11:$D$2000)</f>
        <v>#N/A</v>
      </c>
      <c r="BD580" s="1"/>
      <c r="BE580" s="1">
        <v>8778449295</v>
      </c>
      <c r="BF580" s="20" t="s">
        <v>5059</v>
      </c>
      <c r="BG580" s="1"/>
      <c r="BH580" s="17" t="s">
        <v>5060</v>
      </c>
      <c r="BI580" s="1"/>
      <c r="BJ580" s="1"/>
      <c r="BK580" s="1"/>
      <c r="BL580" s="1"/>
      <c r="BM580" s="17" t="s">
        <v>5061</v>
      </c>
      <c r="BN580" s="1"/>
      <c r="BO580" s="2"/>
      <c r="BP580" s="14" t="s">
        <v>1765</v>
      </c>
      <c r="BQ580" s="91"/>
      <c r="BT580">
        <v>579</v>
      </c>
    </row>
    <row r="581" spans="1:72" ht="25.2" customHeight="1">
      <c r="A581" s="5">
        <f>(SUBTOTAL(3,$B$2:B581))</f>
        <v>580</v>
      </c>
      <c r="B581" s="11" t="s">
        <v>5062</v>
      </c>
      <c r="C581" s="1" t="s">
        <v>8875</v>
      </c>
      <c r="D581" s="11" t="s">
        <v>5063</v>
      </c>
      <c r="E581" s="15">
        <v>0</v>
      </c>
      <c r="F581" s="11"/>
      <c r="G581" s="11"/>
      <c r="H581" s="1" t="s">
        <v>195</v>
      </c>
      <c r="I581" s="1"/>
      <c r="J581" s="1" t="s">
        <v>7378</v>
      </c>
      <c r="K581" s="23" t="s">
        <v>63</v>
      </c>
      <c r="L581" s="15" t="s">
        <v>63</v>
      </c>
      <c r="M581" s="15" t="s">
        <v>196</v>
      </c>
      <c r="N581" s="11"/>
      <c r="O581" s="1"/>
      <c r="P581" s="11" t="s">
        <v>3858</v>
      </c>
      <c r="Q581" s="15" t="s">
        <v>198</v>
      </c>
      <c r="R581" s="23">
        <v>44809</v>
      </c>
      <c r="S581" s="1">
        <v>1</v>
      </c>
      <c r="T581" s="23">
        <v>44838</v>
      </c>
      <c r="U581" s="24">
        <v>44839</v>
      </c>
      <c r="V581" s="1">
        <v>12</v>
      </c>
      <c r="W581" s="24"/>
      <c r="X581" s="7"/>
      <c r="Y581" s="7"/>
      <c r="Z581" s="7"/>
      <c r="AA581" s="24"/>
      <c r="AB581" s="11"/>
      <c r="AC581" s="11">
        <f t="shared" ca="1" si="68"/>
        <v>19</v>
      </c>
      <c r="AD581" s="25" t="s">
        <v>2601</v>
      </c>
      <c r="AE581" s="11"/>
      <c r="AF581" s="15" t="s">
        <v>49</v>
      </c>
      <c r="AG581" s="139"/>
      <c r="AH581" s="5" t="s">
        <v>5064</v>
      </c>
      <c r="AI581" s="136"/>
      <c r="AJ581" s="11" t="s">
        <v>346</v>
      </c>
      <c r="AK581" s="11"/>
      <c r="AL581" s="27"/>
      <c r="AM581" s="11"/>
      <c r="AN581" s="28" t="s">
        <v>5064</v>
      </c>
      <c r="AO581" s="136"/>
      <c r="AP581" s="28" t="s">
        <v>346</v>
      </c>
      <c r="AQ581" s="11" t="s">
        <v>5065</v>
      </c>
      <c r="AR581" s="11" t="s">
        <v>5066</v>
      </c>
      <c r="AS581" s="28" t="s">
        <v>4209</v>
      </c>
      <c r="AT581" s="11" t="s">
        <v>5066</v>
      </c>
      <c r="AU581" s="11"/>
      <c r="AV581" s="11" t="s">
        <v>977</v>
      </c>
      <c r="AW581" s="11" t="s">
        <v>2367</v>
      </c>
      <c r="AX581" s="11" t="s">
        <v>56</v>
      </c>
      <c r="AY581" s="11" t="s">
        <v>57</v>
      </c>
      <c r="AZ581" s="11"/>
      <c r="BA581" s="11"/>
      <c r="BB581" s="11"/>
      <c r="BC581" s="1" t="e">
        <f>_xlfn.XLOOKUP(B581,[1]DC!$T$11:$T$2000,[1]DC!$D$11:$D$2000)</f>
        <v>#N/A</v>
      </c>
      <c r="BD581" s="11"/>
      <c r="BE581" s="109">
        <v>8778449344</v>
      </c>
      <c r="BF581" s="11"/>
      <c r="BG581" s="11"/>
      <c r="BH581" s="35"/>
      <c r="BI581" s="11"/>
      <c r="BJ581" s="11"/>
      <c r="BK581" s="11"/>
      <c r="BL581" s="11"/>
      <c r="BM581" s="11"/>
      <c r="BN581" s="32"/>
      <c r="BO581" s="15"/>
      <c r="BP581" s="33" t="s">
        <v>611</v>
      </c>
      <c r="BQ581" s="91"/>
      <c r="BT581">
        <v>580</v>
      </c>
    </row>
    <row r="582" spans="1:72" ht="25.2" customHeight="1">
      <c r="A582" s="5">
        <f>(SUBTOTAL(3,$B$2:B582))</f>
        <v>581</v>
      </c>
      <c r="B582" s="1" t="s">
        <v>5067</v>
      </c>
      <c r="C582" s="1" t="s">
        <v>223</v>
      </c>
      <c r="D582" s="1" t="s">
        <v>440</v>
      </c>
      <c r="E582" s="2">
        <v>1</v>
      </c>
      <c r="F582" s="1"/>
      <c r="G582" s="1"/>
      <c r="H582" s="1" t="s">
        <v>195</v>
      </c>
      <c r="I582" s="1" t="s">
        <v>196</v>
      </c>
      <c r="J582" s="1" t="s">
        <v>7378</v>
      </c>
      <c r="K582" s="6" t="s">
        <v>63</v>
      </c>
      <c r="L582" s="2" t="s">
        <v>225</v>
      </c>
      <c r="M582" s="2" t="s">
        <v>223</v>
      </c>
      <c r="N582" s="1"/>
      <c r="O582" s="1">
        <f t="shared" ref="O582:O588" ca="1" si="74">YEAR(TODAY())-YEAR(AG582)</f>
        <v>34</v>
      </c>
      <c r="P582" s="1" t="s">
        <v>355</v>
      </c>
      <c r="Q582" s="2" t="s">
        <v>356</v>
      </c>
      <c r="R582" s="6">
        <v>44809</v>
      </c>
      <c r="S582" s="1">
        <v>1</v>
      </c>
      <c r="T582" s="6">
        <v>44838</v>
      </c>
      <c r="U582" s="7">
        <v>44839</v>
      </c>
      <c r="V582" s="1">
        <v>12</v>
      </c>
      <c r="W582" s="7">
        <v>45203</v>
      </c>
      <c r="X582" s="7">
        <f>W582+1</f>
        <v>45204</v>
      </c>
      <c r="Y582" s="1">
        <v>36</v>
      </c>
      <c r="Z582" s="7">
        <v>46299</v>
      </c>
      <c r="AA582" s="1">
        <f>Z582-X582</f>
        <v>1095</v>
      </c>
      <c r="AB582" s="1"/>
      <c r="AC582" s="11">
        <f t="shared" ca="1" si="68"/>
        <v>19</v>
      </c>
      <c r="AD582" s="18">
        <v>1018657219</v>
      </c>
      <c r="AE582" s="1" t="s">
        <v>2906</v>
      </c>
      <c r="AF582" s="2" t="s">
        <v>49</v>
      </c>
      <c r="AG582" s="138">
        <v>32949</v>
      </c>
      <c r="AH582" s="20" t="s">
        <v>5068</v>
      </c>
      <c r="AI582" s="135">
        <v>44535</v>
      </c>
      <c r="AJ582" s="1" t="s">
        <v>346</v>
      </c>
      <c r="AK582" s="1">
        <v>212305425</v>
      </c>
      <c r="AL582" s="9"/>
      <c r="AM582" s="1"/>
      <c r="AN582" s="20" t="s">
        <v>5068</v>
      </c>
      <c r="AO582" s="135">
        <v>44535</v>
      </c>
      <c r="AP582" s="1" t="s">
        <v>346</v>
      </c>
      <c r="AQ582" s="1" t="s">
        <v>767</v>
      </c>
      <c r="AR582" s="1" t="s">
        <v>767</v>
      </c>
      <c r="AS582" s="10" t="s">
        <v>432</v>
      </c>
      <c r="AT582" s="1" t="s">
        <v>767</v>
      </c>
      <c r="AU582" s="1"/>
      <c r="AV582" s="1"/>
      <c r="AW582" s="1" t="s">
        <v>771</v>
      </c>
      <c r="AX582" s="1" t="s">
        <v>184</v>
      </c>
      <c r="AY582" s="1" t="s">
        <v>97</v>
      </c>
      <c r="AZ582" s="1"/>
      <c r="BA582" s="1" t="s">
        <v>7809</v>
      </c>
      <c r="BB582" s="1"/>
      <c r="BC582" s="1" t="str">
        <f>_xlfn.XLOOKUP(B582,[1]DC!$T$11:$T$2000,[1]DC!$D$11:$D$2000)</f>
        <v>7916197827</v>
      </c>
      <c r="BD582" s="1"/>
      <c r="BE582" s="2">
        <v>8364732276</v>
      </c>
      <c r="BF582" s="20" t="s">
        <v>5069</v>
      </c>
      <c r="BG582" s="1"/>
      <c r="BH582" s="17" t="s">
        <v>5070</v>
      </c>
      <c r="BI582" s="1"/>
      <c r="BJ582" s="1"/>
      <c r="BK582" s="1"/>
      <c r="BL582" s="1"/>
      <c r="BM582" s="17" t="s">
        <v>190</v>
      </c>
      <c r="BN582" s="1"/>
      <c r="BO582" s="2"/>
      <c r="BP582" s="37"/>
      <c r="BQ582" s="91"/>
      <c r="BS582">
        <v>633</v>
      </c>
      <c r="BT582">
        <v>581</v>
      </c>
    </row>
    <row r="583" spans="1:72" ht="25.2" customHeight="1">
      <c r="A583" s="5">
        <f>(SUBTOTAL(3,$B$2:B583))</f>
        <v>582</v>
      </c>
      <c r="B583" s="11" t="s">
        <v>5071</v>
      </c>
      <c r="C583" s="1" t="s">
        <v>8875</v>
      </c>
      <c r="D583" s="11" t="s">
        <v>5072</v>
      </c>
      <c r="E583" s="15">
        <v>0</v>
      </c>
      <c r="F583" s="11"/>
      <c r="G583" s="11"/>
      <c r="H583" s="1" t="s">
        <v>195</v>
      </c>
      <c r="I583" s="1"/>
      <c r="J583" s="1" t="s">
        <v>7378</v>
      </c>
      <c r="K583" s="23" t="s">
        <v>63</v>
      </c>
      <c r="L583" s="15" t="s">
        <v>63</v>
      </c>
      <c r="M583" s="2" t="s">
        <v>196</v>
      </c>
      <c r="N583" s="11"/>
      <c r="O583" s="1">
        <f t="shared" ca="1" si="74"/>
        <v>33</v>
      </c>
      <c r="P583" s="11" t="s">
        <v>3858</v>
      </c>
      <c r="Q583" s="15" t="s">
        <v>198</v>
      </c>
      <c r="R583" s="23">
        <v>44810</v>
      </c>
      <c r="S583" s="1">
        <v>1</v>
      </c>
      <c r="T583" s="23">
        <v>44839</v>
      </c>
      <c r="U583" s="24">
        <v>44840</v>
      </c>
      <c r="V583" s="1">
        <v>12</v>
      </c>
      <c r="W583" s="24"/>
      <c r="X583" s="7"/>
      <c r="Y583" s="7"/>
      <c r="Z583" s="7"/>
      <c r="AA583" s="24"/>
      <c r="AB583" s="11"/>
      <c r="AC583" s="11">
        <f t="shared" ca="1" si="68"/>
        <v>19</v>
      </c>
      <c r="AD583" s="25">
        <v>1031067670</v>
      </c>
      <c r="AE583" s="11" t="s">
        <v>5073</v>
      </c>
      <c r="AF583" s="15" t="s">
        <v>49</v>
      </c>
      <c r="AG583" s="139">
        <v>33399</v>
      </c>
      <c r="AH583" s="5" t="s">
        <v>5074</v>
      </c>
      <c r="AI583" s="136">
        <v>44420</v>
      </c>
      <c r="AJ583" s="11" t="s">
        <v>5075</v>
      </c>
      <c r="AK583" s="11"/>
      <c r="AL583" s="27"/>
      <c r="AM583" s="11"/>
      <c r="AN583" s="5" t="s">
        <v>5074</v>
      </c>
      <c r="AO583" s="136">
        <v>44420</v>
      </c>
      <c r="AP583" s="11" t="s">
        <v>5075</v>
      </c>
      <c r="AQ583" s="11" t="s">
        <v>5076</v>
      </c>
      <c r="AR583" s="11" t="s">
        <v>5077</v>
      </c>
      <c r="AS583" s="28" t="s">
        <v>5078</v>
      </c>
      <c r="AT583" s="11" t="s">
        <v>5077</v>
      </c>
      <c r="AU583" s="11"/>
      <c r="AV583" s="11" t="s">
        <v>5079</v>
      </c>
      <c r="AW583" s="11" t="s">
        <v>5080</v>
      </c>
      <c r="AX583" s="11" t="s">
        <v>5081</v>
      </c>
      <c r="AY583" s="11" t="s">
        <v>57</v>
      </c>
      <c r="AZ583" s="11"/>
      <c r="BA583" s="11"/>
      <c r="BB583" s="11"/>
      <c r="BC583" s="1" t="e">
        <f>_xlfn.XLOOKUP(B583,[1]DC!$T$11:$T$2000,[1]DC!$D$11:$D$2000)</f>
        <v>#N/A</v>
      </c>
      <c r="BD583" s="11"/>
      <c r="BE583" s="11">
        <v>8778449376</v>
      </c>
      <c r="BF583" s="5" t="s">
        <v>5082</v>
      </c>
      <c r="BG583" s="11"/>
      <c r="BH583" s="35"/>
      <c r="BI583" s="11"/>
      <c r="BJ583" s="11"/>
      <c r="BK583" s="11"/>
      <c r="BL583" s="11"/>
      <c r="BM583" s="11"/>
      <c r="BN583" s="32"/>
      <c r="BO583" s="15"/>
      <c r="BP583" s="44"/>
      <c r="BQ583" s="91"/>
      <c r="BT583">
        <v>582</v>
      </c>
    </row>
    <row r="584" spans="1:72" ht="25.2" customHeight="1">
      <c r="A584" s="5">
        <f>(SUBTOTAL(3,$B$2:B584))</f>
        <v>583</v>
      </c>
      <c r="B584" s="1" t="s">
        <v>5083</v>
      </c>
      <c r="C584" s="1"/>
      <c r="D584" s="1" t="s">
        <v>5084</v>
      </c>
      <c r="E584" s="2">
        <v>1</v>
      </c>
      <c r="F584" s="1"/>
      <c r="G584" s="1"/>
      <c r="H584" s="1" t="s">
        <v>106</v>
      </c>
      <c r="I584" s="1" t="s">
        <v>106</v>
      </c>
      <c r="J584" s="1" t="s">
        <v>7378</v>
      </c>
      <c r="K584" s="2" t="s">
        <v>83</v>
      </c>
      <c r="L584" s="2" t="s">
        <v>2994</v>
      </c>
      <c r="M584" s="2" t="s">
        <v>2994</v>
      </c>
      <c r="N584" s="1"/>
      <c r="O584" s="1">
        <f t="shared" ca="1" si="74"/>
        <v>33</v>
      </c>
      <c r="P584" s="1" t="s">
        <v>3278</v>
      </c>
      <c r="Q584" s="2" t="s">
        <v>5085</v>
      </c>
      <c r="R584" s="6">
        <v>44811</v>
      </c>
      <c r="S584" s="1">
        <v>1</v>
      </c>
      <c r="T584" s="6">
        <v>44840</v>
      </c>
      <c r="U584" s="7">
        <v>44841</v>
      </c>
      <c r="V584" s="1">
        <v>12</v>
      </c>
      <c r="W584" s="7">
        <v>45205</v>
      </c>
      <c r="X584" s="7">
        <f>W584+1</f>
        <v>45206</v>
      </c>
      <c r="Y584" s="1">
        <v>36</v>
      </c>
      <c r="Z584" s="7">
        <v>46301</v>
      </c>
      <c r="AA584" s="1">
        <f>Z584-X584</f>
        <v>1095</v>
      </c>
      <c r="AB584" s="1"/>
      <c r="AC584" s="11">
        <f t="shared" ca="1" si="68"/>
        <v>19</v>
      </c>
      <c r="AD584" s="18">
        <v>1026671062</v>
      </c>
      <c r="AE584" s="1" t="s">
        <v>57</v>
      </c>
      <c r="AF584" s="2" t="s">
        <v>64</v>
      </c>
      <c r="AG584" s="138">
        <v>33285</v>
      </c>
      <c r="AH584" s="20" t="s">
        <v>5086</v>
      </c>
      <c r="AI584" s="135">
        <v>44618</v>
      </c>
      <c r="AJ584" s="1" t="s">
        <v>346</v>
      </c>
      <c r="AK584" s="1"/>
      <c r="AL584" s="9"/>
      <c r="AM584" s="1"/>
      <c r="AN584" s="20" t="s">
        <v>5086</v>
      </c>
      <c r="AO584" s="135">
        <v>44618</v>
      </c>
      <c r="AP584" s="1" t="s">
        <v>346</v>
      </c>
      <c r="AQ584" s="1" t="s">
        <v>3525</v>
      </c>
      <c r="AR584" s="1" t="s">
        <v>3525</v>
      </c>
      <c r="AS584" s="10" t="s">
        <v>3526</v>
      </c>
      <c r="AT584" s="1" t="s">
        <v>3525</v>
      </c>
      <c r="AU584" s="1"/>
      <c r="AV584" s="1" t="s">
        <v>5087</v>
      </c>
      <c r="AW584" s="1" t="s">
        <v>1403</v>
      </c>
      <c r="AX584" s="1" t="s">
        <v>115</v>
      </c>
      <c r="AY584" s="1" t="s">
        <v>97</v>
      </c>
      <c r="AZ584" s="1"/>
      <c r="BA584" s="1" t="s">
        <v>7810</v>
      </c>
      <c r="BB584" s="1"/>
      <c r="BC584" s="1" t="str">
        <f>_xlfn.XLOOKUP(B584,[1]DC!$T$11:$T$2000,[1]DC!$D$11:$D$2000)</f>
        <v>5120639002</v>
      </c>
      <c r="BD584" s="1"/>
      <c r="BE584" s="1">
        <v>8778449390</v>
      </c>
      <c r="BF584" s="1">
        <v>901101232</v>
      </c>
      <c r="BG584" s="1"/>
      <c r="BH584" s="17" t="s">
        <v>5088</v>
      </c>
      <c r="BI584" s="1"/>
      <c r="BJ584" s="1"/>
      <c r="BK584" s="1"/>
      <c r="BL584" s="1"/>
      <c r="BM584" s="4" t="s">
        <v>501</v>
      </c>
      <c r="BN584" s="13" t="s">
        <v>3829</v>
      </c>
      <c r="BO584" s="2" t="s">
        <v>3830</v>
      </c>
      <c r="BP584" s="14" t="s">
        <v>1137</v>
      </c>
      <c r="BQ584" s="91"/>
      <c r="BS584">
        <v>635</v>
      </c>
      <c r="BT584">
        <v>583</v>
      </c>
    </row>
    <row r="585" spans="1:72" ht="25.2" customHeight="1">
      <c r="A585" s="5">
        <f>(SUBTOTAL(3,$B$2:B585))</f>
        <v>584</v>
      </c>
      <c r="B585" s="1" t="s">
        <v>5089</v>
      </c>
      <c r="C585" s="1" t="s">
        <v>223</v>
      </c>
      <c r="D585" s="1" t="s">
        <v>5090</v>
      </c>
      <c r="E585" s="2">
        <v>1</v>
      </c>
      <c r="F585" s="1"/>
      <c r="G585" s="1"/>
      <c r="H585" s="1" t="s">
        <v>195</v>
      </c>
      <c r="I585" s="1" t="s">
        <v>196</v>
      </c>
      <c r="J585" s="1" t="s">
        <v>7378</v>
      </c>
      <c r="K585" s="6" t="s">
        <v>63</v>
      </c>
      <c r="L585" s="2" t="s">
        <v>225</v>
      </c>
      <c r="M585" s="2" t="s">
        <v>223</v>
      </c>
      <c r="N585" s="1"/>
      <c r="O585" s="1">
        <f t="shared" ca="1" si="74"/>
        <v>32</v>
      </c>
      <c r="P585" s="1" t="s">
        <v>355</v>
      </c>
      <c r="Q585" s="2" t="s">
        <v>356</v>
      </c>
      <c r="R585" s="6">
        <v>44816</v>
      </c>
      <c r="S585" s="1">
        <v>1</v>
      </c>
      <c r="T585" s="6">
        <v>44845</v>
      </c>
      <c r="U585" s="7">
        <v>44846</v>
      </c>
      <c r="V585" s="1">
        <v>12</v>
      </c>
      <c r="W585" s="7">
        <v>45210</v>
      </c>
      <c r="X585" s="7">
        <f>W585+1</f>
        <v>45211</v>
      </c>
      <c r="Y585" s="1">
        <v>36</v>
      </c>
      <c r="Z585" s="7">
        <v>46306</v>
      </c>
      <c r="AA585" s="1">
        <f>Z585-X585</f>
        <v>1095</v>
      </c>
      <c r="AB585" s="1"/>
      <c r="AC585" s="11">
        <f t="shared" ca="1" si="68"/>
        <v>19</v>
      </c>
      <c r="AD585" s="18">
        <v>1031286086</v>
      </c>
      <c r="AE585" s="1" t="s">
        <v>88</v>
      </c>
      <c r="AF585" s="2" t="s">
        <v>49</v>
      </c>
      <c r="AG585" s="138">
        <v>33641</v>
      </c>
      <c r="AH585" s="20" t="s">
        <v>5091</v>
      </c>
      <c r="AI585" s="135">
        <v>44518</v>
      </c>
      <c r="AJ585" s="1" t="s">
        <v>346</v>
      </c>
      <c r="AK585" s="1">
        <v>212564494</v>
      </c>
      <c r="AL585" s="9">
        <v>43540</v>
      </c>
      <c r="AM585" s="1" t="s">
        <v>57</v>
      </c>
      <c r="AN585" s="20" t="s">
        <v>5091</v>
      </c>
      <c r="AO585" s="135">
        <v>44518</v>
      </c>
      <c r="AP585" s="1" t="s">
        <v>346</v>
      </c>
      <c r="AQ585" s="1" t="s">
        <v>5092</v>
      </c>
      <c r="AR585" s="10" t="s">
        <v>5093</v>
      </c>
      <c r="AS585" s="10" t="s">
        <v>5094</v>
      </c>
      <c r="AT585" s="10" t="s">
        <v>5093</v>
      </c>
      <c r="AU585" s="1"/>
      <c r="AV585" s="1" t="s">
        <v>5095</v>
      </c>
      <c r="AW585" s="1" t="s">
        <v>1403</v>
      </c>
      <c r="AX585" s="1" t="s">
        <v>115</v>
      </c>
      <c r="AY585" s="1" t="s">
        <v>97</v>
      </c>
      <c r="AZ585" s="1"/>
      <c r="BA585" s="1" t="s">
        <v>7811</v>
      </c>
      <c r="BB585" s="1"/>
      <c r="BC585" s="1" t="str">
        <f>_xlfn.XLOOKUP(B585,[1]DC!$T$11:$T$2000,[1]DC!$D$11:$D$2000)</f>
        <v>5112003459</v>
      </c>
      <c r="BD585" s="1"/>
      <c r="BE585" s="1">
        <v>8336660710</v>
      </c>
      <c r="BF585" s="1" t="s">
        <v>5096</v>
      </c>
      <c r="BG585" s="1"/>
      <c r="BH585" s="17" t="s">
        <v>5097</v>
      </c>
      <c r="BI585" s="1"/>
      <c r="BJ585" s="1"/>
      <c r="BK585" s="1"/>
      <c r="BL585" s="1"/>
      <c r="BM585" s="17" t="s">
        <v>190</v>
      </c>
      <c r="BN585" s="1"/>
      <c r="BO585" s="2"/>
      <c r="BP585" s="14" t="s">
        <v>611</v>
      </c>
      <c r="BQ585" s="91"/>
      <c r="BS585">
        <v>636</v>
      </c>
      <c r="BT585">
        <v>584</v>
      </c>
    </row>
    <row r="586" spans="1:72" ht="25.2" customHeight="1">
      <c r="A586" s="5">
        <f>(SUBTOTAL(3,$B$2:B586))</f>
        <v>585</v>
      </c>
      <c r="B586" s="11" t="s">
        <v>5098</v>
      </c>
      <c r="C586" s="1" t="s">
        <v>8873</v>
      </c>
      <c r="D586" s="11" t="s">
        <v>5099</v>
      </c>
      <c r="E586" s="15">
        <v>0</v>
      </c>
      <c r="F586" s="11"/>
      <c r="G586" s="11"/>
      <c r="H586" s="11" t="s">
        <v>195</v>
      </c>
      <c r="I586" s="1" t="s">
        <v>196</v>
      </c>
      <c r="J586" s="1" t="s">
        <v>7378</v>
      </c>
      <c r="K586" s="23" t="s">
        <v>63</v>
      </c>
      <c r="L586" s="15" t="s">
        <v>63</v>
      </c>
      <c r="M586" s="15" t="s">
        <v>196</v>
      </c>
      <c r="N586" s="11"/>
      <c r="O586" s="1">
        <f t="shared" ca="1" si="74"/>
        <v>24</v>
      </c>
      <c r="P586" s="11" t="s">
        <v>3858</v>
      </c>
      <c r="Q586" s="15" t="s">
        <v>198</v>
      </c>
      <c r="R586" s="23">
        <v>44816</v>
      </c>
      <c r="S586" s="1">
        <v>1</v>
      </c>
      <c r="T586" s="23">
        <v>44845</v>
      </c>
      <c r="U586" s="24">
        <v>44846</v>
      </c>
      <c r="V586" s="1">
        <v>12</v>
      </c>
      <c r="W586" s="24">
        <v>45210</v>
      </c>
      <c r="X586" s="7">
        <f>W586+1</f>
        <v>45211</v>
      </c>
      <c r="Y586" s="1">
        <v>36</v>
      </c>
      <c r="Z586" s="7">
        <v>46306</v>
      </c>
      <c r="AA586" s="1">
        <f>Z586-X586</f>
        <v>1095</v>
      </c>
      <c r="AB586" s="11"/>
      <c r="AC586" s="11">
        <f t="shared" ca="1" si="68"/>
        <v>19</v>
      </c>
      <c r="AD586" s="25">
        <v>1031285827</v>
      </c>
      <c r="AE586" s="11" t="s">
        <v>88</v>
      </c>
      <c r="AF586" s="15" t="s">
        <v>49</v>
      </c>
      <c r="AG586" s="139">
        <v>36717</v>
      </c>
      <c r="AH586" s="5" t="s">
        <v>7404</v>
      </c>
      <c r="AI586" s="136">
        <v>44375</v>
      </c>
      <c r="AJ586" s="11" t="s">
        <v>346</v>
      </c>
      <c r="AK586" s="11" t="s">
        <v>5100</v>
      </c>
      <c r="AL586" s="27">
        <v>42921</v>
      </c>
      <c r="AM586" s="11" t="s">
        <v>57</v>
      </c>
      <c r="AN586" s="5" t="s">
        <v>7404</v>
      </c>
      <c r="AO586" s="136">
        <v>44375</v>
      </c>
      <c r="AP586" s="11" t="s">
        <v>346</v>
      </c>
      <c r="AQ586" s="11" t="s">
        <v>5101</v>
      </c>
      <c r="AR586" s="11" t="s">
        <v>5101</v>
      </c>
      <c r="AS586" s="28" t="s">
        <v>2978</v>
      </c>
      <c r="AT586" s="11" t="s">
        <v>5101</v>
      </c>
      <c r="AU586" s="11"/>
      <c r="AV586" s="11" t="s">
        <v>813</v>
      </c>
      <c r="AW586" s="11" t="s">
        <v>2980</v>
      </c>
      <c r="AX586" s="11" t="s">
        <v>4620</v>
      </c>
      <c r="AY586" s="11" t="s">
        <v>97</v>
      </c>
      <c r="AZ586" s="11"/>
      <c r="BA586" s="11" t="s">
        <v>7812</v>
      </c>
      <c r="BB586" s="11"/>
      <c r="BC586" s="1" t="str">
        <f>_xlfn.XLOOKUP(B586,[1]DC!$T$11:$T$2000,[1]DC!$D$11:$D$2000)</f>
        <v>5120183342</v>
      </c>
      <c r="BD586" s="11"/>
      <c r="BE586" s="11">
        <v>8576514248</v>
      </c>
      <c r="BF586" s="11" t="s">
        <v>5102</v>
      </c>
      <c r="BG586" s="11"/>
      <c r="BH586" s="31" t="s">
        <v>5103</v>
      </c>
      <c r="BI586" s="11"/>
      <c r="BJ586" s="11"/>
      <c r="BK586" s="11"/>
      <c r="BL586" s="11"/>
      <c r="BM586" s="31" t="s">
        <v>5061</v>
      </c>
      <c r="BN586" s="32"/>
      <c r="BO586" s="15"/>
      <c r="BP586" s="37"/>
      <c r="BQ586" s="91"/>
      <c r="BT586">
        <v>585</v>
      </c>
    </row>
    <row r="587" spans="1:72" ht="25.2" customHeight="1">
      <c r="A587" s="5">
        <f>(SUBTOTAL(3,$B$2:B587))</f>
        <v>586</v>
      </c>
      <c r="B587" s="1" t="s">
        <v>5104</v>
      </c>
      <c r="C587" s="1"/>
      <c r="D587" s="1" t="s">
        <v>5105</v>
      </c>
      <c r="E587" s="2">
        <v>1</v>
      </c>
      <c r="F587" s="1"/>
      <c r="G587" s="1"/>
      <c r="H587" s="1" t="s">
        <v>62</v>
      </c>
      <c r="I587" s="1" t="s">
        <v>7914</v>
      </c>
      <c r="J587" s="2" t="s">
        <v>7379</v>
      </c>
      <c r="K587" s="6" t="s">
        <v>63</v>
      </c>
      <c r="L587" s="1" t="s">
        <v>63</v>
      </c>
      <c r="M587" s="15" t="s">
        <v>2112</v>
      </c>
      <c r="N587" s="1"/>
      <c r="O587" s="1">
        <f t="shared" ca="1" si="74"/>
        <v>37</v>
      </c>
      <c r="P587" s="1" t="s">
        <v>7521</v>
      </c>
      <c r="Q587" s="2" t="s">
        <v>5106</v>
      </c>
      <c r="R587" s="6">
        <v>44819</v>
      </c>
      <c r="S587" s="1">
        <v>2</v>
      </c>
      <c r="T587" s="6">
        <v>44879</v>
      </c>
      <c r="U587" s="7">
        <v>44880</v>
      </c>
      <c r="V587" s="1">
        <v>12</v>
      </c>
      <c r="W587" s="7">
        <v>45244</v>
      </c>
      <c r="X587" s="7">
        <f>W587+1</f>
        <v>45245</v>
      </c>
      <c r="Y587" s="1">
        <v>36</v>
      </c>
      <c r="Z587" s="7">
        <v>46340</v>
      </c>
      <c r="AA587" s="1">
        <f>Z587-X587</f>
        <v>1095</v>
      </c>
      <c r="AB587" s="1"/>
      <c r="AC587" s="11">
        <f t="shared" ca="1" si="68"/>
        <v>19</v>
      </c>
      <c r="AD587" s="36" t="s">
        <v>5107</v>
      </c>
      <c r="AE587" s="1" t="s">
        <v>88</v>
      </c>
      <c r="AF587" s="2" t="s">
        <v>49</v>
      </c>
      <c r="AG587" s="138">
        <v>31818</v>
      </c>
      <c r="AH587" s="20" t="s">
        <v>5108</v>
      </c>
      <c r="AI587" s="135">
        <v>44286</v>
      </c>
      <c r="AJ587" s="1" t="s">
        <v>346</v>
      </c>
      <c r="AK587" s="1">
        <v>212731294</v>
      </c>
      <c r="AL587" s="9"/>
      <c r="AM587" s="1"/>
      <c r="AN587" s="20" t="s">
        <v>5108</v>
      </c>
      <c r="AO587" s="135">
        <v>44286</v>
      </c>
      <c r="AP587" s="1" t="s">
        <v>346</v>
      </c>
      <c r="AQ587" s="1" t="s">
        <v>5109</v>
      </c>
      <c r="AR587" s="1" t="s">
        <v>5109</v>
      </c>
      <c r="AS587" s="10" t="s">
        <v>2029</v>
      </c>
      <c r="AT587" s="1" t="s">
        <v>5109</v>
      </c>
      <c r="AU587" s="1"/>
      <c r="AV587" s="1" t="s">
        <v>2031</v>
      </c>
      <c r="AW587" s="1" t="s">
        <v>327</v>
      </c>
      <c r="AX587" s="1" t="s">
        <v>96</v>
      </c>
      <c r="AY587" s="1" t="s">
        <v>97</v>
      </c>
      <c r="AZ587" s="1"/>
      <c r="BA587" s="1">
        <v>791315678</v>
      </c>
      <c r="BB587" s="1"/>
      <c r="BC587" s="1" t="str">
        <f>_xlfn.XLOOKUP(B587,[1]DC!$T$11:$T$2000,[1]DC!$D$11:$D$2000)</f>
        <v>7913151678</v>
      </c>
      <c r="BD587" s="1"/>
      <c r="BE587" s="2">
        <v>8321392106</v>
      </c>
      <c r="BF587" s="20" t="s">
        <v>5110</v>
      </c>
      <c r="BG587" s="1"/>
      <c r="BH587" s="17" t="s">
        <v>5111</v>
      </c>
      <c r="BI587" s="1"/>
      <c r="BJ587" s="1"/>
      <c r="BK587" s="1"/>
      <c r="BL587" s="1"/>
      <c r="BM587" s="4" t="s">
        <v>120</v>
      </c>
      <c r="BN587" s="13" t="s">
        <v>380</v>
      </c>
      <c r="BO587" s="2" t="s">
        <v>2185</v>
      </c>
      <c r="BP587" s="14" t="s">
        <v>611</v>
      </c>
      <c r="BQ587" s="91"/>
      <c r="BS587">
        <v>638</v>
      </c>
      <c r="BT587">
        <v>586</v>
      </c>
    </row>
    <row r="588" spans="1:72" ht="25.2" customHeight="1">
      <c r="A588" s="5">
        <f>(SUBTOTAL(3,$B$2:B588))</f>
        <v>587</v>
      </c>
      <c r="B588" s="1" t="s">
        <v>5112</v>
      </c>
      <c r="C588" s="2" t="s">
        <v>65</v>
      </c>
      <c r="D588" s="1" t="s">
        <v>5113</v>
      </c>
      <c r="E588" s="2">
        <v>1</v>
      </c>
      <c r="F588" s="1"/>
      <c r="G588" s="1"/>
      <c r="H588" s="1" t="s">
        <v>62</v>
      </c>
      <c r="I588" s="1" t="s">
        <v>7914</v>
      </c>
      <c r="J588" s="2" t="s">
        <v>7379</v>
      </c>
      <c r="K588" s="6" t="s">
        <v>63</v>
      </c>
      <c r="L588" s="2" t="s">
        <v>63</v>
      </c>
      <c r="M588" s="2" t="s">
        <v>65</v>
      </c>
      <c r="N588" s="1"/>
      <c r="O588" s="1">
        <f t="shared" ca="1" si="74"/>
        <v>35</v>
      </c>
      <c r="P588" s="1" t="s">
        <v>5114</v>
      </c>
      <c r="Q588" s="2" t="s">
        <v>5115</v>
      </c>
      <c r="R588" s="6">
        <v>44837</v>
      </c>
      <c r="S588" s="1">
        <v>2</v>
      </c>
      <c r="T588" s="6">
        <v>44897</v>
      </c>
      <c r="U588" s="7">
        <v>44898</v>
      </c>
      <c r="V588" s="1">
        <v>12</v>
      </c>
      <c r="W588" s="7">
        <v>45262</v>
      </c>
      <c r="X588" s="7">
        <f>W588+1</f>
        <v>45263</v>
      </c>
      <c r="Y588" s="1">
        <v>36</v>
      </c>
      <c r="Z588" s="7">
        <v>46358</v>
      </c>
      <c r="AA588" s="1">
        <f>Z588-X588</f>
        <v>1095</v>
      </c>
      <c r="AB588" s="1"/>
      <c r="AC588" s="11">
        <f t="shared" ca="1" si="68"/>
        <v>18</v>
      </c>
      <c r="AD588" s="18">
        <v>1032186017</v>
      </c>
      <c r="AE588" s="1" t="s">
        <v>88</v>
      </c>
      <c r="AF588" s="2" t="s">
        <v>49</v>
      </c>
      <c r="AG588" s="138">
        <v>32541</v>
      </c>
      <c r="AH588" s="20" t="s">
        <v>5116</v>
      </c>
      <c r="AI588" s="135">
        <v>44296</v>
      </c>
      <c r="AJ588" s="1" t="s">
        <v>346</v>
      </c>
      <c r="AK588" s="20">
        <v>212743973</v>
      </c>
      <c r="AL588" s="9">
        <v>42833</v>
      </c>
      <c r="AM588" s="1" t="s">
        <v>57</v>
      </c>
      <c r="AN588" s="20" t="s">
        <v>5116</v>
      </c>
      <c r="AO588" s="135">
        <v>44296</v>
      </c>
      <c r="AP588" s="1" t="s">
        <v>346</v>
      </c>
      <c r="AQ588" s="1" t="s">
        <v>3866</v>
      </c>
      <c r="AR588" s="1" t="s">
        <v>3100</v>
      </c>
      <c r="AS588" s="10" t="s">
        <v>5117</v>
      </c>
      <c r="AT588" s="1" t="s">
        <v>3100</v>
      </c>
      <c r="AU588" s="1"/>
      <c r="AV588" s="1" t="s">
        <v>326</v>
      </c>
      <c r="AW588" s="1" t="s">
        <v>327</v>
      </c>
      <c r="AX588" s="1" t="s">
        <v>96</v>
      </c>
      <c r="AY588" s="1" t="s">
        <v>97</v>
      </c>
      <c r="AZ588" s="1"/>
      <c r="BA588" s="1">
        <v>5115006849</v>
      </c>
      <c r="BB588" s="1"/>
      <c r="BC588" s="1" t="str">
        <f>_xlfn.XLOOKUP(B588,[1]DC!$T$11:$T$2000,[1]DC!$D$11:$D$2000)</f>
        <v>5115006849</v>
      </c>
      <c r="BD588" s="1"/>
      <c r="BE588" s="2">
        <v>8368584029</v>
      </c>
      <c r="BF588" s="19" t="s">
        <v>5118</v>
      </c>
      <c r="BG588" s="1"/>
      <c r="BH588" s="17" t="s">
        <v>5119</v>
      </c>
      <c r="BI588" s="1"/>
      <c r="BJ588" s="1"/>
      <c r="BK588" s="1"/>
      <c r="BL588" s="1"/>
      <c r="BM588" s="4" t="s">
        <v>2183</v>
      </c>
      <c r="BN588" s="1" t="s">
        <v>1564</v>
      </c>
      <c r="BO588" s="2" t="s">
        <v>2185</v>
      </c>
      <c r="BP588" s="14" t="s">
        <v>611</v>
      </c>
      <c r="BQ588" s="91"/>
      <c r="BS588">
        <v>640</v>
      </c>
      <c r="BT588">
        <v>587</v>
      </c>
    </row>
    <row r="589" spans="1:72" ht="25.2" customHeight="1">
      <c r="A589" s="5">
        <f>(SUBTOTAL(3,$B$2:B589))</f>
        <v>588</v>
      </c>
      <c r="B589" s="1" t="s">
        <v>5120</v>
      </c>
      <c r="C589" s="1" t="s">
        <v>8875</v>
      </c>
      <c r="D589" s="1" t="s">
        <v>5121</v>
      </c>
      <c r="E589" s="2">
        <v>0</v>
      </c>
      <c r="F589" s="1"/>
      <c r="G589" s="1"/>
      <c r="H589" s="1" t="s">
        <v>195</v>
      </c>
      <c r="I589" s="1"/>
      <c r="J589" s="1" t="s">
        <v>7378</v>
      </c>
      <c r="K589" s="6" t="s">
        <v>63</v>
      </c>
      <c r="L589" s="2" t="s">
        <v>63</v>
      </c>
      <c r="M589" s="2" t="s">
        <v>196</v>
      </c>
      <c r="N589" s="1"/>
      <c r="O589" s="1"/>
      <c r="P589" s="1" t="s">
        <v>3858</v>
      </c>
      <c r="Q589" s="2" t="s">
        <v>198</v>
      </c>
      <c r="R589" s="6">
        <v>44839</v>
      </c>
      <c r="S589" s="1">
        <v>1</v>
      </c>
      <c r="T589" s="6">
        <v>44869</v>
      </c>
      <c r="U589" s="7">
        <v>44870</v>
      </c>
      <c r="V589" s="1">
        <v>12</v>
      </c>
      <c r="W589" s="7"/>
      <c r="X589" s="7"/>
      <c r="Y589" s="7"/>
      <c r="Z589" s="7"/>
      <c r="AA589" s="7"/>
      <c r="AB589" s="1"/>
      <c r="AC589" s="11">
        <f t="shared" ca="1" si="68"/>
        <v>18</v>
      </c>
      <c r="AD589" s="18">
        <v>1031931429</v>
      </c>
      <c r="AE589" s="1" t="s">
        <v>88</v>
      </c>
      <c r="AF589" s="2" t="s">
        <v>64</v>
      </c>
      <c r="AG589" s="138"/>
      <c r="AH589" s="20"/>
      <c r="AI589" s="135"/>
      <c r="AJ589" s="1"/>
      <c r="AK589" s="20">
        <v>212310741</v>
      </c>
      <c r="AL589" s="9">
        <v>39048</v>
      </c>
      <c r="AM589" s="1" t="s">
        <v>57</v>
      </c>
      <c r="AN589" s="20"/>
      <c r="AO589" s="135"/>
      <c r="AP589" s="1"/>
      <c r="AQ589" s="1" t="s">
        <v>471</v>
      </c>
      <c r="AR589" s="1" t="s">
        <v>5122</v>
      </c>
      <c r="AS589" s="10" t="s">
        <v>3367</v>
      </c>
      <c r="AT589" s="1" t="s">
        <v>5122</v>
      </c>
      <c r="AU589" s="1"/>
      <c r="AV589" s="1" t="s">
        <v>2357</v>
      </c>
      <c r="AW589" s="1" t="s">
        <v>475</v>
      </c>
      <c r="AX589" s="1" t="s">
        <v>184</v>
      </c>
      <c r="AY589" s="1" t="s">
        <v>97</v>
      </c>
      <c r="AZ589" s="1"/>
      <c r="BA589" s="1">
        <v>5120276607</v>
      </c>
      <c r="BB589" s="1"/>
      <c r="BC589" s="1" t="e">
        <f>_xlfn.XLOOKUP(B589,[1]DC!$T$11:$T$2000,[1]DC!$D$11:$D$2000)</f>
        <v>#N/A</v>
      </c>
      <c r="BD589" s="1"/>
      <c r="BE589" s="2">
        <v>8334993030</v>
      </c>
      <c r="BF589" s="19" t="s">
        <v>5123</v>
      </c>
      <c r="BG589" s="1"/>
      <c r="BH589" s="17"/>
      <c r="BI589" s="1"/>
      <c r="BJ589" s="1"/>
      <c r="BK589" s="1"/>
      <c r="BL589" s="1"/>
      <c r="BM589" s="1"/>
      <c r="BN589" s="1"/>
      <c r="BO589" s="2"/>
      <c r="BP589" s="14" t="s">
        <v>611</v>
      </c>
      <c r="BQ589" s="91"/>
      <c r="BT589">
        <v>588</v>
      </c>
    </row>
    <row r="590" spans="1:72" ht="25.2" customHeight="1">
      <c r="A590" s="5">
        <f>(SUBTOTAL(3,$B$2:B590))</f>
        <v>589</v>
      </c>
      <c r="B590" s="1" t="s">
        <v>5124</v>
      </c>
      <c r="C590" s="1" t="s">
        <v>4776</v>
      </c>
      <c r="D590" s="1" t="s">
        <v>5125</v>
      </c>
      <c r="E590" s="2">
        <v>1</v>
      </c>
      <c r="F590" s="1"/>
      <c r="G590" s="1"/>
      <c r="H590" s="1" t="s">
        <v>195</v>
      </c>
      <c r="I590" s="1" t="s">
        <v>196</v>
      </c>
      <c r="J590" s="2" t="s">
        <v>7376</v>
      </c>
      <c r="K590" s="6" t="s">
        <v>63</v>
      </c>
      <c r="L590" s="2" t="s">
        <v>63</v>
      </c>
      <c r="M590" s="2" t="s">
        <v>196</v>
      </c>
      <c r="N590" s="1"/>
      <c r="O590" s="1">
        <f t="shared" ref="O590:O621" ca="1" si="75">YEAR(TODAY())-YEAR(AG590)</f>
        <v>32</v>
      </c>
      <c r="P590" s="1" t="s">
        <v>8732</v>
      </c>
      <c r="Q590" s="2" t="s">
        <v>8733</v>
      </c>
      <c r="R590" s="6">
        <v>44839</v>
      </c>
      <c r="S590" s="1">
        <v>1</v>
      </c>
      <c r="T590" s="6">
        <v>44869</v>
      </c>
      <c r="U590" s="7">
        <v>44870</v>
      </c>
      <c r="V590" s="1">
        <v>12</v>
      </c>
      <c r="W590" s="7">
        <v>45234</v>
      </c>
      <c r="X590" s="7">
        <f t="shared" ref="X590:X602" si="76">W590+1</f>
        <v>45235</v>
      </c>
      <c r="Y590" s="1">
        <v>36</v>
      </c>
      <c r="Z590" s="7">
        <v>46330</v>
      </c>
      <c r="AA590" s="1">
        <f>Z590-X590</f>
        <v>1095</v>
      </c>
      <c r="AB590" s="1"/>
      <c r="AC590" s="11">
        <f t="shared" ca="1" si="68"/>
        <v>18</v>
      </c>
      <c r="AD590" s="18">
        <v>1031931847</v>
      </c>
      <c r="AE590" s="1" t="s">
        <v>88</v>
      </c>
      <c r="AF590" s="2" t="s">
        <v>64</v>
      </c>
      <c r="AG590" s="138">
        <v>33930</v>
      </c>
      <c r="AH590" s="20" t="s">
        <v>5126</v>
      </c>
      <c r="AI590" s="135">
        <v>44778</v>
      </c>
      <c r="AJ590" s="1" t="s">
        <v>346</v>
      </c>
      <c r="AK590" s="20"/>
      <c r="AL590" s="9"/>
      <c r="AM590" s="1"/>
      <c r="AN590" s="20" t="s">
        <v>5126</v>
      </c>
      <c r="AO590" s="135">
        <v>44778</v>
      </c>
      <c r="AP590" s="1" t="s">
        <v>346</v>
      </c>
      <c r="AQ590" s="1" t="s">
        <v>5127</v>
      </c>
      <c r="AR590" s="1" t="s">
        <v>5128</v>
      </c>
      <c r="AS590" s="10" t="s">
        <v>4162</v>
      </c>
      <c r="AT590" s="1" t="s">
        <v>5128</v>
      </c>
      <c r="AU590" s="1"/>
      <c r="AV590" s="1" t="s">
        <v>230</v>
      </c>
      <c r="AW590" s="1" t="s">
        <v>2586</v>
      </c>
      <c r="AX590" s="1" t="s">
        <v>115</v>
      </c>
      <c r="AY590" s="1" t="s">
        <v>97</v>
      </c>
      <c r="AZ590" s="1"/>
      <c r="BA590" s="1">
        <v>7910088934</v>
      </c>
      <c r="BB590" s="1"/>
      <c r="BC590" s="1" t="str">
        <f>_xlfn.XLOOKUP(B590,[1]DC!$T$11:$T$2000,[1]DC!$D$11:$D$2000)</f>
        <v>7910088934</v>
      </c>
      <c r="BD590" s="1"/>
      <c r="BE590" s="110">
        <v>8341974409</v>
      </c>
      <c r="BF590" s="19" t="s">
        <v>5129</v>
      </c>
      <c r="BG590" s="1"/>
      <c r="BH590" s="17" t="s">
        <v>5130</v>
      </c>
      <c r="BI590" s="1"/>
      <c r="BJ590" s="1"/>
      <c r="BK590" s="1"/>
      <c r="BL590" s="1"/>
      <c r="BM590" s="17" t="s">
        <v>209</v>
      </c>
      <c r="BN590" s="1" t="s">
        <v>5131</v>
      </c>
      <c r="BO590" s="2"/>
      <c r="BP590" s="14" t="s">
        <v>611</v>
      </c>
      <c r="BQ590" s="91"/>
      <c r="BS590">
        <v>642</v>
      </c>
      <c r="BT590">
        <v>589</v>
      </c>
    </row>
    <row r="591" spans="1:72" ht="25.2" customHeight="1">
      <c r="A591" s="5">
        <f>(SUBTOTAL(3,$B$2:B591))</f>
        <v>590</v>
      </c>
      <c r="B591" s="1" t="s">
        <v>5132</v>
      </c>
      <c r="C591" s="1" t="s">
        <v>280</v>
      </c>
      <c r="D591" s="1" t="s">
        <v>1063</v>
      </c>
      <c r="E591" s="2">
        <v>1</v>
      </c>
      <c r="F591" s="1"/>
      <c r="G591" s="1"/>
      <c r="H591" s="1" t="s">
        <v>195</v>
      </c>
      <c r="I591" s="1" t="s">
        <v>196</v>
      </c>
      <c r="J591" s="1" t="s">
        <v>7378</v>
      </c>
      <c r="K591" s="6" t="s">
        <v>63</v>
      </c>
      <c r="L591" s="2" t="s">
        <v>63</v>
      </c>
      <c r="M591" s="2" t="s">
        <v>65</v>
      </c>
      <c r="N591" s="1"/>
      <c r="O591" s="1">
        <f t="shared" ca="1" si="75"/>
        <v>40</v>
      </c>
      <c r="P591" s="1" t="s">
        <v>3858</v>
      </c>
      <c r="Q591" s="2" t="s">
        <v>198</v>
      </c>
      <c r="R591" s="6">
        <v>44839</v>
      </c>
      <c r="S591" s="1">
        <v>1</v>
      </c>
      <c r="T591" s="6">
        <v>44869</v>
      </c>
      <c r="U591" s="7">
        <v>44870</v>
      </c>
      <c r="V591" s="1">
        <v>12</v>
      </c>
      <c r="W591" s="7">
        <v>45234</v>
      </c>
      <c r="X591" s="7">
        <f t="shared" si="76"/>
        <v>45235</v>
      </c>
      <c r="Y591" s="1">
        <v>36</v>
      </c>
      <c r="Z591" s="7">
        <v>46330</v>
      </c>
      <c r="AA591" s="1">
        <f>Z591-X591</f>
        <v>1095</v>
      </c>
      <c r="AB591" s="1"/>
      <c r="AC591" s="11">
        <f t="shared" ca="1" si="68"/>
        <v>18</v>
      </c>
      <c r="AD591" s="18">
        <v>1031931946</v>
      </c>
      <c r="AE591" s="1" t="s">
        <v>88</v>
      </c>
      <c r="AF591" s="2" t="s">
        <v>49</v>
      </c>
      <c r="AG591" s="138">
        <v>30816</v>
      </c>
      <c r="AH591" s="20" t="s">
        <v>5133</v>
      </c>
      <c r="AI591" s="135">
        <v>44299</v>
      </c>
      <c r="AJ591" s="1" t="s">
        <v>346</v>
      </c>
      <c r="AK591" s="2">
        <v>212389494</v>
      </c>
      <c r="AL591" s="9"/>
      <c r="AM591" s="1"/>
      <c r="AN591" s="20" t="s">
        <v>5133</v>
      </c>
      <c r="AO591" s="135">
        <v>44299</v>
      </c>
      <c r="AP591" s="1" t="s">
        <v>346</v>
      </c>
      <c r="AQ591" s="1" t="s">
        <v>5134</v>
      </c>
      <c r="AR591" s="1" t="s">
        <v>5135</v>
      </c>
      <c r="AS591" s="10" t="s">
        <v>2636</v>
      </c>
      <c r="AT591" s="1" t="s">
        <v>5136</v>
      </c>
      <c r="AU591" s="1" t="s">
        <v>261</v>
      </c>
      <c r="AV591" s="1" t="s">
        <v>5137</v>
      </c>
      <c r="AW591" s="1" t="s">
        <v>327</v>
      </c>
      <c r="AX591" s="1" t="s">
        <v>96</v>
      </c>
      <c r="AY591" s="1" t="s">
        <v>97</v>
      </c>
      <c r="AZ591" s="1"/>
      <c r="BA591" s="1">
        <v>5121733879</v>
      </c>
      <c r="BB591" s="1"/>
      <c r="BC591" s="1" t="str">
        <f>_xlfn.XLOOKUP(B591,[1]DC!$T$11:$T$2000,[1]DC!$D$11:$D$2000)</f>
        <v>5121733879</v>
      </c>
      <c r="BD591" s="1"/>
      <c r="BE591" s="2">
        <v>8515792953</v>
      </c>
      <c r="BF591" s="19" t="s">
        <v>5138</v>
      </c>
      <c r="BG591" s="1"/>
      <c r="BH591" s="17" t="s">
        <v>5139</v>
      </c>
      <c r="BI591" s="1"/>
      <c r="BJ591" s="1"/>
      <c r="BK591" s="1"/>
      <c r="BL591" s="1"/>
      <c r="BM591" s="17" t="s">
        <v>610</v>
      </c>
      <c r="BN591" s="1"/>
      <c r="BO591" s="2"/>
      <c r="BP591" s="14" t="s">
        <v>1765</v>
      </c>
      <c r="BQ591" s="91"/>
      <c r="BS591">
        <v>643</v>
      </c>
      <c r="BT591">
        <v>590</v>
      </c>
    </row>
    <row r="592" spans="1:72" ht="25.2" customHeight="1">
      <c r="A592" s="5">
        <f>(SUBTOTAL(3,$B$2:B592))</f>
        <v>591</v>
      </c>
      <c r="B592" s="1" t="s">
        <v>5140</v>
      </c>
      <c r="C592" s="1" t="s">
        <v>8870</v>
      </c>
      <c r="D592" s="1" t="s">
        <v>5141</v>
      </c>
      <c r="E592" s="2">
        <v>1</v>
      </c>
      <c r="F592" s="1"/>
      <c r="G592" s="1"/>
      <c r="H592" s="1" t="s">
        <v>195</v>
      </c>
      <c r="I592" s="1" t="s">
        <v>196</v>
      </c>
      <c r="J592" s="1" t="s">
        <v>7378</v>
      </c>
      <c r="K592" s="6" t="s">
        <v>63</v>
      </c>
      <c r="L592" s="2" t="s">
        <v>63</v>
      </c>
      <c r="M592" s="2" t="s">
        <v>196</v>
      </c>
      <c r="N592" s="1"/>
      <c r="O592" s="1">
        <f t="shared" ca="1" si="75"/>
        <v>22</v>
      </c>
      <c r="P592" s="1" t="s">
        <v>3858</v>
      </c>
      <c r="Q592" s="2" t="s">
        <v>198</v>
      </c>
      <c r="R592" s="6">
        <v>44839</v>
      </c>
      <c r="S592" s="1">
        <v>1</v>
      </c>
      <c r="T592" s="6">
        <v>44869</v>
      </c>
      <c r="U592" s="7">
        <v>44870</v>
      </c>
      <c r="V592" s="1">
        <v>12</v>
      </c>
      <c r="W592" s="7">
        <v>45234</v>
      </c>
      <c r="X592" s="7">
        <f t="shared" si="76"/>
        <v>45235</v>
      </c>
      <c r="Y592" s="1">
        <v>36</v>
      </c>
      <c r="Z592" s="7">
        <v>46330</v>
      </c>
      <c r="AA592" s="1">
        <f>Z592-X592</f>
        <v>1095</v>
      </c>
      <c r="AB592" s="1"/>
      <c r="AC592" s="11">
        <f t="shared" ca="1" si="68"/>
        <v>18</v>
      </c>
      <c r="AD592" s="18">
        <v>1031931787</v>
      </c>
      <c r="AE592" s="1" t="s">
        <v>88</v>
      </c>
      <c r="AF592" s="2" t="s">
        <v>49</v>
      </c>
      <c r="AG592" s="138">
        <v>37310</v>
      </c>
      <c r="AH592" s="20" t="s">
        <v>5142</v>
      </c>
      <c r="AI592" s="135">
        <v>44750</v>
      </c>
      <c r="AJ592" s="1" t="s">
        <v>346</v>
      </c>
      <c r="AK592" s="1">
        <v>212465007</v>
      </c>
      <c r="AL592" s="9"/>
      <c r="AM592" s="1"/>
      <c r="AN592" s="20" t="s">
        <v>5142</v>
      </c>
      <c r="AO592" s="135">
        <v>44750</v>
      </c>
      <c r="AP592" s="1" t="s">
        <v>346</v>
      </c>
      <c r="AQ592" s="1" t="s">
        <v>5143</v>
      </c>
      <c r="AR592" s="1" t="s">
        <v>5135</v>
      </c>
      <c r="AS592" s="10" t="s">
        <v>2636</v>
      </c>
      <c r="AT592" s="1" t="s">
        <v>5135</v>
      </c>
      <c r="AU592" s="1"/>
      <c r="AV592" s="1" t="s">
        <v>5137</v>
      </c>
      <c r="AW592" s="1" t="s">
        <v>327</v>
      </c>
      <c r="AX592" s="1" t="s">
        <v>96</v>
      </c>
      <c r="AY592" s="1" t="s">
        <v>97</v>
      </c>
      <c r="AZ592" s="1"/>
      <c r="BA592" s="1">
        <v>5120860978</v>
      </c>
      <c r="BB592" s="1"/>
      <c r="BC592" s="1" t="str">
        <f>_xlfn.XLOOKUP(B592,[1]DC!$T$11:$T$2000,[1]DC!$D$11:$D$2000)</f>
        <v>5120860978</v>
      </c>
      <c r="BD592" s="1"/>
      <c r="BE592" s="2">
        <v>8641880448</v>
      </c>
      <c r="BF592" s="19" t="s">
        <v>5144</v>
      </c>
      <c r="BG592" s="1"/>
      <c r="BH592" s="17" t="s">
        <v>5145</v>
      </c>
      <c r="BI592" s="1"/>
      <c r="BJ592" s="1"/>
      <c r="BK592" s="1"/>
      <c r="BL592" s="1"/>
      <c r="BM592" s="17" t="s">
        <v>610</v>
      </c>
      <c r="BN592" s="1"/>
      <c r="BO592" s="2"/>
      <c r="BP592" s="14" t="s">
        <v>611</v>
      </c>
      <c r="BQ592" s="91"/>
      <c r="BS592">
        <v>644</v>
      </c>
      <c r="BT592">
        <v>591</v>
      </c>
    </row>
    <row r="593" spans="1:72" ht="25.2" customHeight="1">
      <c r="A593" s="5">
        <f>(SUBTOTAL(3,$B$2:B593))</f>
        <v>592</v>
      </c>
      <c r="B593" s="1" t="s">
        <v>5146</v>
      </c>
      <c r="C593" s="1" t="s">
        <v>8869</v>
      </c>
      <c r="D593" s="1" t="s">
        <v>5147</v>
      </c>
      <c r="E593" s="2">
        <v>1</v>
      </c>
      <c r="F593" s="1"/>
      <c r="G593" s="1"/>
      <c r="H593" s="1" t="s">
        <v>195</v>
      </c>
      <c r="I593" s="1" t="s">
        <v>196</v>
      </c>
      <c r="J593" s="1" t="s">
        <v>7378</v>
      </c>
      <c r="K593" s="6" t="s">
        <v>63</v>
      </c>
      <c r="L593" s="2" t="s">
        <v>63</v>
      </c>
      <c r="M593" s="2" t="s">
        <v>196</v>
      </c>
      <c r="N593" s="1"/>
      <c r="O593" s="1">
        <f t="shared" ca="1" si="75"/>
        <v>33</v>
      </c>
      <c r="P593" s="1" t="s">
        <v>3858</v>
      </c>
      <c r="Q593" s="2" t="s">
        <v>198</v>
      </c>
      <c r="R593" s="6">
        <v>44839</v>
      </c>
      <c r="S593" s="1">
        <v>1</v>
      </c>
      <c r="T593" s="6">
        <v>44869</v>
      </c>
      <c r="U593" s="7">
        <v>44870</v>
      </c>
      <c r="V593" s="1">
        <v>12</v>
      </c>
      <c r="W593" s="7">
        <v>45234</v>
      </c>
      <c r="X593" s="7">
        <f t="shared" si="76"/>
        <v>45235</v>
      </c>
      <c r="Y593" s="1">
        <v>36</v>
      </c>
      <c r="Z593" s="7">
        <v>46330</v>
      </c>
      <c r="AA593" s="1">
        <f>Z593-X593</f>
        <v>1095</v>
      </c>
      <c r="AB593" s="1"/>
      <c r="AC593" s="11">
        <f t="shared" ca="1" si="68"/>
        <v>18</v>
      </c>
      <c r="AD593" s="18">
        <v>1031931397</v>
      </c>
      <c r="AE593" s="1" t="s">
        <v>88</v>
      </c>
      <c r="AF593" s="2" t="s">
        <v>49</v>
      </c>
      <c r="AG593" s="138">
        <v>33499</v>
      </c>
      <c r="AH593" s="20" t="s">
        <v>7654</v>
      </c>
      <c r="AI593" s="135">
        <v>44422</v>
      </c>
      <c r="AJ593" s="1" t="s">
        <v>346</v>
      </c>
      <c r="AK593" s="20">
        <v>212318422</v>
      </c>
      <c r="AL593" s="9">
        <v>41128</v>
      </c>
      <c r="AM593" s="1" t="s">
        <v>57</v>
      </c>
      <c r="AN593" s="20" t="s">
        <v>7654</v>
      </c>
      <c r="AO593" s="135">
        <v>44422</v>
      </c>
      <c r="AP593" s="1" t="s">
        <v>346</v>
      </c>
      <c r="AQ593" s="1" t="s">
        <v>5148</v>
      </c>
      <c r="AR593" s="1" t="s">
        <v>5149</v>
      </c>
      <c r="AS593" s="10" t="s">
        <v>5150</v>
      </c>
      <c r="AT593" s="1" t="s">
        <v>5149</v>
      </c>
      <c r="AU593" s="1"/>
      <c r="AV593" s="2"/>
      <c r="AW593" s="1" t="s">
        <v>5151</v>
      </c>
      <c r="AX593" s="1" t="s">
        <v>184</v>
      </c>
      <c r="AY593" s="1" t="s">
        <v>97</v>
      </c>
      <c r="AZ593" s="1"/>
      <c r="BA593" s="1">
        <v>7513171678</v>
      </c>
      <c r="BB593" s="1"/>
      <c r="BC593" s="1" t="str">
        <f>_xlfn.XLOOKUP(B593,[1]DC!$T$11:$T$2000,[1]DC!$D$11:$D$2000)</f>
        <v>7513171678</v>
      </c>
      <c r="BD593" s="1"/>
      <c r="BE593" s="110">
        <v>8489363440</v>
      </c>
      <c r="BF593" s="19" t="s">
        <v>5152</v>
      </c>
      <c r="BG593" s="1"/>
      <c r="BH593" s="17" t="s">
        <v>5153</v>
      </c>
      <c r="BI593" s="1"/>
      <c r="BJ593" s="1"/>
      <c r="BK593" s="1"/>
      <c r="BL593" s="1"/>
      <c r="BM593" s="4" t="s">
        <v>78</v>
      </c>
      <c r="BN593" s="1" t="s">
        <v>5154</v>
      </c>
      <c r="BO593" s="2" t="s">
        <v>5155</v>
      </c>
      <c r="BP593" s="14" t="s">
        <v>1765</v>
      </c>
      <c r="BQ593" s="91"/>
      <c r="BS593">
        <v>646</v>
      </c>
      <c r="BT593">
        <v>592</v>
      </c>
    </row>
    <row r="594" spans="1:72" ht="25.2" customHeight="1">
      <c r="A594" s="5">
        <f>(SUBTOTAL(3,$B$2:B594))</f>
        <v>593</v>
      </c>
      <c r="B594" s="1" t="s">
        <v>5156</v>
      </c>
      <c r="C594" s="1" t="s">
        <v>8874</v>
      </c>
      <c r="D594" s="1" t="s">
        <v>5157</v>
      </c>
      <c r="E594" s="2">
        <v>0</v>
      </c>
      <c r="F594" s="1"/>
      <c r="G594" s="1"/>
      <c r="H594" s="1" t="s">
        <v>195</v>
      </c>
      <c r="I594" s="1"/>
      <c r="J594" s="1" t="s">
        <v>7378</v>
      </c>
      <c r="K594" s="6" t="s">
        <v>63</v>
      </c>
      <c r="L594" s="2" t="s">
        <v>63</v>
      </c>
      <c r="M594" s="2" t="s">
        <v>196</v>
      </c>
      <c r="N594" s="1"/>
      <c r="O594" s="1">
        <f t="shared" ca="1" si="75"/>
        <v>35</v>
      </c>
      <c r="P594" s="1" t="s">
        <v>3858</v>
      </c>
      <c r="Q594" s="2" t="s">
        <v>198</v>
      </c>
      <c r="R594" s="6">
        <v>44839</v>
      </c>
      <c r="S594" s="1">
        <v>1</v>
      </c>
      <c r="T594" s="6">
        <v>44869</v>
      </c>
      <c r="U594" s="7">
        <v>44870</v>
      </c>
      <c r="V594" s="1">
        <v>12</v>
      </c>
      <c r="W594" s="7">
        <v>45234</v>
      </c>
      <c r="X594" s="7">
        <f t="shared" si="76"/>
        <v>45235</v>
      </c>
      <c r="Y594" s="1">
        <v>36</v>
      </c>
      <c r="Z594" s="7">
        <v>45235</v>
      </c>
      <c r="AA594" s="7"/>
      <c r="AB594" s="1"/>
      <c r="AC594" s="11">
        <f t="shared" ref="AC594:AC642" ca="1" si="77">DATEDIF(R594,TODAY(),"m")</f>
        <v>18</v>
      </c>
      <c r="AD594" s="18">
        <v>1031931635</v>
      </c>
      <c r="AE594" s="1" t="s">
        <v>88</v>
      </c>
      <c r="AF594" s="2" t="s">
        <v>49</v>
      </c>
      <c r="AG594" s="138">
        <v>32869</v>
      </c>
      <c r="AH594" s="20" t="s">
        <v>5158</v>
      </c>
      <c r="AI594" s="135">
        <v>44664</v>
      </c>
      <c r="AJ594" s="1" t="s">
        <v>346</v>
      </c>
      <c r="AK594" s="1">
        <v>212309340</v>
      </c>
      <c r="AL594" s="9"/>
      <c r="AM594" s="1"/>
      <c r="AN594" s="20" t="s">
        <v>5158</v>
      </c>
      <c r="AO594" s="135">
        <v>44664</v>
      </c>
      <c r="AP594" s="1" t="s">
        <v>346</v>
      </c>
      <c r="AQ594" s="1" t="s">
        <v>5159</v>
      </c>
      <c r="AR594" s="1" t="s">
        <v>5160</v>
      </c>
      <c r="AS594" s="10" t="s">
        <v>5161</v>
      </c>
      <c r="AT594" s="1" t="s">
        <v>471</v>
      </c>
      <c r="AU594" s="1"/>
      <c r="AV594" s="1"/>
      <c r="AW594" s="1" t="s">
        <v>475</v>
      </c>
      <c r="AX594" s="1" t="s">
        <v>184</v>
      </c>
      <c r="AY594" s="1" t="s">
        <v>97</v>
      </c>
      <c r="AZ594" s="1"/>
      <c r="BA594" s="1">
        <v>5112010643</v>
      </c>
      <c r="BB594" s="1"/>
      <c r="BC594" s="1" t="e">
        <f>_xlfn.XLOOKUP(B594,[1]DC!$T$11:$T$2000,[1]DC!$D$11:$D$2000)</f>
        <v>#N/A</v>
      </c>
      <c r="BD594" s="1"/>
      <c r="BE594" s="2">
        <v>8286287480</v>
      </c>
      <c r="BF594" s="19" t="s">
        <v>5162</v>
      </c>
      <c r="BG594" s="1"/>
      <c r="BH594" s="17" t="s">
        <v>5163</v>
      </c>
      <c r="BI594" s="1"/>
      <c r="BJ594" s="1"/>
      <c r="BK594" s="1"/>
      <c r="BL594" s="1"/>
      <c r="BM594" s="4" t="s">
        <v>78</v>
      </c>
      <c r="BN594" s="1" t="s">
        <v>2590</v>
      </c>
      <c r="BO594" s="2" t="s">
        <v>5164</v>
      </c>
      <c r="BP594" s="14" t="s">
        <v>611</v>
      </c>
      <c r="BQ594" s="91"/>
      <c r="BT594">
        <v>593</v>
      </c>
    </row>
    <row r="595" spans="1:72" ht="25.2" customHeight="1">
      <c r="A595" s="5">
        <f>(SUBTOTAL(3,$B$2:B595))</f>
        <v>594</v>
      </c>
      <c r="B595" s="1" t="s">
        <v>5165</v>
      </c>
      <c r="C595" s="1" t="s">
        <v>8875</v>
      </c>
      <c r="D595" s="1" t="s">
        <v>5166</v>
      </c>
      <c r="E595" s="2">
        <v>1</v>
      </c>
      <c r="F595" s="1"/>
      <c r="G595" s="1"/>
      <c r="H595" s="1" t="s">
        <v>195</v>
      </c>
      <c r="I595" s="1" t="s">
        <v>196</v>
      </c>
      <c r="J595" s="1" t="s">
        <v>7378</v>
      </c>
      <c r="K595" s="6" t="s">
        <v>63</v>
      </c>
      <c r="L595" s="2" t="s">
        <v>63</v>
      </c>
      <c r="M595" s="2" t="s">
        <v>196</v>
      </c>
      <c r="N595" s="1"/>
      <c r="O595" s="1">
        <f t="shared" ca="1" si="75"/>
        <v>38</v>
      </c>
      <c r="P595" s="1" t="s">
        <v>3858</v>
      </c>
      <c r="Q595" s="2" t="s">
        <v>198</v>
      </c>
      <c r="R595" s="6">
        <v>44839</v>
      </c>
      <c r="S595" s="1">
        <v>1</v>
      </c>
      <c r="T595" s="6">
        <v>44869</v>
      </c>
      <c r="U595" s="7">
        <v>44870</v>
      </c>
      <c r="V595" s="1">
        <v>12</v>
      </c>
      <c r="W595" s="7">
        <v>45234</v>
      </c>
      <c r="X595" s="7">
        <f t="shared" si="76"/>
        <v>45235</v>
      </c>
      <c r="Y595" s="1">
        <v>36</v>
      </c>
      <c r="Z595" s="7">
        <v>46330</v>
      </c>
      <c r="AA595" s="1">
        <f>Z595-X595</f>
        <v>1095</v>
      </c>
      <c r="AB595" s="1"/>
      <c r="AC595" s="11">
        <f t="shared" ca="1" si="77"/>
        <v>18</v>
      </c>
      <c r="AD595" s="18">
        <v>1022150931</v>
      </c>
      <c r="AE595" s="1" t="s">
        <v>57</v>
      </c>
      <c r="AF595" s="2" t="s">
        <v>49</v>
      </c>
      <c r="AG595" s="138">
        <v>31551</v>
      </c>
      <c r="AH595" s="20" t="s">
        <v>5167</v>
      </c>
      <c r="AI595" s="135">
        <v>44417</v>
      </c>
      <c r="AJ595" s="1" t="s">
        <v>346</v>
      </c>
      <c r="AK595" s="20">
        <v>212286401</v>
      </c>
      <c r="AL595" s="9">
        <v>42794</v>
      </c>
      <c r="AM595" s="1" t="s">
        <v>57</v>
      </c>
      <c r="AN595" s="20" t="s">
        <v>5167</v>
      </c>
      <c r="AO595" s="135">
        <v>44417</v>
      </c>
      <c r="AP595" s="1" t="s">
        <v>346</v>
      </c>
      <c r="AQ595" s="1" t="s">
        <v>5168</v>
      </c>
      <c r="AR595" s="1" t="s">
        <v>5169</v>
      </c>
      <c r="AS595" s="10" t="s">
        <v>5170</v>
      </c>
      <c r="AT595" s="1" t="s">
        <v>5169</v>
      </c>
      <c r="AU595" s="1"/>
      <c r="AV595" s="1" t="s">
        <v>5171</v>
      </c>
      <c r="AW595" s="1" t="s">
        <v>1390</v>
      </c>
      <c r="AX595" s="1" t="s">
        <v>184</v>
      </c>
      <c r="AY595" s="1" t="s">
        <v>97</v>
      </c>
      <c r="AZ595" s="1"/>
      <c r="BA595" s="1">
        <v>5115010447</v>
      </c>
      <c r="BB595" s="1"/>
      <c r="BC595" s="1" t="str">
        <f>_xlfn.XLOOKUP(B595,[1]DC!$T$11:$T$2000,[1]DC!$D$11:$D$2000)</f>
        <v>5115010447</v>
      </c>
      <c r="BD595" s="1"/>
      <c r="BE595" s="2">
        <v>8075543054</v>
      </c>
      <c r="BF595" s="19" t="s">
        <v>5172</v>
      </c>
      <c r="BG595" s="1"/>
      <c r="BH595" s="17" t="s">
        <v>5173</v>
      </c>
      <c r="BI595" s="1"/>
      <c r="BJ595" s="1"/>
      <c r="BK595" s="1"/>
      <c r="BL595" s="1"/>
      <c r="BM595" s="17" t="s">
        <v>209</v>
      </c>
      <c r="BN595" s="1"/>
      <c r="BO595" s="2"/>
      <c r="BP595" s="14" t="s">
        <v>1330</v>
      </c>
      <c r="BQ595" s="91"/>
      <c r="BS595">
        <v>649</v>
      </c>
      <c r="BT595">
        <v>594</v>
      </c>
    </row>
    <row r="596" spans="1:72" ht="25.2" customHeight="1">
      <c r="A596" s="5">
        <f>(SUBTOTAL(3,$B$2:B596))</f>
        <v>595</v>
      </c>
      <c r="B596" s="1" t="s">
        <v>5174</v>
      </c>
      <c r="C596" s="1" t="s">
        <v>8875</v>
      </c>
      <c r="D596" s="1" t="s">
        <v>5175</v>
      </c>
      <c r="E596" s="2">
        <v>0</v>
      </c>
      <c r="F596" s="1"/>
      <c r="G596" s="1"/>
      <c r="H596" s="1" t="s">
        <v>195</v>
      </c>
      <c r="I596" s="1"/>
      <c r="J596" s="1" t="s">
        <v>7378</v>
      </c>
      <c r="K596" s="6" t="s">
        <v>63</v>
      </c>
      <c r="L596" s="2" t="s">
        <v>63</v>
      </c>
      <c r="M596" s="2" t="s">
        <v>196</v>
      </c>
      <c r="N596" s="1"/>
      <c r="O596" s="1">
        <f t="shared" ca="1" si="75"/>
        <v>37</v>
      </c>
      <c r="P596" s="1" t="s">
        <v>3858</v>
      </c>
      <c r="Q596" s="2" t="s">
        <v>198</v>
      </c>
      <c r="R596" s="6">
        <v>44839</v>
      </c>
      <c r="S596" s="1">
        <v>1</v>
      </c>
      <c r="T596" s="6">
        <v>44869</v>
      </c>
      <c r="U596" s="7">
        <v>44870</v>
      </c>
      <c r="V596" s="1">
        <v>12</v>
      </c>
      <c r="W596" s="7">
        <v>45234</v>
      </c>
      <c r="X596" s="7">
        <f t="shared" si="76"/>
        <v>45235</v>
      </c>
      <c r="Y596" s="1">
        <v>36</v>
      </c>
      <c r="Z596" s="7"/>
      <c r="AA596" s="7"/>
      <c r="AB596" s="1"/>
      <c r="AC596" s="11">
        <f t="shared" ca="1" si="77"/>
        <v>18</v>
      </c>
      <c r="AD596" s="18">
        <v>1031931559</v>
      </c>
      <c r="AE596" s="1" t="s">
        <v>88</v>
      </c>
      <c r="AF596" s="2" t="s">
        <v>49</v>
      </c>
      <c r="AG596" s="138">
        <v>31970</v>
      </c>
      <c r="AH596" s="20" t="s">
        <v>5176</v>
      </c>
      <c r="AI596" s="135">
        <v>44420</v>
      </c>
      <c r="AJ596" s="1" t="s">
        <v>346</v>
      </c>
      <c r="AK596" s="1">
        <v>212685192</v>
      </c>
      <c r="AL596" s="9"/>
      <c r="AM596" s="1"/>
      <c r="AN596" s="20" t="s">
        <v>5176</v>
      </c>
      <c r="AO596" s="135">
        <v>44420</v>
      </c>
      <c r="AP596" s="1" t="s">
        <v>346</v>
      </c>
      <c r="AQ596" s="1" t="s">
        <v>5177</v>
      </c>
      <c r="AR596" s="1" t="s">
        <v>5177</v>
      </c>
      <c r="AS596" s="10" t="s">
        <v>5178</v>
      </c>
      <c r="AT596" s="1" t="s">
        <v>5177</v>
      </c>
      <c r="AU596" s="1"/>
      <c r="AV596" s="1"/>
      <c r="AW596" s="1" t="s">
        <v>5179</v>
      </c>
      <c r="AX596" s="1" t="s">
        <v>513</v>
      </c>
      <c r="AY596" s="1" t="s">
        <v>97</v>
      </c>
      <c r="AZ596" s="1"/>
      <c r="BA596" s="1">
        <v>5120974159</v>
      </c>
      <c r="BB596" s="1"/>
      <c r="BC596" s="1" t="e">
        <f>_xlfn.XLOOKUP(B596,[1]DC!$T$11:$T$2000,[1]DC!$D$11:$D$2000)</f>
        <v>#N/A</v>
      </c>
      <c r="BD596" s="1"/>
      <c r="BE596" s="2">
        <v>8418499290</v>
      </c>
      <c r="BF596" s="19" t="s">
        <v>5180</v>
      </c>
      <c r="BG596" s="1"/>
      <c r="BH596" s="17" t="s">
        <v>3635</v>
      </c>
      <c r="BI596" s="1"/>
      <c r="BJ596" s="1"/>
      <c r="BK596" s="1"/>
      <c r="BL596" s="1"/>
      <c r="BM596" s="4" t="s">
        <v>501</v>
      </c>
      <c r="BN596" s="1" t="s">
        <v>5181</v>
      </c>
      <c r="BO596" s="2" t="s">
        <v>5182</v>
      </c>
      <c r="BP596" s="37"/>
      <c r="BQ596" s="91"/>
      <c r="BT596">
        <v>595</v>
      </c>
    </row>
    <row r="597" spans="1:72" ht="25.2" customHeight="1">
      <c r="A597" s="5">
        <f>(SUBTOTAL(3,$B$2:B597))</f>
        <v>596</v>
      </c>
      <c r="B597" s="1" t="s">
        <v>5183</v>
      </c>
      <c r="C597" s="1" t="s">
        <v>8874</v>
      </c>
      <c r="D597" s="1" t="s">
        <v>1733</v>
      </c>
      <c r="E597" s="2">
        <v>1</v>
      </c>
      <c r="F597" s="1"/>
      <c r="G597" s="1"/>
      <c r="H597" s="1" t="s">
        <v>195</v>
      </c>
      <c r="I597" s="1" t="s">
        <v>196</v>
      </c>
      <c r="J597" s="1" t="s">
        <v>7378</v>
      </c>
      <c r="K597" s="6" t="s">
        <v>63</v>
      </c>
      <c r="L597" s="2" t="s">
        <v>63</v>
      </c>
      <c r="M597" s="2" t="s">
        <v>196</v>
      </c>
      <c r="N597" s="1"/>
      <c r="O597" s="1">
        <f t="shared" ca="1" si="75"/>
        <v>36</v>
      </c>
      <c r="P597" s="1" t="s">
        <v>3858</v>
      </c>
      <c r="Q597" s="2" t="s">
        <v>198</v>
      </c>
      <c r="R597" s="6">
        <v>44839</v>
      </c>
      <c r="S597" s="1">
        <v>1</v>
      </c>
      <c r="T597" s="6">
        <v>44869</v>
      </c>
      <c r="U597" s="7">
        <v>44870</v>
      </c>
      <c r="V597" s="1">
        <v>12</v>
      </c>
      <c r="W597" s="7">
        <v>45234</v>
      </c>
      <c r="X597" s="7">
        <f t="shared" si="76"/>
        <v>45235</v>
      </c>
      <c r="Y597" s="1">
        <v>36</v>
      </c>
      <c r="Z597" s="7">
        <v>46330</v>
      </c>
      <c r="AA597" s="1">
        <f>Z597-X597</f>
        <v>1095</v>
      </c>
      <c r="AB597" s="1"/>
      <c r="AC597" s="11">
        <f t="shared" ca="1" si="77"/>
        <v>18</v>
      </c>
      <c r="AD597" s="36" t="s">
        <v>5184</v>
      </c>
      <c r="AE597" s="1" t="s">
        <v>57</v>
      </c>
      <c r="AF597" s="2" t="s">
        <v>49</v>
      </c>
      <c r="AG597" s="138">
        <v>32304</v>
      </c>
      <c r="AH597" s="20" t="s">
        <v>7655</v>
      </c>
      <c r="AI597" s="135">
        <v>44314</v>
      </c>
      <c r="AJ597" s="1" t="s">
        <v>346</v>
      </c>
      <c r="AK597" s="20">
        <v>212299841</v>
      </c>
      <c r="AL597" s="9">
        <v>42636</v>
      </c>
      <c r="AM597" s="1" t="s">
        <v>57</v>
      </c>
      <c r="AN597" s="20" t="s">
        <v>7655</v>
      </c>
      <c r="AO597" s="135">
        <v>44314</v>
      </c>
      <c r="AP597" s="1" t="s">
        <v>346</v>
      </c>
      <c r="AQ597" s="1" t="s">
        <v>5185</v>
      </c>
      <c r="AR597" s="1" t="s">
        <v>5186</v>
      </c>
      <c r="AS597" s="10" t="s">
        <v>2389</v>
      </c>
      <c r="AT597" s="1" t="s">
        <v>5186</v>
      </c>
      <c r="AU597" s="1"/>
      <c r="AV597" s="1" t="s">
        <v>5187</v>
      </c>
      <c r="AW597" s="1" t="s">
        <v>5188</v>
      </c>
      <c r="AX597" s="1" t="s">
        <v>5189</v>
      </c>
      <c r="AY597" s="1" t="s">
        <v>97</v>
      </c>
      <c r="AZ597" s="1"/>
      <c r="BA597" s="1">
        <v>5113011016</v>
      </c>
      <c r="BB597" s="1"/>
      <c r="BC597" s="1" t="str">
        <f>_xlfn.XLOOKUP(B597,[1]DC!$T$11:$T$2000,[1]DC!$D$11:$D$2000)</f>
        <v>5113011016</v>
      </c>
      <c r="BD597" s="1"/>
      <c r="BE597" s="110">
        <v>8022412812</v>
      </c>
      <c r="BF597" s="19" t="s">
        <v>5190</v>
      </c>
      <c r="BG597" s="1"/>
      <c r="BH597" s="17" t="s">
        <v>5191</v>
      </c>
      <c r="BI597" s="1"/>
      <c r="BJ597" s="1"/>
      <c r="BK597" s="1"/>
      <c r="BL597" s="1"/>
      <c r="BM597" s="17" t="s">
        <v>610</v>
      </c>
      <c r="BN597" s="1"/>
      <c r="BO597" s="2"/>
      <c r="BP597" s="14" t="s">
        <v>611</v>
      </c>
      <c r="BQ597" s="91"/>
      <c r="BS597">
        <v>651</v>
      </c>
      <c r="BT597">
        <v>596</v>
      </c>
    </row>
    <row r="598" spans="1:72" ht="25.2" customHeight="1">
      <c r="A598" s="5">
        <f>(SUBTOTAL(3,$B$2:B598))</f>
        <v>597</v>
      </c>
      <c r="B598" s="1" t="s">
        <v>5192</v>
      </c>
      <c r="C598" s="1" t="s">
        <v>8873</v>
      </c>
      <c r="D598" s="1" t="s">
        <v>5193</v>
      </c>
      <c r="E598" s="2">
        <v>1</v>
      </c>
      <c r="F598" s="1"/>
      <c r="G598" s="1"/>
      <c r="H598" s="1" t="s">
        <v>195</v>
      </c>
      <c r="I598" s="1" t="s">
        <v>196</v>
      </c>
      <c r="J598" s="1" t="s">
        <v>7378</v>
      </c>
      <c r="K598" s="6" t="s">
        <v>63</v>
      </c>
      <c r="L598" s="2" t="s">
        <v>63</v>
      </c>
      <c r="M598" s="2" t="s">
        <v>196</v>
      </c>
      <c r="N598" s="1"/>
      <c r="O598" s="1">
        <f t="shared" ca="1" si="75"/>
        <v>40</v>
      </c>
      <c r="P598" s="1" t="s">
        <v>3858</v>
      </c>
      <c r="Q598" s="2" t="s">
        <v>198</v>
      </c>
      <c r="R598" s="6">
        <v>44839</v>
      </c>
      <c r="S598" s="1">
        <v>1</v>
      </c>
      <c r="T598" s="6">
        <v>44869</v>
      </c>
      <c r="U598" s="7">
        <v>44870</v>
      </c>
      <c r="V598" s="1">
        <v>12</v>
      </c>
      <c r="W598" s="7">
        <v>45234</v>
      </c>
      <c r="X598" s="7">
        <f t="shared" si="76"/>
        <v>45235</v>
      </c>
      <c r="Y598" s="1">
        <v>36</v>
      </c>
      <c r="Z598" s="7">
        <v>46330</v>
      </c>
      <c r="AA598" s="1">
        <f>Z598-X598</f>
        <v>1095</v>
      </c>
      <c r="AB598" s="1"/>
      <c r="AC598" s="11">
        <f t="shared" ca="1" si="77"/>
        <v>18</v>
      </c>
      <c r="AD598" s="18">
        <v>1031931398</v>
      </c>
      <c r="AE598" s="1" t="s">
        <v>88</v>
      </c>
      <c r="AF598" s="2" t="s">
        <v>49</v>
      </c>
      <c r="AG598" s="138">
        <v>30776</v>
      </c>
      <c r="AH598" s="20" t="s">
        <v>5194</v>
      </c>
      <c r="AI598" s="140">
        <v>44287</v>
      </c>
      <c r="AJ598" s="1" t="s">
        <v>346</v>
      </c>
      <c r="AK598" s="20">
        <v>212284544</v>
      </c>
      <c r="AL598" s="9">
        <v>43690</v>
      </c>
      <c r="AM598" s="1" t="s">
        <v>57</v>
      </c>
      <c r="AN598" s="20" t="s">
        <v>5194</v>
      </c>
      <c r="AO598" s="140">
        <v>44287</v>
      </c>
      <c r="AP598" s="1" t="s">
        <v>346</v>
      </c>
      <c r="AQ598" s="1" t="s">
        <v>5195</v>
      </c>
      <c r="AR598" s="1" t="s">
        <v>5196</v>
      </c>
      <c r="AS598" s="10" t="s">
        <v>1888</v>
      </c>
      <c r="AT598" s="1" t="s">
        <v>5196</v>
      </c>
      <c r="AU598" s="1"/>
      <c r="AV598" s="1" t="s">
        <v>5197</v>
      </c>
      <c r="AW598" s="1" t="s">
        <v>700</v>
      </c>
      <c r="AX598" s="1" t="s">
        <v>96</v>
      </c>
      <c r="AY598" s="1" t="s">
        <v>97</v>
      </c>
      <c r="AZ598" s="1"/>
      <c r="BA598" s="1">
        <v>5120545548</v>
      </c>
      <c r="BB598" s="1"/>
      <c r="BC598" s="1" t="str">
        <f>_xlfn.XLOOKUP(B598,[1]DC!$T$11:$T$2000,[1]DC!$D$11:$D$2000)</f>
        <v>5120545548</v>
      </c>
      <c r="BD598" s="2"/>
      <c r="BE598" s="2">
        <v>8651818706</v>
      </c>
      <c r="BF598" s="19" t="s">
        <v>5198</v>
      </c>
      <c r="BG598" s="1"/>
      <c r="BH598" s="17" t="s">
        <v>5199</v>
      </c>
      <c r="BI598" s="1"/>
      <c r="BJ598" s="1"/>
      <c r="BK598" s="1"/>
      <c r="BL598" s="1"/>
      <c r="BM598" s="17" t="s">
        <v>610</v>
      </c>
      <c r="BN598" s="1"/>
      <c r="BO598" s="2"/>
      <c r="BP598" s="14" t="s">
        <v>611</v>
      </c>
      <c r="BQ598" s="91"/>
      <c r="BS598">
        <v>652</v>
      </c>
      <c r="BT598">
        <v>597</v>
      </c>
    </row>
    <row r="599" spans="1:72" ht="25.2" customHeight="1">
      <c r="A599" s="5">
        <f>(SUBTOTAL(3,$B$2:B599))</f>
        <v>598</v>
      </c>
      <c r="B599" s="1" t="s">
        <v>5200</v>
      </c>
      <c r="C599" s="1" t="s">
        <v>8870</v>
      </c>
      <c r="D599" s="1" t="s">
        <v>5201</v>
      </c>
      <c r="E599" s="2">
        <v>1</v>
      </c>
      <c r="F599" s="1"/>
      <c r="G599" s="1"/>
      <c r="H599" s="1" t="s">
        <v>195</v>
      </c>
      <c r="I599" s="1" t="s">
        <v>196</v>
      </c>
      <c r="J599" s="1" t="s">
        <v>7378</v>
      </c>
      <c r="K599" s="6" t="s">
        <v>63</v>
      </c>
      <c r="L599" s="2" t="s">
        <v>63</v>
      </c>
      <c r="M599" s="2" t="s">
        <v>196</v>
      </c>
      <c r="N599" s="1"/>
      <c r="O599" s="1">
        <f t="shared" ca="1" si="75"/>
        <v>29</v>
      </c>
      <c r="P599" s="1" t="s">
        <v>3858</v>
      </c>
      <c r="Q599" s="2" t="s">
        <v>198</v>
      </c>
      <c r="R599" s="6">
        <v>44839</v>
      </c>
      <c r="S599" s="1">
        <v>1</v>
      </c>
      <c r="T599" s="6">
        <v>44869</v>
      </c>
      <c r="U599" s="7">
        <v>44870</v>
      </c>
      <c r="V599" s="1">
        <v>12</v>
      </c>
      <c r="W599" s="7">
        <v>45234</v>
      </c>
      <c r="X599" s="7">
        <f t="shared" si="76"/>
        <v>45235</v>
      </c>
      <c r="Y599" s="1">
        <v>36</v>
      </c>
      <c r="Z599" s="7">
        <v>46330</v>
      </c>
      <c r="AA599" s="1">
        <f>Z599-X599</f>
        <v>1095</v>
      </c>
      <c r="AB599" s="1"/>
      <c r="AC599" s="11">
        <f t="shared" ca="1" si="77"/>
        <v>18</v>
      </c>
      <c r="AD599" s="18">
        <v>1031931986</v>
      </c>
      <c r="AE599" s="1" t="s">
        <v>88</v>
      </c>
      <c r="AF599" s="2" t="s">
        <v>49</v>
      </c>
      <c r="AG599" s="138">
        <v>34809</v>
      </c>
      <c r="AH599" s="20" t="s">
        <v>7656</v>
      </c>
      <c r="AI599" s="135">
        <v>44535</v>
      </c>
      <c r="AJ599" s="1" t="s">
        <v>346</v>
      </c>
      <c r="AK599" s="20">
        <v>212822057</v>
      </c>
      <c r="AL599" s="9">
        <v>41016</v>
      </c>
      <c r="AM599" s="1" t="s">
        <v>57</v>
      </c>
      <c r="AN599" s="20" t="s">
        <v>7656</v>
      </c>
      <c r="AO599" s="135">
        <v>44535</v>
      </c>
      <c r="AP599" s="1" t="s">
        <v>346</v>
      </c>
      <c r="AQ599" s="1" t="s">
        <v>5168</v>
      </c>
      <c r="AR599" s="1" t="s">
        <v>5202</v>
      </c>
      <c r="AS599" s="10" t="s">
        <v>1189</v>
      </c>
      <c r="AT599" s="1" t="s">
        <v>227</v>
      </c>
      <c r="AU599" s="1"/>
      <c r="AV599" s="1" t="s">
        <v>230</v>
      </c>
      <c r="AW599" s="1" t="s">
        <v>1739</v>
      </c>
      <c r="AX599" s="1" t="s">
        <v>184</v>
      </c>
      <c r="AY599" s="1" t="s">
        <v>97</v>
      </c>
      <c r="AZ599" s="1"/>
      <c r="BA599" s="1">
        <v>5114007256</v>
      </c>
      <c r="BB599" s="1"/>
      <c r="BC599" s="1" t="str">
        <f>_xlfn.XLOOKUP(B599,[1]DC!$T$11:$T$2000,[1]DC!$D$11:$D$2000)</f>
        <v>5114007256</v>
      </c>
      <c r="BD599" s="1"/>
      <c r="BE599" s="110">
        <v>8345884594</v>
      </c>
      <c r="BF599" s="19" t="s">
        <v>5203</v>
      </c>
      <c r="BG599" s="1"/>
      <c r="BH599" s="17" t="s">
        <v>5204</v>
      </c>
      <c r="BI599" s="1"/>
      <c r="BJ599" s="1"/>
      <c r="BK599" s="1"/>
      <c r="BL599" s="1"/>
      <c r="BM599" s="17" t="s">
        <v>209</v>
      </c>
      <c r="BN599" s="1"/>
      <c r="BO599" s="2"/>
      <c r="BP599" s="14" t="s">
        <v>4321</v>
      </c>
      <c r="BQ599" s="91"/>
      <c r="BS599">
        <v>653</v>
      </c>
      <c r="BT599">
        <v>598</v>
      </c>
    </row>
    <row r="600" spans="1:72" ht="25.2" customHeight="1">
      <c r="A600" s="5">
        <f>(SUBTOTAL(3,$B$2:B600))</f>
        <v>599</v>
      </c>
      <c r="B600" s="1" t="s">
        <v>5205</v>
      </c>
      <c r="C600" s="1" t="s">
        <v>8871</v>
      </c>
      <c r="D600" s="1" t="s">
        <v>5206</v>
      </c>
      <c r="E600" s="2">
        <v>1</v>
      </c>
      <c r="F600" s="1"/>
      <c r="G600" s="1"/>
      <c r="H600" s="1" t="s">
        <v>195</v>
      </c>
      <c r="I600" s="1" t="s">
        <v>196</v>
      </c>
      <c r="J600" s="1" t="s">
        <v>7378</v>
      </c>
      <c r="K600" s="6" t="s">
        <v>63</v>
      </c>
      <c r="L600" s="2" t="s">
        <v>63</v>
      </c>
      <c r="M600" s="2" t="s">
        <v>196</v>
      </c>
      <c r="N600" s="1"/>
      <c r="O600" s="1">
        <f t="shared" ca="1" si="75"/>
        <v>41</v>
      </c>
      <c r="P600" s="1" t="s">
        <v>3858</v>
      </c>
      <c r="Q600" s="2" t="s">
        <v>198</v>
      </c>
      <c r="R600" s="6">
        <v>44839</v>
      </c>
      <c r="S600" s="1">
        <v>1</v>
      </c>
      <c r="T600" s="6">
        <v>44869</v>
      </c>
      <c r="U600" s="7">
        <v>44870</v>
      </c>
      <c r="V600" s="1">
        <v>12</v>
      </c>
      <c r="W600" s="7">
        <v>45234</v>
      </c>
      <c r="X600" s="7">
        <f t="shared" si="76"/>
        <v>45235</v>
      </c>
      <c r="Y600" s="1">
        <v>36</v>
      </c>
      <c r="Z600" s="7">
        <v>46330</v>
      </c>
      <c r="AA600" s="1">
        <f>Z600-X600</f>
        <v>1095</v>
      </c>
      <c r="AB600" s="1"/>
      <c r="AC600" s="11">
        <f t="shared" ca="1" si="77"/>
        <v>18</v>
      </c>
      <c r="AD600" s="18">
        <v>1031931711</v>
      </c>
      <c r="AE600" s="1" t="s">
        <v>88</v>
      </c>
      <c r="AF600" s="2" t="s">
        <v>49</v>
      </c>
      <c r="AG600" s="138">
        <v>30610</v>
      </c>
      <c r="AH600" s="20" t="s">
        <v>7660</v>
      </c>
      <c r="AI600" s="135">
        <v>44516</v>
      </c>
      <c r="AJ600" s="1" t="s">
        <v>346</v>
      </c>
      <c r="AK600" s="20">
        <v>212195478</v>
      </c>
      <c r="AL600" s="9">
        <v>41031</v>
      </c>
      <c r="AM600" s="1" t="s">
        <v>57</v>
      </c>
      <c r="AN600" s="20" t="s">
        <v>7660</v>
      </c>
      <c r="AO600" s="135">
        <v>44516</v>
      </c>
      <c r="AP600" s="1" t="s">
        <v>346</v>
      </c>
      <c r="AQ600" s="1" t="s">
        <v>5207</v>
      </c>
      <c r="AR600" s="1" t="s">
        <v>5208</v>
      </c>
      <c r="AS600" s="10" t="s">
        <v>5209</v>
      </c>
      <c r="AT600" s="1" t="s">
        <v>5210</v>
      </c>
      <c r="AU600" s="1" t="s">
        <v>2156</v>
      </c>
      <c r="AV600" s="1" t="s">
        <v>5211</v>
      </c>
      <c r="AW600" s="1" t="s">
        <v>449</v>
      </c>
      <c r="AX600" s="1" t="s">
        <v>4620</v>
      </c>
      <c r="AY600" s="1" t="s">
        <v>97</v>
      </c>
      <c r="AZ600" s="1"/>
      <c r="BA600" s="1">
        <v>5112010089</v>
      </c>
      <c r="BB600" s="1"/>
      <c r="BC600" s="1" t="str">
        <f>_xlfn.XLOOKUP(B600,[1]DC!$T$11:$T$2000,[1]DC!$D$11:$D$2000)</f>
        <v>5112010089</v>
      </c>
      <c r="BD600" s="1"/>
      <c r="BE600" s="110" t="s">
        <v>5212</v>
      </c>
      <c r="BF600" s="19" t="s">
        <v>5213</v>
      </c>
      <c r="BG600" s="1"/>
      <c r="BH600" s="17" t="s">
        <v>5214</v>
      </c>
      <c r="BI600" s="1"/>
      <c r="BJ600" s="1"/>
      <c r="BK600" s="1"/>
      <c r="BL600" s="1"/>
      <c r="BM600" s="4" t="s">
        <v>501</v>
      </c>
      <c r="BN600" s="1" t="s">
        <v>1564</v>
      </c>
      <c r="BO600" s="2" t="s">
        <v>4434</v>
      </c>
      <c r="BP600" s="14" t="s">
        <v>3591</v>
      </c>
      <c r="BQ600" s="91"/>
      <c r="BS600">
        <v>654</v>
      </c>
      <c r="BT600">
        <v>599</v>
      </c>
    </row>
    <row r="601" spans="1:72" ht="25.2" customHeight="1">
      <c r="A601" s="5">
        <f>(SUBTOTAL(3,$B$2:B601))</f>
        <v>600</v>
      </c>
      <c r="B601" s="11" t="s">
        <v>5215</v>
      </c>
      <c r="C601" s="1" t="s">
        <v>8875</v>
      </c>
      <c r="D601" s="11" t="s">
        <v>5216</v>
      </c>
      <c r="E601" s="15">
        <v>1</v>
      </c>
      <c r="F601" s="11"/>
      <c r="G601" s="11"/>
      <c r="H601" s="11" t="s">
        <v>195</v>
      </c>
      <c r="I601" s="1" t="s">
        <v>196</v>
      </c>
      <c r="J601" s="1" t="s">
        <v>7378</v>
      </c>
      <c r="K601" s="23" t="s">
        <v>63</v>
      </c>
      <c r="L601" s="15" t="s">
        <v>63</v>
      </c>
      <c r="M601" s="15" t="s">
        <v>196</v>
      </c>
      <c r="N601" s="11"/>
      <c r="O601" s="1">
        <f t="shared" ca="1" si="75"/>
        <v>24</v>
      </c>
      <c r="P601" s="11" t="s">
        <v>3858</v>
      </c>
      <c r="Q601" s="15" t="s">
        <v>198</v>
      </c>
      <c r="R601" s="23">
        <v>44839</v>
      </c>
      <c r="S601" s="1">
        <v>1</v>
      </c>
      <c r="T601" s="23">
        <v>44869</v>
      </c>
      <c r="U601" s="24">
        <v>44870</v>
      </c>
      <c r="V601" s="1">
        <v>12</v>
      </c>
      <c r="W601" s="24">
        <v>45234</v>
      </c>
      <c r="X601" s="7">
        <f t="shared" si="76"/>
        <v>45235</v>
      </c>
      <c r="Y601" s="1">
        <v>36</v>
      </c>
      <c r="Z601" s="7">
        <v>46330</v>
      </c>
      <c r="AA601" s="1">
        <f>Z601-X601</f>
        <v>1095</v>
      </c>
      <c r="AB601" s="11"/>
      <c r="AC601" s="11">
        <f t="shared" ca="1" si="77"/>
        <v>18</v>
      </c>
      <c r="AD601" s="64" t="s">
        <v>5217</v>
      </c>
      <c r="AE601" s="11" t="s">
        <v>5218</v>
      </c>
      <c r="AF601" s="15" t="s">
        <v>49</v>
      </c>
      <c r="AG601" s="139">
        <v>36875</v>
      </c>
      <c r="AH601" s="5" t="s">
        <v>5219</v>
      </c>
      <c r="AI601" s="136">
        <v>44375</v>
      </c>
      <c r="AJ601" s="11" t="s">
        <v>346</v>
      </c>
      <c r="AK601" s="5">
        <v>212814395</v>
      </c>
      <c r="AL601" s="27">
        <v>42299</v>
      </c>
      <c r="AM601" s="11" t="s">
        <v>57</v>
      </c>
      <c r="AN601" s="5" t="s">
        <v>5219</v>
      </c>
      <c r="AO601" s="136">
        <v>44375</v>
      </c>
      <c r="AP601" s="11" t="s">
        <v>346</v>
      </c>
      <c r="AQ601" s="11" t="s">
        <v>5220</v>
      </c>
      <c r="AR601" s="11" t="s">
        <v>5220</v>
      </c>
      <c r="AS601" s="28" t="s">
        <v>5221</v>
      </c>
      <c r="AT601" s="11" t="s">
        <v>5222</v>
      </c>
      <c r="AU601" s="11"/>
      <c r="AV601" s="11" t="s">
        <v>5223</v>
      </c>
      <c r="AW601" s="11" t="s">
        <v>5224</v>
      </c>
      <c r="AX601" s="11" t="s">
        <v>513</v>
      </c>
      <c r="AY601" s="11" t="s">
        <v>97</v>
      </c>
      <c r="AZ601" s="11"/>
      <c r="BA601" s="11">
        <v>5120957358</v>
      </c>
      <c r="BB601" s="11"/>
      <c r="BC601" s="1" t="str">
        <f>_xlfn.XLOOKUP(B601,[1]DC!$T$11:$T$2000,[1]DC!$D$11:$D$2000)</f>
        <v>5120957358</v>
      </c>
      <c r="BD601" s="11"/>
      <c r="BE601" s="118">
        <v>8569314657</v>
      </c>
      <c r="BF601" s="34" t="s">
        <v>5225</v>
      </c>
      <c r="BG601" s="11"/>
      <c r="BH601" s="31" t="s">
        <v>5226</v>
      </c>
      <c r="BI601" s="11"/>
      <c r="BJ601" s="11"/>
      <c r="BK601" s="11"/>
      <c r="BL601" s="11"/>
      <c r="BM601" s="31" t="s">
        <v>895</v>
      </c>
      <c r="BN601" s="32"/>
      <c r="BO601" s="15"/>
      <c r="BP601" s="33" t="s">
        <v>611</v>
      </c>
      <c r="BQ601" s="91"/>
      <c r="BS601">
        <v>655</v>
      </c>
      <c r="BT601">
        <v>600</v>
      </c>
    </row>
    <row r="602" spans="1:72" ht="25.2" customHeight="1">
      <c r="A602" s="5">
        <f>(SUBTOTAL(3,$B$2:B602))</f>
        <v>601</v>
      </c>
      <c r="B602" s="1" t="s">
        <v>5227</v>
      </c>
      <c r="C602" s="1"/>
      <c r="D602" s="1" t="s">
        <v>5228</v>
      </c>
      <c r="E602" s="2">
        <v>0</v>
      </c>
      <c r="F602" s="1"/>
      <c r="G602" s="1"/>
      <c r="H602" s="1" t="s">
        <v>62</v>
      </c>
      <c r="I602" s="1"/>
      <c r="J602" s="2" t="s">
        <v>7375</v>
      </c>
      <c r="K602" s="6" t="s">
        <v>63</v>
      </c>
      <c r="L602" s="2" t="s">
        <v>63</v>
      </c>
      <c r="M602" s="2" t="s">
        <v>65</v>
      </c>
      <c r="N602" s="1"/>
      <c r="O602" s="1">
        <f t="shared" ca="1" si="75"/>
        <v>31</v>
      </c>
      <c r="P602" s="2" t="s">
        <v>5229</v>
      </c>
      <c r="Q602" s="2" t="s">
        <v>5230</v>
      </c>
      <c r="R602" s="6">
        <v>44839</v>
      </c>
      <c r="S602" s="1">
        <v>2</v>
      </c>
      <c r="T602" s="6">
        <v>44899</v>
      </c>
      <c r="U602" s="7">
        <v>44900</v>
      </c>
      <c r="V602" s="1">
        <v>12</v>
      </c>
      <c r="W602" s="7">
        <v>45264</v>
      </c>
      <c r="X602" s="7">
        <f t="shared" si="76"/>
        <v>45265</v>
      </c>
      <c r="Y602" s="1">
        <v>36</v>
      </c>
      <c r="Z602" s="7">
        <v>45265</v>
      </c>
      <c r="AA602" s="7"/>
      <c r="AB602" s="1"/>
      <c r="AC602" s="11">
        <f t="shared" ca="1" si="77"/>
        <v>18</v>
      </c>
      <c r="AD602" s="18">
        <v>1032186280</v>
      </c>
      <c r="AE602" s="1" t="s">
        <v>88</v>
      </c>
      <c r="AF602" s="2" t="s">
        <v>64</v>
      </c>
      <c r="AG602" s="138">
        <v>34210</v>
      </c>
      <c r="AH602" s="20" t="s">
        <v>5231</v>
      </c>
      <c r="AI602" s="135">
        <v>44303</v>
      </c>
      <c r="AJ602" s="1" t="s">
        <v>346</v>
      </c>
      <c r="AK602" s="20"/>
      <c r="AL602" s="9"/>
      <c r="AM602" s="1"/>
      <c r="AN602" s="20" t="s">
        <v>5231</v>
      </c>
      <c r="AO602" s="135">
        <v>44303</v>
      </c>
      <c r="AP602" s="1" t="s">
        <v>346</v>
      </c>
      <c r="AQ602" s="1" t="s">
        <v>5232</v>
      </c>
      <c r="AR602" s="1" t="s">
        <v>5233</v>
      </c>
      <c r="AS602" s="10" t="s">
        <v>5234</v>
      </c>
      <c r="AT602" s="1" t="s">
        <v>5235</v>
      </c>
      <c r="AU602" s="1" t="s">
        <v>5236</v>
      </c>
      <c r="AV602" s="1"/>
      <c r="AW602" s="1" t="s">
        <v>2980</v>
      </c>
      <c r="AX602" s="1" t="s">
        <v>4620</v>
      </c>
      <c r="AY602" s="1" t="s">
        <v>97</v>
      </c>
      <c r="AZ602" s="1"/>
      <c r="BA602" s="1">
        <v>5216022476</v>
      </c>
      <c r="BB602" s="1"/>
      <c r="BC602" s="1" t="e">
        <f>_xlfn.XLOOKUP(B602,[1]DC!$T$11:$T$2000,[1]DC!$D$11:$D$2000)</f>
        <v>#N/A</v>
      </c>
      <c r="BD602" s="1"/>
      <c r="BE602" s="110">
        <v>8766084924</v>
      </c>
      <c r="BF602" s="19" t="s">
        <v>5237</v>
      </c>
      <c r="BG602" s="1"/>
      <c r="BH602" s="17" t="s">
        <v>5238</v>
      </c>
      <c r="BI602" s="1"/>
      <c r="BJ602" s="1"/>
      <c r="BK602" s="1"/>
      <c r="BL602" s="1"/>
      <c r="BM602" s="17" t="s">
        <v>120</v>
      </c>
      <c r="BN602" s="1" t="s">
        <v>5239</v>
      </c>
      <c r="BO602" s="2" t="s">
        <v>5240</v>
      </c>
      <c r="BP602" s="37"/>
      <c r="BQ602" s="91"/>
      <c r="BT602">
        <v>601</v>
      </c>
    </row>
    <row r="603" spans="1:72" ht="25.2" customHeight="1">
      <c r="A603" s="5">
        <f>(SUBTOTAL(3,$B$2:B603))</f>
        <v>602</v>
      </c>
      <c r="B603" s="1" t="s">
        <v>5241</v>
      </c>
      <c r="C603" s="1" t="s">
        <v>8875</v>
      </c>
      <c r="D603" s="1" t="s">
        <v>5242</v>
      </c>
      <c r="E603" s="2">
        <v>0</v>
      </c>
      <c r="F603" s="1"/>
      <c r="G603" s="1"/>
      <c r="H603" s="1" t="s">
        <v>195</v>
      </c>
      <c r="I603" s="1"/>
      <c r="J603" s="1" t="s">
        <v>7378</v>
      </c>
      <c r="K603" s="6" t="s">
        <v>63</v>
      </c>
      <c r="L603" s="2" t="s">
        <v>63</v>
      </c>
      <c r="M603" s="2" t="s">
        <v>196</v>
      </c>
      <c r="N603" s="1"/>
      <c r="O603" s="1">
        <f t="shared" ca="1" si="75"/>
        <v>30</v>
      </c>
      <c r="P603" s="1" t="s">
        <v>3858</v>
      </c>
      <c r="Q603" s="2" t="s">
        <v>198</v>
      </c>
      <c r="R603" s="6">
        <v>44844</v>
      </c>
      <c r="S603" s="1">
        <v>1</v>
      </c>
      <c r="T603" s="6">
        <v>44874</v>
      </c>
      <c r="U603" s="7">
        <v>44875</v>
      </c>
      <c r="V603" s="1">
        <v>12</v>
      </c>
      <c r="W603" s="7"/>
      <c r="X603" s="7"/>
      <c r="Y603" s="7"/>
      <c r="Z603" s="7"/>
      <c r="AA603" s="7"/>
      <c r="AB603" s="1"/>
      <c r="AC603" s="11">
        <f t="shared" ca="1" si="77"/>
        <v>18</v>
      </c>
      <c r="AD603" s="36" t="s">
        <v>2601</v>
      </c>
      <c r="AE603" s="1"/>
      <c r="AF603" s="2" t="s">
        <v>49</v>
      </c>
      <c r="AG603" s="138">
        <v>34428</v>
      </c>
      <c r="AH603" s="20">
        <v>212320120</v>
      </c>
      <c r="AI603" s="135">
        <v>41114</v>
      </c>
      <c r="AJ603" s="1" t="s">
        <v>57</v>
      </c>
      <c r="AK603" s="20">
        <v>212320120</v>
      </c>
      <c r="AL603" s="9">
        <v>41114</v>
      </c>
      <c r="AM603" s="1" t="s">
        <v>57</v>
      </c>
      <c r="AN603" s="20"/>
      <c r="AO603" s="135"/>
      <c r="AP603" s="1"/>
      <c r="AQ603" s="1" t="s">
        <v>5243</v>
      </c>
      <c r="AR603" s="1" t="s">
        <v>5243</v>
      </c>
      <c r="AS603" s="10" t="s">
        <v>5244</v>
      </c>
      <c r="AT603" s="1" t="s">
        <v>5245</v>
      </c>
      <c r="AU603" s="1"/>
      <c r="AV603" s="1" t="s">
        <v>5246</v>
      </c>
      <c r="AW603" s="1" t="s">
        <v>797</v>
      </c>
      <c r="AX603" s="1" t="s">
        <v>184</v>
      </c>
      <c r="AY603" s="1" t="s">
        <v>97</v>
      </c>
      <c r="AZ603" s="1"/>
      <c r="BA603" s="1"/>
      <c r="BB603" s="1"/>
      <c r="BC603" s="1" t="e">
        <f>_xlfn.XLOOKUP(B603,[1]DC!$T$11:$T$2000,[1]DC!$D$11:$D$2000)</f>
        <v>#N/A</v>
      </c>
      <c r="BD603" s="1"/>
      <c r="BE603" s="110">
        <v>8491126020</v>
      </c>
      <c r="BF603" s="19" t="s">
        <v>5247</v>
      </c>
      <c r="BG603" s="1"/>
      <c r="BH603" s="17"/>
      <c r="BI603" s="1"/>
      <c r="BJ603" s="1"/>
      <c r="BK603" s="1"/>
      <c r="BL603" s="1"/>
      <c r="BM603" s="20" t="s">
        <v>610</v>
      </c>
      <c r="BN603" s="1"/>
      <c r="BO603" s="2"/>
      <c r="BP603" s="37"/>
      <c r="BQ603" s="91"/>
      <c r="BT603">
        <v>602</v>
      </c>
    </row>
    <row r="604" spans="1:72" ht="25.2" customHeight="1">
      <c r="A604" s="5">
        <f>(SUBTOTAL(3,$B$2:B604))</f>
        <v>603</v>
      </c>
      <c r="B604" s="11" t="s">
        <v>5248</v>
      </c>
      <c r="C604" s="1" t="s">
        <v>8870</v>
      </c>
      <c r="D604" s="11" t="s">
        <v>5249</v>
      </c>
      <c r="E604" s="15">
        <v>1</v>
      </c>
      <c r="F604" s="11"/>
      <c r="G604" s="11"/>
      <c r="H604" s="11" t="s">
        <v>195</v>
      </c>
      <c r="I604" s="1" t="s">
        <v>196</v>
      </c>
      <c r="J604" s="1" t="s">
        <v>7378</v>
      </c>
      <c r="K604" s="6" t="s">
        <v>63</v>
      </c>
      <c r="L604" s="2" t="s">
        <v>63</v>
      </c>
      <c r="M604" s="15" t="s">
        <v>196</v>
      </c>
      <c r="N604" s="11"/>
      <c r="O604" s="1">
        <f t="shared" ca="1" si="75"/>
        <v>31</v>
      </c>
      <c r="P604" s="11" t="s">
        <v>3858</v>
      </c>
      <c r="Q604" s="15" t="s">
        <v>198</v>
      </c>
      <c r="R604" s="23">
        <v>44844</v>
      </c>
      <c r="S604" s="1">
        <v>1</v>
      </c>
      <c r="T604" s="23">
        <v>44874</v>
      </c>
      <c r="U604" s="24">
        <v>44875</v>
      </c>
      <c r="V604" s="1">
        <v>12</v>
      </c>
      <c r="W604" s="24">
        <v>45239</v>
      </c>
      <c r="X604" s="7">
        <f t="shared" ref="X604:X610" si="78">W604+1</f>
        <v>45240</v>
      </c>
      <c r="Y604" s="1">
        <v>36</v>
      </c>
      <c r="Z604" s="7">
        <v>46335</v>
      </c>
      <c r="AA604" s="1">
        <f>Z604-X604</f>
        <v>1095</v>
      </c>
      <c r="AB604" s="11"/>
      <c r="AC604" s="11">
        <f t="shared" ca="1" si="77"/>
        <v>18</v>
      </c>
      <c r="AD604" s="25">
        <v>1032454470</v>
      </c>
      <c r="AE604" s="11" t="s">
        <v>88</v>
      </c>
      <c r="AF604" s="15" t="s">
        <v>49</v>
      </c>
      <c r="AG604" s="139">
        <v>34150</v>
      </c>
      <c r="AH604" s="5" t="s">
        <v>5250</v>
      </c>
      <c r="AI604" s="136">
        <v>34150</v>
      </c>
      <c r="AJ604" s="11" t="s">
        <v>346</v>
      </c>
      <c r="AK604" s="5">
        <v>212328325</v>
      </c>
      <c r="AL604" s="27">
        <v>44008</v>
      </c>
      <c r="AM604" s="11" t="s">
        <v>57</v>
      </c>
      <c r="AN604" s="5" t="s">
        <v>5250</v>
      </c>
      <c r="AO604" s="136">
        <v>34150</v>
      </c>
      <c r="AP604" s="11" t="s">
        <v>346</v>
      </c>
      <c r="AQ604" s="11" t="s">
        <v>5149</v>
      </c>
      <c r="AR604" s="11" t="s">
        <v>5149</v>
      </c>
      <c r="AS604" s="28" t="s">
        <v>5251</v>
      </c>
      <c r="AT604" s="11" t="s">
        <v>5252</v>
      </c>
      <c r="AU604" s="11"/>
      <c r="AV604" s="15" t="s">
        <v>5253</v>
      </c>
      <c r="AW604" s="11" t="s">
        <v>5254</v>
      </c>
      <c r="AX604" s="11" t="s">
        <v>184</v>
      </c>
      <c r="AY604" s="11" t="s">
        <v>97</v>
      </c>
      <c r="AZ604" s="11"/>
      <c r="BA604" s="11">
        <v>5120260737</v>
      </c>
      <c r="BB604" s="11"/>
      <c r="BC604" s="1" t="str">
        <f>_xlfn.XLOOKUP(B604,[1]DC!$T$11:$T$2000,[1]DC!$D$11:$D$2000)</f>
        <v>5120260737</v>
      </c>
      <c r="BD604" s="11"/>
      <c r="BE604" s="110">
        <v>8528190385</v>
      </c>
      <c r="BF604" s="34" t="s">
        <v>5255</v>
      </c>
      <c r="BG604" s="11"/>
      <c r="BH604" s="31" t="s">
        <v>5256</v>
      </c>
      <c r="BI604" s="11"/>
      <c r="BJ604" s="11"/>
      <c r="BK604" s="11"/>
      <c r="BL604" s="11"/>
      <c r="BM604" s="31" t="s">
        <v>610</v>
      </c>
      <c r="BN604" s="32" t="s">
        <v>5257</v>
      </c>
      <c r="BO604" s="15" t="s">
        <v>5258</v>
      </c>
      <c r="BP604" s="33" t="s">
        <v>611</v>
      </c>
      <c r="BQ604" s="91"/>
      <c r="BS604">
        <v>656</v>
      </c>
      <c r="BT604">
        <v>603</v>
      </c>
    </row>
    <row r="605" spans="1:72" ht="25.2" customHeight="1">
      <c r="A605" s="5">
        <f>(SUBTOTAL(3,$B$2:B605))</f>
        <v>604</v>
      </c>
      <c r="B605" s="1" t="s">
        <v>5259</v>
      </c>
      <c r="C605" s="1"/>
      <c r="D605" s="1" t="s">
        <v>5260</v>
      </c>
      <c r="E605" s="2">
        <v>1</v>
      </c>
      <c r="F605" s="1"/>
      <c r="G605" s="1"/>
      <c r="H605" s="1" t="s">
        <v>62</v>
      </c>
      <c r="I605" s="1" t="s">
        <v>7914</v>
      </c>
      <c r="J605" s="1" t="s">
        <v>7378</v>
      </c>
      <c r="K605" s="1" t="s">
        <v>1836</v>
      </c>
      <c r="L605" s="1" t="s">
        <v>1836</v>
      </c>
      <c r="M605" s="2" t="s">
        <v>1278</v>
      </c>
      <c r="N605" s="1"/>
      <c r="O605" s="1">
        <f t="shared" ca="1" si="75"/>
        <v>34</v>
      </c>
      <c r="P605" s="1" t="s">
        <v>2224</v>
      </c>
      <c r="Q605" s="2" t="s">
        <v>4001</v>
      </c>
      <c r="R605" s="6">
        <v>44844</v>
      </c>
      <c r="S605" s="1">
        <v>1</v>
      </c>
      <c r="T605" s="6">
        <v>44874</v>
      </c>
      <c r="U605" s="7">
        <v>44875</v>
      </c>
      <c r="V605" s="1">
        <v>12</v>
      </c>
      <c r="W605" s="7">
        <v>45239</v>
      </c>
      <c r="X605" s="7">
        <f t="shared" si="78"/>
        <v>45240</v>
      </c>
      <c r="Y605" s="1">
        <v>36</v>
      </c>
      <c r="Z605" s="7">
        <v>46335</v>
      </c>
      <c r="AA605" s="1">
        <f>Z605-X605</f>
        <v>1095</v>
      </c>
      <c r="AB605" s="1"/>
      <c r="AC605" s="11">
        <f t="shared" ca="1" si="77"/>
        <v>18</v>
      </c>
      <c r="AD605" s="36">
        <v>1020924022</v>
      </c>
      <c r="AE605" s="1" t="s">
        <v>57</v>
      </c>
      <c r="AF605" s="2" t="s">
        <v>49</v>
      </c>
      <c r="AG605" s="138">
        <v>32966</v>
      </c>
      <c r="AH605" s="20" t="s">
        <v>5261</v>
      </c>
      <c r="AI605" s="135">
        <v>44422</v>
      </c>
      <c r="AJ605" s="1" t="s">
        <v>346</v>
      </c>
      <c r="AK605" s="1">
        <v>212308236</v>
      </c>
      <c r="AL605" s="9"/>
      <c r="AM605" s="1"/>
      <c r="AN605" s="20" t="s">
        <v>5261</v>
      </c>
      <c r="AO605" s="135">
        <v>44422</v>
      </c>
      <c r="AP605" s="1" t="s">
        <v>346</v>
      </c>
      <c r="AQ605" s="1" t="s">
        <v>495</v>
      </c>
      <c r="AR605" s="1" t="s">
        <v>5262</v>
      </c>
      <c r="AS605" s="10" t="s">
        <v>5263</v>
      </c>
      <c r="AT605" s="1" t="s">
        <v>5264</v>
      </c>
      <c r="AU605" s="1"/>
      <c r="AV605" s="1" t="s">
        <v>5265</v>
      </c>
      <c r="AW605" s="1" t="s">
        <v>1345</v>
      </c>
      <c r="AX605" s="1" t="s">
        <v>184</v>
      </c>
      <c r="AY605" s="1" t="s">
        <v>97</v>
      </c>
      <c r="AZ605" s="1"/>
      <c r="BA605" s="1">
        <v>5113008584</v>
      </c>
      <c r="BB605" s="1"/>
      <c r="BC605" s="1" t="str">
        <f>_xlfn.XLOOKUP(B605,[1]DC!$T$11:$T$2000,[1]DC!$D$11:$D$2000)</f>
        <v>5113008584</v>
      </c>
      <c r="BD605" s="1"/>
      <c r="BE605" s="117">
        <v>8301618274</v>
      </c>
      <c r="BF605" s="19" t="s">
        <v>5266</v>
      </c>
      <c r="BG605" s="1"/>
      <c r="BH605" s="17" t="s">
        <v>5267</v>
      </c>
      <c r="BI605" s="1"/>
      <c r="BJ605" s="1"/>
      <c r="BK605" s="1"/>
      <c r="BL605" s="1"/>
      <c r="BM605" s="4" t="s">
        <v>120</v>
      </c>
      <c r="BN605" s="13" t="s">
        <v>529</v>
      </c>
      <c r="BO605" s="2" t="s">
        <v>4691</v>
      </c>
      <c r="BP605" s="14" t="s">
        <v>1330</v>
      </c>
      <c r="BQ605" s="91"/>
      <c r="BS605">
        <v>659</v>
      </c>
      <c r="BT605">
        <v>604</v>
      </c>
    </row>
    <row r="606" spans="1:72" ht="25.2" customHeight="1">
      <c r="A606" s="5">
        <f>(SUBTOTAL(3,$B$2:B606))</f>
        <v>605</v>
      </c>
      <c r="B606" s="1" t="s">
        <v>5268</v>
      </c>
      <c r="C606" s="1"/>
      <c r="D606" s="1" t="s">
        <v>5269</v>
      </c>
      <c r="E606" s="2">
        <v>1</v>
      </c>
      <c r="F606" s="1"/>
      <c r="G606" s="1"/>
      <c r="H606" s="1" t="s">
        <v>62</v>
      </c>
      <c r="I606" s="1" t="s">
        <v>7914</v>
      </c>
      <c r="J606" s="1" t="s">
        <v>7378</v>
      </c>
      <c r="K606" s="1" t="s">
        <v>1836</v>
      </c>
      <c r="L606" s="1" t="s">
        <v>1836</v>
      </c>
      <c r="M606" s="2" t="s">
        <v>1278</v>
      </c>
      <c r="N606" s="1"/>
      <c r="O606" s="1">
        <f t="shared" ca="1" si="75"/>
        <v>33</v>
      </c>
      <c r="P606" s="1" t="s">
        <v>2224</v>
      </c>
      <c r="Q606" s="2" t="s">
        <v>4001</v>
      </c>
      <c r="R606" s="6">
        <v>44844</v>
      </c>
      <c r="S606" s="1">
        <v>1</v>
      </c>
      <c r="T606" s="6">
        <v>44874</v>
      </c>
      <c r="U606" s="7">
        <v>44875</v>
      </c>
      <c r="V606" s="1">
        <v>12</v>
      </c>
      <c r="W606" s="7">
        <v>45239</v>
      </c>
      <c r="X606" s="7">
        <f t="shared" si="78"/>
        <v>45240</v>
      </c>
      <c r="Y606" s="1">
        <v>36</v>
      </c>
      <c r="Z606" s="7">
        <v>46335</v>
      </c>
      <c r="AA606" s="1">
        <f>Z606-X606</f>
        <v>1095</v>
      </c>
      <c r="AB606" s="1"/>
      <c r="AC606" s="11">
        <f t="shared" ca="1" si="77"/>
        <v>18</v>
      </c>
      <c r="AD606" s="36">
        <v>1025249320</v>
      </c>
      <c r="AE606" s="1" t="s">
        <v>57</v>
      </c>
      <c r="AF606" s="2" t="s">
        <v>49</v>
      </c>
      <c r="AG606" s="138">
        <v>33511</v>
      </c>
      <c r="AH606" s="20" t="s">
        <v>5270</v>
      </c>
      <c r="AI606" s="135">
        <v>44420</v>
      </c>
      <c r="AJ606" s="1" t="s">
        <v>346</v>
      </c>
      <c r="AK606" s="20"/>
      <c r="AL606" s="9"/>
      <c r="AM606" s="1"/>
      <c r="AN606" s="20" t="s">
        <v>5270</v>
      </c>
      <c r="AO606" s="135">
        <v>44420</v>
      </c>
      <c r="AP606" s="1" t="s">
        <v>346</v>
      </c>
      <c r="AQ606" s="1"/>
      <c r="AR606" s="1" t="s">
        <v>5271</v>
      </c>
      <c r="AS606" s="10" t="s">
        <v>5272</v>
      </c>
      <c r="AT606" s="1" t="s">
        <v>5273</v>
      </c>
      <c r="AU606" s="1"/>
      <c r="AV606" s="1" t="s">
        <v>5274</v>
      </c>
      <c r="AW606" s="1" t="s">
        <v>771</v>
      </c>
      <c r="AX606" s="1" t="s">
        <v>184</v>
      </c>
      <c r="AY606" s="1" t="s">
        <v>97</v>
      </c>
      <c r="AZ606" s="1"/>
      <c r="BA606" s="1">
        <v>7410180432</v>
      </c>
      <c r="BB606" s="1"/>
      <c r="BC606" s="1" t="str">
        <f>_xlfn.XLOOKUP(B606,[1]DC!$T$11:$T$2000,[1]DC!$D$11:$D$2000)</f>
        <v>7410180432</v>
      </c>
      <c r="BD606" s="1"/>
      <c r="BE606" s="110">
        <v>8728661070</v>
      </c>
      <c r="BF606" s="19" t="s">
        <v>5275</v>
      </c>
      <c r="BG606" s="1"/>
      <c r="BH606" s="17" t="s">
        <v>5276</v>
      </c>
      <c r="BI606" s="1"/>
      <c r="BJ606" s="1"/>
      <c r="BK606" s="1"/>
      <c r="BL606" s="1"/>
      <c r="BM606" s="17" t="s">
        <v>895</v>
      </c>
      <c r="BN606" s="13"/>
      <c r="BO606" s="2"/>
      <c r="BP606" s="14" t="s">
        <v>611</v>
      </c>
      <c r="BQ606" s="91"/>
      <c r="BS606">
        <v>657</v>
      </c>
      <c r="BT606">
        <v>605</v>
      </c>
    </row>
    <row r="607" spans="1:72" ht="25.2" customHeight="1">
      <c r="A607" s="5">
        <f>(SUBTOTAL(3,$B$2:B607))</f>
        <v>606</v>
      </c>
      <c r="B607" s="1" t="s">
        <v>5277</v>
      </c>
      <c r="C607" s="1"/>
      <c r="D607" s="1" t="s">
        <v>5278</v>
      </c>
      <c r="E607" s="2">
        <v>1</v>
      </c>
      <c r="F607" s="1"/>
      <c r="G607" s="1"/>
      <c r="H607" s="1" t="s">
        <v>62</v>
      </c>
      <c r="I607" s="1" t="s">
        <v>7914</v>
      </c>
      <c r="J607" s="2" t="s">
        <v>7379</v>
      </c>
      <c r="K607" s="6" t="s">
        <v>63</v>
      </c>
      <c r="L607" s="1" t="s">
        <v>63</v>
      </c>
      <c r="M607" s="15" t="s">
        <v>2112</v>
      </c>
      <c r="N607" s="1"/>
      <c r="O607" s="1">
        <f t="shared" ca="1" si="75"/>
        <v>41</v>
      </c>
      <c r="P607" s="1" t="s">
        <v>7521</v>
      </c>
      <c r="Q607" s="2" t="s">
        <v>5106</v>
      </c>
      <c r="R607" s="6">
        <v>44846</v>
      </c>
      <c r="S607" s="1">
        <v>1</v>
      </c>
      <c r="T607" s="6">
        <v>44876</v>
      </c>
      <c r="U607" s="7">
        <v>44877</v>
      </c>
      <c r="V607" s="1">
        <v>12</v>
      </c>
      <c r="W607" s="7">
        <v>45241</v>
      </c>
      <c r="X607" s="7">
        <f t="shared" si="78"/>
        <v>45242</v>
      </c>
      <c r="Y607" s="1">
        <v>36</v>
      </c>
      <c r="Z607" s="7">
        <v>46337</v>
      </c>
      <c r="AA607" s="1">
        <f>Z607-X607</f>
        <v>1095</v>
      </c>
      <c r="AB607" s="1"/>
      <c r="AC607" s="11">
        <f t="shared" ca="1" si="77"/>
        <v>18</v>
      </c>
      <c r="AD607" s="18">
        <v>1032330714</v>
      </c>
      <c r="AE607" s="1" t="s">
        <v>88</v>
      </c>
      <c r="AF607" s="2" t="s">
        <v>49</v>
      </c>
      <c r="AG607" s="138">
        <v>30599</v>
      </c>
      <c r="AH607" s="20" t="s">
        <v>5279</v>
      </c>
      <c r="AI607" s="135">
        <v>44426</v>
      </c>
      <c r="AJ607" s="1" t="s">
        <v>346</v>
      </c>
      <c r="AK607" s="20">
        <v>212185393</v>
      </c>
      <c r="AL607" s="9">
        <v>42486</v>
      </c>
      <c r="AM607" s="1" t="s">
        <v>57</v>
      </c>
      <c r="AN607" s="20" t="s">
        <v>5279</v>
      </c>
      <c r="AO607" s="135">
        <v>44426</v>
      </c>
      <c r="AP607" s="1" t="s">
        <v>346</v>
      </c>
      <c r="AQ607" s="1" t="s">
        <v>5280</v>
      </c>
      <c r="AR607" s="1" t="s">
        <v>5281</v>
      </c>
      <c r="AS607" s="10" t="s">
        <v>5282</v>
      </c>
      <c r="AT607" s="1" t="s">
        <v>5283</v>
      </c>
      <c r="AU607" s="1"/>
      <c r="AV607" s="1" t="s">
        <v>5284</v>
      </c>
      <c r="AW607" s="1" t="s">
        <v>183</v>
      </c>
      <c r="AX607" s="1" t="s">
        <v>184</v>
      </c>
      <c r="AY607" s="1" t="s">
        <v>97</v>
      </c>
      <c r="AZ607" s="1"/>
      <c r="BA607" s="1">
        <v>6605047408</v>
      </c>
      <c r="BB607" s="1"/>
      <c r="BC607" s="1" t="str">
        <f>_xlfn.XLOOKUP(B607,[1]DC!$T$11:$T$2000,[1]DC!$D$11:$D$2000)</f>
        <v>6605047408</v>
      </c>
      <c r="BD607" s="1"/>
      <c r="BE607" s="1" t="s">
        <v>5285</v>
      </c>
      <c r="BF607" s="19" t="s">
        <v>5286</v>
      </c>
      <c r="BG607" s="1"/>
      <c r="BH607" s="17" t="s">
        <v>5287</v>
      </c>
      <c r="BI607" s="1"/>
      <c r="BJ607" s="1"/>
      <c r="BK607" s="1"/>
      <c r="BL607" s="1"/>
      <c r="BM607" s="17" t="s">
        <v>209</v>
      </c>
      <c r="BN607" s="1"/>
      <c r="BO607" s="2"/>
      <c r="BP607" s="14" t="s">
        <v>611</v>
      </c>
      <c r="BQ607" s="91"/>
      <c r="BS607">
        <v>661</v>
      </c>
      <c r="BT607">
        <v>606</v>
      </c>
    </row>
    <row r="608" spans="1:72" ht="25.2" customHeight="1">
      <c r="A608" s="5">
        <f>(SUBTOTAL(3,$B$2:B608))</f>
        <v>607</v>
      </c>
      <c r="B608" s="1" t="s">
        <v>5288</v>
      </c>
      <c r="C608" s="1" t="s">
        <v>8875</v>
      </c>
      <c r="D608" s="1" t="s">
        <v>4173</v>
      </c>
      <c r="E608" s="2">
        <v>0</v>
      </c>
      <c r="F608" s="1"/>
      <c r="G608" s="1"/>
      <c r="H608" s="1" t="s">
        <v>195</v>
      </c>
      <c r="I608" s="1"/>
      <c r="J608" s="1" t="s">
        <v>7378</v>
      </c>
      <c r="K608" s="6" t="s">
        <v>63</v>
      </c>
      <c r="L608" s="2" t="s">
        <v>63</v>
      </c>
      <c r="M608" s="2" t="s">
        <v>196</v>
      </c>
      <c r="N608" s="1"/>
      <c r="O608" s="1">
        <f t="shared" ca="1" si="75"/>
        <v>41</v>
      </c>
      <c r="P608" s="1" t="s">
        <v>3858</v>
      </c>
      <c r="Q608" s="2" t="s">
        <v>198</v>
      </c>
      <c r="R608" s="6">
        <v>44854</v>
      </c>
      <c r="S608" s="1">
        <v>1</v>
      </c>
      <c r="T608" s="6">
        <v>44884</v>
      </c>
      <c r="U608" s="7">
        <v>44885</v>
      </c>
      <c r="V608" s="1">
        <v>12</v>
      </c>
      <c r="W608" s="7">
        <v>45249</v>
      </c>
      <c r="X608" s="7">
        <f t="shared" si="78"/>
        <v>45250</v>
      </c>
      <c r="Y608" s="1">
        <v>36</v>
      </c>
      <c r="Z608" s="7">
        <v>45250</v>
      </c>
      <c r="AA608" s="7"/>
      <c r="AB608" s="1"/>
      <c r="AC608" s="11">
        <f t="shared" ca="1" si="77"/>
        <v>18</v>
      </c>
      <c r="AD608" s="1">
        <v>1032329354</v>
      </c>
      <c r="AE608" s="1" t="s">
        <v>88</v>
      </c>
      <c r="AF608" s="2" t="s">
        <v>49</v>
      </c>
      <c r="AG608" s="138">
        <v>30599</v>
      </c>
      <c r="AH608" s="20" t="s">
        <v>5289</v>
      </c>
      <c r="AI608" s="135">
        <v>44309</v>
      </c>
      <c r="AJ608" s="1" t="s">
        <v>346</v>
      </c>
      <c r="AK608" s="2">
        <v>212196546</v>
      </c>
      <c r="AL608" s="8">
        <v>40040</v>
      </c>
      <c r="AM608" s="2" t="s">
        <v>57</v>
      </c>
      <c r="AN608" s="20" t="s">
        <v>5289</v>
      </c>
      <c r="AO608" s="135">
        <v>44309</v>
      </c>
      <c r="AP608" s="1" t="s">
        <v>346</v>
      </c>
      <c r="AQ608" s="2" t="s">
        <v>5290</v>
      </c>
      <c r="AR608" s="2" t="s">
        <v>5291</v>
      </c>
      <c r="AS608" s="10" t="s">
        <v>5292</v>
      </c>
      <c r="AT608" s="2" t="s">
        <v>5291</v>
      </c>
      <c r="AU608" s="1"/>
      <c r="AV608" s="1" t="s">
        <v>5293</v>
      </c>
      <c r="AW608" s="1" t="s">
        <v>497</v>
      </c>
      <c r="AX608" s="1" t="s">
        <v>184</v>
      </c>
      <c r="AY608" s="1" t="s">
        <v>97</v>
      </c>
      <c r="AZ608" s="1"/>
      <c r="BA608" s="1">
        <v>5112011462</v>
      </c>
      <c r="BB608" s="1"/>
      <c r="BC608" s="1" t="e">
        <f>_xlfn.XLOOKUP(B608,[1]DC!$T$11:$T$2000,[1]DC!$D$11:$D$2000)</f>
        <v>#N/A</v>
      </c>
      <c r="BD608" s="1"/>
      <c r="BE608" s="1" t="s">
        <v>5294</v>
      </c>
      <c r="BF608" s="1">
        <v>8276268150</v>
      </c>
      <c r="BG608" s="1"/>
      <c r="BH608" s="17" t="s">
        <v>5295</v>
      </c>
      <c r="BI608" s="1"/>
      <c r="BJ608" s="1"/>
      <c r="BK608" s="1"/>
      <c r="BL608" s="1"/>
      <c r="BM608" s="17" t="s">
        <v>610</v>
      </c>
      <c r="BN608" s="1"/>
      <c r="BO608" s="2"/>
      <c r="BP608" s="37"/>
      <c r="BQ608" s="91"/>
      <c r="BT608">
        <v>607</v>
      </c>
    </row>
    <row r="609" spans="1:72" ht="25.2" customHeight="1">
      <c r="A609" s="5">
        <f>(SUBTOTAL(3,$B$2:B609))</f>
        <v>608</v>
      </c>
      <c r="B609" s="1" t="s">
        <v>5296</v>
      </c>
      <c r="C609" s="1" t="s">
        <v>8874</v>
      </c>
      <c r="D609" s="2" t="s">
        <v>5297</v>
      </c>
      <c r="E609" s="2">
        <v>1</v>
      </c>
      <c r="F609" s="2"/>
      <c r="G609" s="2"/>
      <c r="H609" s="1" t="s">
        <v>195</v>
      </c>
      <c r="I609" s="1" t="s">
        <v>196</v>
      </c>
      <c r="J609" s="1" t="s">
        <v>269</v>
      </c>
      <c r="K609" s="6" t="s">
        <v>63</v>
      </c>
      <c r="L609" s="2" t="s">
        <v>63</v>
      </c>
      <c r="M609" s="2" t="s">
        <v>196</v>
      </c>
      <c r="N609" s="2"/>
      <c r="O609" s="1">
        <f t="shared" ca="1" si="75"/>
        <v>27</v>
      </c>
      <c r="P609" s="1" t="s">
        <v>269</v>
      </c>
      <c r="Q609" s="2" t="s">
        <v>270</v>
      </c>
      <c r="R609" s="6">
        <v>44854</v>
      </c>
      <c r="S609" s="1">
        <v>1</v>
      </c>
      <c r="T609" s="6">
        <v>44884</v>
      </c>
      <c r="U609" s="7">
        <v>44885</v>
      </c>
      <c r="V609" s="1">
        <v>12</v>
      </c>
      <c r="W609" s="7">
        <v>45249</v>
      </c>
      <c r="X609" s="7">
        <f t="shared" si="78"/>
        <v>45250</v>
      </c>
      <c r="Y609" s="1">
        <v>36</v>
      </c>
      <c r="Z609" s="7">
        <v>46345</v>
      </c>
      <c r="AA609" s="1">
        <f>Z609-X609</f>
        <v>1095</v>
      </c>
      <c r="AB609" s="2"/>
      <c r="AC609" s="11">
        <f t="shared" ca="1" si="77"/>
        <v>18</v>
      </c>
      <c r="AD609" s="2">
        <v>1032330029</v>
      </c>
      <c r="AE609" s="1" t="s">
        <v>88</v>
      </c>
      <c r="AF609" s="2" t="s">
        <v>49</v>
      </c>
      <c r="AG609" s="138">
        <v>35528</v>
      </c>
      <c r="AH609" s="19" t="s">
        <v>5298</v>
      </c>
      <c r="AI609" s="135">
        <v>44516</v>
      </c>
      <c r="AJ609" s="1" t="s">
        <v>346</v>
      </c>
      <c r="AK609" s="2"/>
      <c r="AL609" s="8"/>
      <c r="AM609" s="2"/>
      <c r="AN609" s="19" t="s">
        <v>5298</v>
      </c>
      <c r="AO609" s="135">
        <v>44516</v>
      </c>
      <c r="AP609" s="1" t="s">
        <v>346</v>
      </c>
      <c r="AQ609" s="2" t="s">
        <v>5290</v>
      </c>
      <c r="AR609" s="2" t="s">
        <v>5299</v>
      </c>
      <c r="AS609" s="10" t="s">
        <v>5300</v>
      </c>
      <c r="AT609" s="2" t="s">
        <v>5299</v>
      </c>
      <c r="AU609" s="2"/>
      <c r="AV609" s="2" t="s">
        <v>5301</v>
      </c>
      <c r="AW609" s="2" t="s">
        <v>3704</v>
      </c>
      <c r="AX609" s="2" t="s">
        <v>96</v>
      </c>
      <c r="AY609" s="2" t="s">
        <v>97</v>
      </c>
      <c r="AZ609" s="2"/>
      <c r="BA609" s="2">
        <v>5121784213</v>
      </c>
      <c r="BB609" s="2"/>
      <c r="BC609" s="1" t="str">
        <f>_xlfn.XLOOKUP(B609,[1]DC!$T$11:$T$2000,[1]DC!$D$11:$D$2000)</f>
        <v>5121784213</v>
      </c>
      <c r="BD609" s="2"/>
      <c r="BE609" s="2">
        <v>8326364800</v>
      </c>
      <c r="BF609" s="19" t="s">
        <v>5302</v>
      </c>
      <c r="BG609" s="2"/>
      <c r="BH609" s="65" t="s">
        <v>5303</v>
      </c>
      <c r="BI609" s="2"/>
      <c r="BJ609" s="2"/>
      <c r="BK609" s="2"/>
      <c r="BL609" s="2"/>
      <c r="BM609" s="17" t="s">
        <v>895</v>
      </c>
      <c r="BN609" s="1"/>
      <c r="BO609" s="2"/>
      <c r="BP609" s="37"/>
      <c r="BQ609" s="91"/>
      <c r="BS609">
        <v>663</v>
      </c>
      <c r="BT609">
        <v>608</v>
      </c>
    </row>
    <row r="610" spans="1:72" ht="25.2" customHeight="1">
      <c r="A610" s="5">
        <f>(SUBTOTAL(3,$B$2:B610))</f>
        <v>609</v>
      </c>
      <c r="B610" s="1" t="s">
        <v>5304</v>
      </c>
      <c r="C610" s="1" t="s">
        <v>8875</v>
      </c>
      <c r="D610" s="1" t="s">
        <v>5305</v>
      </c>
      <c r="E610" s="2">
        <v>1</v>
      </c>
      <c r="F610" s="2"/>
      <c r="G610" s="2"/>
      <c r="H610" s="1" t="s">
        <v>195</v>
      </c>
      <c r="I610" s="1" t="s">
        <v>196</v>
      </c>
      <c r="J610" s="1" t="s">
        <v>7378</v>
      </c>
      <c r="K610" s="6" t="s">
        <v>63</v>
      </c>
      <c r="L610" s="2" t="s">
        <v>63</v>
      </c>
      <c r="M610" s="2" t="s">
        <v>196</v>
      </c>
      <c r="N610" s="2"/>
      <c r="O610" s="1">
        <f t="shared" ca="1" si="75"/>
        <v>39</v>
      </c>
      <c r="P610" s="1" t="s">
        <v>3858</v>
      </c>
      <c r="Q610" s="2" t="s">
        <v>198</v>
      </c>
      <c r="R610" s="6">
        <v>44854</v>
      </c>
      <c r="S610" s="1">
        <v>1</v>
      </c>
      <c r="T610" s="6">
        <v>44884</v>
      </c>
      <c r="U610" s="7">
        <v>44885</v>
      </c>
      <c r="V610" s="1">
        <v>12</v>
      </c>
      <c r="W610" s="7">
        <v>45249</v>
      </c>
      <c r="X610" s="7">
        <f t="shared" si="78"/>
        <v>45250</v>
      </c>
      <c r="Y610" s="1">
        <v>36</v>
      </c>
      <c r="Z610" s="7">
        <v>46345</v>
      </c>
      <c r="AA610" s="1">
        <f>Z610-X610</f>
        <v>1095</v>
      </c>
      <c r="AB610" s="2"/>
      <c r="AC610" s="11">
        <f t="shared" ca="1" si="77"/>
        <v>18</v>
      </c>
      <c r="AD610" s="19" t="s">
        <v>5306</v>
      </c>
      <c r="AE610" s="2" t="s">
        <v>457</v>
      </c>
      <c r="AF610" s="2" t="s">
        <v>64</v>
      </c>
      <c r="AG610" s="135">
        <v>31269</v>
      </c>
      <c r="AH610" s="61" t="s">
        <v>5307</v>
      </c>
      <c r="AI610" s="135">
        <v>44798</v>
      </c>
      <c r="AJ610" s="1" t="s">
        <v>346</v>
      </c>
      <c r="AK610" s="2">
        <v>212291974</v>
      </c>
      <c r="AL610" s="2"/>
      <c r="AM610" s="2"/>
      <c r="AN610" s="61" t="s">
        <v>5307</v>
      </c>
      <c r="AO610" s="135">
        <v>44798</v>
      </c>
      <c r="AP610" s="1" t="s">
        <v>346</v>
      </c>
      <c r="AQ610" s="2" t="s">
        <v>5308</v>
      </c>
      <c r="AR610" s="2" t="s">
        <v>5309</v>
      </c>
      <c r="AS610" s="10" t="s">
        <v>5310</v>
      </c>
      <c r="AT610" s="2" t="s">
        <v>5309</v>
      </c>
      <c r="AU610" s="2"/>
      <c r="AV610" s="2"/>
      <c r="AW610" s="2" t="s">
        <v>737</v>
      </c>
      <c r="AX610" s="2" t="s">
        <v>184</v>
      </c>
      <c r="AY610" s="2" t="s">
        <v>97</v>
      </c>
      <c r="AZ610" s="2"/>
      <c r="BA610" s="2">
        <v>7916602289</v>
      </c>
      <c r="BB610" s="2"/>
      <c r="BC610" s="1" t="str">
        <f>_xlfn.XLOOKUP(B610,[1]DC!$T$11:$T$2000,[1]DC!$D$11:$D$2000)</f>
        <v>7916602289</v>
      </c>
      <c r="BD610" s="2"/>
      <c r="BE610" s="2">
        <v>8050455007</v>
      </c>
      <c r="BF610" s="19" t="s">
        <v>5311</v>
      </c>
      <c r="BG610" s="2"/>
      <c r="BH610" s="65" t="s">
        <v>5312</v>
      </c>
      <c r="BI610" s="2"/>
      <c r="BJ610" s="2"/>
      <c r="BK610" s="2"/>
      <c r="BL610" s="2"/>
      <c r="BM610" s="17" t="s">
        <v>610</v>
      </c>
      <c r="BN610" s="1"/>
      <c r="BO610" s="2"/>
      <c r="BP610" s="37"/>
      <c r="BQ610" s="91"/>
      <c r="BS610">
        <v>664</v>
      </c>
      <c r="BT610">
        <v>609</v>
      </c>
    </row>
    <row r="611" spans="1:72" ht="25.2" customHeight="1">
      <c r="A611" s="5">
        <f>(SUBTOTAL(3,$B$2:B611))</f>
        <v>610</v>
      </c>
      <c r="B611" s="1" t="s">
        <v>5313</v>
      </c>
      <c r="C611" s="1" t="s">
        <v>8875</v>
      </c>
      <c r="D611" s="1" t="s">
        <v>5314</v>
      </c>
      <c r="E611" s="2">
        <v>0</v>
      </c>
      <c r="F611" s="2"/>
      <c r="G611" s="2"/>
      <c r="H611" s="1" t="s">
        <v>195</v>
      </c>
      <c r="I611" s="1"/>
      <c r="J611" s="1" t="s">
        <v>7378</v>
      </c>
      <c r="K611" s="6" t="s">
        <v>63</v>
      </c>
      <c r="L611" s="2" t="s">
        <v>63</v>
      </c>
      <c r="M611" s="2" t="s">
        <v>196</v>
      </c>
      <c r="N611" s="2"/>
      <c r="O611" s="1">
        <f t="shared" ca="1" si="75"/>
        <v>33</v>
      </c>
      <c r="P611" s="1" t="s">
        <v>3858</v>
      </c>
      <c r="Q611" s="2" t="s">
        <v>198</v>
      </c>
      <c r="R611" s="6">
        <v>44854</v>
      </c>
      <c r="S611" s="1">
        <v>1</v>
      </c>
      <c r="T611" s="6">
        <v>44884</v>
      </c>
      <c r="U611" s="7">
        <v>44885</v>
      </c>
      <c r="V611" s="1">
        <v>12</v>
      </c>
      <c r="W611" s="6"/>
      <c r="X611" s="7"/>
      <c r="Y611" s="7"/>
      <c r="Z611" s="6"/>
      <c r="AA611" s="6"/>
      <c r="AB611" s="2"/>
      <c r="AC611" s="11">
        <f t="shared" ca="1" si="77"/>
        <v>18</v>
      </c>
      <c r="AD611" s="2" t="s">
        <v>2601</v>
      </c>
      <c r="AE611" s="2"/>
      <c r="AF611" s="2" t="s">
        <v>64</v>
      </c>
      <c r="AG611" s="138">
        <v>33530</v>
      </c>
      <c r="AH611" s="2">
        <v>212253689</v>
      </c>
      <c r="AI611" s="135">
        <v>43811</v>
      </c>
      <c r="AJ611" s="2" t="s">
        <v>57</v>
      </c>
      <c r="AK611" s="2">
        <v>212253689</v>
      </c>
      <c r="AL611" s="9">
        <v>43811</v>
      </c>
      <c r="AM611" s="2" t="s">
        <v>57</v>
      </c>
      <c r="AN611" s="2"/>
      <c r="AO611" s="135"/>
      <c r="AP611" s="2"/>
      <c r="AQ611" s="2" t="s">
        <v>5315</v>
      </c>
      <c r="AR611" s="2" t="s">
        <v>5316</v>
      </c>
      <c r="AS611" s="10" t="s">
        <v>5317</v>
      </c>
      <c r="AT611" s="2" t="s">
        <v>5318</v>
      </c>
      <c r="AU611" s="2"/>
      <c r="AV611" s="2" t="s">
        <v>5319</v>
      </c>
      <c r="AW611" s="2" t="s">
        <v>5320</v>
      </c>
      <c r="AX611" s="2" t="s">
        <v>1115</v>
      </c>
      <c r="AY611" s="2" t="s">
        <v>97</v>
      </c>
      <c r="AZ611" s="2"/>
      <c r="BA611" s="2"/>
      <c r="BB611" s="2"/>
      <c r="BC611" s="1" t="e">
        <f>_xlfn.XLOOKUP(B611,[1]DC!$T$11:$T$2000,[1]DC!$D$11:$D$2000)</f>
        <v>#N/A</v>
      </c>
      <c r="BD611" s="2"/>
      <c r="BE611" s="2">
        <v>8469145250</v>
      </c>
      <c r="BF611" s="19" t="s">
        <v>5321</v>
      </c>
      <c r="BG611" s="2"/>
      <c r="BH611" s="66"/>
      <c r="BI611" s="2"/>
      <c r="BJ611" s="2"/>
      <c r="BK611" s="2"/>
      <c r="BL611" s="2"/>
      <c r="BM611" s="1"/>
      <c r="BN611" s="1"/>
      <c r="BO611" s="2"/>
      <c r="BP611" s="37"/>
      <c r="BQ611" s="91"/>
      <c r="BT611">
        <v>610</v>
      </c>
    </row>
    <row r="612" spans="1:72" ht="25.2" customHeight="1">
      <c r="A612" s="5">
        <f>(SUBTOTAL(3,$B$2:B612))</f>
        <v>611</v>
      </c>
      <c r="B612" s="1" t="s">
        <v>5322</v>
      </c>
      <c r="C612" s="1" t="s">
        <v>8875</v>
      </c>
      <c r="D612" s="1" t="s">
        <v>5323</v>
      </c>
      <c r="E612" s="2">
        <v>1</v>
      </c>
      <c r="F612" s="2"/>
      <c r="G612" s="2"/>
      <c r="H612" s="1" t="s">
        <v>195</v>
      </c>
      <c r="I612" s="1" t="s">
        <v>196</v>
      </c>
      <c r="J612" s="1" t="s">
        <v>7378</v>
      </c>
      <c r="K612" s="6" t="s">
        <v>63</v>
      </c>
      <c r="L612" s="2" t="s">
        <v>63</v>
      </c>
      <c r="M612" s="2" t="s">
        <v>196</v>
      </c>
      <c r="N612" s="2"/>
      <c r="O612" s="1">
        <f t="shared" ca="1" si="75"/>
        <v>40</v>
      </c>
      <c r="P612" s="1" t="s">
        <v>3858</v>
      </c>
      <c r="Q612" s="2" t="s">
        <v>198</v>
      </c>
      <c r="R612" s="6">
        <v>44854</v>
      </c>
      <c r="S612" s="1">
        <v>1</v>
      </c>
      <c r="T612" s="6">
        <v>44884</v>
      </c>
      <c r="U612" s="7">
        <v>44885</v>
      </c>
      <c r="V612" s="1">
        <v>12</v>
      </c>
      <c r="W612" s="7">
        <v>45249</v>
      </c>
      <c r="X612" s="7">
        <f>W612+1</f>
        <v>45250</v>
      </c>
      <c r="Y612" s="1">
        <v>36</v>
      </c>
      <c r="Z612" s="7">
        <v>46345</v>
      </c>
      <c r="AA612" s="1">
        <f>Z612-X612</f>
        <v>1095</v>
      </c>
      <c r="AB612" s="2"/>
      <c r="AC612" s="11">
        <f t="shared" ca="1" si="77"/>
        <v>18</v>
      </c>
      <c r="AD612" s="19" t="s">
        <v>5324</v>
      </c>
      <c r="AE612" s="2"/>
      <c r="AF612" s="2" t="s">
        <v>49</v>
      </c>
      <c r="AG612" s="138">
        <v>30812</v>
      </c>
      <c r="AH612" s="19" t="s">
        <v>7658</v>
      </c>
      <c r="AI612" s="135">
        <v>44434</v>
      </c>
      <c r="AJ612" s="2" t="s">
        <v>346</v>
      </c>
      <c r="AK612" s="2">
        <v>212898407</v>
      </c>
      <c r="AL612" s="9">
        <v>43787</v>
      </c>
      <c r="AM612" s="2" t="s">
        <v>57</v>
      </c>
      <c r="AN612" s="19" t="s">
        <v>7658</v>
      </c>
      <c r="AO612" s="135">
        <v>44434</v>
      </c>
      <c r="AP612" s="2" t="s">
        <v>346</v>
      </c>
      <c r="AQ612" s="2" t="s">
        <v>5325</v>
      </c>
      <c r="AR612" s="2" t="s">
        <v>5326</v>
      </c>
      <c r="AS612" s="10" t="s">
        <v>5327</v>
      </c>
      <c r="AT612" s="2" t="s">
        <v>5326</v>
      </c>
      <c r="AU612" s="2"/>
      <c r="AV612" s="2" t="s">
        <v>5328</v>
      </c>
      <c r="AW612" s="2" t="s">
        <v>2307</v>
      </c>
      <c r="AX612" s="2" t="s">
        <v>115</v>
      </c>
      <c r="AY612" s="2" t="s">
        <v>97</v>
      </c>
      <c r="AZ612" s="2"/>
      <c r="BA612" s="2">
        <v>5121373343</v>
      </c>
      <c r="BB612" s="2"/>
      <c r="BC612" s="1" t="str">
        <f>_xlfn.XLOOKUP(B612,[1]DC!$T$11:$T$2000,[1]DC!$D$11:$D$2000)</f>
        <v>5121373343</v>
      </c>
      <c r="BD612" s="2"/>
      <c r="BE612" s="2">
        <v>8641882903</v>
      </c>
      <c r="BF612" s="19" t="s">
        <v>5329</v>
      </c>
      <c r="BG612" s="2"/>
      <c r="BH612" s="65" t="s">
        <v>5330</v>
      </c>
      <c r="BI612" s="2"/>
      <c r="BJ612" s="2"/>
      <c r="BK612" s="2"/>
      <c r="BL612" s="2"/>
      <c r="BM612" s="17" t="s">
        <v>610</v>
      </c>
      <c r="BN612" s="1"/>
      <c r="BO612" s="2"/>
      <c r="BP612" s="37"/>
      <c r="BQ612" s="91"/>
      <c r="BS612">
        <v>666</v>
      </c>
      <c r="BT612">
        <v>611</v>
      </c>
    </row>
    <row r="613" spans="1:72" ht="25.2" customHeight="1">
      <c r="A613" s="5">
        <f>(SUBTOTAL(3,$B$2:B613))</f>
        <v>612</v>
      </c>
      <c r="B613" s="1" t="s">
        <v>5331</v>
      </c>
      <c r="C613" s="1" t="s">
        <v>8875</v>
      </c>
      <c r="D613" s="1" t="s">
        <v>5332</v>
      </c>
      <c r="E613" s="2">
        <v>0</v>
      </c>
      <c r="F613" s="2"/>
      <c r="G613" s="2"/>
      <c r="H613" s="1" t="s">
        <v>195</v>
      </c>
      <c r="I613" s="1"/>
      <c r="J613" s="1" t="s">
        <v>7378</v>
      </c>
      <c r="K613" s="6" t="s">
        <v>63</v>
      </c>
      <c r="L613" s="2" t="s">
        <v>63</v>
      </c>
      <c r="M613" s="2" t="s">
        <v>196</v>
      </c>
      <c r="N613" s="2"/>
      <c r="O613" s="1">
        <f t="shared" ca="1" si="75"/>
        <v>32</v>
      </c>
      <c r="P613" s="1" t="s">
        <v>3858</v>
      </c>
      <c r="Q613" s="2" t="s">
        <v>198</v>
      </c>
      <c r="R613" s="6">
        <v>44854</v>
      </c>
      <c r="S613" s="1">
        <v>1</v>
      </c>
      <c r="T613" s="6">
        <v>44884</v>
      </c>
      <c r="U613" s="7">
        <v>44885</v>
      </c>
      <c r="V613" s="1">
        <v>12</v>
      </c>
      <c r="W613" s="6"/>
      <c r="X613" s="7"/>
      <c r="Y613" s="7"/>
      <c r="Z613" s="6"/>
      <c r="AA613" s="6"/>
      <c r="AB613" s="2"/>
      <c r="AC613" s="11">
        <f t="shared" ca="1" si="77"/>
        <v>18</v>
      </c>
      <c r="AD613" s="2" t="s">
        <v>2601</v>
      </c>
      <c r="AE613" s="2"/>
      <c r="AF613" s="2" t="s">
        <v>64</v>
      </c>
      <c r="AG613" s="138">
        <v>33889</v>
      </c>
      <c r="AH613" s="2">
        <v>212698030</v>
      </c>
      <c r="AI613" s="135">
        <v>42810</v>
      </c>
      <c r="AJ613" s="2" t="s">
        <v>57</v>
      </c>
      <c r="AK613" s="2">
        <v>212698030</v>
      </c>
      <c r="AL613" s="9">
        <v>42810</v>
      </c>
      <c r="AM613" s="2" t="s">
        <v>57</v>
      </c>
      <c r="AN613" s="2"/>
      <c r="AO613" s="135"/>
      <c r="AP613" s="2"/>
      <c r="AQ613" s="2" t="s">
        <v>510</v>
      </c>
      <c r="AR613" s="2" t="s">
        <v>5333</v>
      </c>
      <c r="AS613" s="10" t="s">
        <v>5334</v>
      </c>
      <c r="AT613" s="2" t="s">
        <v>5333</v>
      </c>
      <c r="AU613" s="2"/>
      <c r="AV613" s="2" t="s">
        <v>5335</v>
      </c>
      <c r="AW613" s="2" t="s">
        <v>512</v>
      </c>
      <c r="AX613" s="2" t="s">
        <v>513</v>
      </c>
      <c r="AY613" s="2" t="s">
        <v>97</v>
      </c>
      <c r="AZ613" s="2"/>
      <c r="BA613" s="2"/>
      <c r="BB613" s="2"/>
      <c r="BC613" s="1" t="e">
        <f>_xlfn.XLOOKUP(B613,[1]DC!$T$11:$T$2000,[1]DC!$D$11:$D$2000)</f>
        <v>#N/A</v>
      </c>
      <c r="BD613" s="2"/>
      <c r="BE613" s="2">
        <v>8586141122</v>
      </c>
      <c r="BF613" s="19" t="s">
        <v>5336</v>
      </c>
      <c r="BG613" s="2"/>
      <c r="BH613" s="66"/>
      <c r="BI613" s="2"/>
      <c r="BJ613" s="2"/>
      <c r="BK613" s="2"/>
      <c r="BL613" s="2"/>
      <c r="BM613" s="1"/>
      <c r="BN613" s="1"/>
      <c r="BO613" s="2"/>
      <c r="BP613" s="14" t="s">
        <v>1765</v>
      </c>
      <c r="BQ613" s="91"/>
      <c r="BT613">
        <v>612</v>
      </c>
    </row>
    <row r="614" spans="1:72" ht="25.2" customHeight="1">
      <c r="A614" s="5">
        <f>(SUBTOTAL(3,$B$2:B614))</f>
        <v>613</v>
      </c>
      <c r="B614" s="1" t="s">
        <v>5337</v>
      </c>
      <c r="C614" s="1" t="s">
        <v>8875</v>
      </c>
      <c r="D614" s="1" t="s">
        <v>5338</v>
      </c>
      <c r="E614" s="2">
        <v>1</v>
      </c>
      <c r="F614" s="2"/>
      <c r="G614" s="2"/>
      <c r="H614" s="1" t="s">
        <v>195</v>
      </c>
      <c r="I614" s="1" t="s">
        <v>196</v>
      </c>
      <c r="J614" s="1" t="s">
        <v>7378</v>
      </c>
      <c r="K614" s="6" t="s">
        <v>63</v>
      </c>
      <c r="L614" s="2" t="s">
        <v>63</v>
      </c>
      <c r="M614" s="2" t="s">
        <v>196</v>
      </c>
      <c r="N614" s="2"/>
      <c r="O614" s="1">
        <f t="shared" ca="1" si="75"/>
        <v>32</v>
      </c>
      <c r="P614" s="1" t="s">
        <v>3858</v>
      </c>
      <c r="Q614" s="2" t="s">
        <v>198</v>
      </c>
      <c r="R614" s="6">
        <v>44854</v>
      </c>
      <c r="S614" s="1">
        <v>1</v>
      </c>
      <c r="T614" s="6">
        <v>44884</v>
      </c>
      <c r="U614" s="7">
        <v>44885</v>
      </c>
      <c r="V614" s="1">
        <v>12</v>
      </c>
      <c r="W614" s="7">
        <v>45249</v>
      </c>
      <c r="X614" s="7">
        <f>W614+1</f>
        <v>45250</v>
      </c>
      <c r="Y614" s="1">
        <v>36</v>
      </c>
      <c r="Z614" s="7">
        <v>46345</v>
      </c>
      <c r="AA614" s="1">
        <f>Z614-X614</f>
        <v>1095</v>
      </c>
      <c r="AB614" s="2"/>
      <c r="AC614" s="11">
        <f t="shared" ca="1" si="77"/>
        <v>18</v>
      </c>
      <c r="AD614" s="2">
        <v>1032031276</v>
      </c>
      <c r="AE614" s="2" t="s">
        <v>57</v>
      </c>
      <c r="AF614" s="2" t="s">
        <v>64</v>
      </c>
      <c r="AG614" s="138">
        <v>33841</v>
      </c>
      <c r="AH614" s="19" t="s">
        <v>5339</v>
      </c>
      <c r="AI614" s="135">
        <v>44428</v>
      </c>
      <c r="AJ614" s="2" t="s">
        <v>4961</v>
      </c>
      <c r="AK614" s="2">
        <v>212742285</v>
      </c>
      <c r="AL614" s="9">
        <v>43794</v>
      </c>
      <c r="AM614" s="2" t="s">
        <v>57</v>
      </c>
      <c r="AN614" s="19" t="s">
        <v>5339</v>
      </c>
      <c r="AO614" s="135">
        <v>44428</v>
      </c>
      <c r="AP614" s="2" t="s">
        <v>4961</v>
      </c>
      <c r="AQ614" s="2" t="s">
        <v>5340</v>
      </c>
      <c r="AR614" s="2" t="s">
        <v>3941</v>
      </c>
      <c r="AS614" s="2" t="s">
        <v>3942</v>
      </c>
      <c r="AT614" s="2" t="s">
        <v>3941</v>
      </c>
      <c r="AU614" s="2"/>
      <c r="AV614" s="2" t="s">
        <v>5341</v>
      </c>
      <c r="AW614" s="2" t="s">
        <v>700</v>
      </c>
      <c r="AX614" s="2" t="s">
        <v>96</v>
      </c>
      <c r="AY614" s="2" t="s">
        <v>97</v>
      </c>
      <c r="AZ614" s="2"/>
      <c r="BA614" s="2">
        <v>5120537539</v>
      </c>
      <c r="BB614" s="2"/>
      <c r="BC614" s="1" t="str">
        <f>_xlfn.XLOOKUP(B614,[1]DC!$T$11:$T$2000,[1]DC!$D$11:$D$2000)</f>
        <v>5120537539</v>
      </c>
      <c r="BD614" s="2"/>
      <c r="BE614" s="2">
        <v>8551011362</v>
      </c>
      <c r="BF614" s="19" t="s">
        <v>5342</v>
      </c>
      <c r="BG614" s="2"/>
      <c r="BH614" s="65" t="s">
        <v>5343</v>
      </c>
      <c r="BI614" s="2"/>
      <c r="BJ614" s="2"/>
      <c r="BK614" s="2"/>
      <c r="BL614" s="2"/>
      <c r="BM614" s="17" t="s">
        <v>610</v>
      </c>
      <c r="BN614" s="1"/>
      <c r="BO614" s="2"/>
      <c r="BP614" s="37"/>
      <c r="BQ614" s="91"/>
      <c r="BS614">
        <v>668</v>
      </c>
      <c r="BT614">
        <v>613</v>
      </c>
    </row>
    <row r="615" spans="1:72" ht="25.2" customHeight="1">
      <c r="A615" s="5">
        <f>(SUBTOTAL(3,$B$2:B615))</f>
        <v>614</v>
      </c>
      <c r="B615" s="1" t="s">
        <v>5344</v>
      </c>
      <c r="C615" s="1" t="s">
        <v>8875</v>
      </c>
      <c r="D615" s="1" t="s">
        <v>5345</v>
      </c>
      <c r="E615" s="2">
        <v>1</v>
      </c>
      <c r="F615" s="2"/>
      <c r="G615" s="2"/>
      <c r="H615" s="1" t="s">
        <v>195</v>
      </c>
      <c r="I615" s="1" t="s">
        <v>196</v>
      </c>
      <c r="J615" s="1" t="s">
        <v>7378</v>
      </c>
      <c r="K615" s="6" t="s">
        <v>63</v>
      </c>
      <c r="L615" s="2" t="s">
        <v>63</v>
      </c>
      <c r="M615" s="2" t="s">
        <v>196</v>
      </c>
      <c r="N615" s="2"/>
      <c r="O615" s="1">
        <f t="shared" ca="1" si="75"/>
        <v>23</v>
      </c>
      <c r="P615" s="1" t="s">
        <v>3858</v>
      </c>
      <c r="Q615" s="2" t="s">
        <v>198</v>
      </c>
      <c r="R615" s="6">
        <v>44854</v>
      </c>
      <c r="S615" s="1">
        <v>1</v>
      </c>
      <c r="T615" s="6">
        <v>44884</v>
      </c>
      <c r="U615" s="7">
        <v>44885</v>
      </c>
      <c r="V615" s="1">
        <v>12</v>
      </c>
      <c r="W615" s="7">
        <v>45249</v>
      </c>
      <c r="X615" s="7">
        <f>W615+1</f>
        <v>45250</v>
      </c>
      <c r="Y615" s="1">
        <v>36</v>
      </c>
      <c r="Z615" s="7">
        <v>46345</v>
      </c>
      <c r="AA615" s="1">
        <f>Z615-X615</f>
        <v>1095</v>
      </c>
      <c r="AB615" s="2"/>
      <c r="AC615" s="11">
        <f t="shared" ca="1" si="77"/>
        <v>18</v>
      </c>
      <c r="AD615" s="2">
        <v>1020696645</v>
      </c>
      <c r="AE615" s="2" t="s">
        <v>57</v>
      </c>
      <c r="AF615" s="2" t="s">
        <v>49</v>
      </c>
      <c r="AG615" s="138">
        <v>36997</v>
      </c>
      <c r="AH615" s="19" t="s">
        <v>5346</v>
      </c>
      <c r="AI615" s="135">
        <v>44375</v>
      </c>
      <c r="AJ615" s="1" t="s">
        <v>346</v>
      </c>
      <c r="AK615" s="2">
        <v>212488700</v>
      </c>
      <c r="AL615" s="2"/>
      <c r="AM615" s="2"/>
      <c r="AN615" s="19" t="s">
        <v>5346</v>
      </c>
      <c r="AO615" s="135">
        <v>44375</v>
      </c>
      <c r="AP615" s="1" t="s">
        <v>346</v>
      </c>
      <c r="AQ615" s="2" t="s">
        <v>663</v>
      </c>
      <c r="AR615" s="2" t="s">
        <v>5347</v>
      </c>
      <c r="AS615" s="2" t="s">
        <v>1702</v>
      </c>
      <c r="AT615" s="2" t="s">
        <v>5348</v>
      </c>
      <c r="AU615" s="2"/>
      <c r="AV615" s="2" t="s">
        <v>2892</v>
      </c>
      <c r="AW615" s="2" t="s">
        <v>760</v>
      </c>
      <c r="AX615" s="2" t="s">
        <v>155</v>
      </c>
      <c r="AY615" s="2" t="s">
        <v>97</v>
      </c>
      <c r="AZ615" s="2"/>
      <c r="BA615" s="2">
        <v>5120537096</v>
      </c>
      <c r="BB615" s="2"/>
      <c r="BC615" s="1" t="str">
        <f>_xlfn.XLOOKUP(B615,[1]DC!$T$11:$T$2000,[1]DC!$D$11:$D$2000)</f>
        <v>5120537096</v>
      </c>
      <c r="BD615" s="2"/>
      <c r="BE615" s="2">
        <v>8594043464</v>
      </c>
      <c r="BF615" s="19" t="s">
        <v>5349</v>
      </c>
      <c r="BG615" s="2"/>
      <c r="BH615" s="65" t="s">
        <v>5350</v>
      </c>
      <c r="BI615" s="2"/>
      <c r="BJ615" s="2"/>
      <c r="BK615" s="2"/>
      <c r="BL615" s="2"/>
      <c r="BM615" s="17" t="s">
        <v>209</v>
      </c>
      <c r="BN615" s="1"/>
      <c r="BO615" s="2"/>
      <c r="BP615" s="14" t="s">
        <v>1638</v>
      </c>
      <c r="BQ615" s="91"/>
      <c r="BS615">
        <v>669</v>
      </c>
      <c r="BT615">
        <v>614</v>
      </c>
    </row>
    <row r="616" spans="1:72" ht="25.2" customHeight="1">
      <c r="A616" s="5">
        <f>(SUBTOTAL(3,$B$2:B616))</f>
        <v>615</v>
      </c>
      <c r="B616" s="11" t="s">
        <v>5351</v>
      </c>
      <c r="C616" s="1" t="s">
        <v>8874</v>
      </c>
      <c r="D616" s="11" t="s">
        <v>5352</v>
      </c>
      <c r="E616" s="15">
        <v>0</v>
      </c>
      <c r="F616" s="15"/>
      <c r="G616" s="15"/>
      <c r="H616" s="11" t="s">
        <v>195</v>
      </c>
      <c r="I616" s="11"/>
      <c r="J616" s="1" t="s">
        <v>7378</v>
      </c>
      <c r="K616" s="23" t="s">
        <v>63</v>
      </c>
      <c r="L616" s="15" t="s">
        <v>63</v>
      </c>
      <c r="M616" s="15" t="s">
        <v>196</v>
      </c>
      <c r="N616" s="15"/>
      <c r="O616" s="1">
        <f t="shared" ca="1" si="75"/>
        <v>30</v>
      </c>
      <c r="P616" s="11" t="s">
        <v>3858</v>
      </c>
      <c r="Q616" s="15" t="s">
        <v>198</v>
      </c>
      <c r="R616" s="23">
        <v>44854</v>
      </c>
      <c r="S616" s="1">
        <v>1</v>
      </c>
      <c r="T616" s="23">
        <v>44884</v>
      </c>
      <c r="U616" s="24">
        <v>44885</v>
      </c>
      <c r="V616" s="1">
        <v>12</v>
      </c>
      <c r="W616" s="24">
        <v>45249</v>
      </c>
      <c r="X616" s="7">
        <f>W616+1</f>
        <v>45250</v>
      </c>
      <c r="Y616" s="1">
        <v>36</v>
      </c>
      <c r="Z616" s="23"/>
      <c r="AA616" s="23"/>
      <c r="AB616" s="15"/>
      <c r="AC616" s="11">
        <f t="shared" ca="1" si="77"/>
        <v>18</v>
      </c>
      <c r="AD616" s="34" t="s">
        <v>5353</v>
      </c>
      <c r="AE616" s="15" t="s">
        <v>457</v>
      </c>
      <c r="AF616" s="15" t="s">
        <v>49</v>
      </c>
      <c r="AG616" s="139">
        <v>34597</v>
      </c>
      <c r="AH616" s="15">
        <v>212374484</v>
      </c>
      <c r="AI616" s="136">
        <v>40708</v>
      </c>
      <c r="AJ616" s="15" t="s">
        <v>57</v>
      </c>
      <c r="AK616" s="15">
        <v>212374484</v>
      </c>
      <c r="AL616" s="27">
        <v>40708</v>
      </c>
      <c r="AM616" s="15" t="s">
        <v>57</v>
      </c>
      <c r="AN616" s="34" t="s">
        <v>5354</v>
      </c>
      <c r="AO616" s="136">
        <v>44535</v>
      </c>
      <c r="AP616" s="11" t="s">
        <v>346</v>
      </c>
      <c r="AQ616" s="15" t="s">
        <v>5202</v>
      </c>
      <c r="AR616" s="15" t="s">
        <v>5202</v>
      </c>
      <c r="AS616" s="15" t="s">
        <v>1189</v>
      </c>
      <c r="AT616" s="15" t="s">
        <v>5202</v>
      </c>
      <c r="AU616" s="15"/>
      <c r="AV616" s="15"/>
      <c r="AW616" s="15" t="s">
        <v>1739</v>
      </c>
      <c r="AX616" s="15" t="s">
        <v>184</v>
      </c>
      <c r="AY616" s="15" t="s">
        <v>97</v>
      </c>
      <c r="AZ616" s="15"/>
      <c r="BA616" s="15">
        <v>7415099038</v>
      </c>
      <c r="BB616" s="15"/>
      <c r="BC616" s="1" t="e">
        <f>_xlfn.XLOOKUP(B616,[1]DC!$T$11:$T$2000,[1]DC!$D$11:$D$2000)</f>
        <v>#N/A</v>
      </c>
      <c r="BD616" s="15"/>
      <c r="BE616" s="15">
        <v>8410243508</v>
      </c>
      <c r="BF616" s="34" t="s">
        <v>5355</v>
      </c>
      <c r="BG616" s="15"/>
      <c r="BH616" s="120" t="s">
        <v>5356</v>
      </c>
      <c r="BI616" s="15"/>
      <c r="BJ616" s="15"/>
      <c r="BK616" s="15"/>
      <c r="BL616" s="15"/>
      <c r="BM616" s="31" t="s">
        <v>209</v>
      </c>
      <c r="BN616" s="32"/>
      <c r="BO616" s="15"/>
      <c r="BP616" s="44"/>
      <c r="BQ616" s="91"/>
      <c r="BT616">
        <v>615</v>
      </c>
    </row>
    <row r="617" spans="1:72" ht="25.2" customHeight="1">
      <c r="A617" s="5">
        <f>(SUBTOTAL(3,$B$2:B617))</f>
        <v>616</v>
      </c>
      <c r="B617" s="1" t="s">
        <v>5357</v>
      </c>
      <c r="C617" s="1"/>
      <c r="D617" s="1" t="s">
        <v>5358</v>
      </c>
      <c r="E617" s="2">
        <v>0</v>
      </c>
      <c r="F617" s="2"/>
      <c r="G617" s="2"/>
      <c r="H617" s="1" t="s">
        <v>62</v>
      </c>
      <c r="I617" s="1"/>
      <c r="J617" s="1" t="s">
        <v>7378</v>
      </c>
      <c r="K617" s="1" t="s">
        <v>1836</v>
      </c>
      <c r="L617" s="1" t="s">
        <v>1836</v>
      </c>
      <c r="M617" s="2" t="s">
        <v>1278</v>
      </c>
      <c r="N617" s="2"/>
      <c r="O617" s="1">
        <f t="shared" ca="1" si="75"/>
        <v>33</v>
      </c>
      <c r="P617" s="1" t="s">
        <v>2224</v>
      </c>
      <c r="Q617" s="2" t="s">
        <v>2225</v>
      </c>
      <c r="R617" s="6">
        <v>44854</v>
      </c>
      <c r="S617" s="1">
        <v>1</v>
      </c>
      <c r="T617" s="6">
        <v>44884</v>
      </c>
      <c r="U617" s="7">
        <v>44885</v>
      </c>
      <c r="V617" s="1">
        <v>12</v>
      </c>
      <c r="W617" s="6"/>
      <c r="X617" s="7"/>
      <c r="Y617" s="7"/>
      <c r="Z617" s="6"/>
      <c r="AA617" s="6"/>
      <c r="AB617" s="2"/>
      <c r="AC617" s="11">
        <f t="shared" ca="1" si="77"/>
        <v>18</v>
      </c>
      <c r="AD617" s="2" t="s">
        <v>2601</v>
      </c>
      <c r="AE617" s="2"/>
      <c r="AF617" s="2" t="s">
        <v>49</v>
      </c>
      <c r="AG617" s="138">
        <v>33262</v>
      </c>
      <c r="AH617" s="2">
        <v>212559300</v>
      </c>
      <c r="AI617" s="135">
        <v>43462</v>
      </c>
      <c r="AJ617" s="2" t="s">
        <v>57</v>
      </c>
      <c r="AK617" s="2">
        <v>212559300</v>
      </c>
      <c r="AL617" s="9">
        <v>43462</v>
      </c>
      <c r="AM617" s="2" t="s">
        <v>57</v>
      </c>
      <c r="AN617" s="2"/>
      <c r="AO617" s="135"/>
      <c r="AP617" s="2"/>
      <c r="AQ617" s="2" t="s">
        <v>5359</v>
      </c>
      <c r="AR617" s="2" t="s">
        <v>5360</v>
      </c>
      <c r="AS617" s="2" t="s">
        <v>5361</v>
      </c>
      <c r="AT617" s="2" t="s">
        <v>5362</v>
      </c>
      <c r="AU617" s="2"/>
      <c r="AV617" s="2" t="s">
        <v>523</v>
      </c>
      <c r="AW617" s="2" t="s">
        <v>3255</v>
      </c>
      <c r="AX617" s="2" t="s">
        <v>155</v>
      </c>
      <c r="AY617" s="2" t="s">
        <v>97</v>
      </c>
      <c r="AZ617" s="2"/>
      <c r="BA617" s="2"/>
      <c r="BB617" s="2"/>
      <c r="BC617" s="1" t="e">
        <f>_xlfn.XLOOKUP(B617,[1]DC!$T$11:$T$2000,[1]DC!$D$11:$D$2000)</f>
        <v>#N/A</v>
      </c>
      <c r="BD617" s="2"/>
      <c r="BE617" s="2">
        <v>8319158839</v>
      </c>
      <c r="BF617" s="19" t="s">
        <v>5363</v>
      </c>
      <c r="BG617" s="2"/>
      <c r="BH617" s="66"/>
      <c r="BI617" s="2"/>
      <c r="BJ617" s="2"/>
      <c r="BK617" s="2"/>
      <c r="BL617" s="2"/>
      <c r="BM617" s="1" t="s">
        <v>78</v>
      </c>
      <c r="BN617" s="13" t="s">
        <v>1564</v>
      </c>
      <c r="BO617" s="2"/>
      <c r="BP617" s="37"/>
      <c r="BQ617" s="91"/>
      <c r="BT617">
        <v>616</v>
      </c>
    </row>
    <row r="618" spans="1:72" ht="25.2" customHeight="1">
      <c r="A618" s="5">
        <f>(SUBTOTAL(3,$B$2:B618))</f>
        <v>617</v>
      </c>
      <c r="B618" s="1" t="s">
        <v>5364</v>
      </c>
      <c r="C618" s="1" t="s">
        <v>223</v>
      </c>
      <c r="D618" s="1" t="s">
        <v>5365</v>
      </c>
      <c r="E618" s="2">
        <v>1</v>
      </c>
      <c r="F618" s="2"/>
      <c r="G618" s="2"/>
      <c r="H618" s="1" t="s">
        <v>195</v>
      </c>
      <c r="I618" s="1" t="s">
        <v>196</v>
      </c>
      <c r="J618" s="1" t="s">
        <v>7378</v>
      </c>
      <c r="K618" s="6" t="s">
        <v>63</v>
      </c>
      <c r="L618" s="2" t="s">
        <v>225</v>
      </c>
      <c r="M618" s="2" t="s">
        <v>223</v>
      </c>
      <c r="N618" s="1"/>
      <c r="O618" s="1">
        <f t="shared" ca="1" si="75"/>
        <v>44</v>
      </c>
      <c r="P618" s="1" t="s">
        <v>355</v>
      </c>
      <c r="Q618" s="2" t="s">
        <v>356</v>
      </c>
      <c r="R618" s="6">
        <v>44854</v>
      </c>
      <c r="S618" s="1">
        <v>1</v>
      </c>
      <c r="T618" s="6">
        <v>44884</v>
      </c>
      <c r="U618" s="7">
        <v>44885</v>
      </c>
      <c r="V618" s="1">
        <v>12</v>
      </c>
      <c r="W618" s="7">
        <v>45249</v>
      </c>
      <c r="X618" s="7">
        <f>W618+1</f>
        <v>45250</v>
      </c>
      <c r="Y618" s="1">
        <v>36</v>
      </c>
      <c r="Z618" s="7">
        <v>46345</v>
      </c>
      <c r="AA618" s="1">
        <f>Z618-X618</f>
        <v>1095</v>
      </c>
      <c r="AB618" s="2"/>
      <c r="AC618" s="11">
        <f t="shared" ca="1" si="77"/>
        <v>18</v>
      </c>
      <c r="AD618" s="2">
        <v>1032331186</v>
      </c>
      <c r="AE618" s="1" t="s">
        <v>88</v>
      </c>
      <c r="AF618" s="2" t="s">
        <v>49</v>
      </c>
      <c r="AG618" s="138">
        <v>29221</v>
      </c>
      <c r="AH618" s="19" t="s">
        <v>5366</v>
      </c>
      <c r="AI618" s="135">
        <v>44428</v>
      </c>
      <c r="AJ618" s="1" t="s">
        <v>346</v>
      </c>
      <c r="AK618" s="2">
        <v>212107799</v>
      </c>
      <c r="AL618" s="10">
        <v>42562</v>
      </c>
      <c r="AM618" s="2" t="s">
        <v>57</v>
      </c>
      <c r="AN618" s="19" t="s">
        <v>5366</v>
      </c>
      <c r="AO618" s="135">
        <v>44428</v>
      </c>
      <c r="AP618" s="1" t="s">
        <v>346</v>
      </c>
      <c r="AQ618" s="2" t="s">
        <v>1399</v>
      </c>
      <c r="AR618" s="2" t="s">
        <v>1047</v>
      </c>
      <c r="AS618" s="2" t="s">
        <v>5367</v>
      </c>
      <c r="AT618" s="2" t="s">
        <v>1047</v>
      </c>
      <c r="AU618" s="2" t="s">
        <v>2493</v>
      </c>
      <c r="AV618" s="2" t="s">
        <v>537</v>
      </c>
      <c r="AW618" s="2" t="s">
        <v>204</v>
      </c>
      <c r="AX618" s="2" t="s">
        <v>96</v>
      </c>
      <c r="AY618" s="2" t="s">
        <v>97</v>
      </c>
      <c r="AZ618" s="2"/>
      <c r="BA618" s="2">
        <v>6605047467</v>
      </c>
      <c r="BB618" s="2"/>
      <c r="BC618" s="1" t="str">
        <f>_xlfn.XLOOKUP(B618,[1]DC!$T$11:$T$2000,[1]DC!$D$11:$D$2000)</f>
        <v>6605047467</v>
      </c>
      <c r="BD618" s="2"/>
      <c r="BE618" s="2">
        <v>8054701574</v>
      </c>
      <c r="BF618" s="19" t="s">
        <v>5368</v>
      </c>
      <c r="BG618" s="2"/>
      <c r="BH618" s="65" t="s">
        <v>5369</v>
      </c>
      <c r="BI618" s="2"/>
      <c r="BJ618" s="2"/>
      <c r="BK618" s="2"/>
      <c r="BL618" s="2"/>
      <c r="BM618" s="17" t="s">
        <v>209</v>
      </c>
      <c r="BN618" s="1"/>
      <c r="BO618" s="2"/>
      <c r="BP618" s="14" t="s">
        <v>611</v>
      </c>
      <c r="BQ618" s="91"/>
      <c r="BS618">
        <v>672</v>
      </c>
      <c r="BT618">
        <v>617</v>
      </c>
    </row>
    <row r="619" spans="1:72" ht="25.2" customHeight="1">
      <c r="A619" s="5">
        <f>(SUBTOTAL(3,$B$2:B619))</f>
        <v>618</v>
      </c>
      <c r="B619" s="1" t="s">
        <v>5370</v>
      </c>
      <c r="C619" s="1" t="s">
        <v>8875</v>
      </c>
      <c r="D619" s="1" t="s">
        <v>5371</v>
      </c>
      <c r="E619" s="2">
        <v>0</v>
      </c>
      <c r="F619" s="2"/>
      <c r="G619" s="2"/>
      <c r="H619" s="1" t="s">
        <v>195</v>
      </c>
      <c r="I619" s="1"/>
      <c r="J619" s="1" t="s">
        <v>7378</v>
      </c>
      <c r="K619" s="6" t="s">
        <v>63</v>
      </c>
      <c r="L619" s="2" t="s">
        <v>63</v>
      </c>
      <c r="M619" s="2" t="s">
        <v>196</v>
      </c>
      <c r="N619" s="2"/>
      <c r="O619" s="1">
        <f t="shared" ca="1" si="75"/>
        <v>29</v>
      </c>
      <c r="P619" s="1" t="s">
        <v>3858</v>
      </c>
      <c r="Q619" s="2" t="s">
        <v>198</v>
      </c>
      <c r="R619" s="6">
        <v>44854</v>
      </c>
      <c r="S619" s="1">
        <v>1</v>
      </c>
      <c r="T619" s="6">
        <v>44884</v>
      </c>
      <c r="U619" s="7">
        <v>44885</v>
      </c>
      <c r="V619" s="1">
        <v>12</v>
      </c>
      <c r="W619" s="6"/>
      <c r="X619" s="7"/>
      <c r="Y619" s="7"/>
      <c r="Z619" s="6"/>
      <c r="AA619" s="6"/>
      <c r="AB619" s="2"/>
      <c r="AC619" s="11">
        <f t="shared" ca="1" si="77"/>
        <v>18</v>
      </c>
      <c r="AD619" s="2" t="s">
        <v>2601</v>
      </c>
      <c r="AE619" s="2"/>
      <c r="AF619" s="2" t="s">
        <v>49</v>
      </c>
      <c r="AG619" s="138">
        <v>34944</v>
      </c>
      <c r="AH619" s="19" t="s">
        <v>5372</v>
      </c>
      <c r="AI619" s="135">
        <v>44308</v>
      </c>
      <c r="AJ619" s="1" t="s">
        <v>346</v>
      </c>
      <c r="AK619" s="2"/>
      <c r="AL619" s="2"/>
      <c r="AM619" s="2"/>
      <c r="AN619" s="19" t="s">
        <v>5372</v>
      </c>
      <c r="AO619" s="135">
        <v>44308</v>
      </c>
      <c r="AP619" s="1" t="s">
        <v>346</v>
      </c>
      <c r="AQ619" s="2" t="s">
        <v>5373</v>
      </c>
      <c r="AR619" s="2" t="s">
        <v>5374</v>
      </c>
      <c r="AS619" s="2" t="s">
        <v>5375</v>
      </c>
      <c r="AT619" s="2" t="s">
        <v>5374</v>
      </c>
      <c r="AU619" s="2"/>
      <c r="AV619" s="2" t="s">
        <v>5376</v>
      </c>
      <c r="AW619" s="2" t="s">
        <v>2012</v>
      </c>
      <c r="AX619" s="2" t="s">
        <v>115</v>
      </c>
      <c r="AY619" s="2" t="s">
        <v>97</v>
      </c>
      <c r="AZ619" s="2"/>
      <c r="BA619" s="2"/>
      <c r="BB619" s="2"/>
      <c r="BC619" s="1" t="e">
        <f>_xlfn.XLOOKUP(B619,[1]DC!$T$11:$T$2000,[1]DC!$D$11:$D$2000)</f>
        <v>#N/A</v>
      </c>
      <c r="BD619" s="2"/>
      <c r="BE619" s="2" t="s">
        <v>2601</v>
      </c>
      <c r="BF619" s="19" t="s">
        <v>5377</v>
      </c>
      <c r="BG619" s="2"/>
      <c r="BH619" s="66"/>
      <c r="BI619" s="2"/>
      <c r="BJ619" s="2"/>
      <c r="BK619" s="2"/>
      <c r="BL619" s="2"/>
      <c r="BM619" s="20" t="s">
        <v>209</v>
      </c>
      <c r="BN619" s="1"/>
      <c r="BO619" s="2"/>
      <c r="BP619" s="14" t="s">
        <v>1375</v>
      </c>
      <c r="BQ619" s="91"/>
      <c r="BT619">
        <v>618</v>
      </c>
    </row>
    <row r="620" spans="1:72" ht="25.2" customHeight="1">
      <c r="A620" s="5">
        <f>(SUBTOTAL(3,$B$2:B620))</f>
        <v>619</v>
      </c>
      <c r="B620" s="1" t="s">
        <v>5378</v>
      </c>
      <c r="C620" s="1" t="s">
        <v>8875</v>
      </c>
      <c r="D620" s="1" t="s">
        <v>5379</v>
      </c>
      <c r="E620" s="2">
        <v>0</v>
      </c>
      <c r="F620" s="2"/>
      <c r="G620" s="2"/>
      <c r="H620" s="1" t="s">
        <v>195</v>
      </c>
      <c r="I620" s="1"/>
      <c r="J620" s="1" t="s">
        <v>7378</v>
      </c>
      <c r="K620" s="6" t="s">
        <v>63</v>
      </c>
      <c r="L620" s="2" t="s">
        <v>63</v>
      </c>
      <c r="M620" s="2" t="s">
        <v>196</v>
      </c>
      <c r="N620" s="2"/>
      <c r="O620" s="1">
        <f t="shared" ca="1" si="75"/>
        <v>38</v>
      </c>
      <c r="P620" s="1" t="s">
        <v>3858</v>
      </c>
      <c r="Q620" s="2" t="s">
        <v>198</v>
      </c>
      <c r="R620" s="6">
        <v>44854</v>
      </c>
      <c r="S620" s="1">
        <v>1</v>
      </c>
      <c r="T620" s="6">
        <v>44884</v>
      </c>
      <c r="U620" s="7">
        <v>44885</v>
      </c>
      <c r="V620" s="1">
        <v>12</v>
      </c>
      <c r="W620" s="6"/>
      <c r="X620" s="7"/>
      <c r="Y620" s="7"/>
      <c r="Z620" s="6"/>
      <c r="AA620" s="6"/>
      <c r="AB620" s="2"/>
      <c r="AC620" s="11">
        <f t="shared" ca="1" si="77"/>
        <v>18</v>
      </c>
      <c r="AD620" s="19" t="s">
        <v>5380</v>
      </c>
      <c r="AE620" s="2" t="s">
        <v>56</v>
      </c>
      <c r="AF620" s="2" t="s">
        <v>49</v>
      </c>
      <c r="AG620" s="138">
        <v>31555</v>
      </c>
      <c r="AH620" s="19" t="s">
        <v>5381</v>
      </c>
      <c r="AI620" s="135">
        <v>44375</v>
      </c>
      <c r="AJ620" s="1" t="s">
        <v>346</v>
      </c>
      <c r="AK620" s="2">
        <v>212211333</v>
      </c>
      <c r="AL620" s="9">
        <v>40820</v>
      </c>
      <c r="AM620" s="2" t="s">
        <v>57</v>
      </c>
      <c r="AN620" s="19" t="s">
        <v>5381</v>
      </c>
      <c r="AO620" s="135">
        <v>44375</v>
      </c>
      <c r="AP620" s="1" t="s">
        <v>346</v>
      </c>
      <c r="AQ620" s="2" t="s">
        <v>5382</v>
      </c>
      <c r="AR620" s="2" t="s">
        <v>5383</v>
      </c>
      <c r="AS620" s="10" t="s">
        <v>5384</v>
      </c>
      <c r="AT620" s="2" t="s">
        <v>5383</v>
      </c>
      <c r="AU620" s="2" t="s">
        <v>362</v>
      </c>
      <c r="AV620" s="2" t="s">
        <v>5385</v>
      </c>
      <c r="AW620" s="2" t="s">
        <v>170</v>
      </c>
      <c r="AX620" s="2" t="s">
        <v>155</v>
      </c>
      <c r="AY620" s="2" t="s">
        <v>97</v>
      </c>
      <c r="AZ620" s="2"/>
      <c r="BA620" s="2">
        <v>5120105898</v>
      </c>
      <c r="BB620" s="2"/>
      <c r="BC620" s="1" t="e">
        <f>_xlfn.XLOOKUP(B620,[1]DC!$T$11:$T$2000,[1]DC!$D$11:$D$2000)</f>
        <v>#N/A</v>
      </c>
      <c r="BD620" s="2"/>
      <c r="BE620" s="2">
        <v>8782359277</v>
      </c>
      <c r="BF620" s="19" t="s">
        <v>5386</v>
      </c>
      <c r="BG620" s="2"/>
      <c r="BH620" s="66"/>
      <c r="BI620" s="2"/>
      <c r="BJ620" s="2"/>
      <c r="BK620" s="2"/>
      <c r="BL620" s="2"/>
      <c r="BM620" s="20" t="s">
        <v>610</v>
      </c>
      <c r="BN620" s="1"/>
      <c r="BO620" s="2"/>
      <c r="BP620" s="14" t="s">
        <v>611</v>
      </c>
      <c r="BQ620" s="91"/>
      <c r="BT620">
        <v>619</v>
      </c>
    </row>
    <row r="621" spans="1:72" ht="25.2" customHeight="1">
      <c r="A621" s="5">
        <f>(SUBTOTAL(3,$B$2:B621))</f>
        <v>620</v>
      </c>
      <c r="B621" s="1" t="s">
        <v>5387</v>
      </c>
      <c r="C621" s="1" t="s">
        <v>8875</v>
      </c>
      <c r="D621" s="1" t="s">
        <v>5388</v>
      </c>
      <c r="E621" s="2">
        <v>0</v>
      </c>
      <c r="F621" s="2"/>
      <c r="G621" s="2"/>
      <c r="H621" s="1" t="s">
        <v>195</v>
      </c>
      <c r="I621" s="1"/>
      <c r="J621" s="1" t="s">
        <v>7378</v>
      </c>
      <c r="K621" s="6" t="s">
        <v>63</v>
      </c>
      <c r="L621" s="2" t="s">
        <v>63</v>
      </c>
      <c r="M621" s="2" t="s">
        <v>196</v>
      </c>
      <c r="N621" s="2"/>
      <c r="O621" s="1">
        <f t="shared" ca="1" si="75"/>
        <v>31</v>
      </c>
      <c r="P621" s="1" t="s">
        <v>3858</v>
      </c>
      <c r="Q621" s="2" t="s">
        <v>198</v>
      </c>
      <c r="R621" s="6">
        <v>44854</v>
      </c>
      <c r="S621" s="1">
        <v>1</v>
      </c>
      <c r="T621" s="6">
        <v>44884</v>
      </c>
      <c r="U621" s="7">
        <v>44885</v>
      </c>
      <c r="V621" s="1">
        <v>12</v>
      </c>
      <c r="W621" s="6"/>
      <c r="X621" s="7"/>
      <c r="Y621" s="7"/>
      <c r="Z621" s="6"/>
      <c r="AA621" s="6"/>
      <c r="AB621" s="2"/>
      <c r="AC621" s="11">
        <f t="shared" ca="1" si="77"/>
        <v>18</v>
      </c>
      <c r="AD621" s="2" t="s">
        <v>2601</v>
      </c>
      <c r="AE621" s="2"/>
      <c r="AF621" s="2" t="s">
        <v>49</v>
      </c>
      <c r="AG621" s="138">
        <v>34099</v>
      </c>
      <c r="AH621" s="19" t="s">
        <v>5389</v>
      </c>
      <c r="AI621" s="135">
        <v>44326</v>
      </c>
      <c r="AJ621" s="1" t="s">
        <v>346</v>
      </c>
      <c r="AK621" s="2"/>
      <c r="AL621" s="2"/>
      <c r="AM621" s="2"/>
      <c r="AN621" s="19" t="s">
        <v>5389</v>
      </c>
      <c r="AO621" s="135">
        <v>44326</v>
      </c>
      <c r="AP621" s="1" t="s">
        <v>346</v>
      </c>
      <c r="AQ621" s="2" t="s">
        <v>5390</v>
      </c>
      <c r="AR621" s="2" t="s">
        <v>5391</v>
      </c>
      <c r="AS621" s="10" t="s">
        <v>5392</v>
      </c>
      <c r="AT621" s="2" t="s">
        <v>5393</v>
      </c>
      <c r="AU621" s="2"/>
      <c r="AV621" s="2" t="s">
        <v>5394</v>
      </c>
      <c r="AW621" s="2" t="s">
        <v>1526</v>
      </c>
      <c r="AX621" s="2" t="s">
        <v>96</v>
      </c>
      <c r="AY621" s="2" t="s">
        <v>97</v>
      </c>
      <c r="AZ621" s="2"/>
      <c r="BA621" s="2"/>
      <c r="BB621" s="2"/>
      <c r="BC621" s="1" t="e">
        <f>_xlfn.XLOOKUP(B621,[1]DC!$T$11:$T$2000,[1]DC!$D$11:$D$2000)</f>
        <v>#N/A</v>
      </c>
      <c r="BD621" s="2"/>
      <c r="BE621" s="2" t="s">
        <v>2601</v>
      </c>
      <c r="BF621" s="19" t="s">
        <v>5395</v>
      </c>
      <c r="BG621" s="2"/>
      <c r="BH621" s="66"/>
      <c r="BI621" s="2"/>
      <c r="BJ621" s="2"/>
      <c r="BK621" s="2"/>
      <c r="BL621" s="2"/>
      <c r="BM621" s="1"/>
      <c r="BN621" s="1"/>
      <c r="BO621" s="2"/>
      <c r="BP621" s="14" t="s">
        <v>611</v>
      </c>
      <c r="BQ621" s="91"/>
      <c r="BT621">
        <v>620</v>
      </c>
    </row>
    <row r="622" spans="1:72" ht="25.2" customHeight="1">
      <c r="A622" s="5">
        <f>(SUBTOTAL(3,$B$2:B622))</f>
        <v>621</v>
      </c>
      <c r="B622" s="11" t="s">
        <v>5396</v>
      </c>
      <c r="C622" s="1" t="s">
        <v>8875</v>
      </c>
      <c r="D622" s="11" t="s">
        <v>5397</v>
      </c>
      <c r="E622" s="15">
        <v>0</v>
      </c>
      <c r="F622" s="15"/>
      <c r="G622" s="15"/>
      <c r="H622" s="11" t="s">
        <v>195</v>
      </c>
      <c r="I622" s="11"/>
      <c r="J622" s="1" t="s">
        <v>7378</v>
      </c>
      <c r="K622" s="23" t="s">
        <v>63</v>
      </c>
      <c r="L622" s="15" t="s">
        <v>63</v>
      </c>
      <c r="M622" s="15" t="s">
        <v>196</v>
      </c>
      <c r="N622" s="15"/>
      <c r="O622" s="1">
        <f t="shared" ref="O622:O642" ca="1" si="79">YEAR(TODAY())-YEAR(AG622)</f>
        <v>37</v>
      </c>
      <c r="P622" s="11" t="s">
        <v>3858</v>
      </c>
      <c r="Q622" s="15" t="s">
        <v>198</v>
      </c>
      <c r="R622" s="23">
        <v>44854</v>
      </c>
      <c r="S622" s="1">
        <v>1</v>
      </c>
      <c r="T622" s="23">
        <v>44884</v>
      </c>
      <c r="U622" s="24">
        <v>44885</v>
      </c>
      <c r="V622" s="1">
        <v>12</v>
      </c>
      <c r="W622" s="23"/>
      <c r="X622" s="7"/>
      <c r="Y622" s="24"/>
      <c r="Z622" s="23"/>
      <c r="AA622" s="23"/>
      <c r="AB622" s="15" t="s">
        <v>5398</v>
      </c>
      <c r="AC622" s="11">
        <f t="shared" ca="1" si="77"/>
        <v>18</v>
      </c>
      <c r="AD622" s="15">
        <v>1032201053</v>
      </c>
      <c r="AE622" s="15" t="s">
        <v>88</v>
      </c>
      <c r="AF622" s="15" t="s">
        <v>64</v>
      </c>
      <c r="AG622" s="139">
        <v>32024</v>
      </c>
      <c r="AH622" s="34" t="s">
        <v>5399</v>
      </c>
      <c r="AI622" s="136">
        <v>44375</v>
      </c>
      <c r="AJ622" s="11" t="s">
        <v>346</v>
      </c>
      <c r="AK622" s="15"/>
      <c r="AL622" s="15"/>
      <c r="AM622" s="15"/>
      <c r="AN622" s="34" t="s">
        <v>5399</v>
      </c>
      <c r="AO622" s="136">
        <v>44375</v>
      </c>
      <c r="AP622" s="11" t="s">
        <v>346</v>
      </c>
      <c r="AQ622" s="15" t="s">
        <v>5400</v>
      </c>
      <c r="AR622" s="15" t="s">
        <v>5401</v>
      </c>
      <c r="AS622" s="15" t="s">
        <v>5367</v>
      </c>
      <c r="AT622" s="15" t="s">
        <v>1047</v>
      </c>
      <c r="AU622" s="15"/>
      <c r="AV622" s="15" t="s">
        <v>537</v>
      </c>
      <c r="AW622" s="15" t="s">
        <v>204</v>
      </c>
      <c r="AX622" s="15" t="s">
        <v>96</v>
      </c>
      <c r="AY622" s="15" t="s">
        <v>97</v>
      </c>
      <c r="AZ622" s="15"/>
      <c r="BA622" s="15"/>
      <c r="BB622" s="15"/>
      <c r="BC622" s="1" t="e">
        <f>_xlfn.XLOOKUP(B622,[1]DC!$T$11:$T$2000,[1]DC!$D$11:$D$2000)</f>
        <v>#N/A</v>
      </c>
      <c r="BD622" s="15"/>
      <c r="BE622" s="15"/>
      <c r="BF622" s="15" t="s">
        <v>5402</v>
      </c>
      <c r="BG622" s="15"/>
      <c r="BH622" s="156"/>
      <c r="BI622" s="15"/>
      <c r="BJ622" s="15"/>
      <c r="BK622" s="15"/>
      <c r="BL622" s="15"/>
      <c r="BM622" s="5" t="s">
        <v>610</v>
      </c>
      <c r="BN622" s="32"/>
      <c r="BO622" s="15"/>
      <c r="BP622" s="14" t="s">
        <v>1375</v>
      </c>
      <c r="BQ622" s="91"/>
      <c r="BT622">
        <v>621</v>
      </c>
    </row>
    <row r="623" spans="1:72" ht="25.2" customHeight="1">
      <c r="A623" s="5">
        <f>(SUBTOTAL(3,$B$2:B623))</f>
        <v>622</v>
      </c>
      <c r="B623" s="1" t="s">
        <v>5403</v>
      </c>
      <c r="C623" s="2"/>
      <c r="D623" s="1" t="s">
        <v>5404</v>
      </c>
      <c r="E623" s="2">
        <v>0</v>
      </c>
      <c r="F623" s="2"/>
      <c r="G623" s="2"/>
      <c r="H623" s="1" t="s">
        <v>62</v>
      </c>
      <c r="I623" s="1"/>
      <c r="J623" s="2" t="s">
        <v>7379</v>
      </c>
      <c r="K623" s="1" t="s">
        <v>83</v>
      </c>
      <c r="L623" s="1" t="s">
        <v>84</v>
      </c>
      <c r="M623" s="2" t="s">
        <v>85</v>
      </c>
      <c r="N623" s="2"/>
      <c r="O623" s="1">
        <f t="shared" ca="1" si="79"/>
        <v>33</v>
      </c>
      <c r="P623" s="1" t="s">
        <v>85</v>
      </c>
      <c r="Q623" s="2" t="s">
        <v>86</v>
      </c>
      <c r="R623" s="6">
        <v>44854</v>
      </c>
      <c r="S623" s="1">
        <v>2</v>
      </c>
      <c r="T623" s="6">
        <v>44914</v>
      </c>
      <c r="U623" s="7">
        <v>44915</v>
      </c>
      <c r="V623" s="1">
        <v>12</v>
      </c>
      <c r="W623" s="6"/>
      <c r="X623" s="7"/>
      <c r="Y623" s="7"/>
      <c r="Z623" s="6"/>
      <c r="AA623" s="6"/>
      <c r="AB623" s="2"/>
      <c r="AC623" s="11">
        <f t="shared" ca="1" si="77"/>
        <v>18</v>
      </c>
      <c r="AD623" s="2" t="s">
        <v>2601</v>
      </c>
      <c r="AE623" s="2"/>
      <c r="AF623" s="2" t="s">
        <v>49</v>
      </c>
      <c r="AG623" s="138">
        <v>33477</v>
      </c>
      <c r="AH623" s="19" t="s">
        <v>5405</v>
      </c>
      <c r="AI623" s="135">
        <v>44422</v>
      </c>
      <c r="AJ623" s="1" t="s">
        <v>346</v>
      </c>
      <c r="AK623" s="2"/>
      <c r="AL623" s="2"/>
      <c r="AM623" s="2"/>
      <c r="AN623" s="19" t="s">
        <v>5405</v>
      </c>
      <c r="AO623" s="135">
        <v>44422</v>
      </c>
      <c r="AP623" s="1" t="s">
        <v>346</v>
      </c>
      <c r="AQ623" s="2" t="s">
        <v>5406</v>
      </c>
      <c r="AR623" s="2" t="s">
        <v>5406</v>
      </c>
      <c r="AS623" s="2" t="s">
        <v>5407</v>
      </c>
      <c r="AT623" s="2" t="s">
        <v>5406</v>
      </c>
      <c r="AU623" s="2"/>
      <c r="AV623" s="2" t="s">
        <v>5408</v>
      </c>
      <c r="AW623" s="2" t="s">
        <v>154</v>
      </c>
      <c r="AX623" s="2" t="s">
        <v>155</v>
      </c>
      <c r="AY623" s="2" t="s">
        <v>97</v>
      </c>
      <c r="AZ623" s="2"/>
      <c r="BA623" s="2"/>
      <c r="BB623" s="2"/>
      <c r="BC623" s="1" t="e">
        <f>_xlfn.XLOOKUP(B623,[1]DC!$T$11:$T$2000,[1]DC!$D$11:$D$2000)</f>
        <v>#N/A</v>
      </c>
      <c r="BD623" s="2"/>
      <c r="BE623" s="2" t="s">
        <v>2601</v>
      </c>
      <c r="BF623" s="19" t="s">
        <v>5409</v>
      </c>
      <c r="BG623" s="2"/>
      <c r="BH623" s="66"/>
      <c r="BI623" s="2"/>
      <c r="BJ623" s="2"/>
      <c r="BK623" s="2"/>
      <c r="BL623" s="2"/>
      <c r="BM623" s="1" t="s">
        <v>120</v>
      </c>
      <c r="BN623" s="13"/>
      <c r="BO623" s="2"/>
      <c r="BP623" s="14" t="s">
        <v>611</v>
      </c>
      <c r="BQ623" s="91"/>
      <c r="BT623">
        <v>622</v>
      </c>
    </row>
    <row r="624" spans="1:72" ht="25.2" customHeight="1">
      <c r="A624" s="5">
        <f>(SUBTOTAL(3,$B$2:B624))</f>
        <v>623</v>
      </c>
      <c r="B624" s="1" t="s">
        <v>5410</v>
      </c>
      <c r="C624" s="2"/>
      <c r="D624" s="2" t="s">
        <v>5411</v>
      </c>
      <c r="E624" s="2">
        <v>1</v>
      </c>
      <c r="F624" s="2"/>
      <c r="G624" s="2"/>
      <c r="H624" s="1" t="s">
        <v>62</v>
      </c>
      <c r="I624" s="1" t="s">
        <v>7914</v>
      </c>
      <c r="J624" s="2" t="s">
        <v>7379</v>
      </c>
      <c r="K624" s="2" t="s">
        <v>63</v>
      </c>
      <c r="L624" s="1" t="s">
        <v>63</v>
      </c>
      <c r="M624" s="15" t="s">
        <v>2112</v>
      </c>
      <c r="N624" s="2"/>
      <c r="O624" s="1">
        <f t="shared" ca="1" si="79"/>
        <v>35</v>
      </c>
      <c r="P624" s="1" t="s">
        <v>7521</v>
      </c>
      <c r="Q624" s="2" t="s">
        <v>5106</v>
      </c>
      <c r="R624" s="6">
        <v>44856</v>
      </c>
      <c r="S624" s="1">
        <v>1</v>
      </c>
      <c r="T624" s="6">
        <v>44886</v>
      </c>
      <c r="U624" s="7">
        <v>44887</v>
      </c>
      <c r="V624" s="1">
        <v>12</v>
      </c>
      <c r="W624" s="7">
        <v>45251</v>
      </c>
      <c r="X624" s="7">
        <f t="shared" ref="X624:X636" si="80">W624+1</f>
        <v>45252</v>
      </c>
      <c r="Y624" s="1">
        <v>36</v>
      </c>
      <c r="Z624" s="7">
        <v>46347</v>
      </c>
      <c r="AA624" s="1">
        <f>Z624-X624</f>
        <v>1095</v>
      </c>
      <c r="AB624" s="2"/>
      <c r="AC624" s="11">
        <f t="shared" ca="1" si="77"/>
        <v>18</v>
      </c>
      <c r="AD624" s="2">
        <v>1032330447</v>
      </c>
      <c r="AE624" s="2" t="s">
        <v>88</v>
      </c>
      <c r="AF624" s="2" t="s">
        <v>49</v>
      </c>
      <c r="AG624" s="138">
        <v>32513</v>
      </c>
      <c r="AH624" s="19" t="s">
        <v>7657</v>
      </c>
      <c r="AI624" s="135">
        <v>44839</v>
      </c>
      <c r="AJ624" s="2" t="s">
        <v>346</v>
      </c>
      <c r="AK624" s="2">
        <v>206248612</v>
      </c>
      <c r="AL624" s="10">
        <v>44121</v>
      </c>
      <c r="AM624" s="2" t="s">
        <v>149</v>
      </c>
      <c r="AN624" s="19" t="s">
        <v>7657</v>
      </c>
      <c r="AO624" s="135">
        <v>44839</v>
      </c>
      <c r="AP624" s="2" t="s">
        <v>346</v>
      </c>
      <c r="AQ624" s="2" t="s">
        <v>5207</v>
      </c>
      <c r="AR624" s="2" t="s">
        <v>5412</v>
      </c>
      <c r="AS624" s="2" t="s">
        <v>5413</v>
      </c>
      <c r="AT624" s="2" t="s">
        <v>5412</v>
      </c>
      <c r="AU624" s="2"/>
      <c r="AV624" s="2" t="s">
        <v>5414</v>
      </c>
      <c r="AW624" s="2" t="s">
        <v>5415</v>
      </c>
      <c r="AX624" s="2" t="s">
        <v>5416</v>
      </c>
      <c r="AY624" s="2" t="s">
        <v>729</v>
      </c>
      <c r="AZ624" s="2"/>
      <c r="BA624" s="2">
        <v>4913003409</v>
      </c>
      <c r="BB624" s="2"/>
      <c r="BC624" s="1" t="str">
        <f>_xlfn.XLOOKUP(B624,[1]DC!$T$11:$T$2000,[1]DC!$D$11:$D$2000)</f>
        <v>4913003409</v>
      </c>
      <c r="BD624" s="2"/>
      <c r="BE624" s="2">
        <v>8528189622</v>
      </c>
      <c r="BF624" s="2" t="s">
        <v>5417</v>
      </c>
      <c r="BG624" s="2"/>
      <c r="BH624" s="65" t="s">
        <v>5418</v>
      </c>
      <c r="BI624" s="2"/>
      <c r="BJ624" s="2"/>
      <c r="BK624" s="2"/>
      <c r="BL624" s="2"/>
      <c r="BM624" s="65" t="s">
        <v>610</v>
      </c>
      <c r="BN624" s="14"/>
      <c r="BO624" s="2"/>
      <c r="BP624" s="14" t="s">
        <v>611</v>
      </c>
      <c r="BQ624" s="91"/>
      <c r="BS624">
        <v>678</v>
      </c>
      <c r="BT624">
        <v>623</v>
      </c>
    </row>
    <row r="625" spans="1:72" ht="25.2" customHeight="1">
      <c r="A625" s="5">
        <f>(SUBTOTAL(3,$B$2:B625))</f>
        <v>624</v>
      </c>
      <c r="B625" s="1" t="s">
        <v>5419</v>
      </c>
      <c r="C625" s="1"/>
      <c r="D625" s="2" t="s">
        <v>5420</v>
      </c>
      <c r="E625" s="2">
        <v>1</v>
      </c>
      <c r="F625" s="2"/>
      <c r="G625" s="2"/>
      <c r="H625" s="2" t="s">
        <v>62</v>
      </c>
      <c r="I625" s="1" t="s">
        <v>7914</v>
      </c>
      <c r="J625" s="2" t="s">
        <v>7378</v>
      </c>
      <c r="K625" s="2" t="s">
        <v>63</v>
      </c>
      <c r="L625" s="6" t="s">
        <v>63</v>
      </c>
      <c r="M625" s="2" t="s">
        <v>2112</v>
      </c>
      <c r="N625" s="2"/>
      <c r="O625" s="1">
        <f t="shared" ca="1" si="79"/>
        <v>40</v>
      </c>
      <c r="P625" s="2" t="s">
        <v>2735</v>
      </c>
      <c r="Q625" s="2" t="s">
        <v>2736</v>
      </c>
      <c r="R625" s="6">
        <v>44860</v>
      </c>
      <c r="S625" s="1">
        <v>1</v>
      </c>
      <c r="T625" s="6">
        <v>44890</v>
      </c>
      <c r="U625" s="7">
        <v>44891</v>
      </c>
      <c r="V625" s="1">
        <v>12</v>
      </c>
      <c r="W625" s="7">
        <v>45255</v>
      </c>
      <c r="X625" s="7">
        <f t="shared" si="80"/>
        <v>45256</v>
      </c>
      <c r="Y625" s="1">
        <v>36</v>
      </c>
      <c r="Z625" s="7">
        <v>46351</v>
      </c>
      <c r="AA625" s="1">
        <f>Z625-X625</f>
        <v>1095</v>
      </c>
      <c r="AB625" s="2"/>
      <c r="AC625" s="11">
        <f t="shared" ca="1" si="77"/>
        <v>18</v>
      </c>
      <c r="AD625" s="2">
        <v>1023492823</v>
      </c>
      <c r="AE625" s="2" t="s">
        <v>199</v>
      </c>
      <c r="AF625" s="2" t="s">
        <v>64</v>
      </c>
      <c r="AG625" s="138">
        <v>30945</v>
      </c>
      <c r="AH625" s="19" t="s">
        <v>5421</v>
      </c>
      <c r="AI625" s="135">
        <v>44418</v>
      </c>
      <c r="AJ625" s="1" t="s">
        <v>346</v>
      </c>
      <c r="AK625" s="2">
        <v>212195886</v>
      </c>
      <c r="AL625" s="10">
        <v>42072</v>
      </c>
      <c r="AM625" s="2" t="s">
        <v>57</v>
      </c>
      <c r="AN625" s="19" t="s">
        <v>5421</v>
      </c>
      <c r="AO625" s="135">
        <v>44418</v>
      </c>
      <c r="AP625" s="1" t="s">
        <v>346</v>
      </c>
      <c r="AQ625" s="2" t="s">
        <v>781</v>
      </c>
      <c r="AR625" s="2" t="s">
        <v>5422</v>
      </c>
      <c r="AS625" s="2" t="s">
        <v>1805</v>
      </c>
      <c r="AT625" s="2" t="s">
        <v>5422</v>
      </c>
      <c r="AU625" s="2"/>
      <c r="AV625" s="2" t="s">
        <v>5423</v>
      </c>
      <c r="AW625" s="2" t="s">
        <v>350</v>
      </c>
      <c r="AX625" s="2" t="s">
        <v>155</v>
      </c>
      <c r="AY625" s="2" t="s">
        <v>97</v>
      </c>
      <c r="AZ625" s="2"/>
      <c r="BA625" s="2">
        <v>5115008505</v>
      </c>
      <c r="BB625" s="2"/>
      <c r="BC625" s="1" t="str">
        <f>_xlfn.XLOOKUP(B625,[1]DC!$T$11:$T$2000,[1]DC!$D$11:$D$2000)</f>
        <v>5115008505</v>
      </c>
      <c r="BD625" s="2"/>
      <c r="BE625" s="2">
        <v>8077611736</v>
      </c>
      <c r="BF625" s="19" t="s">
        <v>5424</v>
      </c>
      <c r="BG625" s="2"/>
      <c r="BH625" s="65" t="s">
        <v>5425</v>
      </c>
      <c r="BI625" s="2"/>
      <c r="BJ625" s="2"/>
      <c r="BK625" s="2"/>
      <c r="BL625" s="2"/>
      <c r="BM625" s="66" t="s">
        <v>501</v>
      </c>
      <c r="BN625" s="2" t="s">
        <v>5426</v>
      </c>
      <c r="BO625" s="2" t="s">
        <v>5427</v>
      </c>
      <c r="BP625" s="14" t="s">
        <v>1765</v>
      </c>
      <c r="BQ625" s="91"/>
      <c r="BS625">
        <v>679</v>
      </c>
      <c r="BT625">
        <v>624</v>
      </c>
    </row>
    <row r="626" spans="1:72" ht="25.2" customHeight="1">
      <c r="A626" s="5">
        <f>(SUBTOTAL(3,$B$2:B626))</f>
        <v>625</v>
      </c>
      <c r="B626" s="1" t="s">
        <v>5428</v>
      </c>
      <c r="C626" s="1" t="s">
        <v>8875</v>
      </c>
      <c r="D626" s="1" t="s">
        <v>5429</v>
      </c>
      <c r="E626" s="2">
        <v>1</v>
      </c>
      <c r="F626" s="2"/>
      <c r="G626" s="2"/>
      <c r="H626" s="1" t="s">
        <v>195</v>
      </c>
      <c r="I626" s="1" t="s">
        <v>196</v>
      </c>
      <c r="J626" s="1" t="s">
        <v>7378</v>
      </c>
      <c r="K626" s="2" t="s">
        <v>63</v>
      </c>
      <c r="L626" s="2" t="s">
        <v>63</v>
      </c>
      <c r="M626" s="2" t="s">
        <v>196</v>
      </c>
      <c r="N626" s="2"/>
      <c r="O626" s="1">
        <f t="shared" ca="1" si="79"/>
        <v>37</v>
      </c>
      <c r="P626" s="1" t="s">
        <v>3858</v>
      </c>
      <c r="Q626" s="2" t="s">
        <v>198</v>
      </c>
      <c r="R626" s="6">
        <v>44866</v>
      </c>
      <c r="S626" s="1">
        <v>1</v>
      </c>
      <c r="T626" s="6">
        <v>44895</v>
      </c>
      <c r="U626" s="7">
        <v>44896</v>
      </c>
      <c r="V626" s="1">
        <v>12</v>
      </c>
      <c r="W626" s="7">
        <v>45260</v>
      </c>
      <c r="X626" s="7">
        <f t="shared" si="80"/>
        <v>45261</v>
      </c>
      <c r="Y626" s="1">
        <v>36</v>
      </c>
      <c r="Z626" s="7">
        <v>46356</v>
      </c>
      <c r="AA626" s="1">
        <f>Z626-X626</f>
        <v>1095</v>
      </c>
      <c r="AB626" s="2"/>
      <c r="AC626" s="11">
        <f t="shared" ca="1" si="77"/>
        <v>17</v>
      </c>
      <c r="AD626" s="19" t="s">
        <v>5430</v>
      </c>
      <c r="AE626" s="2" t="s">
        <v>5431</v>
      </c>
      <c r="AF626" s="2" t="s">
        <v>49</v>
      </c>
      <c r="AG626" s="138">
        <v>31928</v>
      </c>
      <c r="AH626" s="19" t="s">
        <v>5432</v>
      </c>
      <c r="AI626" s="135">
        <v>44375</v>
      </c>
      <c r="AJ626" s="1" t="s">
        <v>346</v>
      </c>
      <c r="AK626" s="2">
        <v>212866398</v>
      </c>
      <c r="AL626" s="10">
        <v>43336</v>
      </c>
      <c r="AM626" s="2" t="s">
        <v>57</v>
      </c>
      <c r="AN626" s="19" t="s">
        <v>5432</v>
      </c>
      <c r="AO626" s="135">
        <v>44375</v>
      </c>
      <c r="AP626" s="2" t="s">
        <v>346</v>
      </c>
      <c r="AQ626" s="2" t="s">
        <v>5433</v>
      </c>
      <c r="AR626" s="2" t="s">
        <v>5433</v>
      </c>
      <c r="AS626" s="2" t="s">
        <v>5244</v>
      </c>
      <c r="AT626" s="2" t="s">
        <v>5433</v>
      </c>
      <c r="AU626" s="2"/>
      <c r="AV626" s="2" t="s">
        <v>5434</v>
      </c>
      <c r="AW626" s="2" t="s">
        <v>797</v>
      </c>
      <c r="AX626" s="2" t="s">
        <v>184</v>
      </c>
      <c r="AY626" s="2" t="s">
        <v>97</v>
      </c>
      <c r="AZ626" s="2"/>
      <c r="BA626" s="2">
        <v>5121394509</v>
      </c>
      <c r="BB626" s="2"/>
      <c r="BC626" s="1" t="str">
        <f>_xlfn.XLOOKUP(B626,[1]DC!$T$11:$T$2000,[1]DC!$D$11:$D$2000)</f>
        <v>5121394509</v>
      </c>
      <c r="BD626" s="2"/>
      <c r="BE626" s="2">
        <v>8782356244</v>
      </c>
      <c r="BF626" s="19" t="s">
        <v>5435</v>
      </c>
      <c r="BG626" s="2"/>
      <c r="BH626" s="65" t="s">
        <v>5436</v>
      </c>
      <c r="BI626" s="2"/>
      <c r="BJ626" s="2"/>
      <c r="BK626" s="2"/>
      <c r="BL626" s="2"/>
      <c r="BM626" s="65" t="s">
        <v>209</v>
      </c>
      <c r="BN626" s="2"/>
      <c r="BO626" s="2"/>
      <c r="BP626" s="14" t="s">
        <v>1330</v>
      </c>
      <c r="BQ626" s="91"/>
      <c r="BS626">
        <v>680</v>
      </c>
      <c r="BT626">
        <v>625</v>
      </c>
    </row>
    <row r="627" spans="1:72" ht="25.2" customHeight="1">
      <c r="A627" s="5">
        <f>(SUBTOTAL(3,$B$2:B627))</f>
        <v>626</v>
      </c>
      <c r="B627" s="1" t="s">
        <v>5437</v>
      </c>
      <c r="C627" s="1" t="s">
        <v>8875</v>
      </c>
      <c r="D627" s="2" t="s">
        <v>5438</v>
      </c>
      <c r="E627" s="2">
        <v>0</v>
      </c>
      <c r="F627" s="2"/>
      <c r="G627" s="2"/>
      <c r="H627" s="2" t="s">
        <v>195</v>
      </c>
      <c r="I627" s="2"/>
      <c r="J627" s="1" t="s">
        <v>7378</v>
      </c>
      <c r="K627" s="2" t="s">
        <v>63</v>
      </c>
      <c r="L627" s="2" t="s">
        <v>63</v>
      </c>
      <c r="M627" s="2" t="s">
        <v>196</v>
      </c>
      <c r="N627" s="2"/>
      <c r="O627" s="1">
        <f t="shared" ca="1" si="79"/>
        <v>37</v>
      </c>
      <c r="P627" s="1" t="s">
        <v>3858</v>
      </c>
      <c r="Q627" s="2" t="s">
        <v>198</v>
      </c>
      <c r="R627" s="6">
        <v>44873</v>
      </c>
      <c r="S627" s="1">
        <v>1</v>
      </c>
      <c r="T627" s="6">
        <v>44902</v>
      </c>
      <c r="U627" s="7">
        <v>44903</v>
      </c>
      <c r="V627" s="1">
        <v>12</v>
      </c>
      <c r="W627" s="7">
        <v>45267</v>
      </c>
      <c r="X627" s="7">
        <f t="shared" si="80"/>
        <v>45268</v>
      </c>
      <c r="Y627" s="1">
        <v>36</v>
      </c>
      <c r="Z627" s="6"/>
      <c r="AA627" s="6"/>
      <c r="AB627" s="2"/>
      <c r="AC627" s="11">
        <f t="shared" ca="1" si="77"/>
        <v>17</v>
      </c>
      <c r="AD627" s="2">
        <v>1030848573</v>
      </c>
      <c r="AE627" s="2" t="s">
        <v>57</v>
      </c>
      <c r="AF627" s="2" t="s">
        <v>49</v>
      </c>
      <c r="AG627" s="138">
        <v>32002</v>
      </c>
      <c r="AH627" s="19" t="s">
        <v>5439</v>
      </c>
      <c r="AI627" s="135">
        <v>44375</v>
      </c>
      <c r="AJ627" s="2" t="s">
        <v>346</v>
      </c>
      <c r="AK627" s="2"/>
      <c r="AL627" s="2"/>
      <c r="AM627" s="2"/>
      <c r="AN627" s="19" t="s">
        <v>5439</v>
      </c>
      <c r="AO627" s="135">
        <v>44375</v>
      </c>
      <c r="AP627" s="2" t="s">
        <v>346</v>
      </c>
      <c r="AQ627" s="2" t="s">
        <v>5440</v>
      </c>
      <c r="AR627" s="2" t="s">
        <v>5441</v>
      </c>
      <c r="AS627" s="2" t="s">
        <v>2451</v>
      </c>
      <c r="AT627" s="2" t="s">
        <v>5441</v>
      </c>
      <c r="AU627" s="2"/>
      <c r="AV627" s="2" t="s">
        <v>5442</v>
      </c>
      <c r="AW627" s="2" t="s">
        <v>525</v>
      </c>
      <c r="AX627" s="2" t="s">
        <v>96</v>
      </c>
      <c r="AY627" s="2" t="s">
        <v>97</v>
      </c>
      <c r="AZ627" s="2"/>
      <c r="BA627" s="2">
        <v>5121652187</v>
      </c>
      <c r="BB627" s="2"/>
      <c r="BC627" s="1" t="e">
        <f>_xlfn.XLOOKUP(B627,[1]DC!$T$11:$T$2000,[1]DC!$D$11:$D$2000)</f>
        <v>#N/A</v>
      </c>
      <c r="BD627" s="2"/>
      <c r="BE627" s="2">
        <v>8626695377</v>
      </c>
      <c r="BF627" s="19" t="s">
        <v>5443</v>
      </c>
      <c r="BG627" s="2"/>
      <c r="BH627" s="65" t="s">
        <v>5444</v>
      </c>
      <c r="BI627" s="2"/>
      <c r="BJ627" s="2"/>
      <c r="BK627" s="2"/>
      <c r="BL627" s="2"/>
      <c r="BM627" s="65" t="s">
        <v>190</v>
      </c>
      <c r="BN627" s="2"/>
      <c r="BO627" s="2"/>
      <c r="BP627" s="37"/>
      <c r="BQ627" s="91"/>
      <c r="BT627">
        <v>626</v>
      </c>
    </row>
    <row r="628" spans="1:72" ht="25.2" customHeight="1">
      <c r="A628" s="5">
        <f>(SUBTOTAL(3,$B$2:B628))</f>
        <v>627</v>
      </c>
      <c r="B628" s="1" t="s">
        <v>5445</v>
      </c>
      <c r="C628" s="1" t="s">
        <v>8875</v>
      </c>
      <c r="D628" s="2" t="s">
        <v>5446</v>
      </c>
      <c r="E628" s="2">
        <v>0</v>
      </c>
      <c r="F628" s="2"/>
      <c r="G628" s="2"/>
      <c r="H628" s="2" t="s">
        <v>195</v>
      </c>
      <c r="I628" s="2"/>
      <c r="J628" s="1" t="s">
        <v>7378</v>
      </c>
      <c r="K628" s="2" t="s">
        <v>63</v>
      </c>
      <c r="L628" s="2" t="s">
        <v>63</v>
      </c>
      <c r="M628" s="2" t="s">
        <v>196</v>
      </c>
      <c r="N628" s="2"/>
      <c r="O628" s="1">
        <f t="shared" ca="1" si="79"/>
        <v>35</v>
      </c>
      <c r="P628" s="1" t="s">
        <v>3858</v>
      </c>
      <c r="Q628" s="2" t="s">
        <v>198</v>
      </c>
      <c r="R628" s="6">
        <v>44873</v>
      </c>
      <c r="S628" s="1">
        <v>1</v>
      </c>
      <c r="T628" s="6">
        <v>44902</v>
      </c>
      <c r="U628" s="7">
        <v>44903</v>
      </c>
      <c r="V628" s="1">
        <v>12</v>
      </c>
      <c r="W628" s="7">
        <v>45267</v>
      </c>
      <c r="X628" s="7">
        <f t="shared" si="80"/>
        <v>45268</v>
      </c>
      <c r="Y628" s="1">
        <v>36</v>
      </c>
      <c r="Z628" s="6"/>
      <c r="AA628" s="6"/>
      <c r="AB628" s="2"/>
      <c r="AC628" s="11">
        <f t="shared" ca="1" si="77"/>
        <v>17</v>
      </c>
      <c r="AD628" s="2">
        <v>1031679192</v>
      </c>
      <c r="AE628" s="2" t="s">
        <v>57</v>
      </c>
      <c r="AF628" s="2" t="s">
        <v>49</v>
      </c>
      <c r="AG628" s="138">
        <v>32709</v>
      </c>
      <c r="AH628" s="19" t="s">
        <v>5447</v>
      </c>
      <c r="AI628" s="135">
        <v>44375</v>
      </c>
      <c r="AJ628" s="2" t="s">
        <v>346</v>
      </c>
      <c r="AK628" s="2"/>
      <c r="AL628" s="2"/>
      <c r="AM628" s="2"/>
      <c r="AN628" s="19" t="s">
        <v>5447</v>
      </c>
      <c r="AO628" s="135">
        <v>44375</v>
      </c>
      <c r="AP628" s="2" t="s">
        <v>346</v>
      </c>
      <c r="AQ628" s="2" t="s">
        <v>5448</v>
      </c>
      <c r="AR628" s="2" t="s">
        <v>5449</v>
      </c>
      <c r="AS628" s="10" t="s">
        <v>5450</v>
      </c>
      <c r="AT628" s="2" t="s">
        <v>5451</v>
      </c>
      <c r="AU628" s="2"/>
      <c r="AV628" s="2" t="s">
        <v>5452</v>
      </c>
      <c r="AW628" s="2" t="s">
        <v>634</v>
      </c>
      <c r="AX628" s="2" t="s">
        <v>184</v>
      </c>
      <c r="AY628" s="2" t="s">
        <v>97</v>
      </c>
      <c r="AZ628" s="2"/>
      <c r="BA628" s="2">
        <v>5120058279</v>
      </c>
      <c r="BB628" s="2"/>
      <c r="BC628" s="1" t="e">
        <f>_xlfn.XLOOKUP(B628,[1]DC!$T$11:$T$2000,[1]DC!$D$11:$D$2000)</f>
        <v>#N/A</v>
      </c>
      <c r="BD628" s="2"/>
      <c r="BE628" s="2">
        <v>8707661344</v>
      </c>
      <c r="BF628" s="19" t="s">
        <v>5453</v>
      </c>
      <c r="BG628" s="2"/>
      <c r="BH628" s="65" t="s">
        <v>5454</v>
      </c>
      <c r="BI628" s="2"/>
      <c r="BJ628" s="2"/>
      <c r="BK628" s="2"/>
      <c r="BL628" s="2"/>
      <c r="BM628" s="65" t="s">
        <v>2512</v>
      </c>
      <c r="BN628" s="2"/>
      <c r="BO628" s="2"/>
      <c r="BP628" s="14" t="s">
        <v>611</v>
      </c>
      <c r="BQ628" s="91"/>
      <c r="BT628">
        <v>627</v>
      </c>
    </row>
    <row r="629" spans="1:72" ht="25.2" customHeight="1">
      <c r="A629" s="5">
        <f>(SUBTOTAL(3,$B$2:B629))</f>
        <v>628</v>
      </c>
      <c r="B629" s="1" t="s">
        <v>5455</v>
      </c>
      <c r="C629" s="1" t="s">
        <v>8874</v>
      </c>
      <c r="D629" s="2" t="s">
        <v>1035</v>
      </c>
      <c r="E629" s="2">
        <v>0</v>
      </c>
      <c r="F629" s="2"/>
      <c r="G629" s="2"/>
      <c r="H629" s="2" t="s">
        <v>195</v>
      </c>
      <c r="I629" s="2"/>
      <c r="J629" s="1" t="s">
        <v>7378</v>
      </c>
      <c r="K629" s="2" t="s">
        <v>63</v>
      </c>
      <c r="L629" s="2" t="s">
        <v>63</v>
      </c>
      <c r="M629" s="2" t="s">
        <v>196</v>
      </c>
      <c r="N629" s="2"/>
      <c r="O629" s="1">
        <f t="shared" ca="1" si="79"/>
        <v>33</v>
      </c>
      <c r="P629" s="1" t="s">
        <v>3858</v>
      </c>
      <c r="Q629" s="2" t="s">
        <v>198</v>
      </c>
      <c r="R629" s="6">
        <v>44873</v>
      </c>
      <c r="S629" s="1">
        <v>1</v>
      </c>
      <c r="T629" s="6">
        <v>44902</v>
      </c>
      <c r="U629" s="7">
        <v>44903</v>
      </c>
      <c r="V629" s="1">
        <v>12</v>
      </c>
      <c r="W629" s="7">
        <v>45267</v>
      </c>
      <c r="X629" s="7">
        <f t="shared" si="80"/>
        <v>45268</v>
      </c>
      <c r="Y629" s="1">
        <v>36</v>
      </c>
      <c r="Z629" s="6"/>
      <c r="AA629" s="6"/>
      <c r="AB629" s="2"/>
      <c r="AC629" s="11">
        <f t="shared" ca="1" si="77"/>
        <v>17</v>
      </c>
      <c r="AD629" s="19" t="s">
        <v>5456</v>
      </c>
      <c r="AE629" s="2" t="s">
        <v>57</v>
      </c>
      <c r="AF629" s="2" t="s">
        <v>49</v>
      </c>
      <c r="AG629" s="138">
        <v>33513</v>
      </c>
      <c r="AH629" s="2">
        <v>212752590</v>
      </c>
      <c r="AI629" s="135">
        <v>43756</v>
      </c>
      <c r="AJ629" s="2" t="s">
        <v>57</v>
      </c>
      <c r="AK629" s="2">
        <v>212752590</v>
      </c>
      <c r="AL629" s="10">
        <v>43756</v>
      </c>
      <c r="AM629" s="2" t="s">
        <v>57</v>
      </c>
      <c r="AN629" s="2"/>
      <c r="AO629" s="135"/>
      <c r="AP629" s="2"/>
      <c r="AQ629" s="2" t="s">
        <v>5457</v>
      </c>
      <c r="AR629" s="2" t="s">
        <v>5458</v>
      </c>
      <c r="AS629" s="2" t="s">
        <v>2451</v>
      </c>
      <c r="AT629" s="2" t="s">
        <v>5458</v>
      </c>
      <c r="AU629" s="2" t="s">
        <v>261</v>
      </c>
      <c r="AV629" s="2" t="s">
        <v>5442</v>
      </c>
      <c r="AW629" s="2" t="s">
        <v>525</v>
      </c>
      <c r="AX629" s="2" t="s">
        <v>96</v>
      </c>
      <c r="AY629" s="2" t="s">
        <v>97</v>
      </c>
      <c r="AZ629" s="2"/>
      <c r="BA629" s="2">
        <v>5116030508</v>
      </c>
      <c r="BB629" s="2"/>
      <c r="BC629" s="1" t="e">
        <f>_xlfn.XLOOKUP(B629,[1]DC!$T$11:$T$2000,[1]DC!$D$11:$D$2000)</f>
        <v>#N/A</v>
      </c>
      <c r="BD629" s="2"/>
      <c r="BE629" s="2">
        <v>8327592510</v>
      </c>
      <c r="BF629" s="19" t="s">
        <v>5459</v>
      </c>
      <c r="BG629" s="2"/>
      <c r="BH629" s="65" t="s">
        <v>5460</v>
      </c>
      <c r="BI629" s="2"/>
      <c r="BJ629" s="2"/>
      <c r="BK629" s="2"/>
      <c r="BL629" s="2"/>
      <c r="BM629" s="65" t="s">
        <v>190</v>
      </c>
      <c r="BN629" s="2"/>
      <c r="BO629" s="2"/>
      <c r="BP629" s="14" t="s">
        <v>1765</v>
      </c>
      <c r="BQ629" s="91"/>
      <c r="BT629">
        <v>628</v>
      </c>
    </row>
    <row r="630" spans="1:72" ht="25.2" customHeight="1">
      <c r="A630" s="5">
        <f>(SUBTOTAL(3,$B$2:B630))</f>
        <v>629</v>
      </c>
      <c r="B630" s="1" t="s">
        <v>5461</v>
      </c>
      <c r="C630" s="1" t="s">
        <v>8875</v>
      </c>
      <c r="D630" s="2" t="s">
        <v>5462</v>
      </c>
      <c r="E630" s="2">
        <v>0</v>
      </c>
      <c r="F630" s="2"/>
      <c r="G630" s="2"/>
      <c r="H630" s="2" t="s">
        <v>195</v>
      </c>
      <c r="I630" s="2"/>
      <c r="J630" s="1" t="s">
        <v>7378</v>
      </c>
      <c r="K630" s="2" t="s">
        <v>63</v>
      </c>
      <c r="L630" s="2" t="s">
        <v>63</v>
      </c>
      <c r="M630" s="2" t="s">
        <v>196</v>
      </c>
      <c r="N630" s="2"/>
      <c r="O630" s="1">
        <f t="shared" ca="1" si="79"/>
        <v>29</v>
      </c>
      <c r="P630" s="1" t="s">
        <v>3858</v>
      </c>
      <c r="Q630" s="2" t="s">
        <v>198</v>
      </c>
      <c r="R630" s="6">
        <v>44873</v>
      </c>
      <c r="S630" s="1">
        <v>1</v>
      </c>
      <c r="T630" s="6">
        <v>44902</v>
      </c>
      <c r="U630" s="7">
        <v>44903</v>
      </c>
      <c r="V630" s="1">
        <v>12</v>
      </c>
      <c r="W630" s="7">
        <v>45267</v>
      </c>
      <c r="X630" s="7">
        <f t="shared" si="80"/>
        <v>45268</v>
      </c>
      <c r="Y630" s="1">
        <v>36</v>
      </c>
      <c r="Z630" s="7"/>
      <c r="AA630" s="1">
        <f>Z630-X630</f>
        <v>-45268</v>
      </c>
      <c r="AB630" s="2"/>
      <c r="AC630" s="11">
        <f t="shared" ca="1" si="77"/>
        <v>17</v>
      </c>
      <c r="AD630" s="19" t="s">
        <v>5463</v>
      </c>
      <c r="AE630" s="2" t="s">
        <v>57</v>
      </c>
      <c r="AF630" s="2" t="s">
        <v>49</v>
      </c>
      <c r="AG630" s="138">
        <v>34791</v>
      </c>
      <c r="AH630" s="19" t="s">
        <v>5464</v>
      </c>
      <c r="AI630" s="135">
        <v>44375</v>
      </c>
      <c r="AJ630" s="2" t="s">
        <v>346</v>
      </c>
      <c r="AK630" s="2"/>
      <c r="AL630" s="2"/>
      <c r="AM630" s="2"/>
      <c r="AN630" s="19" t="s">
        <v>5464</v>
      </c>
      <c r="AO630" s="135">
        <v>44375</v>
      </c>
      <c r="AP630" s="2" t="s">
        <v>346</v>
      </c>
      <c r="AQ630" s="2" t="s">
        <v>5465</v>
      </c>
      <c r="AR630" s="2" t="s">
        <v>5466</v>
      </c>
      <c r="AS630" s="10" t="s">
        <v>1323</v>
      </c>
      <c r="AT630" s="2" t="s">
        <v>5466</v>
      </c>
      <c r="AU630" s="2" t="s">
        <v>203</v>
      </c>
      <c r="AV630" s="2" t="s">
        <v>5467</v>
      </c>
      <c r="AW630" s="2" t="s">
        <v>797</v>
      </c>
      <c r="AX630" s="2" t="s">
        <v>184</v>
      </c>
      <c r="AY630" s="2" t="s">
        <v>97</v>
      </c>
      <c r="AZ630" s="2"/>
      <c r="BA630" s="2">
        <v>5114003952</v>
      </c>
      <c r="BB630" s="2"/>
      <c r="BC630" s="1" t="str">
        <f>_xlfn.XLOOKUP(B630,[1]DC!$T$11:$T$2000,[1]DC!$D$11:$D$2000)</f>
        <v>5114003952</v>
      </c>
      <c r="BD630" s="2"/>
      <c r="BE630" s="2">
        <v>8469133992</v>
      </c>
      <c r="BF630" s="19" t="s">
        <v>5468</v>
      </c>
      <c r="BG630" s="2"/>
      <c r="BH630" s="65" t="s">
        <v>5469</v>
      </c>
      <c r="BI630" s="2"/>
      <c r="BJ630" s="2"/>
      <c r="BK630" s="2"/>
      <c r="BL630" s="2"/>
      <c r="BM630" s="65" t="s">
        <v>190</v>
      </c>
      <c r="BN630" s="2"/>
      <c r="BO630" s="2"/>
      <c r="BP630" s="14" t="s">
        <v>3230</v>
      </c>
      <c r="BQ630" s="91"/>
      <c r="BT630">
        <v>629</v>
      </c>
    </row>
    <row r="631" spans="1:72" ht="25.2" customHeight="1">
      <c r="A631" s="5">
        <f>(SUBTOTAL(3,$B$2:B631))</f>
        <v>630</v>
      </c>
      <c r="B631" s="1" t="s">
        <v>5470</v>
      </c>
      <c r="C631" s="1" t="s">
        <v>8875</v>
      </c>
      <c r="D631" s="2" t="s">
        <v>5471</v>
      </c>
      <c r="E631" s="2">
        <v>1</v>
      </c>
      <c r="F631" s="2"/>
      <c r="G631" s="2"/>
      <c r="H631" s="2" t="s">
        <v>195</v>
      </c>
      <c r="I631" s="1" t="s">
        <v>196</v>
      </c>
      <c r="J631" s="1" t="s">
        <v>7378</v>
      </c>
      <c r="K631" s="2" t="s">
        <v>63</v>
      </c>
      <c r="L631" s="2" t="s">
        <v>63</v>
      </c>
      <c r="M631" s="2" t="s">
        <v>196</v>
      </c>
      <c r="N631" s="2"/>
      <c r="O631" s="1">
        <f t="shared" ca="1" si="79"/>
        <v>28</v>
      </c>
      <c r="P631" s="1" t="s">
        <v>3858</v>
      </c>
      <c r="Q631" s="2" t="s">
        <v>198</v>
      </c>
      <c r="R631" s="6">
        <v>44873</v>
      </c>
      <c r="S631" s="1">
        <v>1</v>
      </c>
      <c r="T631" s="6">
        <v>44902</v>
      </c>
      <c r="U631" s="7">
        <v>44903</v>
      </c>
      <c r="V631" s="1">
        <v>12</v>
      </c>
      <c r="W631" s="7">
        <v>45267</v>
      </c>
      <c r="X631" s="7">
        <f t="shared" si="80"/>
        <v>45268</v>
      </c>
      <c r="Y631" s="1">
        <v>36</v>
      </c>
      <c r="Z631" s="7">
        <v>46356</v>
      </c>
      <c r="AA631" s="1">
        <f>Z631-X631</f>
        <v>1088</v>
      </c>
      <c r="AB631" s="2"/>
      <c r="AC631" s="11">
        <f t="shared" ca="1" si="77"/>
        <v>17</v>
      </c>
      <c r="AD631" s="2">
        <v>1023219625</v>
      </c>
      <c r="AE631" s="2" t="s">
        <v>88</v>
      </c>
      <c r="AF631" s="2" t="s">
        <v>49</v>
      </c>
      <c r="AG631" s="138">
        <v>35121</v>
      </c>
      <c r="AH631" s="19" t="s">
        <v>5472</v>
      </c>
      <c r="AI631" s="135">
        <v>44516</v>
      </c>
      <c r="AJ631" s="2" t="s">
        <v>346</v>
      </c>
      <c r="AK631" s="2">
        <v>212829113</v>
      </c>
      <c r="AL631" s="10">
        <v>41576</v>
      </c>
      <c r="AM631" s="2" t="s">
        <v>57</v>
      </c>
      <c r="AN631" s="19" t="s">
        <v>5472</v>
      </c>
      <c r="AO631" s="135">
        <v>44516</v>
      </c>
      <c r="AP631" s="2" t="s">
        <v>346</v>
      </c>
      <c r="AQ631" s="2" t="s">
        <v>5473</v>
      </c>
      <c r="AR631" s="2" t="s">
        <v>5474</v>
      </c>
      <c r="AS631" s="2" t="s">
        <v>421</v>
      </c>
      <c r="AT631" s="2" t="s">
        <v>5474</v>
      </c>
      <c r="AU631" s="2"/>
      <c r="AV631" s="2" t="s">
        <v>2892</v>
      </c>
      <c r="AW631" s="2" t="s">
        <v>424</v>
      </c>
      <c r="AX631" s="2" t="s">
        <v>4620</v>
      </c>
      <c r="AY631" s="2" t="s">
        <v>97</v>
      </c>
      <c r="AZ631" s="2"/>
      <c r="BA631" s="2">
        <v>7416165784</v>
      </c>
      <c r="BB631" s="2"/>
      <c r="BC631" s="1" t="str">
        <f>_xlfn.XLOOKUP(B631,[1]DC!$T$11:$T$2000,[1]DC!$D$11:$D$2000)</f>
        <v>7416165784</v>
      </c>
      <c r="BD631" s="2"/>
      <c r="BE631" s="2">
        <v>8448936124</v>
      </c>
      <c r="BF631" s="19" t="s">
        <v>5475</v>
      </c>
      <c r="BG631" s="2"/>
      <c r="BH631" s="65" t="s">
        <v>5476</v>
      </c>
      <c r="BI631" s="2"/>
      <c r="BJ631" s="2"/>
      <c r="BK631" s="2"/>
      <c r="BL631" s="2"/>
      <c r="BM631" s="65" t="s">
        <v>209</v>
      </c>
      <c r="BN631" s="2"/>
      <c r="BO631" s="2"/>
      <c r="BP631" s="14" t="s">
        <v>611</v>
      </c>
      <c r="BQ631" s="91"/>
      <c r="BS631">
        <v>685</v>
      </c>
      <c r="BT631">
        <v>630</v>
      </c>
    </row>
    <row r="632" spans="1:72" ht="25.2" customHeight="1">
      <c r="A632" s="5">
        <f>(SUBTOTAL(3,$B$2:B632))</f>
        <v>631</v>
      </c>
      <c r="B632" s="1" t="s">
        <v>5477</v>
      </c>
      <c r="C632" s="1" t="s">
        <v>8875</v>
      </c>
      <c r="D632" s="2" t="s">
        <v>5478</v>
      </c>
      <c r="E632" s="2">
        <v>1</v>
      </c>
      <c r="F632" s="2"/>
      <c r="G632" s="2"/>
      <c r="H632" s="2" t="s">
        <v>195</v>
      </c>
      <c r="I632" s="1" t="s">
        <v>196</v>
      </c>
      <c r="J632" s="1" t="s">
        <v>7378</v>
      </c>
      <c r="K632" s="2" t="s">
        <v>63</v>
      </c>
      <c r="L632" s="2" t="s">
        <v>63</v>
      </c>
      <c r="M632" s="2" t="s">
        <v>196</v>
      </c>
      <c r="N632" s="2"/>
      <c r="O632" s="1">
        <f t="shared" ca="1" si="79"/>
        <v>42</v>
      </c>
      <c r="P632" s="1" t="s">
        <v>3858</v>
      </c>
      <c r="Q632" s="2" t="s">
        <v>198</v>
      </c>
      <c r="R632" s="6">
        <v>44873</v>
      </c>
      <c r="S632" s="1">
        <v>1</v>
      </c>
      <c r="T632" s="6">
        <v>44902</v>
      </c>
      <c r="U632" s="7">
        <v>44903</v>
      </c>
      <c r="V632" s="1">
        <v>12</v>
      </c>
      <c r="W632" s="7">
        <v>45267</v>
      </c>
      <c r="X632" s="7">
        <f t="shared" si="80"/>
        <v>45268</v>
      </c>
      <c r="Y632" s="1">
        <v>36</v>
      </c>
      <c r="Z632" s="7">
        <v>46356</v>
      </c>
      <c r="AA632" s="1">
        <f>Z632-X632</f>
        <v>1088</v>
      </c>
      <c r="AB632" s="2"/>
      <c r="AC632" s="11">
        <f t="shared" ca="1" si="77"/>
        <v>17</v>
      </c>
      <c r="AD632" s="2">
        <v>1032770885</v>
      </c>
      <c r="AE632" s="2" t="s">
        <v>88</v>
      </c>
      <c r="AF632" s="2" t="s">
        <v>49</v>
      </c>
      <c r="AG632" s="138">
        <v>30268</v>
      </c>
      <c r="AH632" s="19" t="s">
        <v>5479</v>
      </c>
      <c r="AI632" s="135">
        <v>44375</v>
      </c>
      <c r="AJ632" s="2" t="s">
        <v>346</v>
      </c>
      <c r="AK632" s="2">
        <v>212293323</v>
      </c>
      <c r="AL632" s="10">
        <v>43861</v>
      </c>
      <c r="AM632" s="2" t="s">
        <v>57</v>
      </c>
      <c r="AN632" s="19" t="s">
        <v>5479</v>
      </c>
      <c r="AO632" s="135">
        <v>44375</v>
      </c>
      <c r="AP632" s="2" t="s">
        <v>346</v>
      </c>
      <c r="AQ632" s="2" t="s">
        <v>5480</v>
      </c>
      <c r="AR632" s="2" t="s">
        <v>5480</v>
      </c>
      <c r="AS632" s="10" t="s">
        <v>2126</v>
      </c>
      <c r="AT632" s="2" t="s">
        <v>5480</v>
      </c>
      <c r="AU632" s="2"/>
      <c r="AV632" s="2" t="s">
        <v>5481</v>
      </c>
      <c r="AW632" s="2" t="s">
        <v>1390</v>
      </c>
      <c r="AX632" s="2" t="s">
        <v>184</v>
      </c>
      <c r="AY632" s="2" t="s">
        <v>97</v>
      </c>
      <c r="AZ632" s="2"/>
      <c r="BA632" s="2">
        <v>7908203562</v>
      </c>
      <c r="BB632" s="2"/>
      <c r="BC632" s="1" t="str">
        <f>_xlfn.XLOOKUP(B632,[1]DC!$T$11:$T$2000,[1]DC!$D$11:$D$2000)</f>
        <v>7908203562</v>
      </c>
      <c r="BD632" s="2"/>
      <c r="BE632" s="2">
        <v>8465478403</v>
      </c>
      <c r="BF632" s="19" t="s">
        <v>5482</v>
      </c>
      <c r="BG632" s="2"/>
      <c r="BH632" s="65" t="s">
        <v>5483</v>
      </c>
      <c r="BI632" s="2"/>
      <c r="BJ632" s="2"/>
      <c r="BK632" s="2"/>
      <c r="BL632" s="2"/>
      <c r="BM632" s="65" t="s">
        <v>190</v>
      </c>
      <c r="BN632" s="2"/>
      <c r="BO632" s="2"/>
      <c r="BP632" s="14" t="s">
        <v>611</v>
      </c>
      <c r="BQ632" s="91"/>
      <c r="BS632">
        <v>686</v>
      </c>
      <c r="BT632">
        <v>631</v>
      </c>
    </row>
    <row r="633" spans="1:72" ht="25.2" customHeight="1">
      <c r="A633" s="5">
        <f>(SUBTOTAL(3,$B$2:B633))</f>
        <v>632</v>
      </c>
      <c r="B633" s="1" t="s">
        <v>5484</v>
      </c>
      <c r="C633" s="2" t="s">
        <v>280</v>
      </c>
      <c r="D633" s="2" t="s">
        <v>7522</v>
      </c>
      <c r="E633" s="2">
        <v>1</v>
      </c>
      <c r="F633" s="2"/>
      <c r="G633" s="2"/>
      <c r="H633" s="2" t="s">
        <v>195</v>
      </c>
      <c r="I633" s="1" t="s">
        <v>196</v>
      </c>
      <c r="J633" s="1" t="s">
        <v>7378</v>
      </c>
      <c r="K633" s="2" t="s">
        <v>63</v>
      </c>
      <c r="L633" s="2" t="s">
        <v>63</v>
      </c>
      <c r="M633" s="2" t="s">
        <v>65</v>
      </c>
      <c r="N633" s="2"/>
      <c r="O633" s="1">
        <f t="shared" ca="1" si="79"/>
        <v>29</v>
      </c>
      <c r="P633" s="1" t="s">
        <v>3858</v>
      </c>
      <c r="Q633" s="2" t="s">
        <v>198</v>
      </c>
      <c r="R633" s="6">
        <v>44873</v>
      </c>
      <c r="S633" s="1">
        <v>1</v>
      </c>
      <c r="T633" s="6">
        <v>44902</v>
      </c>
      <c r="U633" s="7">
        <v>44903</v>
      </c>
      <c r="V633" s="1">
        <v>12</v>
      </c>
      <c r="W633" s="7">
        <v>45267</v>
      </c>
      <c r="X633" s="7">
        <f t="shared" si="80"/>
        <v>45268</v>
      </c>
      <c r="Y633" s="1">
        <v>36</v>
      </c>
      <c r="Z633" s="7">
        <v>46356</v>
      </c>
      <c r="AA633" s="1">
        <f>Z633-X633</f>
        <v>1088</v>
      </c>
      <c r="AB633" s="2"/>
      <c r="AC633" s="11">
        <f t="shared" ca="1" si="77"/>
        <v>17</v>
      </c>
      <c r="AD633" s="19" t="s">
        <v>5485</v>
      </c>
      <c r="AE633" s="2" t="s">
        <v>57</v>
      </c>
      <c r="AF633" s="2" t="s">
        <v>49</v>
      </c>
      <c r="AG633" s="138">
        <v>34895</v>
      </c>
      <c r="AH633" s="19" t="s">
        <v>5486</v>
      </c>
      <c r="AI633" s="135">
        <v>44633</v>
      </c>
      <c r="AJ633" s="2" t="s">
        <v>346</v>
      </c>
      <c r="AK633" s="2">
        <v>212475568</v>
      </c>
      <c r="AL633" s="67">
        <v>42899</v>
      </c>
      <c r="AM633" s="2" t="s">
        <v>57</v>
      </c>
      <c r="AN633" s="19" t="s">
        <v>5486</v>
      </c>
      <c r="AO633" s="135">
        <v>44633</v>
      </c>
      <c r="AP633" s="2" t="s">
        <v>346</v>
      </c>
      <c r="AQ633" s="2" t="s">
        <v>5487</v>
      </c>
      <c r="AR633" s="2" t="s">
        <v>5487</v>
      </c>
      <c r="AS633" s="2" t="s">
        <v>168</v>
      </c>
      <c r="AT633" s="2" t="s">
        <v>5487</v>
      </c>
      <c r="AU633" s="2"/>
      <c r="AV633" s="2" t="s">
        <v>169</v>
      </c>
      <c r="AW633" s="2" t="s">
        <v>170</v>
      </c>
      <c r="AX633" s="2" t="s">
        <v>4620</v>
      </c>
      <c r="AY633" s="2" t="s">
        <v>97</v>
      </c>
      <c r="AZ633" s="2"/>
      <c r="BA633" s="2">
        <v>5120078637</v>
      </c>
      <c r="BB633" s="2"/>
      <c r="BC633" s="1" t="str">
        <f>_xlfn.XLOOKUP(B633,[1]DC!$T$11:$T$2000,[1]DC!$D$11:$D$2000)</f>
        <v>5120078637</v>
      </c>
      <c r="BD633" s="2"/>
      <c r="BE633" s="2">
        <v>8491164989</v>
      </c>
      <c r="BF633" s="19" t="s">
        <v>5488</v>
      </c>
      <c r="BG633" s="2"/>
      <c r="BH633" s="65" t="s">
        <v>5489</v>
      </c>
      <c r="BI633" s="2"/>
      <c r="BJ633" s="2"/>
      <c r="BK633" s="2"/>
      <c r="BL633" s="2"/>
      <c r="BM633" s="66" t="s">
        <v>2183</v>
      </c>
      <c r="BN633" s="2" t="s">
        <v>5490</v>
      </c>
      <c r="BO633" s="2" t="s">
        <v>5491</v>
      </c>
      <c r="BP633" s="14" t="s">
        <v>5492</v>
      </c>
      <c r="BQ633" s="91"/>
      <c r="BS633">
        <v>687</v>
      </c>
      <c r="BT633">
        <v>632</v>
      </c>
    </row>
    <row r="634" spans="1:72" ht="25.2" customHeight="1">
      <c r="A634" s="5">
        <f>(SUBTOTAL(3,$B$2:B634))</f>
        <v>633</v>
      </c>
      <c r="B634" s="1" t="s">
        <v>5493</v>
      </c>
      <c r="C634" s="1" t="s">
        <v>8875</v>
      </c>
      <c r="D634" s="2" t="s">
        <v>5494</v>
      </c>
      <c r="E634" s="2">
        <v>0</v>
      </c>
      <c r="F634" s="2"/>
      <c r="G634" s="2"/>
      <c r="H634" s="2" t="s">
        <v>195</v>
      </c>
      <c r="I634" s="2"/>
      <c r="J634" s="1" t="s">
        <v>7378</v>
      </c>
      <c r="K634" s="2" t="s">
        <v>63</v>
      </c>
      <c r="L634" s="2" t="s">
        <v>63</v>
      </c>
      <c r="M634" s="2" t="s">
        <v>196</v>
      </c>
      <c r="N634" s="2"/>
      <c r="O634" s="1">
        <f t="shared" ca="1" si="79"/>
        <v>30</v>
      </c>
      <c r="P634" s="1" t="s">
        <v>3858</v>
      </c>
      <c r="Q634" s="2" t="s">
        <v>198</v>
      </c>
      <c r="R634" s="6">
        <v>44873</v>
      </c>
      <c r="S634" s="1">
        <v>1</v>
      </c>
      <c r="T634" s="6">
        <v>44902</v>
      </c>
      <c r="U634" s="7">
        <v>44903</v>
      </c>
      <c r="V634" s="1">
        <v>12</v>
      </c>
      <c r="W634" s="7">
        <v>45267</v>
      </c>
      <c r="X634" s="7">
        <f t="shared" si="80"/>
        <v>45268</v>
      </c>
      <c r="Y634" s="1">
        <v>36</v>
      </c>
      <c r="Z634" s="7">
        <v>45268</v>
      </c>
      <c r="AA634" s="7"/>
      <c r="AB634" s="2"/>
      <c r="AC634" s="11">
        <f t="shared" ca="1" si="77"/>
        <v>17</v>
      </c>
      <c r="AD634" s="2">
        <v>1032878615</v>
      </c>
      <c r="AE634" s="2" t="s">
        <v>88</v>
      </c>
      <c r="AF634" s="2" t="s">
        <v>49</v>
      </c>
      <c r="AG634" s="138">
        <v>34521</v>
      </c>
      <c r="AH634" s="19" t="s">
        <v>5495</v>
      </c>
      <c r="AI634" s="135">
        <v>44420</v>
      </c>
      <c r="AJ634" s="2" t="s">
        <v>346</v>
      </c>
      <c r="AK634" s="2">
        <v>191804157</v>
      </c>
      <c r="AL634" s="10">
        <v>42116</v>
      </c>
      <c r="AM634" s="2" t="s">
        <v>5496</v>
      </c>
      <c r="AN634" s="19" t="s">
        <v>5495</v>
      </c>
      <c r="AO634" s="135">
        <v>44420</v>
      </c>
      <c r="AP634" s="2" t="s">
        <v>346</v>
      </c>
      <c r="AQ634" s="2" t="s">
        <v>5497</v>
      </c>
      <c r="AR634" s="2" t="s">
        <v>5498</v>
      </c>
      <c r="AS634" s="2" t="s">
        <v>5499</v>
      </c>
      <c r="AT634" s="2" t="s">
        <v>5500</v>
      </c>
      <c r="AU634" s="2"/>
      <c r="AV634" s="2" t="s">
        <v>5501</v>
      </c>
      <c r="AW634" s="2" t="s">
        <v>463</v>
      </c>
      <c r="AX634" s="2" t="s">
        <v>4620</v>
      </c>
      <c r="AY634" s="2" t="s">
        <v>97</v>
      </c>
      <c r="AZ634" s="2"/>
      <c r="BA634" s="2">
        <v>51216318780</v>
      </c>
      <c r="BB634" s="2"/>
      <c r="BC634" s="1" t="e">
        <f>_xlfn.XLOOKUP(B634,[1]DC!$T$11:$T$2000,[1]DC!$D$11:$D$2000)</f>
        <v>#N/A</v>
      </c>
      <c r="BD634" s="2"/>
      <c r="BE634" s="2">
        <v>8129008183</v>
      </c>
      <c r="BF634" s="19" t="s">
        <v>5502</v>
      </c>
      <c r="BG634" s="2"/>
      <c r="BH634" s="65" t="s">
        <v>5503</v>
      </c>
      <c r="BI634" s="2"/>
      <c r="BJ634" s="2"/>
      <c r="BK634" s="2"/>
      <c r="BL634" s="2"/>
      <c r="BM634" s="65" t="s">
        <v>256</v>
      </c>
      <c r="BN634" s="2"/>
      <c r="BO634" s="2"/>
      <c r="BP634" s="14" t="s">
        <v>2540</v>
      </c>
      <c r="BQ634" s="91"/>
      <c r="BT634">
        <v>633</v>
      </c>
    </row>
    <row r="635" spans="1:72" ht="25.2" customHeight="1">
      <c r="A635" s="5">
        <f>(SUBTOTAL(3,$B$2:B635))</f>
        <v>634</v>
      </c>
      <c r="B635" s="1" t="s">
        <v>5504</v>
      </c>
      <c r="C635" s="1" t="s">
        <v>8867</v>
      </c>
      <c r="D635" s="2" t="s">
        <v>5505</v>
      </c>
      <c r="E635" s="2">
        <v>1</v>
      </c>
      <c r="F635" s="2"/>
      <c r="G635" s="2"/>
      <c r="H635" s="2" t="s">
        <v>195</v>
      </c>
      <c r="I635" s="1" t="s">
        <v>196</v>
      </c>
      <c r="J635" s="1" t="s">
        <v>7378</v>
      </c>
      <c r="K635" s="2" t="s">
        <v>63</v>
      </c>
      <c r="L635" s="2" t="s">
        <v>63</v>
      </c>
      <c r="M635" s="2" t="s">
        <v>196</v>
      </c>
      <c r="N635" s="2"/>
      <c r="O635" s="1">
        <f t="shared" ca="1" si="79"/>
        <v>34</v>
      </c>
      <c r="P635" s="1" t="s">
        <v>3858</v>
      </c>
      <c r="Q635" s="2" t="s">
        <v>198</v>
      </c>
      <c r="R635" s="6">
        <v>44873</v>
      </c>
      <c r="S635" s="1">
        <v>1</v>
      </c>
      <c r="T635" s="6">
        <v>44902</v>
      </c>
      <c r="U635" s="7">
        <v>44903</v>
      </c>
      <c r="V635" s="1">
        <v>12</v>
      </c>
      <c r="W635" s="7">
        <v>45267</v>
      </c>
      <c r="X635" s="7">
        <f t="shared" si="80"/>
        <v>45268</v>
      </c>
      <c r="Y635" s="1">
        <v>36</v>
      </c>
      <c r="Z635" s="7">
        <v>46356</v>
      </c>
      <c r="AA635" s="1">
        <f>Z635-X635</f>
        <v>1088</v>
      </c>
      <c r="AB635" s="2"/>
      <c r="AC635" s="11">
        <f t="shared" ca="1" si="77"/>
        <v>17</v>
      </c>
      <c r="AD635" s="2">
        <v>1017046663</v>
      </c>
      <c r="AE635" s="2" t="s">
        <v>57</v>
      </c>
      <c r="AF635" s="2" t="s">
        <v>49</v>
      </c>
      <c r="AG635" s="138">
        <v>33189</v>
      </c>
      <c r="AH635" s="19" t="s">
        <v>5506</v>
      </c>
      <c r="AI635" s="135">
        <v>44284</v>
      </c>
      <c r="AJ635" s="2" t="s">
        <v>346</v>
      </c>
      <c r="AK635" s="2"/>
      <c r="AL635" s="2"/>
      <c r="AM635" s="2"/>
      <c r="AN635" s="19" t="s">
        <v>5506</v>
      </c>
      <c r="AO635" s="135">
        <v>44284</v>
      </c>
      <c r="AP635" s="2" t="s">
        <v>346</v>
      </c>
      <c r="AQ635" s="2" t="s">
        <v>5507</v>
      </c>
      <c r="AR635" s="2" t="s">
        <v>5508</v>
      </c>
      <c r="AS635" s="2" t="s">
        <v>5509</v>
      </c>
      <c r="AT635" s="2" t="s">
        <v>5508</v>
      </c>
      <c r="AU635" s="2" t="s">
        <v>298</v>
      </c>
      <c r="AV635" s="2" t="s">
        <v>5510</v>
      </c>
      <c r="AW635" s="2" t="s">
        <v>95</v>
      </c>
      <c r="AX635" s="2" t="s">
        <v>96</v>
      </c>
      <c r="AY635" s="2" t="s">
        <v>97</v>
      </c>
      <c r="AZ635" s="2"/>
      <c r="BA635" s="2">
        <v>5121487807</v>
      </c>
      <c r="BB635" s="2"/>
      <c r="BC635" s="1" t="str">
        <f>_xlfn.XLOOKUP(B635,[1]DC!$T$11:$T$2000,[1]DC!$D$11:$D$2000)</f>
        <v>5121487807</v>
      </c>
      <c r="BD635" s="2"/>
      <c r="BE635" s="2">
        <v>8361051335</v>
      </c>
      <c r="BF635" s="19" t="s">
        <v>5511</v>
      </c>
      <c r="BG635" s="2"/>
      <c r="BH635" s="65" t="s">
        <v>5512</v>
      </c>
      <c r="BI635" s="2"/>
      <c r="BJ635" s="2"/>
      <c r="BK635" s="2"/>
      <c r="BL635" s="2"/>
      <c r="BM635" s="65" t="s">
        <v>209</v>
      </c>
      <c r="BN635" s="2"/>
      <c r="BO635" s="2"/>
      <c r="BP635" s="14" t="s">
        <v>611</v>
      </c>
      <c r="BQ635" s="91"/>
      <c r="BS635">
        <v>689</v>
      </c>
      <c r="BT635">
        <v>634</v>
      </c>
    </row>
    <row r="636" spans="1:72" ht="25.2" customHeight="1">
      <c r="A636" s="5">
        <f>(SUBTOTAL(3,$B$2:B636))</f>
        <v>635</v>
      </c>
      <c r="B636" s="1" t="s">
        <v>5513</v>
      </c>
      <c r="C636" s="1" t="s">
        <v>8874</v>
      </c>
      <c r="D636" s="2" t="s">
        <v>5514</v>
      </c>
      <c r="E636" s="2">
        <v>1</v>
      </c>
      <c r="F636" s="2"/>
      <c r="G636" s="2"/>
      <c r="H636" s="2" t="s">
        <v>195</v>
      </c>
      <c r="I636" s="1" t="s">
        <v>196</v>
      </c>
      <c r="J636" s="1" t="s">
        <v>7378</v>
      </c>
      <c r="K636" s="2" t="s">
        <v>63</v>
      </c>
      <c r="L636" s="2" t="s">
        <v>63</v>
      </c>
      <c r="M636" s="2" t="s">
        <v>196</v>
      </c>
      <c r="N636" s="2"/>
      <c r="O636" s="1">
        <f t="shared" ca="1" si="79"/>
        <v>33</v>
      </c>
      <c r="P636" s="1" t="s">
        <v>3858</v>
      </c>
      <c r="Q636" s="2" t="s">
        <v>198</v>
      </c>
      <c r="R636" s="6">
        <v>44873</v>
      </c>
      <c r="S636" s="1">
        <v>1</v>
      </c>
      <c r="T636" s="6">
        <v>44902</v>
      </c>
      <c r="U636" s="7">
        <v>44903</v>
      </c>
      <c r="V636" s="1">
        <v>12</v>
      </c>
      <c r="W636" s="7">
        <v>45267</v>
      </c>
      <c r="X636" s="7">
        <f t="shared" si="80"/>
        <v>45268</v>
      </c>
      <c r="Y636" s="1">
        <v>36</v>
      </c>
      <c r="Z636" s="7">
        <v>46356</v>
      </c>
      <c r="AA636" s="1">
        <f>Z636-X636</f>
        <v>1088</v>
      </c>
      <c r="AB636" s="2"/>
      <c r="AC636" s="11">
        <f t="shared" ca="1" si="77"/>
        <v>17</v>
      </c>
      <c r="AD636" s="19">
        <v>1032768462</v>
      </c>
      <c r="AE636" s="2" t="s">
        <v>88</v>
      </c>
      <c r="AF636" s="2" t="s">
        <v>49</v>
      </c>
      <c r="AG636" s="138">
        <v>33289</v>
      </c>
      <c r="AH636" s="19" t="s">
        <v>5515</v>
      </c>
      <c r="AI636" s="135">
        <v>44375</v>
      </c>
      <c r="AJ636" s="2" t="s">
        <v>346</v>
      </c>
      <c r="AK636" s="2"/>
      <c r="AL636" s="2"/>
      <c r="AM636" s="2"/>
      <c r="AN636" s="19" t="s">
        <v>5515</v>
      </c>
      <c r="AO636" s="135">
        <v>44375</v>
      </c>
      <c r="AP636" s="2" t="s">
        <v>346</v>
      </c>
      <c r="AQ636" s="2" t="s">
        <v>5516</v>
      </c>
      <c r="AR636" s="2" t="s">
        <v>5516</v>
      </c>
      <c r="AS636" s="2" t="s">
        <v>5517</v>
      </c>
      <c r="AT636" s="2" t="s">
        <v>5516</v>
      </c>
      <c r="AU636" s="2"/>
      <c r="AV636" s="2" t="s">
        <v>5518</v>
      </c>
      <c r="AW636" s="2" t="s">
        <v>350</v>
      </c>
      <c r="AX636" s="2" t="s">
        <v>4620</v>
      </c>
      <c r="AY636" s="2" t="s">
        <v>97</v>
      </c>
      <c r="AZ636" s="2"/>
      <c r="BA636" s="2">
        <v>5116010305</v>
      </c>
      <c r="BB636" s="2"/>
      <c r="BC636" s="1" t="str">
        <f>_xlfn.XLOOKUP(B636,[1]DC!$T$11:$T$2000,[1]DC!$D$11:$D$2000)</f>
        <v>5116010305</v>
      </c>
      <c r="BD636" s="2"/>
      <c r="BE636" s="2">
        <v>8407447967</v>
      </c>
      <c r="BF636" s="19" t="s">
        <v>5519</v>
      </c>
      <c r="BG636" s="2"/>
      <c r="BH636" s="65" t="s">
        <v>5520</v>
      </c>
      <c r="BI636" s="2"/>
      <c r="BJ636" s="2"/>
      <c r="BK636" s="2"/>
      <c r="BL636" s="2"/>
      <c r="BM636" s="66" t="s">
        <v>3482</v>
      </c>
      <c r="BN636" s="2" t="s">
        <v>5521</v>
      </c>
      <c r="BO636" s="2" t="s">
        <v>5522</v>
      </c>
      <c r="BP636" s="14" t="s">
        <v>611</v>
      </c>
      <c r="BQ636" s="91"/>
      <c r="BS636">
        <v>690</v>
      </c>
      <c r="BT636">
        <v>635</v>
      </c>
    </row>
    <row r="637" spans="1:72" ht="25.2" customHeight="1">
      <c r="A637" s="5">
        <f>(SUBTOTAL(3,$B$2:B637))</f>
        <v>636</v>
      </c>
      <c r="B637" s="1" t="s">
        <v>5523</v>
      </c>
      <c r="C637" s="1" t="s">
        <v>8875</v>
      </c>
      <c r="D637" s="2" t="s">
        <v>5524</v>
      </c>
      <c r="E637" s="2">
        <v>0</v>
      </c>
      <c r="F637" s="2"/>
      <c r="G637" s="2"/>
      <c r="H637" s="2" t="s">
        <v>195</v>
      </c>
      <c r="I637" s="2"/>
      <c r="J637" s="1" t="s">
        <v>7378</v>
      </c>
      <c r="K637" s="2" t="s">
        <v>63</v>
      </c>
      <c r="L637" s="2" t="s">
        <v>63</v>
      </c>
      <c r="M637" s="2" t="s">
        <v>196</v>
      </c>
      <c r="N637" s="2"/>
      <c r="O637" s="1">
        <f t="shared" ca="1" si="79"/>
        <v>25</v>
      </c>
      <c r="P637" s="1" t="s">
        <v>3858</v>
      </c>
      <c r="Q637" s="2" t="s">
        <v>198</v>
      </c>
      <c r="R637" s="6">
        <v>44873</v>
      </c>
      <c r="S637" s="1">
        <v>1</v>
      </c>
      <c r="T637" s="6">
        <v>44902</v>
      </c>
      <c r="U637" s="7">
        <v>44903</v>
      </c>
      <c r="V637" s="1">
        <v>12</v>
      </c>
      <c r="W637" s="6"/>
      <c r="X637" s="7"/>
      <c r="Y637" s="7"/>
      <c r="Z637" s="6"/>
      <c r="AA637" s="6"/>
      <c r="AB637" s="2"/>
      <c r="AC637" s="11">
        <f t="shared" ca="1" si="77"/>
        <v>17</v>
      </c>
      <c r="AD637" s="2">
        <v>1032768882</v>
      </c>
      <c r="AE637" s="2" t="s">
        <v>88</v>
      </c>
      <c r="AF637" s="2" t="s">
        <v>49</v>
      </c>
      <c r="AG637" s="138">
        <v>36521</v>
      </c>
      <c r="AH637" s="19" t="s">
        <v>5525</v>
      </c>
      <c r="AI637" s="135">
        <v>44389</v>
      </c>
      <c r="AJ637" s="2" t="s">
        <v>346</v>
      </c>
      <c r="AK637" s="2">
        <v>3217833380</v>
      </c>
      <c r="AL637" s="10">
        <v>41869</v>
      </c>
      <c r="AM637" s="2" t="s">
        <v>5526</v>
      </c>
      <c r="AN637" s="19" t="s">
        <v>5525</v>
      </c>
      <c r="AO637" s="135">
        <v>44389</v>
      </c>
      <c r="AP637" s="2" t="s">
        <v>346</v>
      </c>
      <c r="AQ637" s="2" t="s">
        <v>5527</v>
      </c>
      <c r="AR637" s="2" t="s">
        <v>5528</v>
      </c>
      <c r="AS637" s="2" t="s">
        <v>5529</v>
      </c>
      <c r="AT637" s="2" t="s">
        <v>5528</v>
      </c>
      <c r="AU637" s="2"/>
      <c r="AV637" s="2" t="s">
        <v>5530</v>
      </c>
      <c r="AW637" s="2" t="s">
        <v>580</v>
      </c>
      <c r="AX637" s="2" t="s">
        <v>115</v>
      </c>
      <c r="AY637" s="2" t="s">
        <v>97</v>
      </c>
      <c r="AZ637" s="2"/>
      <c r="BA637" s="2">
        <v>8321764268</v>
      </c>
      <c r="BB637" s="2"/>
      <c r="BC637" s="1" t="e">
        <f>_xlfn.XLOOKUP(B637,[1]DC!$T$11:$T$2000,[1]DC!$D$11:$D$2000)</f>
        <v>#N/A</v>
      </c>
      <c r="BD637" s="2"/>
      <c r="BE637" s="2">
        <v>8526203247</v>
      </c>
      <c r="BF637" s="19" t="s">
        <v>5531</v>
      </c>
      <c r="BG637" s="2"/>
      <c r="BH637" s="65" t="s">
        <v>5532</v>
      </c>
      <c r="BI637" s="2"/>
      <c r="BJ637" s="2"/>
      <c r="BK637" s="2"/>
      <c r="BL637" s="2"/>
      <c r="BM637" s="17"/>
      <c r="BN637" s="2"/>
      <c r="BO637" s="2"/>
      <c r="BP637" s="14" t="s">
        <v>611</v>
      </c>
      <c r="BQ637" s="91"/>
      <c r="BT637">
        <v>636</v>
      </c>
    </row>
    <row r="638" spans="1:72" ht="25.2" customHeight="1">
      <c r="A638" s="5">
        <f>(SUBTOTAL(3,$B$2:B638))</f>
        <v>637</v>
      </c>
      <c r="B638" s="1" t="s">
        <v>5533</v>
      </c>
      <c r="C638" s="1" t="s">
        <v>8875</v>
      </c>
      <c r="D638" s="2" t="s">
        <v>5534</v>
      </c>
      <c r="E638" s="2">
        <v>0</v>
      </c>
      <c r="F638" s="2"/>
      <c r="G638" s="2"/>
      <c r="H638" s="2" t="s">
        <v>195</v>
      </c>
      <c r="I638" s="2"/>
      <c r="J638" s="1" t="s">
        <v>7378</v>
      </c>
      <c r="K638" s="2" t="s">
        <v>63</v>
      </c>
      <c r="L638" s="2" t="s">
        <v>63</v>
      </c>
      <c r="M638" s="2" t="s">
        <v>196</v>
      </c>
      <c r="N638" s="2"/>
      <c r="O638" s="1">
        <f t="shared" ca="1" si="79"/>
        <v>33</v>
      </c>
      <c r="P638" s="1" t="s">
        <v>3858</v>
      </c>
      <c r="Q638" s="2" t="s">
        <v>198</v>
      </c>
      <c r="R638" s="6">
        <v>44873</v>
      </c>
      <c r="S638" s="1">
        <v>1</v>
      </c>
      <c r="T638" s="6">
        <v>44902</v>
      </c>
      <c r="U638" s="7">
        <v>44903</v>
      </c>
      <c r="V638" s="1">
        <v>12</v>
      </c>
      <c r="W638" s="7">
        <v>45267</v>
      </c>
      <c r="X638" s="7">
        <f>W638+1</f>
        <v>45268</v>
      </c>
      <c r="Y638" s="1">
        <v>36</v>
      </c>
      <c r="Z638" s="6"/>
      <c r="AA638" s="6"/>
      <c r="AB638" s="2"/>
      <c r="AC638" s="11">
        <f t="shared" ca="1" si="77"/>
        <v>17</v>
      </c>
      <c r="AD638" s="2">
        <v>1032768818</v>
      </c>
      <c r="AE638" s="2" t="s">
        <v>88</v>
      </c>
      <c r="AF638" s="2" t="s">
        <v>64</v>
      </c>
      <c r="AG638" s="138">
        <v>33395</v>
      </c>
      <c r="AH638" s="2">
        <v>215159261</v>
      </c>
      <c r="AI638" s="135">
        <v>44535</v>
      </c>
      <c r="AJ638" s="2" t="s">
        <v>68</v>
      </c>
      <c r="AK638" s="2">
        <v>215159261</v>
      </c>
      <c r="AL638" s="10">
        <v>41239</v>
      </c>
      <c r="AM638" s="2" t="s">
        <v>68</v>
      </c>
      <c r="AN638" s="19" t="s">
        <v>5535</v>
      </c>
      <c r="AO638" s="135">
        <v>44535</v>
      </c>
      <c r="AP638" s="2" t="s">
        <v>346</v>
      </c>
      <c r="AQ638" s="2" t="s">
        <v>5536</v>
      </c>
      <c r="AR638" s="2" t="s">
        <v>5537</v>
      </c>
      <c r="AS638" s="2" t="s">
        <v>5538</v>
      </c>
      <c r="AT638" s="2" t="s">
        <v>5539</v>
      </c>
      <c r="AU638" s="2"/>
      <c r="AV638" s="2" t="s">
        <v>5540</v>
      </c>
      <c r="AW638" s="2" t="s">
        <v>463</v>
      </c>
      <c r="AX638" s="2" t="s">
        <v>4620</v>
      </c>
      <c r="AY638" s="2" t="s">
        <v>97</v>
      </c>
      <c r="AZ638" s="2"/>
      <c r="BA638" s="2">
        <v>5221252253</v>
      </c>
      <c r="BB638" s="2"/>
      <c r="BC638" s="1" t="e">
        <f>_xlfn.XLOOKUP(B638,[1]DC!$T$11:$T$2000,[1]DC!$D$11:$D$2000)</f>
        <v>#N/A</v>
      </c>
      <c r="BD638" s="2"/>
      <c r="BE638" s="2">
        <v>8442983590</v>
      </c>
      <c r="BF638" s="19" t="s">
        <v>5541</v>
      </c>
      <c r="BG638" s="2"/>
      <c r="BH638" s="65" t="s">
        <v>5542</v>
      </c>
      <c r="BI638" s="2"/>
      <c r="BJ638" s="2"/>
      <c r="BK638" s="2"/>
      <c r="BL638" s="2"/>
      <c r="BM638" s="65" t="s">
        <v>209</v>
      </c>
      <c r="BN638" s="2"/>
      <c r="BO638" s="2"/>
      <c r="BP638" s="14" t="s">
        <v>611</v>
      </c>
      <c r="BQ638" s="91"/>
      <c r="BT638">
        <v>637</v>
      </c>
    </row>
    <row r="639" spans="1:72" ht="25.2" customHeight="1">
      <c r="A639" s="5">
        <f>(SUBTOTAL(3,$B$2:B639))</f>
        <v>638</v>
      </c>
      <c r="B639" s="11" t="s">
        <v>5543</v>
      </c>
      <c r="C639" s="1" t="s">
        <v>8874</v>
      </c>
      <c r="D639" s="15" t="s">
        <v>5544</v>
      </c>
      <c r="E639" s="15">
        <v>1</v>
      </c>
      <c r="F639" s="15"/>
      <c r="G639" s="15"/>
      <c r="H639" s="15" t="s">
        <v>195</v>
      </c>
      <c r="I639" s="1" t="s">
        <v>196</v>
      </c>
      <c r="J639" s="1" t="s">
        <v>7378</v>
      </c>
      <c r="K639" s="15" t="s">
        <v>63</v>
      </c>
      <c r="L639" s="15" t="s">
        <v>63</v>
      </c>
      <c r="M639" s="15" t="s">
        <v>196</v>
      </c>
      <c r="N639" s="15"/>
      <c r="O639" s="1">
        <f t="shared" ca="1" si="79"/>
        <v>25</v>
      </c>
      <c r="P639" s="11" t="s">
        <v>3858</v>
      </c>
      <c r="Q639" s="15" t="s">
        <v>198</v>
      </c>
      <c r="R639" s="23">
        <v>44873</v>
      </c>
      <c r="S639" s="1">
        <v>1</v>
      </c>
      <c r="T639" s="23">
        <v>44902</v>
      </c>
      <c r="U639" s="24">
        <v>44903</v>
      </c>
      <c r="V639" s="1">
        <v>12</v>
      </c>
      <c r="W639" s="24">
        <v>45267</v>
      </c>
      <c r="X639" s="7">
        <f>W639+1</f>
        <v>45268</v>
      </c>
      <c r="Y639" s="1">
        <v>36</v>
      </c>
      <c r="Z639" s="7">
        <v>46356</v>
      </c>
      <c r="AA639" s="1">
        <f>Z639-X639</f>
        <v>1088</v>
      </c>
      <c r="AB639" s="15"/>
      <c r="AC639" s="11">
        <f t="shared" ca="1" si="77"/>
        <v>17</v>
      </c>
      <c r="AD639" s="34" t="s">
        <v>5545</v>
      </c>
      <c r="AE639" s="15" t="s">
        <v>232</v>
      </c>
      <c r="AF639" s="15" t="s">
        <v>49</v>
      </c>
      <c r="AG639" s="139">
        <v>36374</v>
      </c>
      <c r="AH639" s="15" t="s">
        <v>5546</v>
      </c>
      <c r="AI639" s="136">
        <v>41856</v>
      </c>
      <c r="AJ639" s="15" t="s">
        <v>346</v>
      </c>
      <c r="AK639" s="15">
        <v>212832187</v>
      </c>
      <c r="AL639" s="28">
        <v>41856</v>
      </c>
      <c r="AM639" s="15" t="s">
        <v>57</v>
      </c>
      <c r="AN639" s="34" t="s">
        <v>5546</v>
      </c>
      <c r="AO639" s="136">
        <v>41856</v>
      </c>
      <c r="AP639" s="15" t="s">
        <v>346</v>
      </c>
      <c r="AQ639" s="15" t="s">
        <v>3224</v>
      </c>
      <c r="AR639" s="15" t="s">
        <v>3225</v>
      </c>
      <c r="AS639" s="15" t="s">
        <v>5170</v>
      </c>
      <c r="AT639" s="15" t="s">
        <v>3225</v>
      </c>
      <c r="AU639" s="15"/>
      <c r="AV639" s="15" t="s">
        <v>5171</v>
      </c>
      <c r="AW639" s="15" t="s">
        <v>1390</v>
      </c>
      <c r="AX639" s="15" t="s">
        <v>184</v>
      </c>
      <c r="AY639" s="15" t="s">
        <v>97</v>
      </c>
      <c r="AZ639" s="15"/>
      <c r="BA639" s="15">
        <v>5120404622</v>
      </c>
      <c r="BB639" s="15"/>
      <c r="BC639" s="1" t="str">
        <f>_xlfn.XLOOKUP(B639,[1]DC!$T$11:$T$2000,[1]DC!$D$11:$D$2000)</f>
        <v>5120404622</v>
      </c>
      <c r="BD639" s="15"/>
      <c r="BE639" s="15">
        <v>8560303153</v>
      </c>
      <c r="BF639" s="34" t="s">
        <v>5547</v>
      </c>
      <c r="BG639" s="15"/>
      <c r="BH639" s="120" t="s">
        <v>5548</v>
      </c>
      <c r="BI639" s="15"/>
      <c r="BJ639" s="15"/>
      <c r="BK639" s="15"/>
      <c r="BL639" s="15"/>
      <c r="BM639" s="120" t="s">
        <v>5549</v>
      </c>
      <c r="BN639" s="33"/>
      <c r="BO639" s="15"/>
      <c r="BP639" s="37"/>
      <c r="BQ639" s="91"/>
      <c r="BS639">
        <v>693</v>
      </c>
      <c r="BT639">
        <v>638</v>
      </c>
    </row>
    <row r="640" spans="1:72" ht="25.2" customHeight="1">
      <c r="A640" s="5">
        <f>(SUBTOTAL(3,$B$2:B640))</f>
        <v>639</v>
      </c>
      <c r="B640" s="1" t="s">
        <v>5550</v>
      </c>
      <c r="C640" s="2"/>
      <c r="D640" s="2" t="s">
        <v>5551</v>
      </c>
      <c r="E640" s="2">
        <v>1</v>
      </c>
      <c r="F640" s="2"/>
      <c r="G640" s="2"/>
      <c r="H640" s="2" t="s">
        <v>62</v>
      </c>
      <c r="I640" s="1" t="s">
        <v>7914</v>
      </c>
      <c r="J640" s="1" t="s">
        <v>7378</v>
      </c>
      <c r="K640" s="2" t="s">
        <v>48</v>
      </c>
      <c r="L640" s="2" t="s">
        <v>48</v>
      </c>
      <c r="M640" s="2" t="s">
        <v>48</v>
      </c>
      <c r="N640" s="2"/>
      <c r="O640" s="1">
        <f t="shared" ca="1" si="79"/>
        <v>26</v>
      </c>
      <c r="P640" s="2" t="s">
        <v>2760</v>
      </c>
      <c r="Q640" s="2" t="s">
        <v>2761</v>
      </c>
      <c r="R640" s="6">
        <v>44873</v>
      </c>
      <c r="S640" s="1">
        <v>1</v>
      </c>
      <c r="T640" s="6">
        <v>44902</v>
      </c>
      <c r="U640" s="7">
        <v>44903</v>
      </c>
      <c r="V640" s="1">
        <v>12</v>
      </c>
      <c r="W640" s="7">
        <v>45267</v>
      </c>
      <c r="X640" s="7">
        <f>W640+1</f>
        <v>45268</v>
      </c>
      <c r="Y640" s="1">
        <v>36</v>
      </c>
      <c r="Z640" s="7">
        <v>46356</v>
      </c>
      <c r="AA640" s="1">
        <f>Z640-X640</f>
        <v>1088</v>
      </c>
      <c r="AB640" s="2"/>
      <c r="AC640" s="11">
        <f t="shared" ca="1" si="77"/>
        <v>17</v>
      </c>
      <c r="AD640" s="2">
        <v>1012939100</v>
      </c>
      <c r="AE640" s="2" t="s">
        <v>57</v>
      </c>
      <c r="AF640" s="2" t="s">
        <v>64</v>
      </c>
      <c r="AG640" s="138">
        <v>35868</v>
      </c>
      <c r="AH640" s="19" t="s">
        <v>5552</v>
      </c>
      <c r="AI640" s="135">
        <v>44535</v>
      </c>
      <c r="AJ640" s="2" t="s">
        <v>346</v>
      </c>
      <c r="AK640" s="2"/>
      <c r="AL640" s="2"/>
      <c r="AM640" s="2"/>
      <c r="AN640" s="19" t="s">
        <v>5552</v>
      </c>
      <c r="AO640" s="135">
        <v>44535</v>
      </c>
      <c r="AP640" s="2" t="s">
        <v>346</v>
      </c>
      <c r="AQ640" s="2" t="s">
        <v>5553</v>
      </c>
      <c r="AR640" s="2" t="s">
        <v>5553</v>
      </c>
      <c r="AS640" s="2" t="s">
        <v>5554</v>
      </c>
      <c r="AT640" s="2" t="s">
        <v>5553</v>
      </c>
      <c r="AU640" s="2"/>
      <c r="AV640" s="2" t="s">
        <v>5555</v>
      </c>
      <c r="AW640" s="2" t="s">
        <v>596</v>
      </c>
      <c r="AX640" s="2" t="s">
        <v>4620</v>
      </c>
      <c r="AY640" s="2" t="s">
        <v>97</v>
      </c>
      <c r="AZ640" s="2"/>
      <c r="BA640" s="2">
        <v>5120089246</v>
      </c>
      <c r="BB640" s="2"/>
      <c r="BC640" s="1" t="str">
        <f>_xlfn.XLOOKUP(B640,[1]DC!$T$11:$T$2000,[1]DC!$D$11:$D$2000)</f>
        <v>5120089246</v>
      </c>
      <c r="BD640" s="2"/>
      <c r="BE640" s="2">
        <v>8626710522</v>
      </c>
      <c r="BF640" s="19" t="s">
        <v>5556</v>
      </c>
      <c r="BG640" s="2"/>
      <c r="BH640" s="65" t="s">
        <v>5557</v>
      </c>
      <c r="BI640" s="2"/>
      <c r="BJ640" s="2"/>
      <c r="BK640" s="2"/>
      <c r="BL640" s="2"/>
      <c r="BM640" s="65" t="s">
        <v>895</v>
      </c>
      <c r="BN640" s="2"/>
      <c r="BO640" s="2"/>
      <c r="BP640" s="14" t="s">
        <v>611</v>
      </c>
      <c r="BQ640" s="91"/>
      <c r="BS640">
        <v>694</v>
      </c>
      <c r="BT640">
        <v>639</v>
      </c>
    </row>
    <row r="641" spans="1:72" ht="25.2" customHeight="1">
      <c r="A641" s="5">
        <f>(SUBTOTAL(3,$B$2:B641))</f>
        <v>640</v>
      </c>
      <c r="B641" s="1" t="s">
        <v>5558</v>
      </c>
      <c r="C641" s="1" t="s">
        <v>8868</v>
      </c>
      <c r="D641" s="2" t="s">
        <v>5559</v>
      </c>
      <c r="E641" s="2">
        <v>0</v>
      </c>
      <c r="F641" s="2"/>
      <c r="G641" s="2"/>
      <c r="H641" s="2" t="s">
        <v>195</v>
      </c>
      <c r="I641" s="2"/>
      <c r="J641" s="1" t="s">
        <v>7378</v>
      </c>
      <c r="K641" s="2" t="s">
        <v>63</v>
      </c>
      <c r="L641" s="2" t="s">
        <v>63</v>
      </c>
      <c r="M641" s="2" t="s">
        <v>5</v>
      </c>
      <c r="N641" s="1" t="s">
        <v>4464</v>
      </c>
      <c r="O641" s="1">
        <f t="shared" ca="1" si="79"/>
        <v>32</v>
      </c>
      <c r="P641" s="2" t="s">
        <v>4465</v>
      </c>
      <c r="Q641" s="2" t="s">
        <v>4466</v>
      </c>
      <c r="R641" s="6">
        <v>44873</v>
      </c>
      <c r="S641" s="1">
        <v>1</v>
      </c>
      <c r="T641" s="6">
        <v>44902</v>
      </c>
      <c r="U641" s="7">
        <v>44903</v>
      </c>
      <c r="V641" s="1">
        <v>12</v>
      </c>
      <c r="W641" s="7">
        <v>45267</v>
      </c>
      <c r="X641" s="7">
        <f>W641+1</f>
        <v>45268</v>
      </c>
      <c r="Y641" s="1">
        <v>36</v>
      </c>
      <c r="Z641" s="7">
        <v>45268</v>
      </c>
      <c r="AA641" s="7"/>
      <c r="AB641" s="2"/>
      <c r="AC641" s="11">
        <f t="shared" ca="1" si="77"/>
        <v>17</v>
      </c>
      <c r="AD641" s="2">
        <v>1032768560</v>
      </c>
      <c r="AE641" s="2" t="s">
        <v>5560</v>
      </c>
      <c r="AF641" s="2" t="s">
        <v>64</v>
      </c>
      <c r="AG641" s="138">
        <v>33665</v>
      </c>
      <c r="AH641" s="19" t="s">
        <v>5561</v>
      </c>
      <c r="AI641" s="135">
        <v>44279</v>
      </c>
      <c r="AJ641" s="2" t="s">
        <v>346</v>
      </c>
      <c r="AK641" s="2"/>
      <c r="AL641" s="2"/>
      <c r="AM641" s="2"/>
      <c r="AN641" s="19" t="s">
        <v>5561</v>
      </c>
      <c r="AO641" s="135">
        <v>44279</v>
      </c>
      <c r="AP641" s="2" t="s">
        <v>346</v>
      </c>
      <c r="AQ641" s="2" t="s">
        <v>5562</v>
      </c>
      <c r="AR641" s="2" t="s">
        <v>5562</v>
      </c>
      <c r="AS641" s="2" t="s">
        <v>5094</v>
      </c>
      <c r="AT641" s="2" t="s">
        <v>5562</v>
      </c>
      <c r="AU641" s="2"/>
      <c r="AV641" s="2" t="s">
        <v>5563</v>
      </c>
      <c r="AW641" s="2" t="s">
        <v>1403</v>
      </c>
      <c r="AX641" s="2" t="s">
        <v>115</v>
      </c>
      <c r="AY641" s="2" t="s">
        <v>97</v>
      </c>
      <c r="AZ641" s="2"/>
      <c r="BA641" s="19" t="s">
        <v>5564</v>
      </c>
      <c r="BB641" s="2"/>
      <c r="BC641" s="1" t="e">
        <f>_xlfn.XLOOKUP(B641,[1]DC!$T$11:$T$2000,[1]DC!$D$11:$D$2000)</f>
        <v>#N/A</v>
      </c>
      <c r="BD641" s="2"/>
      <c r="BE641" s="2">
        <v>8334890236</v>
      </c>
      <c r="BF641" s="2" t="s">
        <v>5565</v>
      </c>
      <c r="BG641" s="2"/>
      <c r="BH641" s="65" t="s">
        <v>5566</v>
      </c>
      <c r="BI641" s="2"/>
      <c r="BJ641" s="2"/>
      <c r="BK641" s="2"/>
      <c r="BL641" s="2"/>
      <c r="BM641" s="17"/>
      <c r="BN641" s="2"/>
      <c r="BO641" s="2"/>
      <c r="BP641" s="37"/>
      <c r="BQ641" s="91"/>
      <c r="BT641">
        <v>640</v>
      </c>
    </row>
    <row r="642" spans="1:72" ht="25.2" customHeight="1">
      <c r="A642" s="5">
        <f>(SUBTOTAL(3,$B$2:B642))</f>
        <v>641</v>
      </c>
      <c r="B642" s="11" t="s">
        <v>5567</v>
      </c>
      <c r="C642" s="1" t="s">
        <v>8875</v>
      </c>
      <c r="D642" s="15" t="s">
        <v>5568</v>
      </c>
      <c r="E642" s="15">
        <v>1</v>
      </c>
      <c r="F642" s="15"/>
      <c r="G642" s="15"/>
      <c r="H642" s="15" t="s">
        <v>195</v>
      </c>
      <c r="I642" s="1" t="s">
        <v>196</v>
      </c>
      <c r="J642" s="1" t="s">
        <v>7378</v>
      </c>
      <c r="K642" s="15" t="s">
        <v>63</v>
      </c>
      <c r="L642" s="15" t="s">
        <v>63</v>
      </c>
      <c r="M642" s="15" t="s">
        <v>196</v>
      </c>
      <c r="N642" s="15"/>
      <c r="O642" s="1">
        <f t="shared" ca="1" si="79"/>
        <v>40</v>
      </c>
      <c r="P642" s="11" t="s">
        <v>3858</v>
      </c>
      <c r="Q642" s="15" t="s">
        <v>198</v>
      </c>
      <c r="R642" s="23">
        <v>44873</v>
      </c>
      <c r="S642" s="1">
        <v>1</v>
      </c>
      <c r="T642" s="23">
        <v>44902</v>
      </c>
      <c r="U642" s="24">
        <v>44903</v>
      </c>
      <c r="V642" s="1">
        <v>12</v>
      </c>
      <c r="W642" s="24">
        <v>45267</v>
      </c>
      <c r="X642" s="7">
        <f>W642+1</f>
        <v>45268</v>
      </c>
      <c r="Y642" s="1">
        <v>36</v>
      </c>
      <c r="Z642" s="7">
        <v>46356</v>
      </c>
      <c r="AA642" s="1">
        <f>Z642-X642</f>
        <v>1088</v>
      </c>
      <c r="AB642" s="15"/>
      <c r="AC642" s="11">
        <f t="shared" ca="1" si="77"/>
        <v>17</v>
      </c>
      <c r="AD642" s="15">
        <v>1022156496</v>
      </c>
      <c r="AE642" s="15" t="s">
        <v>5560</v>
      </c>
      <c r="AF642" s="15" t="s">
        <v>49</v>
      </c>
      <c r="AG642" s="139">
        <v>30975</v>
      </c>
      <c r="AH642" s="34" t="s">
        <v>5569</v>
      </c>
      <c r="AI642" s="136">
        <v>44426</v>
      </c>
      <c r="AJ642" s="15" t="s">
        <v>346</v>
      </c>
      <c r="AK642" s="15"/>
      <c r="AL642" s="15"/>
      <c r="AM642" s="15"/>
      <c r="AN642" s="15"/>
      <c r="AO642" s="136"/>
      <c r="AP642" s="15"/>
      <c r="AQ642" s="15" t="s">
        <v>5570</v>
      </c>
      <c r="AR642" s="15" t="s">
        <v>5570</v>
      </c>
      <c r="AS642" s="15" t="s">
        <v>5571</v>
      </c>
      <c r="AT642" s="15" t="s">
        <v>5570</v>
      </c>
      <c r="AU642" s="15"/>
      <c r="AV642" s="15" t="s">
        <v>5572</v>
      </c>
      <c r="AW642" s="15" t="s">
        <v>902</v>
      </c>
      <c r="AX642" s="15" t="s">
        <v>184</v>
      </c>
      <c r="AY642" s="15" t="s">
        <v>97</v>
      </c>
      <c r="AZ642" s="15"/>
      <c r="BA642" s="15">
        <v>5121580959</v>
      </c>
      <c r="BB642" s="15"/>
      <c r="BC642" s="1" t="str">
        <f>_xlfn.XLOOKUP(B642,[1]DC!$T$11:$T$2000,[1]DC!$D$11:$D$2000)</f>
        <v>5121580959</v>
      </c>
      <c r="BD642" s="15"/>
      <c r="BE642" s="15">
        <v>8338568100</v>
      </c>
      <c r="BF642" s="5" t="s">
        <v>5573</v>
      </c>
      <c r="BG642" s="15"/>
      <c r="BH642" s="120" t="s">
        <v>5574</v>
      </c>
      <c r="BI642" s="15"/>
      <c r="BJ642" s="15"/>
      <c r="BK642" s="15"/>
      <c r="BL642" s="15"/>
      <c r="BM642" s="120" t="s">
        <v>190</v>
      </c>
      <c r="BN642" s="33"/>
      <c r="BO642" s="15"/>
      <c r="BP642" s="33" t="s">
        <v>611</v>
      </c>
      <c r="BQ642" s="91"/>
      <c r="BS642">
        <v>696</v>
      </c>
      <c r="BT642">
        <v>641</v>
      </c>
    </row>
    <row r="643" spans="1:72" ht="25.2" customHeight="1">
      <c r="A643" s="5">
        <f>(SUBTOTAL(3,$B$2:B643))</f>
        <v>642</v>
      </c>
      <c r="B643" s="1" t="s">
        <v>5575</v>
      </c>
      <c r="C643" s="2"/>
      <c r="D643" s="2" t="s">
        <v>5576</v>
      </c>
      <c r="E643" s="2">
        <v>1</v>
      </c>
      <c r="F643" s="2"/>
      <c r="G643" s="2">
        <v>1</v>
      </c>
      <c r="H643" s="2" t="s">
        <v>106</v>
      </c>
      <c r="I643" s="2"/>
      <c r="J643" s="2" t="s">
        <v>7375</v>
      </c>
      <c r="K643" s="2" t="s">
        <v>83</v>
      </c>
      <c r="L643" s="2" t="s">
        <v>83</v>
      </c>
      <c r="M643" s="2" t="s">
        <v>83</v>
      </c>
      <c r="N643" s="2"/>
      <c r="O643" s="1"/>
      <c r="P643" s="1" t="s">
        <v>5577</v>
      </c>
      <c r="Q643" s="2" t="s">
        <v>5578</v>
      </c>
      <c r="R643" s="6">
        <v>1</v>
      </c>
      <c r="S643" s="2"/>
      <c r="T643" s="6"/>
      <c r="U643" s="7"/>
      <c r="V643" s="1"/>
      <c r="W643" s="7"/>
      <c r="X643" s="7"/>
      <c r="Y643" s="7"/>
      <c r="Z643" s="7"/>
      <c r="AA643" s="7"/>
      <c r="AB643" s="2"/>
      <c r="AC643" s="11" t="s">
        <v>7382</v>
      </c>
      <c r="AD643" s="2"/>
      <c r="AE643" s="2"/>
      <c r="AF643" s="2" t="s">
        <v>64</v>
      </c>
      <c r="AG643" s="138"/>
      <c r="AH643" s="2"/>
      <c r="AI643" s="135"/>
      <c r="AJ643" s="2"/>
      <c r="AK643" s="2"/>
      <c r="AL643" s="8"/>
      <c r="AM643" s="2"/>
      <c r="AN643" s="2"/>
      <c r="AO643" s="135"/>
      <c r="AP643" s="2"/>
      <c r="AQ643" s="2"/>
      <c r="AR643" s="2"/>
      <c r="AS643" s="2"/>
      <c r="AT643" s="2"/>
      <c r="AU643" s="2"/>
      <c r="AV643" s="2"/>
      <c r="AW643" s="2"/>
      <c r="AX643" s="2"/>
      <c r="AY643" s="2"/>
      <c r="AZ643" s="2"/>
      <c r="BA643" s="2"/>
      <c r="BB643" s="2"/>
      <c r="BC643" s="1" t="e">
        <f>_xlfn.XLOOKUP(B643,[1]DC!$T$11:$T$2000,[1]DC!$D$11:$D$2000)</f>
        <v>#N/A</v>
      </c>
      <c r="BD643" s="2"/>
      <c r="BE643" s="2"/>
      <c r="BF643" s="2"/>
      <c r="BG643" s="2"/>
      <c r="BH643" s="66"/>
      <c r="BI643" s="2"/>
      <c r="BJ643" s="2"/>
      <c r="BK643" s="2"/>
      <c r="BL643" s="2"/>
      <c r="BM643" s="17"/>
      <c r="BN643" s="14"/>
      <c r="BO643" s="2"/>
      <c r="BP643" s="14"/>
      <c r="BQ643" s="91"/>
      <c r="BT643">
        <v>642</v>
      </c>
    </row>
    <row r="644" spans="1:72" ht="25.2" customHeight="1">
      <c r="A644" s="5">
        <f>(SUBTOTAL(3,$B$2:B644))</f>
        <v>643</v>
      </c>
      <c r="B644" s="1" t="s">
        <v>5579</v>
      </c>
      <c r="C644" s="2" t="s">
        <v>223</v>
      </c>
      <c r="D644" s="2" t="s">
        <v>5580</v>
      </c>
      <c r="E644" s="2">
        <v>0</v>
      </c>
      <c r="F644" s="2"/>
      <c r="G644" s="2"/>
      <c r="H644" s="2" t="s">
        <v>195</v>
      </c>
      <c r="I644" s="2"/>
      <c r="J644" s="2" t="s">
        <v>7379</v>
      </c>
      <c r="K644" s="2" t="s">
        <v>63</v>
      </c>
      <c r="L644" s="2" t="s">
        <v>225</v>
      </c>
      <c r="M644" s="2" t="s">
        <v>223</v>
      </c>
      <c r="N644" s="1"/>
      <c r="O644" s="1">
        <f t="shared" ref="O644:O675" ca="1" si="81">YEAR(TODAY())-YEAR(AG644)</f>
        <v>30</v>
      </c>
      <c r="P644" s="2" t="s">
        <v>5581</v>
      </c>
      <c r="Q644" s="2" t="s">
        <v>5582</v>
      </c>
      <c r="R644" s="6">
        <v>44881</v>
      </c>
      <c r="S644" s="1">
        <v>1</v>
      </c>
      <c r="T644" s="6">
        <v>44910</v>
      </c>
      <c r="U644" s="7">
        <v>44911</v>
      </c>
      <c r="V644" s="1">
        <v>12</v>
      </c>
      <c r="W644" s="7">
        <v>45275</v>
      </c>
      <c r="X644" s="7">
        <f t="shared" ref="X644:X674" si="82">W644+1</f>
        <v>45276</v>
      </c>
      <c r="Y644" s="1">
        <v>36</v>
      </c>
      <c r="Z644" s="6"/>
      <c r="AA644" s="6"/>
      <c r="AB644" s="2"/>
      <c r="AC644" s="11">
        <f t="shared" ref="AC644:AC675" ca="1" si="83">DATEDIF(R644,TODAY(),"m")</f>
        <v>17</v>
      </c>
      <c r="AD644" s="19" t="s">
        <v>5583</v>
      </c>
      <c r="AE644" s="2" t="s">
        <v>57</v>
      </c>
      <c r="AF644" s="2" t="s">
        <v>49</v>
      </c>
      <c r="AG644" s="138">
        <v>34393</v>
      </c>
      <c r="AH644" s="19" t="s">
        <v>5584</v>
      </c>
      <c r="AI644" s="135">
        <v>44810</v>
      </c>
      <c r="AJ644" s="2" t="s">
        <v>346</v>
      </c>
      <c r="AK644" s="2">
        <v>212667229</v>
      </c>
      <c r="AL644" s="8"/>
      <c r="AM644" s="2"/>
      <c r="AN644" s="19" t="s">
        <v>5584</v>
      </c>
      <c r="AO644" s="135">
        <v>44810</v>
      </c>
      <c r="AP644" s="2" t="s">
        <v>346</v>
      </c>
      <c r="AQ644" s="2" t="s">
        <v>5585</v>
      </c>
      <c r="AR644" s="2" t="s">
        <v>5585</v>
      </c>
      <c r="AS644" s="2" t="s">
        <v>5586</v>
      </c>
      <c r="AT644" s="2" t="s">
        <v>5585</v>
      </c>
      <c r="AU644" s="2" t="s">
        <v>375</v>
      </c>
      <c r="AV644" s="2" t="s">
        <v>5587</v>
      </c>
      <c r="AW644" s="2" t="s">
        <v>2012</v>
      </c>
      <c r="AX644" s="2" t="s">
        <v>115</v>
      </c>
      <c r="AY644" s="2" t="s">
        <v>97</v>
      </c>
      <c r="AZ644" s="2"/>
      <c r="BA644" s="2">
        <v>5120693162</v>
      </c>
      <c r="BB644" s="2"/>
      <c r="BC644" s="1" t="e">
        <f>_xlfn.XLOOKUP(B644,[1]DC!$T$11:$T$2000,[1]DC!$D$11:$D$2000)</f>
        <v>#N/A</v>
      </c>
      <c r="BD644" s="2"/>
      <c r="BE644" s="2">
        <v>8567800147</v>
      </c>
      <c r="BF644" s="19" t="s">
        <v>5588</v>
      </c>
      <c r="BG644" s="2"/>
      <c r="BH644" s="65" t="s">
        <v>5589</v>
      </c>
      <c r="BI644" s="2"/>
      <c r="BJ644" s="2"/>
      <c r="BK644" s="2"/>
      <c r="BL644" s="2"/>
      <c r="BM644" s="66" t="s">
        <v>78</v>
      </c>
      <c r="BN644" s="14" t="s">
        <v>4054</v>
      </c>
      <c r="BO644" s="2" t="s">
        <v>5590</v>
      </c>
      <c r="BP644" s="14" t="s">
        <v>611</v>
      </c>
      <c r="BQ644" s="91"/>
      <c r="BT644">
        <v>643</v>
      </c>
    </row>
    <row r="645" spans="1:72" ht="25.2" customHeight="1">
      <c r="A645" s="5">
        <f>(SUBTOTAL(3,$B$2:B645))</f>
        <v>644</v>
      </c>
      <c r="B645" s="1" t="s">
        <v>5591</v>
      </c>
      <c r="C645" s="2" t="s">
        <v>65</v>
      </c>
      <c r="D645" s="2" t="s">
        <v>5592</v>
      </c>
      <c r="E645" s="2">
        <v>0</v>
      </c>
      <c r="F645" s="2"/>
      <c r="G645" s="2"/>
      <c r="H645" s="2" t="s">
        <v>62</v>
      </c>
      <c r="I645" s="1" t="s">
        <v>7914</v>
      </c>
      <c r="J645" s="2" t="s">
        <v>7379</v>
      </c>
      <c r="K645" s="1" t="s">
        <v>63</v>
      </c>
      <c r="L645" s="1" t="s">
        <v>63</v>
      </c>
      <c r="M645" s="2" t="s">
        <v>65</v>
      </c>
      <c r="N645" s="2"/>
      <c r="O645" s="1">
        <f t="shared" ca="1" si="81"/>
        <v>28</v>
      </c>
      <c r="P645" s="2" t="s">
        <v>50</v>
      </c>
      <c r="Q645" s="2" t="s">
        <v>51</v>
      </c>
      <c r="R645" s="6">
        <v>44881</v>
      </c>
      <c r="S645" s="1">
        <v>2</v>
      </c>
      <c r="T645" s="6">
        <v>44941</v>
      </c>
      <c r="U645" s="7">
        <v>44942</v>
      </c>
      <c r="V645" s="1">
        <v>12</v>
      </c>
      <c r="W645" s="7">
        <v>45306</v>
      </c>
      <c r="X645" s="7">
        <f t="shared" si="82"/>
        <v>45307</v>
      </c>
      <c r="Y645" s="1">
        <v>36</v>
      </c>
      <c r="Z645" s="69">
        <f>W645+365*3</f>
        <v>46401</v>
      </c>
      <c r="AA645" s="1">
        <f>Z645-X645</f>
        <v>1094</v>
      </c>
      <c r="AB645" s="2"/>
      <c r="AC645" s="11">
        <f t="shared" ca="1" si="83"/>
        <v>17</v>
      </c>
      <c r="AD645" s="2">
        <v>1027725465</v>
      </c>
      <c r="AE645" s="2" t="s">
        <v>4650</v>
      </c>
      <c r="AF645" s="2" t="s">
        <v>49</v>
      </c>
      <c r="AG645" s="138">
        <v>35420</v>
      </c>
      <c r="AH645" s="19" t="s">
        <v>5593</v>
      </c>
      <c r="AI645" s="135">
        <v>44572</v>
      </c>
      <c r="AJ645" s="2" t="s">
        <v>346</v>
      </c>
      <c r="AK645" s="2">
        <v>212476828</v>
      </c>
      <c r="AL645" s="8">
        <v>43154</v>
      </c>
      <c r="AM645" s="2" t="s">
        <v>57</v>
      </c>
      <c r="AN645" s="19" t="s">
        <v>5593</v>
      </c>
      <c r="AO645" s="135">
        <v>44572</v>
      </c>
      <c r="AP645" s="2" t="s">
        <v>346</v>
      </c>
      <c r="AQ645" s="2" t="s">
        <v>5594</v>
      </c>
      <c r="AR645" s="2" t="s">
        <v>5594</v>
      </c>
      <c r="AS645" s="2" t="s">
        <v>5595</v>
      </c>
      <c r="AT645" s="2" t="s">
        <v>5594</v>
      </c>
      <c r="AU645" s="2" t="s">
        <v>3010</v>
      </c>
      <c r="AV645" s="2" t="s">
        <v>5596</v>
      </c>
      <c r="AW645" s="2" t="s">
        <v>1101</v>
      </c>
      <c r="AX645" s="2" t="s">
        <v>155</v>
      </c>
      <c r="AY645" s="2" t="s">
        <v>97</v>
      </c>
      <c r="AZ645" s="2"/>
      <c r="BA645" s="2">
        <v>5121588802</v>
      </c>
      <c r="BB645" s="2"/>
      <c r="BC645" s="1" t="str">
        <f>_xlfn.XLOOKUP(B645,[1]DC!$T$11:$T$2000,[1]DC!$D$11:$D$2000)</f>
        <v>5121588802</v>
      </c>
      <c r="BD645" s="2"/>
      <c r="BE645" s="2">
        <v>8512461424</v>
      </c>
      <c r="BF645" s="19" t="s">
        <v>5597</v>
      </c>
      <c r="BG645" s="2"/>
      <c r="BH645" s="65" t="s">
        <v>5598</v>
      </c>
      <c r="BI645" s="2"/>
      <c r="BJ645" s="2"/>
      <c r="BK645" s="2"/>
      <c r="BL645" s="2"/>
      <c r="BM645" s="66" t="s">
        <v>120</v>
      </c>
      <c r="BN645" s="14" t="s">
        <v>2590</v>
      </c>
      <c r="BO645" s="2" t="s">
        <v>5599</v>
      </c>
      <c r="BP645" s="14" t="s">
        <v>611</v>
      </c>
      <c r="BQ645" s="91"/>
      <c r="BT645">
        <v>644</v>
      </c>
    </row>
    <row r="646" spans="1:72" ht="25.2" customHeight="1">
      <c r="A646" s="5">
        <f>(SUBTOTAL(3,$B$2:B646))</f>
        <v>645</v>
      </c>
      <c r="B646" s="1" t="s">
        <v>5600</v>
      </c>
      <c r="C646" s="2"/>
      <c r="D646" s="2" t="s">
        <v>5601</v>
      </c>
      <c r="E646" s="2">
        <v>0</v>
      </c>
      <c r="F646" s="2"/>
      <c r="G646" s="2"/>
      <c r="H646" s="2" t="s">
        <v>62</v>
      </c>
      <c r="I646" s="1" t="s">
        <v>7914</v>
      </c>
      <c r="J646" s="2" t="s">
        <v>7375</v>
      </c>
      <c r="K646" s="1" t="s">
        <v>1836</v>
      </c>
      <c r="L646" s="1" t="s">
        <v>1836</v>
      </c>
      <c r="M646" s="2" t="s">
        <v>1278</v>
      </c>
      <c r="N646" s="2"/>
      <c r="O646" s="1">
        <f t="shared" ca="1" si="81"/>
        <v>46</v>
      </c>
      <c r="P646" s="2" t="s">
        <v>5602</v>
      </c>
      <c r="Q646" s="2" t="s">
        <v>5603</v>
      </c>
      <c r="R646" s="6">
        <v>44900</v>
      </c>
      <c r="S646" s="1">
        <v>2</v>
      </c>
      <c r="T646" s="6">
        <v>44961</v>
      </c>
      <c r="U646" s="6">
        <v>44962</v>
      </c>
      <c r="V646" s="1">
        <v>12</v>
      </c>
      <c r="W646" s="7">
        <v>45326</v>
      </c>
      <c r="X646" s="7">
        <f t="shared" si="82"/>
        <v>45327</v>
      </c>
      <c r="Y646" s="1">
        <v>36</v>
      </c>
      <c r="Z646" s="69">
        <f>W646+365*3</f>
        <v>46421</v>
      </c>
      <c r="AA646" s="1">
        <f>Z646-X646</f>
        <v>1094</v>
      </c>
      <c r="AB646" s="2"/>
      <c r="AC646" s="11">
        <f t="shared" ca="1" si="83"/>
        <v>16</v>
      </c>
      <c r="AD646" s="19" t="s">
        <v>5604</v>
      </c>
      <c r="AE646" s="2" t="s">
        <v>5605</v>
      </c>
      <c r="AF646" s="2" t="s">
        <v>64</v>
      </c>
      <c r="AG646" s="138">
        <v>28691</v>
      </c>
      <c r="AH646" s="19" t="s">
        <v>5606</v>
      </c>
      <c r="AI646" s="135">
        <v>43637</v>
      </c>
      <c r="AJ646" s="2" t="s">
        <v>346</v>
      </c>
      <c r="AK646" s="2"/>
      <c r="AL646" s="2"/>
      <c r="AM646" s="2"/>
      <c r="AN646" s="19" t="s">
        <v>5606</v>
      </c>
      <c r="AO646" s="135">
        <v>43637</v>
      </c>
      <c r="AP646" s="2" t="s">
        <v>346</v>
      </c>
      <c r="AQ646" s="2" t="s">
        <v>5607</v>
      </c>
      <c r="AR646" s="2" t="s">
        <v>5608</v>
      </c>
      <c r="AS646" s="2" t="s">
        <v>5609</v>
      </c>
      <c r="AT646" s="2"/>
      <c r="AU646" s="2" t="s">
        <v>5610</v>
      </c>
      <c r="AV646" s="2" t="s">
        <v>5611</v>
      </c>
      <c r="AW646" s="2" t="s">
        <v>5612</v>
      </c>
      <c r="AX646" s="2" t="s">
        <v>5613</v>
      </c>
      <c r="AY646" s="2" t="s">
        <v>5614</v>
      </c>
      <c r="AZ646" s="2"/>
      <c r="BA646" s="2">
        <v>9105163905</v>
      </c>
      <c r="BB646" s="2"/>
      <c r="BC646" s="1" t="str">
        <f>_xlfn.XLOOKUP(B646,[1]DC!$T$11:$T$2000,[1]DC!$D$11:$D$2000)</f>
        <v>9105163905</v>
      </c>
      <c r="BD646" s="2"/>
      <c r="BE646" s="2">
        <v>8755382446</v>
      </c>
      <c r="BF646" s="19" t="s">
        <v>5615</v>
      </c>
      <c r="BG646" s="2"/>
      <c r="BH646" s="65" t="s">
        <v>5616</v>
      </c>
      <c r="BI646" s="2"/>
      <c r="BJ646" s="2"/>
      <c r="BK646" s="2"/>
      <c r="BL646" s="2"/>
      <c r="BM646" s="2"/>
      <c r="BN646" s="2"/>
      <c r="BO646" s="2"/>
      <c r="BP646" s="37" t="s">
        <v>5617</v>
      </c>
      <c r="BQ646" s="91"/>
      <c r="BT646">
        <v>645</v>
      </c>
    </row>
    <row r="647" spans="1:72" ht="25.2" customHeight="1">
      <c r="A647" s="5">
        <f>(SUBTOTAL(3,$B$2:B647))</f>
        <v>646</v>
      </c>
      <c r="B647" s="1" t="s">
        <v>5618</v>
      </c>
      <c r="C647" s="2" t="s">
        <v>223</v>
      </c>
      <c r="D647" s="2" t="s">
        <v>5619</v>
      </c>
      <c r="E647" s="2">
        <v>0</v>
      </c>
      <c r="F647" s="2"/>
      <c r="G647" s="2"/>
      <c r="H647" s="2" t="s">
        <v>195</v>
      </c>
      <c r="I647" s="2"/>
      <c r="J647" s="1" t="s">
        <v>7378</v>
      </c>
      <c r="K647" s="2" t="s">
        <v>63</v>
      </c>
      <c r="L647" s="2" t="s">
        <v>225</v>
      </c>
      <c r="M647" s="2" t="s">
        <v>223</v>
      </c>
      <c r="N647" s="2"/>
      <c r="O647" s="1">
        <f t="shared" ca="1" si="81"/>
        <v>31</v>
      </c>
      <c r="P647" s="2" t="s">
        <v>3858</v>
      </c>
      <c r="Q647" s="2" t="s">
        <v>198</v>
      </c>
      <c r="R647" s="6">
        <v>44958</v>
      </c>
      <c r="S647" s="1">
        <v>1</v>
      </c>
      <c r="T647" s="6">
        <v>44985</v>
      </c>
      <c r="U647" s="6">
        <v>44986</v>
      </c>
      <c r="V647" s="1">
        <v>12</v>
      </c>
      <c r="W647" s="7">
        <v>45350</v>
      </c>
      <c r="X647" s="7">
        <f t="shared" si="82"/>
        <v>45351</v>
      </c>
      <c r="Y647" s="7"/>
      <c r="Z647" s="6"/>
      <c r="AA647" s="6"/>
      <c r="AB647" s="2"/>
      <c r="AC647" s="11">
        <f t="shared" ca="1" si="83"/>
        <v>14</v>
      </c>
      <c r="AD647" s="19" t="s">
        <v>5620</v>
      </c>
      <c r="AE647" s="2" t="s">
        <v>57</v>
      </c>
      <c r="AF647" s="2" t="s">
        <v>49</v>
      </c>
      <c r="AG647" s="138">
        <v>34072</v>
      </c>
      <c r="AH647" s="19" t="s">
        <v>5621</v>
      </c>
      <c r="AI647" s="135">
        <v>44428</v>
      </c>
      <c r="AJ647" s="2" t="s">
        <v>346</v>
      </c>
      <c r="AK647" s="2"/>
      <c r="AL647" s="2"/>
      <c r="AM647" s="2"/>
      <c r="AN647" s="19" t="s">
        <v>5621</v>
      </c>
      <c r="AO647" s="135">
        <v>44428</v>
      </c>
      <c r="AP647" s="2" t="s">
        <v>346</v>
      </c>
      <c r="AQ647" s="2" t="s">
        <v>5622</v>
      </c>
      <c r="AR647" s="2" t="s">
        <v>5623</v>
      </c>
      <c r="AS647" s="2" t="s">
        <v>5624</v>
      </c>
      <c r="AT647" s="2" t="s">
        <v>5623</v>
      </c>
      <c r="AU647" s="2" t="s">
        <v>362</v>
      </c>
      <c r="AV647" s="2" t="s">
        <v>5625</v>
      </c>
      <c r="AW647" s="2" t="s">
        <v>252</v>
      </c>
      <c r="AX647" s="2" t="s">
        <v>115</v>
      </c>
      <c r="AY647" s="2" t="s">
        <v>97</v>
      </c>
      <c r="AZ647" s="2"/>
      <c r="BA647" s="2">
        <v>5114003837</v>
      </c>
      <c r="BB647" s="2"/>
      <c r="BC647" s="1" t="e">
        <f>_xlfn.XLOOKUP(B647,[1]DC!$T$11:$T$2000,[1]DC!$D$11:$D$2000)</f>
        <v>#N/A</v>
      </c>
      <c r="BD647" s="2"/>
      <c r="BE647" s="2">
        <v>8504340539</v>
      </c>
      <c r="BF647" s="19" t="s">
        <v>5626</v>
      </c>
      <c r="BG647" s="2"/>
      <c r="BH647" s="65" t="s">
        <v>5627</v>
      </c>
      <c r="BI647" s="2"/>
      <c r="BJ647" s="2"/>
      <c r="BK647" s="2"/>
      <c r="BL647" s="2"/>
      <c r="BM647" s="19" t="s">
        <v>209</v>
      </c>
      <c r="BN647" s="2"/>
      <c r="BO647" s="2"/>
      <c r="BP647" s="14" t="s">
        <v>1731</v>
      </c>
      <c r="BQ647" s="91"/>
      <c r="BT647">
        <v>646</v>
      </c>
    </row>
    <row r="648" spans="1:72" ht="25.2" customHeight="1">
      <c r="A648" s="5">
        <f>(SUBTOTAL(3,$B$2:B648))</f>
        <v>647</v>
      </c>
      <c r="B648" s="1" t="s">
        <v>5628</v>
      </c>
      <c r="C648" s="1" t="s">
        <v>8875</v>
      </c>
      <c r="D648" s="2" t="s">
        <v>5629</v>
      </c>
      <c r="E648" s="2">
        <v>0</v>
      </c>
      <c r="F648" s="2"/>
      <c r="G648" s="2"/>
      <c r="H648" s="2" t="s">
        <v>195</v>
      </c>
      <c r="I648" s="2"/>
      <c r="J648" s="1" t="s">
        <v>7378</v>
      </c>
      <c r="K648" s="2" t="s">
        <v>63</v>
      </c>
      <c r="L648" s="2" t="s">
        <v>63</v>
      </c>
      <c r="M648" s="2" t="s">
        <v>196</v>
      </c>
      <c r="N648" s="2"/>
      <c r="O648" s="1">
        <f t="shared" ca="1" si="81"/>
        <v>27</v>
      </c>
      <c r="P648" s="2" t="s">
        <v>3858</v>
      </c>
      <c r="Q648" s="2" t="s">
        <v>198</v>
      </c>
      <c r="R648" s="6">
        <v>44958</v>
      </c>
      <c r="S648" s="1">
        <v>1</v>
      </c>
      <c r="T648" s="6">
        <v>44985</v>
      </c>
      <c r="U648" s="6">
        <v>44986</v>
      </c>
      <c r="V648" s="1">
        <v>12</v>
      </c>
      <c r="W648" s="7">
        <v>45350</v>
      </c>
      <c r="X648" s="7">
        <f t="shared" si="82"/>
        <v>45351</v>
      </c>
      <c r="Y648" s="7"/>
      <c r="Z648" s="6"/>
      <c r="AA648" s="6"/>
      <c r="AB648" s="2"/>
      <c r="AC648" s="11">
        <f t="shared" ca="1" si="83"/>
        <v>14</v>
      </c>
      <c r="AD648" s="2">
        <v>1034120482</v>
      </c>
      <c r="AE648" s="2" t="s">
        <v>232</v>
      </c>
      <c r="AF648" s="2" t="s">
        <v>49</v>
      </c>
      <c r="AG648" s="138">
        <v>35515</v>
      </c>
      <c r="AH648" s="2">
        <v>212831655</v>
      </c>
      <c r="AI648" s="135">
        <v>42769</v>
      </c>
      <c r="AJ648" s="2" t="s">
        <v>57</v>
      </c>
      <c r="AK648" s="2">
        <v>212831655</v>
      </c>
      <c r="AL648" s="10">
        <v>42769</v>
      </c>
      <c r="AM648" s="2" t="s">
        <v>57</v>
      </c>
      <c r="AN648" s="2"/>
      <c r="AO648" s="135"/>
      <c r="AP648" s="2"/>
      <c r="AQ648" s="2" t="s">
        <v>5168</v>
      </c>
      <c r="AR648" s="2" t="s">
        <v>5630</v>
      </c>
      <c r="AS648" s="2" t="s">
        <v>5631</v>
      </c>
      <c r="AT648" s="2" t="s">
        <v>5168</v>
      </c>
      <c r="AU648" s="2"/>
      <c r="AV648" s="2"/>
      <c r="AW648" s="2" t="s">
        <v>1390</v>
      </c>
      <c r="AX648" s="2" t="s">
        <v>184</v>
      </c>
      <c r="AY648" s="2" t="s">
        <v>97</v>
      </c>
      <c r="AZ648" s="2"/>
      <c r="BA648" s="2">
        <v>5120405446</v>
      </c>
      <c r="BB648" s="2"/>
      <c r="BC648" s="1" t="e">
        <f>_xlfn.XLOOKUP(B648,[1]DC!$T$11:$T$2000,[1]DC!$D$11:$D$2000)</f>
        <v>#N/A</v>
      </c>
      <c r="BD648" s="2"/>
      <c r="BE648" s="2">
        <v>8542671475</v>
      </c>
      <c r="BF648" s="19" t="s">
        <v>5632</v>
      </c>
      <c r="BG648" s="2"/>
      <c r="BH648" s="65" t="s">
        <v>5633</v>
      </c>
      <c r="BI648" s="2"/>
      <c r="BJ648" s="2"/>
      <c r="BK648" s="2"/>
      <c r="BL648" s="2"/>
      <c r="BM648" s="19" t="s">
        <v>209</v>
      </c>
      <c r="BN648" s="2"/>
      <c r="BO648" s="2"/>
      <c r="BP648" s="14" t="s">
        <v>2973</v>
      </c>
      <c r="BQ648" s="91"/>
      <c r="BT648">
        <v>647</v>
      </c>
    </row>
    <row r="649" spans="1:72" ht="25.2" customHeight="1">
      <c r="A649" s="5">
        <f>(SUBTOTAL(3,$B$2:B649))</f>
        <v>648</v>
      </c>
      <c r="B649" s="1" t="s">
        <v>5634</v>
      </c>
      <c r="C649" s="1" t="s">
        <v>8870</v>
      </c>
      <c r="D649" s="2" t="s">
        <v>5635</v>
      </c>
      <c r="E649" s="2">
        <v>0</v>
      </c>
      <c r="F649" s="2"/>
      <c r="G649" s="2"/>
      <c r="H649" s="2" t="s">
        <v>195</v>
      </c>
      <c r="I649" s="1" t="s">
        <v>196</v>
      </c>
      <c r="J649" s="1" t="s">
        <v>7378</v>
      </c>
      <c r="K649" s="2" t="s">
        <v>63</v>
      </c>
      <c r="L649" s="2" t="s">
        <v>63</v>
      </c>
      <c r="M649" s="2" t="s">
        <v>196</v>
      </c>
      <c r="N649" s="2"/>
      <c r="O649" s="1">
        <f t="shared" ca="1" si="81"/>
        <v>37</v>
      </c>
      <c r="P649" s="2" t="s">
        <v>3858</v>
      </c>
      <c r="Q649" s="2" t="s">
        <v>198</v>
      </c>
      <c r="R649" s="6">
        <v>44958</v>
      </c>
      <c r="S649" s="1">
        <v>1</v>
      </c>
      <c r="T649" s="6">
        <v>44985</v>
      </c>
      <c r="U649" s="6">
        <v>44986</v>
      </c>
      <c r="V649" s="1">
        <v>12</v>
      </c>
      <c r="W649" s="7">
        <v>45350</v>
      </c>
      <c r="X649" s="7">
        <f t="shared" si="82"/>
        <v>45351</v>
      </c>
      <c r="Y649" s="7"/>
      <c r="Z649" s="7"/>
      <c r="AA649" s="1">
        <f>Z649-X649</f>
        <v>-45351</v>
      </c>
      <c r="AB649" s="2"/>
      <c r="AC649" s="11">
        <f t="shared" ca="1" si="83"/>
        <v>14</v>
      </c>
      <c r="AD649" s="2">
        <v>1035026571</v>
      </c>
      <c r="AE649" s="2" t="s">
        <v>88</v>
      </c>
      <c r="AF649" s="2" t="s">
        <v>49</v>
      </c>
      <c r="AG649" s="138">
        <v>32101</v>
      </c>
      <c r="AH649" s="19" t="s">
        <v>5636</v>
      </c>
      <c r="AI649" s="135">
        <v>44646</v>
      </c>
      <c r="AJ649" s="2" t="s">
        <v>346</v>
      </c>
      <c r="AK649" s="2"/>
      <c r="AL649" s="2"/>
      <c r="AM649" s="2"/>
      <c r="AN649" s="19" t="s">
        <v>5636</v>
      </c>
      <c r="AO649" s="135">
        <v>44646</v>
      </c>
      <c r="AP649" s="2" t="s">
        <v>346</v>
      </c>
      <c r="AQ649" s="2" t="s">
        <v>5637</v>
      </c>
      <c r="AR649" s="2" t="s">
        <v>5638</v>
      </c>
      <c r="AS649" s="2" t="s">
        <v>5639</v>
      </c>
      <c r="AT649" s="2" t="s">
        <v>2179</v>
      </c>
      <c r="AU649" s="2"/>
      <c r="AV649" s="2" t="s">
        <v>2180</v>
      </c>
      <c r="AW649" s="2" t="s">
        <v>497</v>
      </c>
      <c r="AX649" s="2" t="s">
        <v>184</v>
      </c>
      <c r="AY649" s="2" t="s">
        <v>97</v>
      </c>
      <c r="AZ649" s="2"/>
      <c r="BA649" s="2">
        <v>7716013784</v>
      </c>
      <c r="BB649" s="2"/>
      <c r="BC649" s="1" t="str">
        <f>_xlfn.XLOOKUP(B649,[1]DC!$T$11:$T$2000,[1]DC!$D$11:$D$2000)</f>
        <v>7716013784</v>
      </c>
      <c r="BD649" s="2"/>
      <c r="BE649" s="2">
        <v>8445578054</v>
      </c>
      <c r="BF649" s="19" t="s">
        <v>5640</v>
      </c>
      <c r="BG649" s="2"/>
      <c r="BH649" s="65" t="s">
        <v>5641</v>
      </c>
      <c r="BI649" s="2"/>
      <c r="BJ649" s="2"/>
      <c r="BK649" s="2"/>
      <c r="BL649" s="2"/>
      <c r="BM649" s="19" t="s">
        <v>190</v>
      </c>
      <c r="BN649" s="2"/>
      <c r="BO649" s="2"/>
      <c r="BP649" s="14" t="s">
        <v>1330</v>
      </c>
      <c r="BQ649" s="91"/>
      <c r="BT649">
        <v>648</v>
      </c>
    </row>
    <row r="650" spans="1:72" ht="25.2" customHeight="1">
      <c r="A650" s="5">
        <f>(SUBTOTAL(3,$B$2:B650))</f>
        <v>649</v>
      </c>
      <c r="B650" s="1" t="s">
        <v>5642</v>
      </c>
      <c r="C650" s="1" t="s">
        <v>8875</v>
      </c>
      <c r="D650" s="2" t="s">
        <v>5643</v>
      </c>
      <c r="E650" s="2">
        <v>1</v>
      </c>
      <c r="F650" s="2"/>
      <c r="G650" s="2"/>
      <c r="H650" s="2" t="s">
        <v>195</v>
      </c>
      <c r="I650" s="1" t="s">
        <v>196</v>
      </c>
      <c r="J650" s="1" t="s">
        <v>7378</v>
      </c>
      <c r="K650" s="2" t="s">
        <v>63</v>
      </c>
      <c r="L650" s="2" t="s">
        <v>63</v>
      </c>
      <c r="M650" s="2" t="s">
        <v>196</v>
      </c>
      <c r="N650" s="2"/>
      <c r="O650" s="1">
        <f t="shared" ca="1" si="81"/>
        <v>31</v>
      </c>
      <c r="P650" s="2" t="s">
        <v>3858</v>
      </c>
      <c r="Q650" s="2" t="s">
        <v>198</v>
      </c>
      <c r="R650" s="6">
        <v>44958</v>
      </c>
      <c r="S650" s="1">
        <v>1</v>
      </c>
      <c r="T650" s="6">
        <v>44985</v>
      </c>
      <c r="U650" s="6">
        <v>44986</v>
      </c>
      <c r="V650" s="1">
        <v>12</v>
      </c>
      <c r="W650" s="7">
        <v>45350</v>
      </c>
      <c r="X650" s="7">
        <f t="shared" si="82"/>
        <v>45351</v>
      </c>
      <c r="Y650" s="1">
        <v>36</v>
      </c>
      <c r="Z650" s="7">
        <v>46356</v>
      </c>
      <c r="AA650" s="1">
        <f>Z650-X650</f>
        <v>1005</v>
      </c>
      <c r="AB650" s="2"/>
      <c r="AC650" s="11">
        <f t="shared" ca="1" si="83"/>
        <v>14</v>
      </c>
      <c r="AD650" s="2">
        <v>1035027125</v>
      </c>
      <c r="AE650" s="2" t="s">
        <v>88</v>
      </c>
      <c r="AF650" s="2" t="s">
        <v>49</v>
      </c>
      <c r="AG650" s="138">
        <v>34010</v>
      </c>
      <c r="AH650" s="19" t="s">
        <v>5644</v>
      </c>
      <c r="AI650" s="135">
        <v>44535</v>
      </c>
      <c r="AJ650" s="2" t="s">
        <v>346</v>
      </c>
      <c r="AK650" s="2"/>
      <c r="AL650" s="2"/>
      <c r="AM650" s="2"/>
      <c r="AN650" s="19" t="s">
        <v>5644</v>
      </c>
      <c r="AO650" s="135">
        <v>44535</v>
      </c>
      <c r="AP650" s="2" t="s">
        <v>346</v>
      </c>
      <c r="AQ650" s="2" t="s">
        <v>5645</v>
      </c>
      <c r="AR650" s="2" t="s">
        <v>5646</v>
      </c>
      <c r="AS650" s="2" t="s">
        <v>892</v>
      </c>
      <c r="AT650" s="2" t="s">
        <v>5647</v>
      </c>
      <c r="AU650" s="2" t="s">
        <v>976</v>
      </c>
      <c r="AV650" s="2" t="s">
        <v>5648</v>
      </c>
      <c r="AW650" s="2" t="s">
        <v>1101</v>
      </c>
      <c r="AX650" s="2" t="s">
        <v>56</v>
      </c>
      <c r="AY650" s="2" t="s">
        <v>97</v>
      </c>
      <c r="AZ650" s="2"/>
      <c r="BA650" s="2">
        <v>5121491181</v>
      </c>
      <c r="BB650" s="2"/>
      <c r="BC650" s="1" t="str">
        <f>_xlfn.XLOOKUP(B650,[1]DC!$T$11:$T$2000,[1]DC!$D$11:$D$2000)</f>
        <v>5121491181</v>
      </c>
      <c r="BD650" s="2"/>
      <c r="BE650" s="2">
        <v>8464612511</v>
      </c>
      <c r="BF650" s="19" t="s">
        <v>5649</v>
      </c>
      <c r="BG650" s="2"/>
      <c r="BH650" s="65" t="s">
        <v>5650</v>
      </c>
      <c r="BI650" s="2"/>
      <c r="BJ650" s="2"/>
      <c r="BK650" s="2"/>
      <c r="BL650" s="2"/>
      <c r="BM650" s="19" t="s">
        <v>190</v>
      </c>
      <c r="BN650" s="2"/>
      <c r="BO650" s="2"/>
      <c r="BP650" s="14" t="s">
        <v>611</v>
      </c>
      <c r="BQ650" s="91"/>
      <c r="BS650">
        <v>705</v>
      </c>
      <c r="BT650">
        <v>649</v>
      </c>
    </row>
    <row r="651" spans="1:72" ht="25.2" customHeight="1">
      <c r="A651" s="5">
        <f>(SUBTOTAL(3,$B$2:B651))</f>
        <v>650</v>
      </c>
      <c r="B651" s="1" t="s">
        <v>5651</v>
      </c>
      <c r="C651" s="1" t="s">
        <v>8867</v>
      </c>
      <c r="D651" s="2" t="s">
        <v>5652</v>
      </c>
      <c r="E651" s="2">
        <v>1</v>
      </c>
      <c r="F651" s="2"/>
      <c r="G651" s="2"/>
      <c r="H651" s="2" t="s">
        <v>195</v>
      </c>
      <c r="I651" s="1" t="s">
        <v>196</v>
      </c>
      <c r="J651" s="1" t="s">
        <v>7378</v>
      </c>
      <c r="K651" s="2" t="s">
        <v>63</v>
      </c>
      <c r="L651" s="2" t="s">
        <v>63</v>
      </c>
      <c r="M651" s="2" t="s">
        <v>196</v>
      </c>
      <c r="N651" s="2"/>
      <c r="O651" s="1">
        <f t="shared" ca="1" si="81"/>
        <v>36</v>
      </c>
      <c r="P651" s="2" t="s">
        <v>3858</v>
      </c>
      <c r="Q651" s="2" t="s">
        <v>198</v>
      </c>
      <c r="R651" s="6">
        <v>44958</v>
      </c>
      <c r="S651" s="1">
        <v>1</v>
      </c>
      <c r="T651" s="6">
        <v>44985</v>
      </c>
      <c r="U651" s="6">
        <v>44986</v>
      </c>
      <c r="V651" s="1">
        <v>12</v>
      </c>
      <c r="W651" s="7">
        <v>45350</v>
      </c>
      <c r="X651" s="7">
        <f t="shared" si="82"/>
        <v>45351</v>
      </c>
      <c r="Y651" s="1">
        <v>36</v>
      </c>
      <c r="Z651" s="7">
        <v>46356</v>
      </c>
      <c r="AA651" s="1">
        <f>Z651-X651</f>
        <v>1005</v>
      </c>
      <c r="AB651" s="2"/>
      <c r="AC651" s="11">
        <f t="shared" ca="1" si="83"/>
        <v>14</v>
      </c>
      <c r="AD651" s="2">
        <v>1035045650</v>
      </c>
      <c r="AE651" s="2" t="s">
        <v>88</v>
      </c>
      <c r="AF651" s="2" t="s">
        <v>49</v>
      </c>
      <c r="AG651" s="138">
        <v>32217</v>
      </c>
      <c r="AH651" s="19" t="s">
        <v>5653</v>
      </c>
      <c r="AI651" s="135">
        <v>44299</v>
      </c>
      <c r="AJ651" s="2" t="s">
        <v>346</v>
      </c>
      <c r="AK651" s="2"/>
      <c r="AL651" s="2"/>
      <c r="AM651" s="2"/>
      <c r="AN651" s="19" t="s">
        <v>5653</v>
      </c>
      <c r="AO651" s="135">
        <v>44299</v>
      </c>
      <c r="AP651" s="2" t="s">
        <v>346</v>
      </c>
      <c r="AQ651" s="2" t="s">
        <v>5654</v>
      </c>
      <c r="AR651" s="2" t="s">
        <v>5655</v>
      </c>
      <c r="AS651" s="2" t="s">
        <v>3942</v>
      </c>
      <c r="AT651" s="2" t="s">
        <v>5655</v>
      </c>
      <c r="AU651" s="2"/>
      <c r="AV651" s="2" t="s">
        <v>5341</v>
      </c>
      <c r="AW651" s="2" t="s">
        <v>700</v>
      </c>
      <c r="AX651" s="2" t="s">
        <v>96</v>
      </c>
      <c r="AY651" s="2" t="s">
        <v>97</v>
      </c>
      <c r="AZ651" s="2"/>
      <c r="BA651" s="2">
        <v>5120597106</v>
      </c>
      <c r="BB651" s="2"/>
      <c r="BC651" s="1" t="str">
        <f>_xlfn.XLOOKUP(B651,[1]DC!$T$11:$T$2000,[1]DC!$D$11:$D$2000)</f>
        <v>5120597106</v>
      </c>
      <c r="BD651" s="2"/>
      <c r="BE651" s="2"/>
      <c r="BF651" s="19" t="s">
        <v>5656</v>
      </c>
      <c r="BG651" s="2"/>
      <c r="BH651" s="65" t="s">
        <v>5657</v>
      </c>
      <c r="BI651" s="2"/>
      <c r="BJ651" s="2"/>
      <c r="BK651" s="2"/>
      <c r="BL651" s="2"/>
      <c r="BM651" s="19" t="s">
        <v>190</v>
      </c>
      <c r="BN651" s="2"/>
      <c r="BO651" s="2"/>
      <c r="BP651" s="37"/>
      <c r="BQ651" s="91"/>
      <c r="BS651">
        <v>706</v>
      </c>
      <c r="BT651">
        <v>650</v>
      </c>
    </row>
    <row r="652" spans="1:72" ht="25.2" customHeight="1">
      <c r="A652" s="5">
        <f>(SUBTOTAL(3,$B$2:B652))</f>
        <v>651</v>
      </c>
      <c r="B652" s="1" t="s">
        <v>5658</v>
      </c>
      <c r="C652" s="1" t="s">
        <v>8875</v>
      </c>
      <c r="D652" s="2" t="s">
        <v>1451</v>
      </c>
      <c r="E652" s="2">
        <v>0</v>
      </c>
      <c r="F652" s="2"/>
      <c r="G652" s="2"/>
      <c r="H652" s="2" t="s">
        <v>195</v>
      </c>
      <c r="I652" s="2"/>
      <c r="J652" s="1" t="s">
        <v>7378</v>
      </c>
      <c r="K652" s="2" t="s">
        <v>63</v>
      </c>
      <c r="L652" s="2" t="s">
        <v>63</v>
      </c>
      <c r="M652" s="2" t="s">
        <v>196</v>
      </c>
      <c r="N652" s="2"/>
      <c r="O652" s="1">
        <f t="shared" ca="1" si="81"/>
        <v>33</v>
      </c>
      <c r="P652" s="2" t="s">
        <v>3858</v>
      </c>
      <c r="Q652" s="2" t="s">
        <v>198</v>
      </c>
      <c r="R652" s="6">
        <v>44958</v>
      </c>
      <c r="S652" s="1">
        <v>1</v>
      </c>
      <c r="T652" s="6">
        <v>44985</v>
      </c>
      <c r="U652" s="6">
        <v>44986</v>
      </c>
      <c r="V652" s="1">
        <v>12</v>
      </c>
      <c r="W652" s="7">
        <v>45350</v>
      </c>
      <c r="X652" s="7">
        <f t="shared" si="82"/>
        <v>45351</v>
      </c>
      <c r="Y652" s="1">
        <v>12</v>
      </c>
      <c r="Z652" s="7">
        <v>45351</v>
      </c>
      <c r="AA652" s="7"/>
      <c r="AB652" s="2"/>
      <c r="AC652" s="11">
        <f t="shared" ca="1" si="83"/>
        <v>14</v>
      </c>
      <c r="AD652" s="2">
        <v>1035027180</v>
      </c>
      <c r="AE652" s="2" t="s">
        <v>88</v>
      </c>
      <c r="AF652" s="2" t="s">
        <v>49</v>
      </c>
      <c r="AG652" s="138">
        <v>33547</v>
      </c>
      <c r="AH652" s="19" t="s">
        <v>5659</v>
      </c>
      <c r="AI652" s="135">
        <v>44535</v>
      </c>
      <c r="AJ652" s="2" t="s">
        <v>346</v>
      </c>
      <c r="AK652" s="2"/>
      <c r="AL652" s="2"/>
      <c r="AM652" s="2"/>
      <c r="AN652" s="19" t="s">
        <v>5659</v>
      </c>
      <c r="AO652" s="135">
        <v>44535</v>
      </c>
      <c r="AP652" s="2" t="s">
        <v>346</v>
      </c>
      <c r="AQ652" s="2" t="s">
        <v>5660</v>
      </c>
      <c r="AR652" s="2" t="s">
        <v>5661</v>
      </c>
      <c r="AS652" s="2" t="s">
        <v>5662</v>
      </c>
      <c r="AT652" s="2" t="s">
        <v>5661</v>
      </c>
      <c r="AU652" s="2"/>
      <c r="AV652" s="2" t="s">
        <v>5663</v>
      </c>
      <c r="AW652" s="2" t="s">
        <v>5664</v>
      </c>
      <c r="AX652" s="2" t="s">
        <v>5665</v>
      </c>
      <c r="AY652" s="2" t="s">
        <v>729</v>
      </c>
      <c r="AZ652" s="2"/>
      <c r="BA652" s="2">
        <v>4916021796</v>
      </c>
      <c r="BB652" s="2"/>
      <c r="BC652" s="1" t="e">
        <f>_xlfn.XLOOKUP(B652,[1]DC!$T$11:$T$2000,[1]DC!$D$11:$D$2000)</f>
        <v>#N/A</v>
      </c>
      <c r="BD652" s="2"/>
      <c r="BE652" s="2">
        <v>8458637532</v>
      </c>
      <c r="BF652" s="19" t="s">
        <v>5666</v>
      </c>
      <c r="BG652" s="2"/>
      <c r="BH652" s="65" t="s">
        <v>5667</v>
      </c>
      <c r="BI652" s="2"/>
      <c r="BJ652" s="2"/>
      <c r="BK652" s="2"/>
      <c r="BL652" s="2"/>
      <c r="BM652" s="19" t="s">
        <v>256</v>
      </c>
      <c r="BN652" s="2"/>
      <c r="BO652" s="2"/>
      <c r="BP652" s="14" t="s">
        <v>611</v>
      </c>
      <c r="BQ652" s="91"/>
      <c r="BT652">
        <v>651</v>
      </c>
    </row>
    <row r="653" spans="1:72" ht="25.2" customHeight="1">
      <c r="A653" s="5">
        <f>(SUBTOTAL(3,$B$2:B653))</f>
        <v>652</v>
      </c>
      <c r="B653" s="1" t="s">
        <v>5668</v>
      </c>
      <c r="C653" s="1" t="s">
        <v>8873</v>
      </c>
      <c r="D653" s="2" t="s">
        <v>5669</v>
      </c>
      <c r="E653" s="2">
        <v>1</v>
      </c>
      <c r="F653" s="2"/>
      <c r="G653" s="2"/>
      <c r="H653" s="2" t="s">
        <v>195</v>
      </c>
      <c r="I653" s="1" t="s">
        <v>196</v>
      </c>
      <c r="J653" s="1" t="s">
        <v>7378</v>
      </c>
      <c r="K653" s="2" t="s">
        <v>63</v>
      </c>
      <c r="L653" s="2" t="s">
        <v>63</v>
      </c>
      <c r="M653" s="2" t="s">
        <v>196</v>
      </c>
      <c r="N653" s="2"/>
      <c r="O653" s="1">
        <f t="shared" ca="1" si="81"/>
        <v>39</v>
      </c>
      <c r="P653" s="2" t="s">
        <v>3858</v>
      </c>
      <c r="Q653" s="2" t="s">
        <v>198</v>
      </c>
      <c r="R653" s="6">
        <v>44958</v>
      </c>
      <c r="S653" s="1">
        <v>1</v>
      </c>
      <c r="T653" s="6">
        <v>44985</v>
      </c>
      <c r="U653" s="6">
        <v>44986</v>
      </c>
      <c r="V653" s="1">
        <v>12</v>
      </c>
      <c r="W653" s="7">
        <v>45350</v>
      </c>
      <c r="X653" s="7">
        <f t="shared" si="82"/>
        <v>45351</v>
      </c>
      <c r="Y653" s="1">
        <v>36</v>
      </c>
      <c r="Z653" s="7">
        <v>46356</v>
      </c>
      <c r="AA653" s="1">
        <f>Z653-X653</f>
        <v>1005</v>
      </c>
      <c r="AB653" s="2"/>
      <c r="AC653" s="11">
        <f t="shared" ca="1" si="83"/>
        <v>14</v>
      </c>
      <c r="AD653" s="2">
        <v>1035026665</v>
      </c>
      <c r="AE653" s="2" t="s">
        <v>88</v>
      </c>
      <c r="AF653" s="2" t="s">
        <v>49</v>
      </c>
      <c r="AG653" s="138">
        <v>31214</v>
      </c>
      <c r="AH653" s="19" t="s">
        <v>5670</v>
      </c>
      <c r="AI653" s="135">
        <v>44535</v>
      </c>
      <c r="AJ653" s="2" t="s">
        <v>346</v>
      </c>
      <c r="AK653" s="2"/>
      <c r="AL653" s="2"/>
      <c r="AM653" s="2"/>
      <c r="AN653" s="19" t="s">
        <v>5670</v>
      </c>
      <c r="AO653" s="135">
        <v>44535</v>
      </c>
      <c r="AP653" s="2" t="s">
        <v>346</v>
      </c>
      <c r="AQ653" s="2" t="s">
        <v>5671</v>
      </c>
      <c r="AR653" s="2" t="s">
        <v>5671</v>
      </c>
      <c r="AS653" s="2" t="s">
        <v>3330</v>
      </c>
      <c r="AT653" s="2" t="s">
        <v>5671</v>
      </c>
      <c r="AU653" s="2" t="s">
        <v>447</v>
      </c>
      <c r="AV653" s="2" t="s">
        <v>5672</v>
      </c>
      <c r="AW653" s="2" t="s">
        <v>400</v>
      </c>
      <c r="AX653" s="2" t="s">
        <v>56</v>
      </c>
      <c r="AY653" s="2" t="s">
        <v>97</v>
      </c>
      <c r="AZ653" s="2"/>
      <c r="BA653" s="2">
        <v>5116016128</v>
      </c>
      <c r="BB653" s="2"/>
      <c r="BC653" s="1" t="str">
        <f>_xlfn.XLOOKUP(B653,[1]DC!$T$11:$T$2000,[1]DC!$D$11:$D$2000)</f>
        <v>5116016128</v>
      </c>
      <c r="BD653" s="2"/>
      <c r="BE653" s="2">
        <v>8358979370</v>
      </c>
      <c r="BF653" s="19" t="s">
        <v>5673</v>
      </c>
      <c r="BG653" s="2"/>
      <c r="BH653" s="65" t="s">
        <v>5674</v>
      </c>
      <c r="BI653" s="2"/>
      <c r="BJ653" s="2"/>
      <c r="BK653" s="2"/>
      <c r="BL653" s="2"/>
      <c r="BM653" s="19" t="s">
        <v>209</v>
      </c>
      <c r="BN653" s="2"/>
      <c r="BO653" s="2"/>
      <c r="BP653" s="14" t="s">
        <v>5675</v>
      </c>
      <c r="BQ653" s="91"/>
      <c r="BS653">
        <v>708</v>
      </c>
      <c r="BT653">
        <v>652</v>
      </c>
    </row>
    <row r="654" spans="1:72" ht="25.2" customHeight="1">
      <c r="A654" s="5">
        <f>(SUBTOTAL(3,$B$2:B654))</f>
        <v>653</v>
      </c>
      <c r="B654" s="1" t="s">
        <v>5676</v>
      </c>
      <c r="C654" s="1" t="s">
        <v>8875</v>
      </c>
      <c r="D654" s="2" t="s">
        <v>5677</v>
      </c>
      <c r="E654" s="2">
        <v>1</v>
      </c>
      <c r="F654" s="2"/>
      <c r="G654" s="2"/>
      <c r="H654" s="2" t="s">
        <v>195</v>
      </c>
      <c r="I654" s="1" t="s">
        <v>196</v>
      </c>
      <c r="J654" s="1" t="s">
        <v>7378</v>
      </c>
      <c r="K654" s="2" t="s">
        <v>63</v>
      </c>
      <c r="L654" s="2" t="s">
        <v>63</v>
      </c>
      <c r="M654" s="2" t="s">
        <v>196</v>
      </c>
      <c r="N654" s="2"/>
      <c r="O654" s="1">
        <f t="shared" ca="1" si="81"/>
        <v>27</v>
      </c>
      <c r="P654" s="2" t="s">
        <v>3858</v>
      </c>
      <c r="Q654" s="2" t="s">
        <v>198</v>
      </c>
      <c r="R654" s="6">
        <v>44958</v>
      </c>
      <c r="S654" s="1">
        <v>1</v>
      </c>
      <c r="T654" s="6">
        <v>44985</v>
      </c>
      <c r="U654" s="6">
        <v>44986</v>
      </c>
      <c r="V654" s="1">
        <v>12</v>
      </c>
      <c r="W654" s="7">
        <v>45350</v>
      </c>
      <c r="X654" s="7">
        <f t="shared" si="82"/>
        <v>45351</v>
      </c>
      <c r="Y654" s="1">
        <v>36</v>
      </c>
      <c r="Z654" s="7">
        <v>46356</v>
      </c>
      <c r="AA654" s="1">
        <f>Z654-X654</f>
        <v>1005</v>
      </c>
      <c r="AB654" s="2"/>
      <c r="AC654" s="11">
        <f t="shared" ca="1" si="83"/>
        <v>14</v>
      </c>
      <c r="AD654" s="2">
        <v>1033928551</v>
      </c>
      <c r="AE654" s="2" t="s">
        <v>5678</v>
      </c>
      <c r="AF654" s="2" t="s">
        <v>49</v>
      </c>
      <c r="AG654" s="138">
        <v>35550</v>
      </c>
      <c r="AH654" s="19" t="s">
        <v>5679</v>
      </c>
      <c r="AI654" s="135">
        <v>44389</v>
      </c>
      <c r="AJ654" s="2" t="s">
        <v>346</v>
      </c>
      <c r="AK654" s="2"/>
      <c r="AL654" s="2"/>
      <c r="AM654" s="2"/>
      <c r="AN654" s="19" t="s">
        <v>5679</v>
      </c>
      <c r="AO654" s="135"/>
      <c r="AP654" s="2" t="s">
        <v>346</v>
      </c>
      <c r="AQ654" s="2" t="s">
        <v>5680</v>
      </c>
      <c r="AR654" s="2" t="s">
        <v>5681</v>
      </c>
      <c r="AS654" s="2" t="s">
        <v>5682</v>
      </c>
      <c r="AT654" s="2" t="s">
        <v>5681</v>
      </c>
      <c r="AU654" s="2"/>
      <c r="AV654" s="2" t="s">
        <v>5683</v>
      </c>
      <c r="AW654" s="2" t="s">
        <v>2012</v>
      </c>
      <c r="AX654" s="2" t="s">
        <v>115</v>
      </c>
      <c r="AY654" s="2" t="s">
        <v>97</v>
      </c>
      <c r="AZ654" s="2"/>
      <c r="BA654" s="2">
        <v>5116005790</v>
      </c>
      <c r="BB654" s="2"/>
      <c r="BC654" s="1" t="str">
        <f>_xlfn.XLOOKUP(B654,[1]DC!$T$11:$T$2000,[1]DC!$D$11:$D$2000)</f>
        <v>5116005790</v>
      </c>
      <c r="BD654" s="2"/>
      <c r="BE654" s="2"/>
      <c r="BF654" s="19" t="s">
        <v>5684</v>
      </c>
      <c r="BG654" s="2"/>
      <c r="BH654" s="65" t="s">
        <v>5685</v>
      </c>
      <c r="BI654" s="2"/>
      <c r="BJ654" s="2"/>
      <c r="BK654" s="2"/>
      <c r="BL654" s="2"/>
      <c r="BM654" s="19" t="s">
        <v>209</v>
      </c>
      <c r="BN654" s="2"/>
      <c r="BO654" s="2"/>
      <c r="BP654" s="14" t="s">
        <v>611</v>
      </c>
      <c r="BQ654" s="91"/>
      <c r="BS654">
        <v>709</v>
      </c>
      <c r="BT654">
        <v>653</v>
      </c>
    </row>
    <row r="655" spans="1:72" ht="25.2" customHeight="1">
      <c r="A655" s="5">
        <f>(SUBTOTAL(3,$B$2:B655))</f>
        <v>654</v>
      </c>
      <c r="B655" s="1" t="s">
        <v>5686</v>
      </c>
      <c r="C655" s="1" t="s">
        <v>8871</v>
      </c>
      <c r="D655" s="2" t="s">
        <v>5687</v>
      </c>
      <c r="E655" s="2">
        <v>1</v>
      </c>
      <c r="F655" s="2"/>
      <c r="G655" s="2"/>
      <c r="H655" s="2" t="s">
        <v>195</v>
      </c>
      <c r="I655" s="1" t="s">
        <v>196</v>
      </c>
      <c r="J655" s="1" t="s">
        <v>7378</v>
      </c>
      <c r="K655" s="2" t="s">
        <v>63</v>
      </c>
      <c r="L655" s="2" t="s">
        <v>63</v>
      </c>
      <c r="M655" s="2" t="s">
        <v>196</v>
      </c>
      <c r="N655" s="2"/>
      <c r="O655" s="1">
        <f t="shared" ca="1" si="81"/>
        <v>31</v>
      </c>
      <c r="P655" s="2" t="s">
        <v>3858</v>
      </c>
      <c r="Q655" s="2" t="s">
        <v>198</v>
      </c>
      <c r="R655" s="6">
        <v>44958</v>
      </c>
      <c r="S655" s="1">
        <v>1</v>
      </c>
      <c r="T655" s="6">
        <v>44985</v>
      </c>
      <c r="U655" s="6">
        <v>44986</v>
      </c>
      <c r="V655" s="1">
        <v>12</v>
      </c>
      <c r="W655" s="7">
        <v>45350</v>
      </c>
      <c r="X655" s="7">
        <f t="shared" si="82"/>
        <v>45351</v>
      </c>
      <c r="Y655" s="1">
        <v>36</v>
      </c>
      <c r="Z655" s="7">
        <v>46356</v>
      </c>
      <c r="AA655" s="1">
        <f>Z655-X655</f>
        <v>1005</v>
      </c>
      <c r="AB655" s="2"/>
      <c r="AC655" s="11">
        <f t="shared" ca="1" si="83"/>
        <v>14</v>
      </c>
      <c r="AD655" s="2">
        <v>1035026818</v>
      </c>
      <c r="AE655" s="2" t="s">
        <v>88</v>
      </c>
      <c r="AF655" s="2" t="s">
        <v>49</v>
      </c>
      <c r="AG655" s="138">
        <v>34293</v>
      </c>
      <c r="AH655" s="19" t="s">
        <v>5688</v>
      </c>
      <c r="AI655" s="135">
        <v>44420</v>
      </c>
      <c r="AJ655" s="2" t="s">
        <v>346</v>
      </c>
      <c r="AK655" s="2">
        <v>212760370</v>
      </c>
      <c r="AL655" s="10">
        <v>41303</v>
      </c>
      <c r="AM655" s="2" t="s">
        <v>57</v>
      </c>
      <c r="AN655" s="19" t="s">
        <v>5688</v>
      </c>
      <c r="AO655" s="135">
        <v>44420</v>
      </c>
      <c r="AP655" s="2" t="s">
        <v>346</v>
      </c>
      <c r="AQ655" s="2" t="s">
        <v>5689</v>
      </c>
      <c r="AR655" s="2" t="s">
        <v>5690</v>
      </c>
      <c r="AS655" s="2" t="s">
        <v>4670</v>
      </c>
      <c r="AT655" s="2" t="s">
        <v>5690</v>
      </c>
      <c r="AU655" s="2"/>
      <c r="AV655" s="2" t="s">
        <v>4671</v>
      </c>
      <c r="AW655" s="2" t="s">
        <v>1101</v>
      </c>
      <c r="AX655" s="2" t="s">
        <v>56</v>
      </c>
      <c r="AY655" s="2" t="s">
        <v>97</v>
      </c>
      <c r="AZ655" s="2"/>
      <c r="BA655" s="2">
        <v>5114007305</v>
      </c>
      <c r="BB655" s="2"/>
      <c r="BC655" s="1" t="str">
        <f>_xlfn.XLOOKUP(B655,[1]DC!$T$11:$T$2000,[1]DC!$D$11:$D$2000)</f>
        <v>5114007305</v>
      </c>
      <c r="BD655" s="2"/>
      <c r="BE655" s="2">
        <v>8350273720</v>
      </c>
      <c r="BF655" s="19" t="s">
        <v>5691</v>
      </c>
      <c r="BG655" s="2"/>
      <c r="BH655" s="65" t="s">
        <v>5692</v>
      </c>
      <c r="BI655" s="2"/>
      <c r="BJ655" s="2"/>
      <c r="BK655" s="2"/>
      <c r="BL655" s="2"/>
      <c r="BM655" s="19" t="s">
        <v>209</v>
      </c>
      <c r="BN655" s="2"/>
      <c r="BO655" s="2" t="s">
        <v>5693</v>
      </c>
      <c r="BP655" s="14" t="s">
        <v>611</v>
      </c>
      <c r="BQ655" s="91"/>
      <c r="BS655">
        <v>710</v>
      </c>
      <c r="BT655">
        <v>654</v>
      </c>
    </row>
    <row r="656" spans="1:72" ht="25.2" customHeight="1">
      <c r="A656" s="5">
        <f>(SUBTOTAL(3,$B$2:B656))</f>
        <v>655</v>
      </c>
      <c r="B656" s="1" t="s">
        <v>5694</v>
      </c>
      <c r="C656" s="1" t="s">
        <v>8875</v>
      </c>
      <c r="D656" s="2" t="s">
        <v>5695</v>
      </c>
      <c r="E656" s="2">
        <v>0</v>
      </c>
      <c r="F656" s="2"/>
      <c r="G656" s="2"/>
      <c r="H656" s="2" t="s">
        <v>195</v>
      </c>
      <c r="I656" s="2"/>
      <c r="J656" s="1" t="s">
        <v>7378</v>
      </c>
      <c r="K656" s="2" t="s">
        <v>63</v>
      </c>
      <c r="L656" s="2" t="s">
        <v>63</v>
      </c>
      <c r="M656" s="2" t="s">
        <v>196</v>
      </c>
      <c r="N656" s="2"/>
      <c r="O656" s="1">
        <f t="shared" ca="1" si="81"/>
        <v>41</v>
      </c>
      <c r="P656" s="2" t="s">
        <v>3858</v>
      </c>
      <c r="Q656" s="2" t="s">
        <v>198</v>
      </c>
      <c r="R656" s="6">
        <v>44958</v>
      </c>
      <c r="S656" s="1">
        <v>1</v>
      </c>
      <c r="T656" s="6">
        <v>44985</v>
      </c>
      <c r="U656" s="6">
        <v>44986</v>
      </c>
      <c r="V656" s="1">
        <v>12</v>
      </c>
      <c r="W656" s="7">
        <v>45350</v>
      </c>
      <c r="X656" s="7">
        <f t="shared" si="82"/>
        <v>45351</v>
      </c>
      <c r="Y656" s="1"/>
      <c r="Z656" s="6"/>
      <c r="AA656" s="6"/>
      <c r="AB656" s="2"/>
      <c r="AC656" s="11">
        <f t="shared" ca="1" si="83"/>
        <v>14</v>
      </c>
      <c r="AD656" s="19" t="s">
        <v>5696</v>
      </c>
      <c r="AE656" s="2" t="s">
        <v>5697</v>
      </c>
      <c r="AF656" s="2" t="s">
        <v>49</v>
      </c>
      <c r="AG656" s="138">
        <v>30635</v>
      </c>
      <c r="AH656" s="19" t="s">
        <v>5698</v>
      </c>
      <c r="AI656" s="135">
        <v>44417</v>
      </c>
      <c r="AJ656" s="2" t="s">
        <v>346</v>
      </c>
      <c r="AK656" s="2"/>
      <c r="AL656" s="2"/>
      <c r="AM656" s="2"/>
      <c r="AN656" s="19" t="s">
        <v>5698</v>
      </c>
      <c r="AO656" s="135">
        <v>44417</v>
      </c>
      <c r="AP656" s="2" t="s">
        <v>346</v>
      </c>
      <c r="AQ656" s="2" t="s">
        <v>5699</v>
      </c>
      <c r="AR656" s="2" t="s">
        <v>5480</v>
      </c>
      <c r="AS656" s="2" t="s">
        <v>2126</v>
      </c>
      <c r="AT656" s="2" t="s">
        <v>5480</v>
      </c>
      <c r="AU656" s="2"/>
      <c r="AV656" s="2" t="s">
        <v>5481</v>
      </c>
      <c r="AW656" s="2" t="s">
        <v>1390</v>
      </c>
      <c r="AX656" s="2" t="s">
        <v>184</v>
      </c>
      <c r="AY656" s="2" t="s">
        <v>97</v>
      </c>
      <c r="AZ656" s="2"/>
      <c r="BA656" s="2">
        <v>7412109177</v>
      </c>
      <c r="BB656" s="2"/>
      <c r="BC656" s="1" t="e">
        <f>_xlfn.XLOOKUP(B656,[1]DC!$T$11:$T$2000,[1]DC!$D$11:$D$2000)</f>
        <v>#N/A</v>
      </c>
      <c r="BD656" s="2"/>
      <c r="BE656" s="2">
        <v>8121882449</v>
      </c>
      <c r="BF656" s="19" t="s">
        <v>5700</v>
      </c>
      <c r="BG656" s="2"/>
      <c r="BH656" s="65" t="s">
        <v>5701</v>
      </c>
      <c r="BI656" s="2"/>
      <c r="BJ656" s="2"/>
      <c r="BK656" s="2"/>
      <c r="BL656" s="2"/>
      <c r="BM656" s="19" t="s">
        <v>209</v>
      </c>
      <c r="BN656" s="2"/>
      <c r="BO656" s="2"/>
      <c r="BP656" s="14" t="s">
        <v>611</v>
      </c>
      <c r="BQ656" s="91"/>
      <c r="BT656">
        <v>655</v>
      </c>
    </row>
    <row r="657" spans="1:72" ht="25.2" customHeight="1">
      <c r="A657" s="5">
        <f>(SUBTOTAL(3,$B$2:B657))</f>
        <v>656</v>
      </c>
      <c r="B657" s="1" t="s">
        <v>5702</v>
      </c>
      <c r="C657" s="1" t="s">
        <v>8867</v>
      </c>
      <c r="D657" s="2" t="s">
        <v>5703</v>
      </c>
      <c r="E657" s="2">
        <v>1</v>
      </c>
      <c r="F657" s="2"/>
      <c r="G657" s="2"/>
      <c r="H657" s="2" t="s">
        <v>195</v>
      </c>
      <c r="I657" s="1" t="s">
        <v>196</v>
      </c>
      <c r="J657" s="1" t="s">
        <v>7378</v>
      </c>
      <c r="K657" s="2" t="s">
        <v>63</v>
      </c>
      <c r="L657" s="2" t="s">
        <v>63</v>
      </c>
      <c r="M657" s="2" t="s">
        <v>196</v>
      </c>
      <c r="N657" s="2"/>
      <c r="O657" s="1">
        <f t="shared" ca="1" si="81"/>
        <v>33</v>
      </c>
      <c r="P657" s="2" t="s">
        <v>3858</v>
      </c>
      <c r="Q657" s="2" t="s">
        <v>198</v>
      </c>
      <c r="R657" s="6">
        <v>44958</v>
      </c>
      <c r="S657" s="1">
        <v>1</v>
      </c>
      <c r="T657" s="6">
        <v>44985</v>
      </c>
      <c r="U657" s="6">
        <v>44986</v>
      </c>
      <c r="V657" s="1">
        <v>12</v>
      </c>
      <c r="W657" s="7">
        <v>45350</v>
      </c>
      <c r="X657" s="7">
        <f t="shared" si="82"/>
        <v>45351</v>
      </c>
      <c r="Y657" s="1">
        <v>36</v>
      </c>
      <c r="Z657" s="7">
        <v>46356</v>
      </c>
      <c r="AA657" s="1">
        <f>Z657-X657</f>
        <v>1005</v>
      </c>
      <c r="AB657" s="2"/>
      <c r="AC657" s="11">
        <f t="shared" ca="1" si="83"/>
        <v>14</v>
      </c>
      <c r="AD657" s="2">
        <v>1034335175</v>
      </c>
      <c r="AE657" s="2"/>
      <c r="AF657" s="2" t="s">
        <v>49</v>
      </c>
      <c r="AG657" s="138">
        <v>33409</v>
      </c>
      <c r="AH657" s="19" t="s">
        <v>5704</v>
      </c>
      <c r="AI657" s="135">
        <v>44375</v>
      </c>
      <c r="AJ657" s="2" t="s">
        <v>346</v>
      </c>
      <c r="AK657" s="2"/>
      <c r="AL657" s="2"/>
      <c r="AM657" s="2"/>
      <c r="AN657" s="19" t="s">
        <v>5704</v>
      </c>
      <c r="AO657" s="135">
        <v>44375</v>
      </c>
      <c r="AP657" s="2" t="s">
        <v>346</v>
      </c>
      <c r="AQ657" s="2" t="s">
        <v>5705</v>
      </c>
      <c r="AR657" s="2" t="s">
        <v>5706</v>
      </c>
      <c r="AS657" s="2" t="s">
        <v>2045</v>
      </c>
      <c r="AT657" s="2" t="s">
        <v>5706</v>
      </c>
      <c r="AU657" s="2"/>
      <c r="AV657" s="2" t="s">
        <v>5707</v>
      </c>
      <c r="AW657" s="2" t="s">
        <v>170</v>
      </c>
      <c r="AX657" s="2" t="s">
        <v>56</v>
      </c>
      <c r="AY657" s="2" t="s">
        <v>97</v>
      </c>
      <c r="AZ657" s="2"/>
      <c r="BA657" s="2">
        <v>5120154864</v>
      </c>
      <c r="BB657" s="2"/>
      <c r="BC657" s="1" t="str">
        <f>_xlfn.XLOOKUP(B657,[1]DC!$T$11:$T$2000,[1]DC!$D$11:$D$2000)</f>
        <v>5120154864</v>
      </c>
      <c r="BD657" s="2"/>
      <c r="BE657" s="2">
        <v>8530196384</v>
      </c>
      <c r="BF657" s="19" t="s">
        <v>5708</v>
      </c>
      <c r="BG657" s="2"/>
      <c r="BH657" s="65" t="s">
        <v>5709</v>
      </c>
      <c r="BI657" s="2"/>
      <c r="BJ657" s="2"/>
      <c r="BK657" s="2"/>
      <c r="BL657" s="2"/>
      <c r="BM657" s="19" t="s">
        <v>190</v>
      </c>
      <c r="BN657" s="2"/>
      <c r="BO657" s="2"/>
      <c r="BP657" s="14" t="s">
        <v>5675</v>
      </c>
      <c r="BQ657" s="91"/>
      <c r="BS657">
        <v>712</v>
      </c>
      <c r="BT657">
        <v>656</v>
      </c>
    </row>
    <row r="658" spans="1:72" ht="25.2" customHeight="1">
      <c r="A658" s="5">
        <f>(SUBTOTAL(3,$B$2:B658))</f>
        <v>657</v>
      </c>
      <c r="B658" s="1" t="s">
        <v>5710</v>
      </c>
      <c r="C658" s="1" t="s">
        <v>8867</v>
      </c>
      <c r="D658" s="2" t="s">
        <v>5711</v>
      </c>
      <c r="E658" s="2">
        <v>1</v>
      </c>
      <c r="F658" s="2"/>
      <c r="G658" s="2"/>
      <c r="H658" s="2" t="s">
        <v>195</v>
      </c>
      <c r="I658" s="1" t="s">
        <v>196</v>
      </c>
      <c r="J658" s="1" t="s">
        <v>7378</v>
      </c>
      <c r="K658" s="2" t="s">
        <v>63</v>
      </c>
      <c r="L658" s="2" t="s">
        <v>63</v>
      </c>
      <c r="M658" s="2" t="s">
        <v>196</v>
      </c>
      <c r="N658" s="2"/>
      <c r="O658" s="1">
        <f t="shared" ca="1" si="81"/>
        <v>39</v>
      </c>
      <c r="P658" s="2" t="s">
        <v>3858</v>
      </c>
      <c r="Q658" s="2" t="s">
        <v>198</v>
      </c>
      <c r="R658" s="6">
        <v>44958</v>
      </c>
      <c r="S658" s="1">
        <v>1</v>
      </c>
      <c r="T658" s="6">
        <v>44985</v>
      </c>
      <c r="U658" s="6">
        <v>44986</v>
      </c>
      <c r="V658" s="1">
        <v>12</v>
      </c>
      <c r="W658" s="7">
        <v>45350</v>
      </c>
      <c r="X658" s="7">
        <f t="shared" si="82"/>
        <v>45351</v>
      </c>
      <c r="Y658" s="1">
        <v>36</v>
      </c>
      <c r="Z658" s="7">
        <v>46356</v>
      </c>
      <c r="AA658" s="1">
        <f>Z658-X658</f>
        <v>1005</v>
      </c>
      <c r="AB658" s="2"/>
      <c r="AC658" s="11">
        <f t="shared" ca="1" si="83"/>
        <v>14</v>
      </c>
      <c r="AD658" s="19" t="s">
        <v>5712</v>
      </c>
      <c r="AE658" s="2" t="s">
        <v>5713</v>
      </c>
      <c r="AF658" s="2" t="s">
        <v>49</v>
      </c>
      <c r="AG658" s="138">
        <v>31285</v>
      </c>
      <c r="AH658" s="2">
        <v>212606823</v>
      </c>
      <c r="AI658" s="135">
        <v>42440</v>
      </c>
      <c r="AJ658" s="2" t="s">
        <v>57</v>
      </c>
      <c r="AK658" s="2">
        <v>212606823</v>
      </c>
      <c r="AL658" s="10">
        <v>42440</v>
      </c>
      <c r="AM658" s="2" t="s">
        <v>57</v>
      </c>
      <c r="AN658" s="2"/>
      <c r="AO658" s="135"/>
      <c r="AP658" s="2"/>
      <c r="AQ658" s="2" t="s">
        <v>5714</v>
      </c>
      <c r="AR658" s="2" t="s">
        <v>5715</v>
      </c>
      <c r="AS658" s="2" t="s">
        <v>5716</v>
      </c>
      <c r="AT658" s="2" t="s">
        <v>5717</v>
      </c>
      <c r="AU658" s="2"/>
      <c r="AV658" s="2" t="s">
        <v>5414</v>
      </c>
      <c r="AW658" s="2" t="s">
        <v>2586</v>
      </c>
      <c r="AX658" s="2" t="s">
        <v>115</v>
      </c>
      <c r="AY658" s="2" t="s">
        <v>97</v>
      </c>
      <c r="AZ658" s="2"/>
      <c r="BA658" s="2">
        <v>7908285487</v>
      </c>
      <c r="BB658" s="2"/>
      <c r="BC658" s="1" t="str">
        <f>_xlfn.XLOOKUP(B658,[1]DC!$T$11:$T$2000,[1]DC!$D$11:$D$2000)</f>
        <v>7908285487</v>
      </c>
      <c r="BD658" s="2"/>
      <c r="BE658" s="2">
        <v>8081038067</v>
      </c>
      <c r="BF658" s="19" t="s">
        <v>5718</v>
      </c>
      <c r="BG658" s="2"/>
      <c r="BH658" s="65" t="s">
        <v>5719</v>
      </c>
      <c r="BI658" s="2"/>
      <c r="BJ658" s="2"/>
      <c r="BK658" s="2"/>
      <c r="BL658" s="2"/>
      <c r="BM658" s="19" t="s">
        <v>190</v>
      </c>
      <c r="BN658" s="2"/>
      <c r="BO658" s="2"/>
      <c r="BP658" s="14" t="s">
        <v>611</v>
      </c>
      <c r="BQ658" s="91"/>
      <c r="BS658">
        <v>713</v>
      </c>
      <c r="BT658">
        <v>657</v>
      </c>
    </row>
    <row r="659" spans="1:72" ht="25.2" customHeight="1">
      <c r="A659" s="5">
        <f>(SUBTOTAL(3,$B$2:B659))</f>
        <v>658</v>
      </c>
      <c r="B659" s="1" t="s">
        <v>5720</v>
      </c>
      <c r="C659" s="1" t="s">
        <v>8869</v>
      </c>
      <c r="D659" s="2" t="s">
        <v>5721</v>
      </c>
      <c r="E659" s="2">
        <v>1</v>
      </c>
      <c r="F659" s="2"/>
      <c r="G659" s="2"/>
      <c r="H659" s="2" t="s">
        <v>195</v>
      </c>
      <c r="I659" s="1" t="s">
        <v>196</v>
      </c>
      <c r="J659" s="1" t="s">
        <v>7378</v>
      </c>
      <c r="K659" s="2" t="s">
        <v>63</v>
      </c>
      <c r="L659" s="2" t="s">
        <v>63</v>
      </c>
      <c r="M659" s="2" t="s">
        <v>196</v>
      </c>
      <c r="N659" s="2"/>
      <c r="O659" s="1">
        <f t="shared" ca="1" si="81"/>
        <v>31</v>
      </c>
      <c r="P659" s="2" t="s">
        <v>3858</v>
      </c>
      <c r="Q659" s="2" t="s">
        <v>198</v>
      </c>
      <c r="R659" s="6">
        <v>44958</v>
      </c>
      <c r="S659" s="1">
        <v>1</v>
      </c>
      <c r="T659" s="6">
        <v>44985</v>
      </c>
      <c r="U659" s="6">
        <v>44986</v>
      </c>
      <c r="V659" s="1">
        <v>12</v>
      </c>
      <c r="W659" s="7">
        <v>45350</v>
      </c>
      <c r="X659" s="7">
        <f t="shared" si="82"/>
        <v>45351</v>
      </c>
      <c r="Y659" s="1">
        <v>36</v>
      </c>
      <c r="Z659" s="7">
        <v>46356</v>
      </c>
      <c r="AA659" s="1">
        <f>Z659-X659</f>
        <v>1005</v>
      </c>
      <c r="AB659" s="2"/>
      <c r="AC659" s="11">
        <f t="shared" ca="1" si="83"/>
        <v>14</v>
      </c>
      <c r="AD659" s="2">
        <v>1033317820</v>
      </c>
      <c r="AE659" s="2" t="s">
        <v>149</v>
      </c>
      <c r="AF659" s="2" t="s">
        <v>49</v>
      </c>
      <c r="AG659" s="138">
        <v>34038</v>
      </c>
      <c r="AH659" s="19" t="s">
        <v>5722</v>
      </c>
      <c r="AI659" s="135">
        <v>44572</v>
      </c>
      <c r="AJ659" s="2" t="s">
        <v>346</v>
      </c>
      <c r="AK659" s="2"/>
      <c r="AL659" s="2"/>
      <c r="AM659" s="2"/>
      <c r="AN659" s="19" t="s">
        <v>5722</v>
      </c>
      <c r="AO659" s="135">
        <v>44572</v>
      </c>
      <c r="AP659" s="2" t="s">
        <v>346</v>
      </c>
      <c r="AQ659" s="2" t="s">
        <v>495</v>
      </c>
      <c r="AR659" s="2" t="s">
        <v>5723</v>
      </c>
      <c r="AS659" s="2" t="s">
        <v>5724</v>
      </c>
      <c r="AT659" s="2" t="s">
        <v>5723</v>
      </c>
      <c r="AU659" s="2" t="s">
        <v>5725</v>
      </c>
      <c r="AV659" s="2" t="s">
        <v>5726</v>
      </c>
      <c r="AW659" s="2" t="s">
        <v>497</v>
      </c>
      <c r="AX659" s="2" t="s">
        <v>184</v>
      </c>
      <c r="AY659" s="2" t="s">
        <v>97</v>
      </c>
      <c r="AZ659" s="2"/>
      <c r="BA659" s="2">
        <v>5115008947</v>
      </c>
      <c r="BB659" s="2"/>
      <c r="BC659" s="1" t="str">
        <f>_xlfn.XLOOKUP(B659,[1]DC!$T$11:$T$2000,[1]DC!$D$11:$D$2000)</f>
        <v>5115008947</v>
      </c>
      <c r="BD659" s="2"/>
      <c r="BE659" s="2">
        <v>8350273897</v>
      </c>
      <c r="BF659" s="19" t="s">
        <v>5727</v>
      </c>
      <c r="BG659" s="2"/>
      <c r="BH659" s="65" t="s">
        <v>5728</v>
      </c>
      <c r="BI659" s="2"/>
      <c r="BJ659" s="2"/>
      <c r="BK659" s="2"/>
      <c r="BL659" s="2"/>
      <c r="BM659" s="19" t="s">
        <v>190</v>
      </c>
      <c r="BN659" s="2"/>
      <c r="BO659" s="2"/>
      <c r="BP659" s="14" t="s">
        <v>611</v>
      </c>
      <c r="BQ659" s="91"/>
      <c r="BS659">
        <v>714</v>
      </c>
      <c r="BT659">
        <v>658</v>
      </c>
    </row>
    <row r="660" spans="1:72" ht="25.2" customHeight="1">
      <c r="A660" s="5">
        <f>(SUBTOTAL(3,$B$2:B660))</f>
        <v>659</v>
      </c>
      <c r="B660" s="1" t="s">
        <v>5729</v>
      </c>
      <c r="C660" s="1" t="s">
        <v>8875</v>
      </c>
      <c r="D660" s="2" t="s">
        <v>3024</v>
      </c>
      <c r="E660" s="2">
        <v>0</v>
      </c>
      <c r="F660" s="2"/>
      <c r="G660" s="2"/>
      <c r="H660" s="2" t="s">
        <v>195</v>
      </c>
      <c r="I660" s="2"/>
      <c r="J660" s="1" t="s">
        <v>7378</v>
      </c>
      <c r="K660" s="2" t="s">
        <v>63</v>
      </c>
      <c r="L660" s="2" t="s">
        <v>63</v>
      </c>
      <c r="M660" s="2" t="s">
        <v>196</v>
      </c>
      <c r="N660" s="2"/>
      <c r="O660" s="1">
        <f t="shared" ca="1" si="81"/>
        <v>32</v>
      </c>
      <c r="P660" s="2" t="s">
        <v>3858</v>
      </c>
      <c r="Q660" s="2" t="s">
        <v>198</v>
      </c>
      <c r="R660" s="6">
        <v>44958</v>
      </c>
      <c r="S660" s="1">
        <v>1</v>
      </c>
      <c r="T660" s="6">
        <v>44985</v>
      </c>
      <c r="U660" s="6">
        <v>44986</v>
      </c>
      <c r="V660" s="1">
        <v>12</v>
      </c>
      <c r="W660" s="7">
        <v>45350</v>
      </c>
      <c r="X660" s="7">
        <f t="shared" si="82"/>
        <v>45351</v>
      </c>
      <c r="Y660" s="1"/>
      <c r="Z660" s="6"/>
      <c r="AA660" s="6"/>
      <c r="AB660" s="2"/>
      <c r="AC660" s="11">
        <f t="shared" ca="1" si="83"/>
        <v>14</v>
      </c>
      <c r="AD660" s="19" t="s">
        <v>5730</v>
      </c>
      <c r="AE660" s="2" t="s">
        <v>57</v>
      </c>
      <c r="AF660" s="2" t="s">
        <v>49</v>
      </c>
      <c r="AG660" s="138">
        <v>33734</v>
      </c>
      <c r="AH660" s="19" t="s">
        <v>5731</v>
      </c>
      <c r="AI660" s="135">
        <v>44325</v>
      </c>
      <c r="AJ660" s="2" t="s">
        <v>346</v>
      </c>
      <c r="AK660" s="2">
        <v>212597439</v>
      </c>
      <c r="AL660" s="10">
        <v>40001</v>
      </c>
      <c r="AM660" s="2" t="s">
        <v>57</v>
      </c>
      <c r="AN660" s="19" t="s">
        <v>5731</v>
      </c>
      <c r="AO660" s="135">
        <v>44325</v>
      </c>
      <c r="AP660" s="2" t="s">
        <v>346</v>
      </c>
      <c r="AQ660" s="2" t="s">
        <v>5732</v>
      </c>
      <c r="AR660" s="2" t="s">
        <v>5733</v>
      </c>
      <c r="AS660" s="2" t="s">
        <v>3254</v>
      </c>
      <c r="AT660" s="2" t="s">
        <v>5733</v>
      </c>
      <c r="AU660" s="2"/>
      <c r="AV660" s="2" t="s">
        <v>2713</v>
      </c>
      <c r="AW660" s="2" t="s">
        <v>3255</v>
      </c>
      <c r="AX660" s="2" t="s">
        <v>56</v>
      </c>
      <c r="AY660" s="2" t="s">
        <v>97</v>
      </c>
      <c r="AZ660" s="2"/>
      <c r="BA660" s="2">
        <v>5113007819</v>
      </c>
      <c r="BB660" s="2"/>
      <c r="BC660" s="1" t="e">
        <f>_xlfn.XLOOKUP(B660,[1]DC!$T$11:$T$2000,[1]DC!$D$11:$D$2000)</f>
        <v>#N/A</v>
      </c>
      <c r="BD660" s="2"/>
      <c r="BE660" s="2">
        <v>8452231529</v>
      </c>
      <c r="BF660" s="19" t="s">
        <v>5734</v>
      </c>
      <c r="BG660" s="2"/>
      <c r="BH660" s="65" t="s">
        <v>5735</v>
      </c>
      <c r="BI660" s="2"/>
      <c r="BJ660" s="2"/>
      <c r="BK660" s="2"/>
      <c r="BL660" s="2"/>
      <c r="BM660" s="19" t="s">
        <v>209</v>
      </c>
      <c r="BN660" s="2"/>
      <c r="BO660" s="2"/>
      <c r="BP660" s="14" t="s">
        <v>5736</v>
      </c>
      <c r="BQ660" s="91"/>
      <c r="BT660">
        <v>659</v>
      </c>
    </row>
    <row r="661" spans="1:72" ht="25.2" customHeight="1">
      <c r="A661" s="5">
        <f>(SUBTOTAL(3,$B$2:B661))</f>
        <v>660</v>
      </c>
      <c r="B661" s="1" t="s">
        <v>5737</v>
      </c>
      <c r="C661" s="1" t="s">
        <v>8873</v>
      </c>
      <c r="D661" s="2" t="s">
        <v>5738</v>
      </c>
      <c r="E661" s="2">
        <v>1</v>
      </c>
      <c r="F661" s="2"/>
      <c r="G661" s="2"/>
      <c r="H661" s="2" t="s">
        <v>195</v>
      </c>
      <c r="I661" s="1" t="s">
        <v>196</v>
      </c>
      <c r="J661" s="1" t="s">
        <v>7378</v>
      </c>
      <c r="K661" s="2" t="s">
        <v>63</v>
      </c>
      <c r="L661" s="2" t="s">
        <v>63</v>
      </c>
      <c r="M661" s="2" t="s">
        <v>196</v>
      </c>
      <c r="N661" s="2"/>
      <c r="O661" s="1">
        <f t="shared" ca="1" si="81"/>
        <v>36</v>
      </c>
      <c r="P661" s="2" t="s">
        <v>3858</v>
      </c>
      <c r="Q661" s="2" t="s">
        <v>198</v>
      </c>
      <c r="R661" s="6">
        <v>44958</v>
      </c>
      <c r="S661" s="1">
        <v>1</v>
      </c>
      <c r="T661" s="6">
        <v>44985</v>
      </c>
      <c r="U661" s="6">
        <v>44986</v>
      </c>
      <c r="V661" s="1">
        <v>12</v>
      </c>
      <c r="W661" s="7">
        <v>45350</v>
      </c>
      <c r="X661" s="7">
        <f t="shared" si="82"/>
        <v>45351</v>
      </c>
      <c r="Y661" s="1">
        <v>36</v>
      </c>
      <c r="Z661" s="7">
        <v>46356</v>
      </c>
      <c r="AA661" s="1">
        <f>Z661-X661</f>
        <v>1005</v>
      </c>
      <c r="AB661" s="2"/>
      <c r="AC661" s="11">
        <f t="shared" ca="1" si="83"/>
        <v>14</v>
      </c>
      <c r="AD661" s="19" t="s">
        <v>5739</v>
      </c>
      <c r="AE661" s="2"/>
      <c r="AF661" s="2" t="s">
        <v>49</v>
      </c>
      <c r="AG661" s="138">
        <v>32228</v>
      </c>
      <c r="AH661" s="19" t="s">
        <v>5740</v>
      </c>
      <c r="AI661" s="135">
        <v>44375</v>
      </c>
      <c r="AJ661" s="2" t="s">
        <v>346</v>
      </c>
      <c r="AK661" s="2"/>
      <c r="AL661" s="2"/>
      <c r="AM661" s="2"/>
      <c r="AN661" s="19" t="s">
        <v>5740</v>
      </c>
      <c r="AO661" s="135">
        <v>44375</v>
      </c>
      <c r="AP661" s="2" t="s">
        <v>346</v>
      </c>
      <c r="AQ661" s="2" t="s">
        <v>5741</v>
      </c>
      <c r="AR661" s="2" t="s">
        <v>5742</v>
      </c>
      <c r="AS661" s="2" t="s">
        <v>5743</v>
      </c>
      <c r="AT661" s="2" t="s">
        <v>5744</v>
      </c>
      <c r="AU661" s="2"/>
      <c r="AV661" s="2" t="s">
        <v>5745</v>
      </c>
      <c r="AW661" s="2" t="s">
        <v>978</v>
      </c>
      <c r="AX661" s="2" t="s">
        <v>56</v>
      </c>
      <c r="AY661" s="2" t="s">
        <v>97</v>
      </c>
      <c r="AZ661" s="2"/>
      <c r="BA661" s="2">
        <v>5120014267</v>
      </c>
      <c r="BB661" s="2"/>
      <c r="BC661" s="1" t="str">
        <f>_xlfn.XLOOKUP(B661,[1]DC!$T$11:$T$2000,[1]DC!$D$11:$D$2000)</f>
        <v>5120014267</v>
      </c>
      <c r="BD661" s="2"/>
      <c r="BE661" s="2">
        <v>8366074833</v>
      </c>
      <c r="BF661" s="19" t="s">
        <v>5746</v>
      </c>
      <c r="BG661" s="2"/>
      <c r="BH661" s="65" t="s">
        <v>5747</v>
      </c>
      <c r="BI661" s="2"/>
      <c r="BJ661" s="2"/>
      <c r="BK661" s="2"/>
      <c r="BL661" s="2"/>
      <c r="BM661" s="19" t="s">
        <v>209</v>
      </c>
      <c r="BN661" s="2"/>
      <c r="BO661" s="2"/>
      <c r="BP661" s="14" t="s">
        <v>611</v>
      </c>
      <c r="BQ661" s="91"/>
      <c r="BS661">
        <v>716</v>
      </c>
      <c r="BT661">
        <v>660</v>
      </c>
    </row>
    <row r="662" spans="1:72" ht="25.2" customHeight="1">
      <c r="A662" s="5">
        <f>(SUBTOTAL(3,$B$2:B662))</f>
        <v>661</v>
      </c>
      <c r="B662" s="1" t="s">
        <v>5748</v>
      </c>
      <c r="C662" s="1" t="s">
        <v>8875</v>
      </c>
      <c r="D662" s="2" t="s">
        <v>3088</v>
      </c>
      <c r="E662" s="2">
        <v>0</v>
      </c>
      <c r="F662" s="2"/>
      <c r="G662" s="2"/>
      <c r="H662" s="2" t="s">
        <v>195</v>
      </c>
      <c r="I662" s="1" t="s">
        <v>196</v>
      </c>
      <c r="J662" s="1" t="s">
        <v>7378</v>
      </c>
      <c r="K662" s="2" t="s">
        <v>63</v>
      </c>
      <c r="L662" s="2" t="s">
        <v>63</v>
      </c>
      <c r="M662" s="2" t="s">
        <v>196</v>
      </c>
      <c r="N662" s="2"/>
      <c r="O662" s="1">
        <f t="shared" ca="1" si="81"/>
        <v>22</v>
      </c>
      <c r="P662" s="2" t="s">
        <v>3858</v>
      </c>
      <c r="Q662" s="2" t="s">
        <v>198</v>
      </c>
      <c r="R662" s="6">
        <v>44958</v>
      </c>
      <c r="S662" s="1">
        <v>1</v>
      </c>
      <c r="T662" s="6">
        <v>44985</v>
      </c>
      <c r="U662" s="6">
        <v>44986</v>
      </c>
      <c r="V662" s="1">
        <v>12</v>
      </c>
      <c r="W662" s="7">
        <v>45350</v>
      </c>
      <c r="X662" s="7">
        <f t="shared" si="82"/>
        <v>45351</v>
      </c>
      <c r="Y662" s="1"/>
      <c r="Z662" s="7"/>
      <c r="AA662" s="1">
        <f>Z662-X662</f>
        <v>-45351</v>
      </c>
      <c r="AB662" s="2"/>
      <c r="AC662" s="11">
        <f t="shared" ca="1" si="83"/>
        <v>14</v>
      </c>
      <c r="AD662" s="2">
        <v>1034155300</v>
      </c>
      <c r="AE662" s="2" t="s">
        <v>232</v>
      </c>
      <c r="AF662" s="2" t="s">
        <v>49</v>
      </c>
      <c r="AG662" s="138">
        <v>37573</v>
      </c>
      <c r="AH662" s="19" t="s">
        <v>5749</v>
      </c>
      <c r="AI662" s="135">
        <v>44572</v>
      </c>
      <c r="AJ662" s="2" t="s">
        <v>346</v>
      </c>
      <c r="AK662" s="2">
        <v>212869000</v>
      </c>
      <c r="AL662" s="10">
        <v>43593</v>
      </c>
      <c r="AM662" s="2" t="s">
        <v>57</v>
      </c>
      <c r="AN662" s="19" t="s">
        <v>5749</v>
      </c>
      <c r="AO662" s="135">
        <v>44572</v>
      </c>
      <c r="AP662" s="2" t="s">
        <v>346</v>
      </c>
      <c r="AQ662" s="2" t="s">
        <v>1516</v>
      </c>
      <c r="AR662" s="2" t="s">
        <v>1516</v>
      </c>
      <c r="AS662" s="2" t="s">
        <v>1517</v>
      </c>
      <c r="AT662" s="2" t="s">
        <v>1516</v>
      </c>
      <c r="AU662" s="2"/>
      <c r="AV662" s="2" t="s">
        <v>5750</v>
      </c>
      <c r="AW662" s="2" t="s">
        <v>652</v>
      </c>
      <c r="AX662" s="2" t="s">
        <v>184</v>
      </c>
      <c r="AY662" s="2" t="s">
        <v>97</v>
      </c>
      <c r="AZ662" s="2"/>
      <c r="BA662" s="2">
        <v>5120386616</v>
      </c>
      <c r="BB662" s="2"/>
      <c r="BC662" s="1" t="str">
        <f>_xlfn.XLOOKUP(B662,[1]DC!$T$11:$T$2000,[1]DC!$D$11:$D$2000)</f>
        <v>5120386616</v>
      </c>
      <c r="BD662" s="2"/>
      <c r="BE662" s="2">
        <v>8698176155</v>
      </c>
      <c r="BF662" s="19" t="s">
        <v>5751</v>
      </c>
      <c r="BG662" s="2"/>
      <c r="BH662" s="65" t="s">
        <v>5752</v>
      </c>
      <c r="BI662" s="2"/>
      <c r="BJ662" s="2"/>
      <c r="BK662" s="2"/>
      <c r="BL662" s="2"/>
      <c r="BM662" s="19" t="s">
        <v>256</v>
      </c>
      <c r="BN662" s="2"/>
      <c r="BO662" s="2"/>
      <c r="BP662" s="14" t="s">
        <v>5753</v>
      </c>
      <c r="BQ662" s="91"/>
      <c r="BT662">
        <v>661</v>
      </c>
    </row>
    <row r="663" spans="1:72" ht="25.2" customHeight="1">
      <c r="A663" s="5">
        <f>(SUBTOTAL(3,$B$2:B663))</f>
        <v>662</v>
      </c>
      <c r="B663" s="1" t="s">
        <v>5754</v>
      </c>
      <c r="C663" s="1" t="s">
        <v>8875</v>
      </c>
      <c r="D663" s="2" t="s">
        <v>5755</v>
      </c>
      <c r="E663" s="2">
        <v>1</v>
      </c>
      <c r="F663" s="2"/>
      <c r="G663" s="2"/>
      <c r="H663" s="2" t="s">
        <v>195</v>
      </c>
      <c r="I663" s="1" t="s">
        <v>196</v>
      </c>
      <c r="J663" s="1" t="s">
        <v>7378</v>
      </c>
      <c r="K663" s="2" t="s">
        <v>63</v>
      </c>
      <c r="L663" s="2" t="s">
        <v>63</v>
      </c>
      <c r="M663" s="2" t="s">
        <v>196</v>
      </c>
      <c r="N663" s="2"/>
      <c r="O663" s="1">
        <f t="shared" ca="1" si="81"/>
        <v>32</v>
      </c>
      <c r="P663" s="2" t="s">
        <v>3858</v>
      </c>
      <c r="Q663" s="2" t="s">
        <v>198</v>
      </c>
      <c r="R663" s="6">
        <v>44958</v>
      </c>
      <c r="S663" s="1">
        <v>1</v>
      </c>
      <c r="T663" s="6">
        <v>44985</v>
      </c>
      <c r="U663" s="6">
        <v>44986</v>
      </c>
      <c r="V663" s="1">
        <v>12</v>
      </c>
      <c r="W663" s="7">
        <v>45350</v>
      </c>
      <c r="X663" s="7">
        <f t="shared" si="82"/>
        <v>45351</v>
      </c>
      <c r="Y663" s="1">
        <v>36</v>
      </c>
      <c r="Z663" s="7">
        <v>46356</v>
      </c>
      <c r="AA663" s="1">
        <f>Z663-X663</f>
        <v>1005</v>
      </c>
      <c r="AB663" s="2"/>
      <c r="AC663" s="11">
        <f t="shared" ca="1" si="83"/>
        <v>14</v>
      </c>
      <c r="AD663" s="19">
        <v>1041235251</v>
      </c>
      <c r="AE663" s="2"/>
      <c r="AF663" s="2" t="s">
        <v>49</v>
      </c>
      <c r="AG663" s="138">
        <v>33962</v>
      </c>
      <c r="AH663" s="19" t="s">
        <v>5756</v>
      </c>
      <c r="AI663" s="135">
        <v>44424</v>
      </c>
      <c r="AJ663" s="2" t="s">
        <v>346</v>
      </c>
      <c r="AK663" s="2"/>
      <c r="AL663" s="2"/>
      <c r="AM663" s="2"/>
      <c r="AN663" s="19" t="s">
        <v>5756</v>
      </c>
      <c r="AO663" s="135">
        <v>44424</v>
      </c>
      <c r="AP663" s="2" t="s">
        <v>346</v>
      </c>
      <c r="AQ663" s="2" t="s">
        <v>5202</v>
      </c>
      <c r="AR663" s="2" t="s">
        <v>5757</v>
      </c>
      <c r="AS663" s="2" t="s">
        <v>4146</v>
      </c>
      <c r="AT663" s="2" t="s">
        <v>5758</v>
      </c>
      <c r="AU663" s="2" t="s">
        <v>433</v>
      </c>
      <c r="AV663" s="2" t="s">
        <v>182</v>
      </c>
      <c r="AW663" s="2" t="s">
        <v>183</v>
      </c>
      <c r="AX663" s="2" t="s">
        <v>184</v>
      </c>
      <c r="AY663" s="2" t="s">
        <v>97</v>
      </c>
      <c r="AZ663" s="2"/>
      <c r="BA663" s="2">
        <v>5113002655</v>
      </c>
      <c r="BB663" s="2"/>
      <c r="BC663" s="1" t="str">
        <f>_xlfn.XLOOKUP(B663,[1]DC!$T$11:$T$2000,[1]DC!$D$11:$D$2000)</f>
        <v>5113002655</v>
      </c>
      <c r="BD663" s="2"/>
      <c r="BE663" s="2">
        <v>8134086613</v>
      </c>
      <c r="BF663" s="19" t="s">
        <v>5759</v>
      </c>
      <c r="BG663" s="2"/>
      <c r="BH663" s="65" t="s">
        <v>5760</v>
      </c>
      <c r="BI663" s="2"/>
      <c r="BJ663" s="2"/>
      <c r="BK663" s="2"/>
      <c r="BL663" s="2"/>
      <c r="BM663" s="19" t="s">
        <v>190</v>
      </c>
      <c r="BN663" s="2"/>
      <c r="BO663" s="2"/>
      <c r="BP663" s="14" t="s">
        <v>5761</v>
      </c>
      <c r="BQ663" s="91"/>
      <c r="BS663">
        <v>718</v>
      </c>
      <c r="BT663">
        <v>662</v>
      </c>
    </row>
    <row r="664" spans="1:72" ht="25.2" customHeight="1">
      <c r="A664" s="5">
        <f>(SUBTOTAL(3,$B$2:B664))</f>
        <v>663</v>
      </c>
      <c r="B664" s="1" t="s">
        <v>5762</v>
      </c>
      <c r="C664" s="1" t="s">
        <v>8869</v>
      </c>
      <c r="D664" s="2" t="s">
        <v>5763</v>
      </c>
      <c r="E664" s="2">
        <v>0</v>
      </c>
      <c r="F664" s="2"/>
      <c r="G664" s="2"/>
      <c r="H664" s="2" t="s">
        <v>195</v>
      </c>
      <c r="I664" s="2"/>
      <c r="J664" s="1" t="s">
        <v>7378</v>
      </c>
      <c r="K664" s="2" t="s">
        <v>63</v>
      </c>
      <c r="L664" s="2" t="s">
        <v>63</v>
      </c>
      <c r="M664" s="2" t="s">
        <v>196</v>
      </c>
      <c r="N664" s="2"/>
      <c r="O664" s="1">
        <f t="shared" ca="1" si="81"/>
        <v>30</v>
      </c>
      <c r="P664" s="2" t="s">
        <v>3858</v>
      </c>
      <c r="Q664" s="2" t="s">
        <v>198</v>
      </c>
      <c r="R664" s="6">
        <v>44958</v>
      </c>
      <c r="S664" s="1">
        <v>1</v>
      </c>
      <c r="T664" s="6">
        <v>44985</v>
      </c>
      <c r="U664" s="6">
        <v>44986</v>
      </c>
      <c r="V664" s="1">
        <v>12</v>
      </c>
      <c r="W664" s="7">
        <v>45350</v>
      </c>
      <c r="X664" s="7">
        <f t="shared" si="82"/>
        <v>45351</v>
      </c>
      <c r="Y664" s="1">
        <v>12</v>
      </c>
      <c r="Z664" s="7">
        <v>45351</v>
      </c>
      <c r="AA664" s="7"/>
      <c r="AB664" s="2"/>
      <c r="AC664" s="11">
        <f t="shared" ca="1" si="83"/>
        <v>14</v>
      </c>
      <c r="AD664" s="2">
        <v>1032413861</v>
      </c>
      <c r="AE664" s="2" t="s">
        <v>199</v>
      </c>
      <c r="AF664" s="2" t="s">
        <v>64</v>
      </c>
      <c r="AG664" s="138">
        <v>34391</v>
      </c>
      <c r="AH664" s="19" t="s">
        <v>5764</v>
      </c>
      <c r="AI664" s="135">
        <v>44650</v>
      </c>
      <c r="AJ664" s="2" t="s">
        <v>346</v>
      </c>
      <c r="AK664" s="2"/>
      <c r="AL664" s="2"/>
      <c r="AM664" s="2"/>
      <c r="AN664" s="19" t="s">
        <v>5764</v>
      </c>
      <c r="AO664" s="135">
        <v>44650</v>
      </c>
      <c r="AP664" s="2" t="s">
        <v>346</v>
      </c>
      <c r="AQ664" s="2" t="s">
        <v>5765</v>
      </c>
      <c r="AR664" s="2" t="s">
        <v>5766</v>
      </c>
      <c r="AS664" s="2" t="s">
        <v>5767</v>
      </c>
      <c r="AT664" s="2" t="s">
        <v>5768</v>
      </c>
      <c r="AU664" s="2"/>
      <c r="AV664" s="2" t="s">
        <v>262</v>
      </c>
      <c r="AW664" s="2" t="s">
        <v>327</v>
      </c>
      <c r="AX664" s="2" t="s">
        <v>96</v>
      </c>
      <c r="AY664" s="2" t="s">
        <v>97</v>
      </c>
      <c r="AZ664" s="2"/>
      <c r="BA664" s="2">
        <v>4421114948</v>
      </c>
      <c r="BB664" s="2"/>
      <c r="BC664" s="1" t="e">
        <f>_xlfn.XLOOKUP(B664,[1]DC!$T$11:$T$2000,[1]DC!$D$11:$D$2000)</f>
        <v>#N/A</v>
      </c>
      <c r="BD664" s="2"/>
      <c r="BE664" s="2">
        <v>8586143793</v>
      </c>
      <c r="BF664" s="19" t="s">
        <v>5769</v>
      </c>
      <c r="BG664" s="2"/>
      <c r="BH664" s="65" t="s">
        <v>5770</v>
      </c>
      <c r="BI664" s="2"/>
      <c r="BJ664" s="2"/>
      <c r="BK664" s="2"/>
      <c r="BL664" s="2"/>
      <c r="BM664" s="19" t="s">
        <v>209</v>
      </c>
      <c r="BN664" s="2"/>
      <c r="BO664" s="2"/>
      <c r="BP664" s="14" t="s">
        <v>611</v>
      </c>
      <c r="BQ664" s="91"/>
      <c r="BT664">
        <v>663</v>
      </c>
    </row>
    <row r="665" spans="1:72" ht="25.2" customHeight="1">
      <c r="A665" s="5">
        <f>(SUBTOTAL(3,$B$2:B665))</f>
        <v>664</v>
      </c>
      <c r="B665" s="11" t="s">
        <v>5771</v>
      </c>
      <c r="C665" s="1" t="s">
        <v>8875</v>
      </c>
      <c r="D665" s="15" t="s">
        <v>5772</v>
      </c>
      <c r="E665" s="15">
        <v>0</v>
      </c>
      <c r="F665" s="15"/>
      <c r="G665" s="15"/>
      <c r="H665" s="15" t="s">
        <v>195</v>
      </c>
      <c r="I665" s="15"/>
      <c r="J665" s="1" t="s">
        <v>7378</v>
      </c>
      <c r="K665" s="15" t="s">
        <v>63</v>
      </c>
      <c r="L665" s="15" t="s">
        <v>63</v>
      </c>
      <c r="M665" s="15" t="s">
        <v>196</v>
      </c>
      <c r="N665" s="15"/>
      <c r="O665" s="1">
        <f t="shared" ca="1" si="81"/>
        <v>30</v>
      </c>
      <c r="P665" s="15" t="s">
        <v>3858</v>
      </c>
      <c r="Q665" s="15" t="s">
        <v>198</v>
      </c>
      <c r="R665" s="23">
        <v>44958</v>
      </c>
      <c r="S665" s="1">
        <v>1</v>
      </c>
      <c r="T665" s="23">
        <v>44985</v>
      </c>
      <c r="U665" s="23">
        <v>44986</v>
      </c>
      <c r="V665" s="1">
        <v>12</v>
      </c>
      <c r="W665" s="24">
        <v>45350</v>
      </c>
      <c r="X665" s="7">
        <f t="shared" si="82"/>
        <v>45351</v>
      </c>
      <c r="Y665" s="1"/>
      <c r="Z665" s="6"/>
      <c r="AA665" s="23"/>
      <c r="AB665" s="15"/>
      <c r="AC665" s="11">
        <f t="shared" ca="1" si="83"/>
        <v>14</v>
      </c>
      <c r="AD665" s="34" t="s">
        <v>5773</v>
      </c>
      <c r="AE665" s="15" t="s">
        <v>57</v>
      </c>
      <c r="AF665" s="15" t="s">
        <v>64</v>
      </c>
      <c r="AG665" s="139">
        <v>34609</v>
      </c>
      <c r="AH665" s="34" t="s">
        <v>5774</v>
      </c>
      <c r="AI665" s="136">
        <v>44326</v>
      </c>
      <c r="AJ665" s="15" t="s">
        <v>346</v>
      </c>
      <c r="AK665" s="15"/>
      <c r="AL665" s="15"/>
      <c r="AM665" s="15"/>
      <c r="AN665" s="34" t="s">
        <v>5774</v>
      </c>
      <c r="AO665" s="136">
        <v>44326</v>
      </c>
      <c r="AP665" s="15" t="s">
        <v>346</v>
      </c>
      <c r="AQ665" s="15" t="s">
        <v>5775</v>
      </c>
      <c r="AR665" s="15" t="s">
        <v>5776</v>
      </c>
      <c r="AS665" s="15" t="s">
        <v>5777</v>
      </c>
      <c r="AT665" s="15" t="s">
        <v>5776</v>
      </c>
      <c r="AU665" s="15" t="s">
        <v>298</v>
      </c>
      <c r="AV665" s="15" t="s">
        <v>5778</v>
      </c>
      <c r="AW665" s="15" t="s">
        <v>95</v>
      </c>
      <c r="AX665" s="15" t="s">
        <v>96</v>
      </c>
      <c r="AY665" s="15" t="s">
        <v>97</v>
      </c>
      <c r="AZ665" s="15"/>
      <c r="BA665" s="15">
        <v>6416010280</v>
      </c>
      <c r="BB665" s="15"/>
      <c r="BC665" s="1" t="e">
        <f>_xlfn.XLOOKUP(B665,[1]DC!$T$11:$T$2000,[1]DC!$D$11:$D$2000)</f>
        <v>#N/A</v>
      </c>
      <c r="BD665" s="15"/>
      <c r="BE665" s="15">
        <v>8410032232</v>
      </c>
      <c r="BF665" s="34" t="s">
        <v>5779</v>
      </c>
      <c r="BG665" s="15"/>
      <c r="BH665" s="120" t="s">
        <v>5780</v>
      </c>
      <c r="BI665" s="15"/>
      <c r="BJ665" s="15"/>
      <c r="BK665" s="15"/>
      <c r="BL665" s="15"/>
      <c r="BM665" s="34" t="s">
        <v>190</v>
      </c>
      <c r="BN665" s="33"/>
      <c r="BO665" s="15"/>
      <c r="BP665" s="14" t="s">
        <v>611</v>
      </c>
      <c r="BQ665" s="91"/>
      <c r="BT665">
        <v>664</v>
      </c>
    </row>
    <row r="666" spans="1:72" ht="25.2" customHeight="1">
      <c r="A666" s="5">
        <f>(SUBTOTAL(3,$B$2:B666))</f>
        <v>665</v>
      </c>
      <c r="B666" s="1" t="s">
        <v>5781</v>
      </c>
      <c r="C666" s="2"/>
      <c r="D666" s="2" t="s">
        <v>5782</v>
      </c>
      <c r="E666" s="2">
        <v>1</v>
      </c>
      <c r="F666" s="2"/>
      <c r="G666" s="2"/>
      <c r="H666" s="2" t="s">
        <v>62</v>
      </c>
      <c r="I666" s="1" t="s">
        <v>7914</v>
      </c>
      <c r="J666" s="2" t="s">
        <v>7379</v>
      </c>
      <c r="K666" s="2" t="s">
        <v>63</v>
      </c>
      <c r="L666" s="1" t="s">
        <v>63</v>
      </c>
      <c r="M666" s="15" t="s">
        <v>2112</v>
      </c>
      <c r="N666" s="2"/>
      <c r="O666" s="1">
        <f t="shared" ca="1" si="81"/>
        <v>40</v>
      </c>
      <c r="P666" s="1" t="s">
        <v>7521</v>
      </c>
      <c r="Q666" s="2" t="s">
        <v>5106</v>
      </c>
      <c r="R666" s="6">
        <v>44958</v>
      </c>
      <c r="S666" s="1">
        <v>1</v>
      </c>
      <c r="T666" s="6">
        <v>44985</v>
      </c>
      <c r="U666" s="6">
        <v>44986</v>
      </c>
      <c r="V666" s="1">
        <v>12</v>
      </c>
      <c r="W666" s="7">
        <v>45350</v>
      </c>
      <c r="X666" s="7">
        <f t="shared" si="82"/>
        <v>45351</v>
      </c>
      <c r="Y666" s="1">
        <v>36</v>
      </c>
      <c r="Z666" s="7">
        <v>46356</v>
      </c>
      <c r="AA666" s="1">
        <f>Z666-X666</f>
        <v>1005</v>
      </c>
      <c r="AB666" s="2"/>
      <c r="AC666" s="11">
        <f t="shared" ca="1" si="83"/>
        <v>14</v>
      </c>
      <c r="AD666" s="2">
        <v>1035027035</v>
      </c>
      <c r="AE666" s="2" t="s">
        <v>88</v>
      </c>
      <c r="AF666" s="2" t="s">
        <v>49</v>
      </c>
      <c r="AG666" s="138">
        <v>30759</v>
      </c>
      <c r="AH666" s="19" t="s">
        <v>5783</v>
      </c>
      <c r="AI666" s="135">
        <v>44375</v>
      </c>
      <c r="AJ666" s="2" t="s">
        <v>346</v>
      </c>
      <c r="AK666" s="2">
        <v>212163952</v>
      </c>
      <c r="AL666" s="10">
        <v>42886</v>
      </c>
      <c r="AM666" s="2" t="s">
        <v>57</v>
      </c>
      <c r="AN666" s="19" t="s">
        <v>5783</v>
      </c>
      <c r="AO666" s="135">
        <v>44375</v>
      </c>
      <c r="AP666" s="2" t="s">
        <v>346</v>
      </c>
      <c r="AQ666" s="2" t="s">
        <v>833</v>
      </c>
      <c r="AR666" s="2" t="s">
        <v>5784</v>
      </c>
      <c r="AS666" s="2" t="s">
        <v>5785</v>
      </c>
      <c r="AT666" s="2" t="s">
        <v>5784</v>
      </c>
      <c r="AU666" s="2"/>
      <c r="AV666" s="2" t="s">
        <v>2327</v>
      </c>
      <c r="AW666" s="2" t="s">
        <v>3255</v>
      </c>
      <c r="AX666" s="2" t="s">
        <v>155</v>
      </c>
      <c r="AY666" s="2" t="s">
        <v>97</v>
      </c>
      <c r="AZ666" s="2"/>
      <c r="BA666" s="19" t="s">
        <v>5786</v>
      </c>
      <c r="BB666" s="2"/>
      <c r="BC666" s="1" t="str">
        <f>_xlfn.XLOOKUP(B666,[1]DC!$T$11:$T$2000,[1]DC!$D$11:$D$2000)</f>
        <v>0204286591</v>
      </c>
      <c r="BD666" s="2"/>
      <c r="BE666" s="2">
        <v>8038144904</v>
      </c>
      <c r="BF666" s="19" t="s">
        <v>5787</v>
      </c>
      <c r="BG666" s="2"/>
      <c r="BH666" s="65" t="s">
        <v>5788</v>
      </c>
      <c r="BI666" s="2"/>
      <c r="BJ666" s="2"/>
      <c r="BK666" s="2"/>
      <c r="BL666" s="2"/>
      <c r="BM666" s="19" t="s">
        <v>4888</v>
      </c>
      <c r="BN666" s="2" t="s">
        <v>4889</v>
      </c>
      <c r="BO666" s="2" t="s">
        <v>5789</v>
      </c>
      <c r="BP666" s="14" t="s">
        <v>5675</v>
      </c>
      <c r="BQ666" s="91"/>
      <c r="BS666">
        <v>721</v>
      </c>
      <c r="BT666">
        <v>665</v>
      </c>
    </row>
    <row r="667" spans="1:72" ht="25.2" customHeight="1">
      <c r="A667" s="5">
        <f>(SUBTOTAL(3,$B$2:B667))</f>
        <v>666</v>
      </c>
      <c r="B667" s="1" t="s">
        <v>5790</v>
      </c>
      <c r="C667" s="2" t="s">
        <v>4776</v>
      </c>
      <c r="D667" s="2" t="s">
        <v>5791</v>
      </c>
      <c r="E667" s="2">
        <v>1</v>
      </c>
      <c r="F667" s="2"/>
      <c r="G667" s="2"/>
      <c r="H667" s="2" t="s">
        <v>195</v>
      </c>
      <c r="I667" s="1" t="s">
        <v>196</v>
      </c>
      <c r="J667" s="1" t="s">
        <v>7378</v>
      </c>
      <c r="K667" s="2" t="s">
        <v>63</v>
      </c>
      <c r="L667" s="2" t="s">
        <v>63</v>
      </c>
      <c r="M667" s="2" t="s">
        <v>5</v>
      </c>
      <c r="N667" s="1" t="s">
        <v>4464</v>
      </c>
      <c r="O667" s="1">
        <f t="shared" ca="1" si="81"/>
        <v>31</v>
      </c>
      <c r="P667" s="2" t="s">
        <v>4465</v>
      </c>
      <c r="Q667" s="2" t="s">
        <v>4466</v>
      </c>
      <c r="R667" s="6">
        <v>44958</v>
      </c>
      <c r="S667" s="1">
        <v>1</v>
      </c>
      <c r="T667" s="6">
        <v>44985</v>
      </c>
      <c r="U667" s="6">
        <v>44986</v>
      </c>
      <c r="V667" s="1">
        <v>12</v>
      </c>
      <c r="W667" s="7">
        <v>45350</v>
      </c>
      <c r="X667" s="7">
        <f t="shared" si="82"/>
        <v>45351</v>
      </c>
      <c r="Y667" s="1">
        <v>36</v>
      </c>
      <c r="Z667" s="7">
        <v>46356</v>
      </c>
      <c r="AA667" s="1">
        <f>Z667-X667</f>
        <v>1005</v>
      </c>
      <c r="AB667" s="2"/>
      <c r="AC667" s="11">
        <f t="shared" ca="1" si="83"/>
        <v>14</v>
      </c>
      <c r="AD667" s="2">
        <v>1035026649</v>
      </c>
      <c r="AE667" s="2" t="s">
        <v>88</v>
      </c>
      <c r="AF667" s="2" t="s">
        <v>49</v>
      </c>
      <c r="AG667" s="138">
        <v>34150</v>
      </c>
      <c r="AH667" s="19" t="s">
        <v>5792</v>
      </c>
      <c r="AI667" s="135">
        <v>44289</v>
      </c>
      <c r="AJ667" s="2" t="s">
        <v>346</v>
      </c>
      <c r="AK667" s="2"/>
      <c r="AL667" s="2"/>
      <c r="AM667" s="2"/>
      <c r="AN667" s="19" t="s">
        <v>5792</v>
      </c>
      <c r="AO667" s="135">
        <v>44289</v>
      </c>
      <c r="AP667" s="2" t="s">
        <v>346</v>
      </c>
      <c r="AQ667" s="2" t="s">
        <v>1982</v>
      </c>
      <c r="AR667" s="2" t="s">
        <v>1982</v>
      </c>
      <c r="AS667" s="2" t="s">
        <v>2451</v>
      </c>
      <c r="AT667" s="2" t="s">
        <v>1982</v>
      </c>
      <c r="AU667" s="2"/>
      <c r="AV667" s="2" t="s">
        <v>5442</v>
      </c>
      <c r="AW667" s="2" t="s">
        <v>525</v>
      </c>
      <c r="AX667" s="2" t="s">
        <v>96</v>
      </c>
      <c r="AY667" s="2" t="s">
        <v>97</v>
      </c>
      <c r="AZ667" s="2"/>
      <c r="BA667" s="2">
        <v>5116010296</v>
      </c>
      <c r="BB667" s="2"/>
      <c r="BC667" s="1" t="str">
        <f>_xlfn.XLOOKUP(B667,[1]DC!$T$11:$T$2000,[1]DC!$D$11:$D$2000)</f>
        <v>5116010296</v>
      </c>
      <c r="BD667" s="2"/>
      <c r="BE667" s="2">
        <v>8407446226</v>
      </c>
      <c r="BF667" s="2" t="s">
        <v>5793</v>
      </c>
      <c r="BG667" s="2"/>
      <c r="BH667" s="65" t="s">
        <v>5794</v>
      </c>
      <c r="BI667" s="2"/>
      <c r="BJ667" s="2"/>
      <c r="BK667" s="2"/>
      <c r="BL667" s="2"/>
      <c r="BM667" s="2" t="s">
        <v>78</v>
      </c>
      <c r="BN667" s="2" t="s">
        <v>102</v>
      </c>
      <c r="BO667" s="2" t="s">
        <v>5795</v>
      </c>
      <c r="BP667" s="37"/>
      <c r="BQ667" s="91"/>
      <c r="BS667">
        <v>722</v>
      </c>
      <c r="BT667">
        <v>666</v>
      </c>
    </row>
    <row r="668" spans="1:72" ht="25.2" customHeight="1">
      <c r="A668" s="5">
        <f>(SUBTOTAL(3,$B$2:B668))</f>
        <v>667</v>
      </c>
      <c r="B668" s="1" t="s">
        <v>5796</v>
      </c>
      <c r="C668" s="1" t="s">
        <v>8871</v>
      </c>
      <c r="D668" s="2" t="s">
        <v>5797</v>
      </c>
      <c r="E668" s="2">
        <v>1</v>
      </c>
      <c r="F668" s="2"/>
      <c r="G668" s="2"/>
      <c r="H668" s="2" t="s">
        <v>195</v>
      </c>
      <c r="I668" s="1" t="s">
        <v>196</v>
      </c>
      <c r="J668" s="1" t="s">
        <v>7378</v>
      </c>
      <c r="K668" s="2" t="s">
        <v>63</v>
      </c>
      <c r="L668" s="2" t="s">
        <v>63</v>
      </c>
      <c r="M668" s="2" t="s">
        <v>5</v>
      </c>
      <c r="N668" s="1" t="s">
        <v>4464</v>
      </c>
      <c r="O668" s="1">
        <f t="shared" ca="1" si="81"/>
        <v>32</v>
      </c>
      <c r="P668" s="2" t="s">
        <v>4465</v>
      </c>
      <c r="Q668" s="2" t="s">
        <v>4466</v>
      </c>
      <c r="R668" s="6">
        <v>44958</v>
      </c>
      <c r="S668" s="1">
        <v>1</v>
      </c>
      <c r="T668" s="6">
        <v>44985</v>
      </c>
      <c r="U668" s="6">
        <v>44986</v>
      </c>
      <c r="V668" s="1">
        <v>12</v>
      </c>
      <c r="W668" s="7">
        <v>45350</v>
      </c>
      <c r="X668" s="7">
        <f t="shared" si="82"/>
        <v>45351</v>
      </c>
      <c r="Y668" s="1">
        <v>36</v>
      </c>
      <c r="Z668" s="7">
        <v>46356</v>
      </c>
      <c r="AA668" s="1">
        <f>Z668-X668</f>
        <v>1005</v>
      </c>
      <c r="AB668" s="2"/>
      <c r="AC668" s="11">
        <f t="shared" ca="1" si="83"/>
        <v>14</v>
      </c>
      <c r="AD668" s="2">
        <v>1035026791</v>
      </c>
      <c r="AE668" s="2" t="s">
        <v>88</v>
      </c>
      <c r="AF668" s="2" t="s">
        <v>64</v>
      </c>
      <c r="AG668" s="138">
        <v>33712</v>
      </c>
      <c r="AH668" s="2">
        <v>212324671</v>
      </c>
      <c r="AI668" s="135">
        <v>42234</v>
      </c>
      <c r="AJ668" s="2" t="s">
        <v>57</v>
      </c>
      <c r="AK668" s="2">
        <v>212324671</v>
      </c>
      <c r="AL668" s="10">
        <v>42234</v>
      </c>
      <c r="AM668" s="2" t="s">
        <v>57</v>
      </c>
      <c r="AN668" s="2"/>
      <c r="AO668" s="135"/>
      <c r="AP668" s="2"/>
      <c r="AQ668" s="2" t="s">
        <v>5798</v>
      </c>
      <c r="AR668" s="2" t="s">
        <v>5798</v>
      </c>
      <c r="AS668" s="2" t="s">
        <v>5799</v>
      </c>
      <c r="AT668" s="2" t="s">
        <v>5798</v>
      </c>
      <c r="AU668" s="2"/>
      <c r="AV668" s="2" t="s">
        <v>5800</v>
      </c>
      <c r="AW668" s="2" t="s">
        <v>475</v>
      </c>
      <c r="AX668" s="2" t="s">
        <v>184</v>
      </c>
      <c r="AY668" s="2" t="s">
        <v>97</v>
      </c>
      <c r="AZ668" s="2"/>
      <c r="BA668" s="2">
        <v>5120385398</v>
      </c>
      <c r="BB668" s="2"/>
      <c r="BC668" s="1" t="str">
        <f>_xlfn.XLOOKUP(B668,[1]DC!$T$11:$T$2000,[1]DC!$D$11:$D$2000)</f>
        <v>5120385398</v>
      </c>
      <c r="BD668" s="2"/>
      <c r="BE668" s="2">
        <v>8336622592</v>
      </c>
      <c r="BF668" s="19" t="s">
        <v>5793</v>
      </c>
      <c r="BG668" s="2"/>
      <c r="BH668" s="65" t="s">
        <v>5801</v>
      </c>
      <c r="BI668" s="2"/>
      <c r="BJ668" s="2"/>
      <c r="BK668" s="2"/>
      <c r="BL668" s="2"/>
      <c r="BM668" s="19" t="s">
        <v>610</v>
      </c>
      <c r="BN668" s="2"/>
      <c r="BO668" s="2"/>
      <c r="BP668" s="14" t="s">
        <v>5675</v>
      </c>
      <c r="BQ668" s="91"/>
      <c r="BS668">
        <v>723</v>
      </c>
      <c r="BT668">
        <v>667</v>
      </c>
    </row>
    <row r="669" spans="1:72" ht="25.2" customHeight="1">
      <c r="A669" s="5">
        <f>(SUBTOTAL(3,$B$2:B669))</f>
        <v>668</v>
      </c>
      <c r="B669" s="1" t="s">
        <v>5802</v>
      </c>
      <c r="C669" s="1" t="s">
        <v>8869</v>
      </c>
      <c r="D669" s="2" t="s">
        <v>5803</v>
      </c>
      <c r="E669" s="2">
        <v>1</v>
      </c>
      <c r="F669" s="2"/>
      <c r="G669" s="2"/>
      <c r="H669" s="2" t="s">
        <v>195</v>
      </c>
      <c r="I669" s="1" t="s">
        <v>196</v>
      </c>
      <c r="J669" s="1" t="s">
        <v>7378</v>
      </c>
      <c r="K669" s="2" t="s">
        <v>63</v>
      </c>
      <c r="L669" s="2" t="s">
        <v>63</v>
      </c>
      <c r="M669" s="2" t="s">
        <v>5</v>
      </c>
      <c r="N669" s="1" t="s">
        <v>4464</v>
      </c>
      <c r="O669" s="1">
        <f t="shared" ca="1" si="81"/>
        <v>35</v>
      </c>
      <c r="P669" s="2" t="s">
        <v>4465</v>
      </c>
      <c r="Q669" s="2" t="s">
        <v>4466</v>
      </c>
      <c r="R669" s="6">
        <v>44958</v>
      </c>
      <c r="S669" s="1">
        <v>1</v>
      </c>
      <c r="T669" s="6">
        <v>44985</v>
      </c>
      <c r="U669" s="6">
        <v>44986</v>
      </c>
      <c r="V669" s="1">
        <v>12</v>
      </c>
      <c r="W669" s="7">
        <v>45350</v>
      </c>
      <c r="X669" s="7">
        <f t="shared" si="82"/>
        <v>45351</v>
      </c>
      <c r="Y669" s="1">
        <v>36</v>
      </c>
      <c r="Z669" s="7">
        <v>46356</v>
      </c>
      <c r="AA669" s="1">
        <f>Z669-X669</f>
        <v>1005</v>
      </c>
      <c r="AB669" s="2"/>
      <c r="AC669" s="11">
        <f t="shared" ca="1" si="83"/>
        <v>14</v>
      </c>
      <c r="AD669" s="2">
        <v>1033395693</v>
      </c>
      <c r="AE669" s="2" t="s">
        <v>57</v>
      </c>
      <c r="AF669" s="2" t="s">
        <v>64</v>
      </c>
      <c r="AG669" s="138">
        <v>32854</v>
      </c>
      <c r="AH669" s="19" t="s">
        <v>5804</v>
      </c>
      <c r="AI669" s="135">
        <v>44375</v>
      </c>
      <c r="AJ669" s="2" t="s">
        <v>346</v>
      </c>
      <c r="AK669" s="2"/>
      <c r="AL669" s="2"/>
      <c r="AM669" s="2"/>
      <c r="AN669" s="19" t="s">
        <v>5804</v>
      </c>
      <c r="AO669" s="135">
        <v>44375</v>
      </c>
      <c r="AP669" s="2" t="s">
        <v>346</v>
      </c>
      <c r="AQ669" s="2" t="s">
        <v>5805</v>
      </c>
      <c r="AR669" s="2" t="s">
        <v>5805</v>
      </c>
      <c r="AS669" s="2" t="s">
        <v>5806</v>
      </c>
      <c r="AT669" s="2" t="s">
        <v>5805</v>
      </c>
      <c r="AU669" s="2"/>
      <c r="AV669" s="2" t="s">
        <v>5807</v>
      </c>
      <c r="AW669" s="2" t="s">
        <v>1372</v>
      </c>
      <c r="AX669" s="2" t="s">
        <v>96</v>
      </c>
      <c r="AY669" s="2" t="s">
        <v>97</v>
      </c>
      <c r="AZ669" s="2"/>
      <c r="BA669" s="2">
        <v>5120556816</v>
      </c>
      <c r="BB669" s="2"/>
      <c r="BC669" s="1" t="str">
        <f>_xlfn.XLOOKUP(B669,[1]DC!$T$11:$T$2000,[1]DC!$D$11:$D$2000)</f>
        <v>5120556816</v>
      </c>
      <c r="BD669" s="2"/>
      <c r="BE669" s="2">
        <v>8322628989</v>
      </c>
      <c r="BF669" s="19" t="s">
        <v>5808</v>
      </c>
      <c r="BG669" s="2"/>
      <c r="BH669" s="65" t="s">
        <v>5809</v>
      </c>
      <c r="BI669" s="2"/>
      <c r="BJ669" s="2"/>
      <c r="BK669" s="2"/>
      <c r="BL669" s="2"/>
      <c r="BM669" s="19" t="s">
        <v>209</v>
      </c>
      <c r="BN669" s="2"/>
      <c r="BO669" s="2"/>
      <c r="BP669" s="14" t="s">
        <v>611</v>
      </c>
      <c r="BQ669" s="91"/>
      <c r="BS669">
        <v>724</v>
      </c>
      <c r="BT669">
        <v>668</v>
      </c>
    </row>
    <row r="670" spans="1:72" ht="25.2" customHeight="1">
      <c r="A670" s="5">
        <f>(SUBTOTAL(3,$B$2:B670))</f>
        <v>669</v>
      </c>
      <c r="B670" s="1" t="s">
        <v>5810</v>
      </c>
      <c r="C670" s="1" t="s">
        <v>8867</v>
      </c>
      <c r="D670" s="2" t="s">
        <v>5811</v>
      </c>
      <c r="E670" s="2">
        <v>1</v>
      </c>
      <c r="F670" s="2"/>
      <c r="G670" s="2"/>
      <c r="H670" s="2" t="s">
        <v>195</v>
      </c>
      <c r="I670" s="1" t="s">
        <v>196</v>
      </c>
      <c r="J670" s="1" t="s">
        <v>7378</v>
      </c>
      <c r="K670" s="2" t="s">
        <v>63</v>
      </c>
      <c r="L670" s="2" t="s">
        <v>63</v>
      </c>
      <c r="M670" s="2" t="s">
        <v>5</v>
      </c>
      <c r="N670" s="1" t="s">
        <v>4464</v>
      </c>
      <c r="O670" s="1">
        <f t="shared" ca="1" si="81"/>
        <v>32</v>
      </c>
      <c r="P670" s="2" t="s">
        <v>4465</v>
      </c>
      <c r="Q670" s="2" t="s">
        <v>4466</v>
      </c>
      <c r="R670" s="6">
        <v>44958</v>
      </c>
      <c r="S670" s="1">
        <v>1</v>
      </c>
      <c r="T670" s="6">
        <v>44985</v>
      </c>
      <c r="U670" s="6">
        <v>44986</v>
      </c>
      <c r="V670" s="1">
        <v>12</v>
      </c>
      <c r="W670" s="7">
        <v>45350</v>
      </c>
      <c r="X670" s="7">
        <f t="shared" si="82"/>
        <v>45351</v>
      </c>
      <c r="Y670" s="1">
        <v>36</v>
      </c>
      <c r="Z670" s="7">
        <v>46356</v>
      </c>
      <c r="AA670" s="1">
        <f>Z670-X670</f>
        <v>1005</v>
      </c>
      <c r="AB670" s="2"/>
      <c r="AC670" s="11">
        <f t="shared" ca="1" si="83"/>
        <v>14</v>
      </c>
      <c r="AD670" s="2">
        <v>1035026551</v>
      </c>
      <c r="AE670" s="2" t="s">
        <v>88</v>
      </c>
      <c r="AF670" s="2" t="s">
        <v>49</v>
      </c>
      <c r="AG670" s="138">
        <v>33963</v>
      </c>
      <c r="AH670" s="19" t="s">
        <v>5812</v>
      </c>
      <c r="AI670" s="135">
        <v>44422</v>
      </c>
      <c r="AJ670" s="2" t="s">
        <v>346</v>
      </c>
      <c r="AK670" s="2"/>
      <c r="AL670" s="2"/>
      <c r="AM670" s="2"/>
      <c r="AN670" s="19" t="s">
        <v>5812</v>
      </c>
      <c r="AO670" s="135">
        <v>44422</v>
      </c>
      <c r="AP670" s="2" t="s">
        <v>346</v>
      </c>
      <c r="AQ670" s="2" t="s">
        <v>3383</v>
      </c>
      <c r="AR670" s="2" t="s">
        <v>3383</v>
      </c>
      <c r="AS670" s="2" t="s">
        <v>2556</v>
      </c>
      <c r="AT670" s="2" t="s">
        <v>3383</v>
      </c>
      <c r="AU670" s="2"/>
      <c r="AV670" s="2" t="s">
        <v>565</v>
      </c>
      <c r="AW670" s="2" t="s">
        <v>300</v>
      </c>
      <c r="AX670" s="2" t="s">
        <v>184</v>
      </c>
      <c r="AY670" s="2" t="s">
        <v>97</v>
      </c>
      <c r="AZ670" s="2"/>
      <c r="BA670" s="2" t="s">
        <v>7813</v>
      </c>
      <c r="BB670" s="2"/>
      <c r="BC670" s="1" t="str">
        <f>_xlfn.XLOOKUP(B670,[1]DC!$T$11:$T$2000,[1]DC!$D$11:$D$2000)</f>
        <v>5113007657</v>
      </c>
      <c r="BD670" s="2"/>
      <c r="BE670" s="2">
        <v>8316917238</v>
      </c>
      <c r="BF670" s="2" t="s">
        <v>5813</v>
      </c>
      <c r="BG670" s="2"/>
      <c r="BH670" s="65" t="s">
        <v>5814</v>
      </c>
      <c r="BI670" s="2"/>
      <c r="BJ670" s="2"/>
      <c r="BK670" s="2"/>
      <c r="BL670" s="2"/>
      <c r="BM670" s="2"/>
      <c r="BN670" s="2"/>
      <c r="BO670" s="2"/>
      <c r="BP670" s="37"/>
      <c r="BQ670" s="91"/>
      <c r="BS670">
        <v>725</v>
      </c>
      <c r="BT670">
        <v>669</v>
      </c>
    </row>
    <row r="671" spans="1:72" ht="25.2" customHeight="1">
      <c r="A671" s="5">
        <f>(SUBTOTAL(3,$B$2:B671))</f>
        <v>670</v>
      </c>
      <c r="B671" s="11" t="s">
        <v>5815</v>
      </c>
      <c r="C671" s="15" t="s">
        <v>223</v>
      </c>
      <c r="D671" s="15" t="s">
        <v>5816</v>
      </c>
      <c r="E671" s="15">
        <v>0</v>
      </c>
      <c r="F671" s="15"/>
      <c r="G671" s="15"/>
      <c r="H671" s="15" t="s">
        <v>195</v>
      </c>
      <c r="I671" s="15"/>
      <c r="J671" s="1" t="s">
        <v>7378</v>
      </c>
      <c r="K671" s="15" t="s">
        <v>63</v>
      </c>
      <c r="L671" s="15" t="s">
        <v>225</v>
      </c>
      <c r="M671" s="2" t="s">
        <v>223</v>
      </c>
      <c r="N671" s="2"/>
      <c r="O671" s="1">
        <f t="shared" ca="1" si="81"/>
        <v>33</v>
      </c>
      <c r="P671" s="15" t="s">
        <v>355</v>
      </c>
      <c r="Q671" s="15" t="s">
        <v>356</v>
      </c>
      <c r="R671" s="23">
        <v>44958</v>
      </c>
      <c r="S671" s="1">
        <v>1</v>
      </c>
      <c r="T671" s="23">
        <v>44985</v>
      </c>
      <c r="U671" s="23">
        <v>44986</v>
      </c>
      <c r="V671" s="1">
        <v>12</v>
      </c>
      <c r="W671" s="24">
        <v>45350</v>
      </c>
      <c r="X671" s="7">
        <f t="shared" si="82"/>
        <v>45351</v>
      </c>
      <c r="Y671" s="1">
        <v>12</v>
      </c>
      <c r="Z671" s="7">
        <v>45351</v>
      </c>
      <c r="AA671" s="24"/>
      <c r="AB671" s="15"/>
      <c r="AC671" s="11">
        <f t="shared" ca="1" si="83"/>
        <v>14</v>
      </c>
      <c r="AD671" s="34" t="s">
        <v>5817</v>
      </c>
      <c r="AE671" s="15" t="s">
        <v>199</v>
      </c>
      <c r="AF671" s="15" t="s">
        <v>49</v>
      </c>
      <c r="AG671" s="139">
        <v>33239</v>
      </c>
      <c r="AH671" s="34" t="s">
        <v>5818</v>
      </c>
      <c r="AI671" s="136">
        <v>44326</v>
      </c>
      <c r="AJ671" s="15" t="s">
        <v>346</v>
      </c>
      <c r="AK671" s="15"/>
      <c r="AL671" s="15"/>
      <c r="AM671" s="15"/>
      <c r="AN671" s="15"/>
      <c r="AO671" s="136"/>
      <c r="AP671" s="15"/>
      <c r="AQ671" s="15" t="s">
        <v>1142</v>
      </c>
      <c r="AR671" s="15" t="s">
        <v>3310</v>
      </c>
      <c r="AS671" s="15" t="s">
        <v>1771</v>
      </c>
      <c r="AT671" s="15" t="s">
        <v>3310</v>
      </c>
      <c r="AU671" s="15"/>
      <c r="AV671" s="15" t="s">
        <v>5819</v>
      </c>
      <c r="AW671" s="15" t="s">
        <v>218</v>
      </c>
      <c r="AX671" s="15" t="s">
        <v>96</v>
      </c>
      <c r="AY671" s="15" t="s">
        <v>97</v>
      </c>
      <c r="AZ671" s="15"/>
      <c r="BA671" s="15">
        <v>5120534220</v>
      </c>
      <c r="BB671" s="15"/>
      <c r="BC671" s="1" t="e">
        <f>_xlfn.XLOOKUP(B671,[1]DC!$T$11:$T$2000,[1]DC!$D$11:$D$2000)</f>
        <v>#N/A</v>
      </c>
      <c r="BD671" s="15"/>
      <c r="BE671" s="15">
        <v>8421121942</v>
      </c>
      <c r="BF671" s="34" t="s">
        <v>5820</v>
      </c>
      <c r="BG671" s="15"/>
      <c r="BH671" s="120" t="s">
        <v>5821</v>
      </c>
      <c r="BI671" s="15"/>
      <c r="BJ671" s="15"/>
      <c r="BK671" s="15"/>
      <c r="BL671" s="15"/>
      <c r="BM671" s="15"/>
      <c r="BN671" s="33"/>
      <c r="BO671" s="15"/>
      <c r="BP671" s="44"/>
      <c r="BQ671" s="91"/>
      <c r="BT671">
        <v>670</v>
      </c>
    </row>
    <row r="672" spans="1:72" ht="25.2" customHeight="1">
      <c r="A672" s="5">
        <f>(SUBTOTAL(3,$B$2:B672))</f>
        <v>671</v>
      </c>
      <c r="B672" s="1" t="s">
        <v>5822</v>
      </c>
      <c r="C672" s="2"/>
      <c r="D672" s="2" t="s">
        <v>5823</v>
      </c>
      <c r="E672" s="2">
        <v>1</v>
      </c>
      <c r="F672" s="2"/>
      <c r="G672" s="2"/>
      <c r="H672" s="2" t="s">
        <v>106</v>
      </c>
      <c r="I672" s="1" t="s">
        <v>106</v>
      </c>
      <c r="J672" s="2" t="s">
        <v>7379</v>
      </c>
      <c r="K672" s="2" t="s">
        <v>83</v>
      </c>
      <c r="L672" s="6" t="s">
        <v>7383</v>
      </c>
      <c r="M672" s="6" t="s">
        <v>7383</v>
      </c>
      <c r="N672" s="2"/>
      <c r="O672" s="1">
        <f t="shared" ca="1" si="81"/>
        <v>33</v>
      </c>
      <c r="P672" s="2" t="s">
        <v>2211</v>
      </c>
      <c r="Q672" s="2" t="s">
        <v>2212</v>
      </c>
      <c r="R672" s="6">
        <v>44958</v>
      </c>
      <c r="S672" s="1">
        <v>2</v>
      </c>
      <c r="T672" s="6">
        <v>45016</v>
      </c>
      <c r="U672" s="6">
        <v>45017</v>
      </c>
      <c r="V672" s="1">
        <v>12</v>
      </c>
      <c r="W672" s="7">
        <v>45381</v>
      </c>
      <c r="X672" s="7">
        <f t="shared" si="82"/>
        <v>45382</v>
      </c>
      <c r="Y672" s="1">
        <v>36</v>
      </c>
      <c r="Z672" s="7">
        <v>46356</v>
      </c>
      <c r="AA672" s="1">
        <f>Z672-X672</f>
        <v>974</v>
      </c>
      <c r="AB672" s="2"/>
      <c r="AC672" s="11">
        <f t="shared" ca="1" si="83"/>
        <v>14</v>
      </c>
      <c r="AD672" s="19" t="s">
        <v>5824</v>
      </c>
      <c r="AE672" s="2" t="s">
        <v>57</v>
      </c>
      <c r="AF672" s="2" t="s">
        <v>49</v>
      </c>
      <c r="AG672" s="138">
        <v>33379</v>
      </c>
      <c r="AH672" s="19" t="s">
        <v>5825</v>
      </c>
      <c r="AI672" s="135">
        <v>44434</v>
      </c>
      <c r="AJ672" s="2" t="s">
        <v>346</v>
      </c>
      <c r="AK672" s="2"/>
      <c r="AL672" s="2"/>
      <c r="AM672" s="2"/>
      <c r="AN672" s="19" t="s">
        <v>5825</v>
      </c>
      <c r="AO672" s="135">
        <v>44434</v>
      </c>
      <c r="AP672" s="2" t="s">
        <v>346</v>
      </c>
      <c r="AQ672" s="2" t="s">
        <v>5826</v>
      </c>
      <c r="AR672" s="2" t="s">
        <v>5826</v>
      </c>
      <c r="AS672" s="2" t="s">
        <v>5827</v>
      </c>
      <c r="AT672" s="2" t="s">
        <v>5826</v>
      </c>
      <c r="AU672" s="2"/>
      <c r="AV672" s="2" t="s">
        <v>5828</v>
      </c>
      <c r="AW672" s="2" t="s">
        <v>114</v>
      </c>
      <c r="AX672" s="2" t="s">
        <v>115</v>
      </c>
      <c r="AY672" s="2" t="s">
        <v>97</v>
      </c>
      <c r="AZ672" s="2"/>
      <c r="BA672" s="2">
        <v>7913247214</v>
      </c>
      <c r="BB672" s="2"/>
      <c r="BC672" s="1" t="str">
        <f>_xlfn.XLOOKUP(B672,[1]DC!$T$11:$T$2000,[1]DC!$D$11:$D$2000)</f>
        <v>7913247214</v>
      </c>
      <c r="BD672" s="2"/>
      <c r="BE672" s="2">
        <v>8331986211</v>
      </c>
      <c r="BF672" s="19" t="s">
        <v>5829</v>
      </c>
      <c r="BG672" s="2"/>
      <c r="BH672" s="65" t="s">
        <v>5830</v>
      </c>
      <c r="BI672" s="2"/>
      <c r="BJ672" s="2"/>
      <c r="BK672" s="2"/>
      <c r="BL672" s="2"/>
      <c r="BM672" s="2"/>
      <c r="BN672" s="2"/>
      <c r="BO672" s="2"/>
      <c r="BP672" s="37"/>
      <c r="BQ672" s="91"/>
      <c r="BS672">
        <v>727</v>
      </c>
      <c r="BT672">
        <v>671</v>
      </c>
    </row>
    <row r="673" spans="1:72" ht="25.2" customHeight="1">
      <c r="A673" s="5">
        <f>(SUBTOTAL(3,$B$2:B673))</f>
        <v>672</v>
      </c>
      <c r="B673" s="1" t="s">
        <v>5831</v>
      </c>
      <c r="C673" s="1" t="s">
        <v>8875</v>
      </c>
      <c r="D673" s="2" t="s">
        <v>5832</v>
      </c>
      <c r="E673" s="2">
        <v>1</v>
      </c>
      <c r="F673" s="2"/>
      <c r="G673" s="2"/>
      <c r="H673" s="2" t="s">
        <v>195</v>
      </c>
      <c r="I673" s="1" t="s">
        <v>196</v>
      </c>
      <c r="J673" s="1" t="s">
        <v>7378</v>
      </c>
      <c r="K673" s="2" t="s">
        <v>63</v>
      </c>
      <c r="L673" s="2" t="s">
        <v>63</v>
      </c>
      <c r="M673" s="2" t="s">
        <v>196</v>
      </c>
      <c r="N673" s="2"/>
      <c r="O673" s="1">
        <f t="shared" ca="1" si="81"/>
        <v>29</v>
      </c>
      <c r="P673" s="2" t="s">
        <v>3858</v>
      </c>
      <c r="Q673" s="2" t="s">
        <v>198</v>
      </c>
      <c r="R673" s="6">
        <v>44958</v>
      </c>
      <c r="S673" s="1">
        <v>1</v>
      </c>
      <c r="T673" s="6">
        <v>44985</v>
      </c>
      <c r="U673" s="6">
        <v>44986</v>
      </c>
      <c r="V673" s="1">
        <v>12</v>
      </c>
      <c r="W673" s="7">
        <v>45350</v>
      </c>
      <c r="X673" s="7">
        <f t="shared" si="82"/>
        <v>45351</v>
      </c>
      <c r="Y673" s="1">
        <v>36</v>
      </c>
      <c r="Z673" s="7">
        <v>46356</v>
      </c>
      <c r="AA673" s="1">
        <f>Z673-X673</f>
        <v>1005</v>
      </c>
      <c r="AB673" s="2"/>
      <c r="AC673" s="11">
        <f t="shared" ca="1" si="83"/>
        <v>14</v>
      </c>
      <c r="AD673" s="2">
        <v>1035026599</v>
      </c>
      <c r="AE673" s="2" t="s">
        <v>88</v>
      </c>
      <c r="AF673" s="2" t="s">
        <v>49</v>
      </c>
      <c r="AG673" s="138">
        <v>35051</v>
      </c>
      <c r="AH673" s="19" t="s">
        <v>5833</v>
      </c>
      <c r="AI673" s="135">
        <v>44314</v>
      </c>
      <c r="AJ673" s="2" t="s">
        <v>346</v>
      </c>
      <c r="AK673" s="2"/>
      <c r="AL673" s="2"/>
      <c r="AM673" s="2"/>
      <c r="AN673" s="19" t="s">
        <v>5833</v>
      </c>
      <c r="AO673" s="135">
        <v>44314</v>
      </c>
      <c r="AP673" s="2" t="s">
        <v>346</v>
      </c>
      <c r="AQ673" s="2" t="s">
        <v>5834</v>
      </c>
      <c r="AR673" s="2" t="s">
        <v>5835</v>
      </c>
      <c r="AS673" s="2" t="s">
        <v>4216</v>
      </c>
      <c r="AT673" s="2" t="s">
        <v>5835</v>
      </c>
      <c r="AU673" s="2"/>
      <c r="AV673" s="2" t="s">
        <v>5836</v>
      </c>
      <c r="AW673" s="2" t="s">
        <v>551</v>
      </c>
      <c r="AX673" s="2" t="s">
        <v>184</v>
      </c>
      <c r="AY673" s="2" t="s">
        <v>97</v>
      </c>
      <c r="AZ673" s="2"/>
      <c r="BA673" s="2">
        <v>5114004072</v>
      </c>
      <c r="BB673" s="2"/>
      <c r="BC673" s="1" t="str">
        <f>_xlfn.XLOOKUP(B673,[1]DC!$T$11:$T$2000,[1]DC!$D$11:$D$2000)</f>
        <v>5114004072</v>
      </c>
      <c r="BD673" s="2"/>
      <c r="BE673" s="2">
        <v>8345885213</v>
      </c>
      <c r="BF673" s="19" t="s">
        <v>5837</v>
      </c>
      <c r="BG673" s="2"/>
      <c r="BH673" s="65" t="s">
        <v>5838</v>
      </c>
      <c r="BI673" s="2"/>
      <c r="BJ673" s="2"/>
      <c r="BK673" s="2"/>
      <c r="BL673" s="2"/>
      <c r="BM673" s="68" t="s">
        <v>209</v>
      </c>
      <c r="BN673" s="2"/>
      <c r="BO673" s="2"/>
      <c r="BP673" s="14" t="s">
        <v>611</v>
      </c>
      <c r="BQ673" s="91"/>
      <c r="BS673">
        <v>730</v>
      </c>
      <c r="BT673">
        <v>672</v>
      </c>
    </row>
    <row r="674" spans="1:72" ht="25.2" customHeight="1">
      <c r="A674" s="5">
        <f>(SUBTOTAL(3,$B$2:B674))</f>
        <v>673</v>
      </c>
      <c r="B674" s="11" t="s">
        <v>5839</v>
      </c>
      <c r="C674" s="1" t="s">
        <v>8872</v>
      </c>
      <c r="D674" s="15" t="s">
        <v>5840</v>
      </c>
      <c r="E674" s="15">
        <v>0</v>
      </c>
      <c r="F674" s="15"/>
      <c r="G674" s="15"/>
      <c r="H674" s="15" t="s">
        <v>195</v>
      </c>
      <c r="I674" s="15"/>
      <c r="J674" s="1" t="s">
        <v>7378</v>
      </c>
      <c r="K674" s="15" t="s">
        <v>63</v>
      </c>
      <c r="L674" s="15" t="s">
        <v>63</v>
      </c>
      <c r="M674" s="2" t="s">
        <v>5</v>
      </c>
      <c r="N674" s="11" t="s">
        <v>4464</v>
      </c>
      <c r="O674" s="1">
        <f t="shared" ca="1" si="81"/>
        <v>32</v>
      </c>
      <c r="P674" s="15" t="s">
        <v>4465</v>
      </c>
      <c r="Q674" s="15" t="s">
        <v>4466</v>
      </c>
      <c r="R674" s="23">
        <v>44958</v>
      </c>
      <c r="S674" s="1">
        <v>1</v>
      </c>
      <c r="T674" s="23">
        <v>44985</v>
      </c>
      <c r="U674" s="23">
        <v>44986</v>
      </c>
      <c r="V674" s="1">
        <v>12</v>
      </c>
      <c r="W674" s="24">
        <v>45350</v>
      </c>
      <c r="X674" s="7">
        <f t="shared" si="82"/>
        <v>45351</v>
      </c>
      <c r="Y674" s="1"/>
      <c r="Z674" s="7"/>
      <c r="AA674" s="1">
        <f>Z674-X674</f>
        <v>-45351</v>
      </c>
      <c r="AB674" s="15"/>
      <c r="AC674" s="11">
        <f t="shared" ca="1" si="83"/>
        <v>14</v>
      </c>
      <c r="AD674" s="34" t="s">
        <v>5841</v>
      </c>
      <c r="AE674" s="15"/>
      <c r="AF674" s="15" t="s">
        <v>49</v>
      </c>
      <c r="AG674" s="139">
        <v>33658</v>
      </c>
      <c r="AH674" s="34" t="s">
        <v>5842</v>
      </c>
      <c r="AI674" s="136">
        <v>44375</v>
      </c>
      <c r="AJ674" s="15" t="s">
        <v>346</v>
      </c>
      <c r="AK674" s="15">
        <v>212742503</v>
      </c>
      <c r="AL674" s="28">
        <v>40112</v>
      </c>
      <c r="AM674" s="15" t="s">
        <v>57</v>
      </c>
      <c r="AN674" s="34" t="s">
        <v>5842</v>
      </c>
      <c r="AO674" s="136">
        <v>44375</v>
      </c>
      <c r="AP674" s="15" t="s">
        <v>346</v>
      </c>
      <c r="AQ674" s="15" t="s">
        <v>5843</v>
      </c>
      <c r="AR674" s="15" t="s">
        <v>5844</v>
      </c>
      <c r="AS674" s="15" t="s">
        <v>5845</v>
      </c>
      <c r="AT674" s="15" t="s">
        <v>5844</v>
      </c>
      <c r="AU674" s="15"/>
      <c r="AV674" s="15" t="s">
        <v>5846</v>
      </c>
      <c r="AW674" s="15" t="s">
        <v>389</v>
      </c>
      <c r="AX674" s="15" t="s">
        <v>115</v>
      </c>
      <c r="AY674" s="15" t="s">
        <v>97</v>
      </c>
      <c r="AZ674" s="15"/>
      <c r="BA674" s="15">
        <v>5120621130</v>
      </c>
      <c r="BB674" s="15"/>
      <c r="BC674" s="1" t="e">
        <f>_xlfn.XLOOKUP(B674,[1]DC!$T$11:$T$2000,[1]DC!$D$11:$D$2000)</f>
        <v>#N/A</v>
      </c>
      <c r="BD674" s="15"/>
      <c r="BE674" s="15">
        <v>8080268847</v>
      </c>
      <c r="BF674" s="34" t="s">
        <v>5847</v>
      </c>
      <c r="BG674" s="15"/>
      <c r="BH674" s="120" t="s">
        <v>5848</v>
      </c>
      <c r="BI674" s="15"/>
      <c r="BJ674" s="15"/>
      <c r="BK674" s="15"/>
      <c r="BL674" s="15"/>
      <c r="BM674" s="34" t="s">
        <v>209</v>
      </c>
      <c r="BN674" s="33"/>
      <c r="BO674" s="15"/>
      <c r="BP674" s="33" t="s">
        <v>611</v>
      </c>
      <c r="BQ674" s="91"/>
      <c r="BT674">
        <v>673</v>
      </c>
    </row>
    <row r="675" spans="1:72" ht="25.2" customHeight="1">
      <c r="A675" s="5">
        <f>(SUBTOTAL(3,$B$2:B675))</f>
        <v>674</v>
      </c>
      <c r="B675" s="1" t="s">
        <v>5849</v>
      </c>
      <c r="C675" s="2"/>
      <c r="D675" s="2" t="s">
        <v>5850</v>
      </c>
      <c r="E675" s="2">
        <v>1</v>
      </c>
      <c r="F675" s="2"/>
      <c r="G675" s="2">
        <v>1</v>
      </c>
      <c r="H675" s="2" t="s">
        <v>106</v>
      </c>
      <c r="I675" s="1"/>
      <c r="J675" s="2" t="s">
        <v>7375</v>
      </c>
      <c r="K675" s="2" t="s">
        <v>63</v>
      </c>
      <c r="L675" s="2" t="s">
        <v>706</v>
      </c>
      <c r="M675" s="2" t="s">
        <v>707</v>
      </c>
      <c r="N675" s="2"/>
      <c r="O675" s="1">
        <f t="shared" ca="1" si="81"/>
        <v>65</v>
      </c>
      <c r="P675" s="2" t="s">
        <v>1250</v>
      </c>
      <c r="Q675" s="2" t="s">
        <v>7865</v>
      </c>
      <c r="R675" s="6">
        <v>44956</v>
      </c>
      <c r="S675" s="2"/>
      <c r="T675" s="6"/>
      <c r="U675" s="6"/>
      <c r="V675" s="1"/>
      <c r="W675" s="6"/>
      <c r="X675" s="7">
        <v>45383</v>
      </c>
      <c r="Y675" s="1"/>
      <c r="Z675" s="7">
        <v>46081</v>
      </c>
      <c r="AA675" s="1">
        <f>Z675-X675</f>
        <v>698</v>
      </c>
      <c r="AB675" s="2"/>
      <c r="AC675" s="11">
        <f t="shared" ca="1" si="83"/>
        <v>14</v>
      </c>
      <c r="AD675" s="2"/>
      <c r="AE675" s="2"/>
      <c r="AF675" s="2" t="s">
        <v>64</v>
      </c>
      <c r="AG675" s="138">
        <v>21911</v>
      </c>
      <c r="AH675" s="2" t="s">
        <v>7863</v>
      </c>
      <c r="AI675" s="135">
        <v>43854</v>
      </c>
      <c r="AJ675" s="2" t="s">
        <v>7864</v>
      </c>
      <c r="AK675" s="2"/>
      <c r="AL675" s="2"/>
      <c r="AM675" s="2"/>
      <c r="AN675" s="2"/>
      <c r="AO675" s="135"/>
      <c r="AP675" s="2"/>
      <c r="AQ675" s="2"/>
      <c r="AR675" s="2"/>
      <c r="AS675" s="2"/>
      <c r="AT675" s="2" t="s">
        <v>8791</v>
      </c>
      <c r="AU675" s="2"/>
      <c r="AV675" s="2"/>
      <c r="AW675" s="2"/>
      <c r="AX675" s="2"/>
      <c r="AY675" s="2"/>
      <c r="AZ675" s="2"/>
      <c r="BA675" s="2">
        <v>5121871955</v>
      </c>
      <c r="BB675" s="2"/>
      <c r="BC675" s="1" t="e">
        <f>_xlfn.XLOOKUP(B675,[1]DC!$T$11:$T$2000,[1]DC!$D$11:$D$2000)</f>
        <v>#N/A</v>
      </c>
      <c r="BD675" s="2"/>
      <c r="BE675" s="2"/>
      <c r="BF675" s="19" t="s">
        <v>8792</v>
      </c>
      <c r="BG675" s="2"/>
      <c r="BH675" s="66"/>
      <c r="BI675" s="2"/>
      <c r="BJ675" s="2"/>
      <c r="BK675" s="2"/>
      <c r="BL675" s="2"/>
      <c r="BM675" s="2"/>
      <c r="BN675" s="14"/>
      <c r="BO675" s="2"/>
      <c r="BP675" s="14"/>
      <c r="BQ675" s="91"/>
      <c r="BS675">
        <v>701</v>
      </c>
      <c r="BT675">
        <v>674</v>
      </c>
    </row>
    <row r="676" spans="1:72" ht="25.2" customHeight="1">
      <c r="A676" s="5">
        <f>(SUBTOTAL(3,$B$2:B676))</f>
        <v>675</v>
      </c>
      <c r="B676" s="1" t="s">
        <v>5851</v>
      </c>
      <c r="C676" s="2"/>
      <c r="D676" s="2" t="s">
        <v>5852</v>
      </c>
      <c r="E676" s="2">
        <v>0</v>
      </c>
      <c r="F676" s="2"/>
      <c r="G676" s="2"/>
      <c r="H676" s="2" t="s">
        <v>62</v>
      </c>
      <c r="I676" s="2"/>
      <c r="J676" s="2" t="s">
        <v>7376</v>
      </c>
      <c r="K676" s="1" t="s">
        <v>1836</v>
      </c>
      <c r="L676" s="1" t="s">
        <v>1836</v>
      </c>
      <c r="M676" s="2" t="s">
        <v>1278</v>
      </c>
      <c r="N676" s="2"/>
      <c r="O676" s="1">
        <f t="shared" ref="O676:O707" ca="1" si="84">YEAR(TODAY())-YEAR(AG676)</f>
        <v>32</v>
      </c>
      <c r="P676" s="2" t="s">
        <v>1837</v>
      </c>
      <c r="Q676" s="2" t="s">
        <v>5853</v>
      </c>
      <c r="R676" s="6">
        <v>44977</v>
      </c>
      <c r="S676" s="1">
        <v>1</v>
      </c>
      <c r="T676" s="6">
        <v>45004</v>
      </c>
      <c r="U676" s="6">
        <v>45005</v>
      </c>
      <c r="V676" s="1">
        <v>12</v>
      </c>
      <c r="W676" s="6">
        <v>45370</v>
      </c>
      <c r="X676" s="7">
        <f t="shared" ref="X676:X683" si="85">W676+1</f>
        <v>45371</v>
      </c>
      <c r="Y676" s="1">
        <v>12</v>
      </c>
      <c r="Z676" s="7">
        <v>45371</v>
      </c>
      <c r="AA676" s="7"/>
      <c r="AB676" s="2"/>
      <c r="AC676" s="11">
        <f t="shared" ref="AC676:AC707" ca="1" si="86">DATEDIF(R676,TODAY(),"m")</f>
        <v>14</v>
      </c>
      <c r="AD676" s="19">
        <v>1035427544</v>
      </c>
      <c r="AE676" s="2" t="s">
        <v>88</v>
      </c>
      <c r="AF676" s="2" t="s">
        <v>49</v>
      </c>
      <c r="AG676" s="138">
        <v>33969</v>
      </c>
      <c r="AH676" s="19" t="s">
        <v>5854</v>
      </c>
      <c r="AI676" s="135">
        <v>44575</v>
      </c>
      <c r="AJ676" s="2" t="s">
        <v>346</v>
      </c>
      <c r="AK676" s="2">
        <v>212897390</v>
      </c>
      <c r="AL676" s="10">
        <v>43725</v>
      </c>
      <c r="AM676" s="2" t="s">
        <v>57</v>
      </c>
      <c r="AN676" s="19" t="s">
        <v>5854</v>
      </c>
      <c r="AO676" s="135">
        <v>44575</v>
      </c>
      <c r="AP676" s="2" t="s">
        <v>346</v>
      </c>
      <c r="AQ676" s="2" t="s">
        <v>5855</v>
      </c>
      <c r="AR676" s="2" t="s">
        <v>5856</v>
      </c>
      <c r="AS676" s="2" t="s">
        <v>1842</v>
      </c>
      <c r="AT676" s="2" t="s">
        <v>5856</v>
      </c>
      <c r="AU676" s="2" t="s">
        <v>666</v>
      </c>
      <c r="AV676" s="2" t="s">
        <v>5857</v>
      </c>
      <c r="AW676" s="2" t="s">
        <v>5858</v>
      </c>
      <c r="AX676" s="2" t="s">
        <v>184</v>
      </c>
      <c r="AY676" s="2" t="s">
        <v>97</v>
      </c>
      <c r="AZ676" s="2"/>
      <c r="BA676" s="2">
        <v>7512160339</v>
      </c>
      <c r="BB676" s="2"/>
      <c r="BC676" s="1" t="e">
        <f>_xlfn.XLOOKUP(B676,[1]DC!$T$11:$T$2000,[1]DC!$D$11:$D$2000)</f>
        <v>#N/A</v>
      </c>
      <c r="BD676" s="2"/>
      <c r="BE676" s="2">
        <v>8721006475</v>
      </c>
      <c r="BF676" s="19" t="s">
        <v>5859</v>
      </c>
      <c r="BG676" s="2"/>
      <c r="BH676" s="65" t="s">
        <v>5860</v>
      </c>
      <c r="BI676" s="2"/>
      <c r="BJ676" s="2"/>
      <c r="BK676" s="2"/>
      <c r="BL676" s="2"/>
      <c r="BM676" s="19" t="s">
        <v>209</v>
      </c>
      <c r="BN676" s="2"/>
      <c r="BO676" s="2"/>
      <c r="BP676" s="14" t="s">
        <v>611</v>
      </c>
      <c r="BQ676" s="91"/>
      <c r="BT676">
        <v>675</v>
      </c>
    </row>
    <row r="677" spans="1:72" ht="25.2" customHeight="1">
      <c r="A677" s="5">
        <f>(SUBTOTAL(3,$B$2:B677))</f>
        <v>676</v>
      </c>
      <c r="B677" s="1" t="s">
        <v>5861</v>
      </c>
      <c r="C677" s="1" t="s">
        <v>8875</v>
      </c>
      <c r="D677" s="2" t="s">
        <v>5862</v>
      </c>
      <c r="E677" s="2">
        <v>1</v>
      </c>
      <c r="F677" s="2"/>
      <c r="G677" s="2"/>
      <c r="H677" s="2" t="s">
        <v>195</v>
      </c>
      <c r="I677" s="1" t="s">
        <v>196</v>
      </c>
      <c r="J677" s="1" t="s">
        <v>7378</v>
      </c>
      <c r="K677" s="2" t="s">
        <v>63</v>
      </c>
      <c r="L677" s="2" t="s">
        <v>63</v>
      </c>
      <c r="M677" s="2" t="s">
        <v>196</v>
      </c>
      <c r="N677" s="2"/>
      <c r="O677" s="1">
        <f t="shared" ca="1" si="84"/>
        <v>28</v>
      </c>
      <c r="P677" s="2" t="s">
        <v>3858</v>
      </c>
      <c r="Q677" s="2" t="s">
        <v>198</v>
      </c>
      <c r="R677" s="6">
        <v>44977</v>
      </c>
      <c r="S677" s="1">
        <v>1</v>
      </c>
      <c r="T677" s="6">
        <v>45004</v>
      </c>
      <c r="U677" s="6">
        <v>45005</v>
      </c>
      <c r="V677" s="1">
        <v>12</v>
      </c>
      <c r="W677" s="6">
        <v>45370</v>
      </c>
      <c r="X677" s="7">
        <f t="shared" si="85"/>
        <v>45371</v>
      </c>
      <c r="Y677" s="1">
        <v>36</v>
      </c>
      <c r="Z677" s="7">
        <v>46356</v>
      </c>
      <c r="AA677" s="1">
        <f>Z677-X677</f>
        <v>985</v>
      </c>
      <c r="AB677" s="2"/>
      <c r="AC677" s="11">
        <f t="shared" ca="1" si="86"/>
        <v>14</v>
      </c>
      <c r="AD677" s="2">
        <v>1031516894</v>
      </c>
      <c r="AE677" s="2" t="s">
        <v>57</v>
      </c>
      <c r="AF677" s="2" t="s">
        <v>49</v>
      </c>
      <c r="AG677" s="138">
        <v>35224</v>
      </c>
      <c r="AH677" s="19" t="s">
        <v>5863</v>
      </c>
      <c r="AI677" s="135">
        <v>44455</v>
      </c>
      <c r="AJ677" s="2" t="s">
        <v>346</v>
      </c>
      <c r="AK677" s="2"/>
      <c r="AL677" s="2"/>
      <c r="AM677" s="2"/>
      <c r="AN677" s="19" t="s">
        <v>5863</v>
      </c>
      <c r="AO677" s="135">
        <v>44455</v>
      </c>
      <c r="AP677" s="2" t="s">
        <v>346</v>
      </c>
      <c r="AQ677" s="2" t="s">
        <v>616</v>
      </c>
      <c r="AR677" s="2" t="s">
        <v>5864</v>
      </c>
      <c r="AS677" s="2" t="s">
        <v>5865</v>
      </c>
      <c r="AT677" s="2" t="s">
        <v>5864</v>
      </c>
      <c r="AU677" s="2"/>
      <c r="AV677" s="2" t="s">
        <v>620</v>
      </c>
      <c r="AW677" s="2" t="s">
        <v>621</v>
      </c>
      <c r="AX677" s="2" t="s">
        <v>155</v>
      </c>
      <c r="AY677" s="2" t="s">
        <v>97</v>
      </c>
      <c r="AZ677" s="2"/>
      <c r="BA677" s="2">
        <v>51201220449</v>
      </c>
      <c r="BB677" s="2"/>
      <c r="BC677" s="1" t="str">
        <f>_xlfn.XLOOKUP(B677,[1]DC!$T$11:$T$2000,[1]DC!$D$11:$D$2000)</f>
        <v>5120120449</v>
      </c>
      <c r="BD677" s="2"/>
      <c r="BE677" s="2">
        <v>8647932519</v>
      </c>
      <c r="BF677" s="19" t="s">
        <v>5866</v>
      </c>
      <c r="BG677" s="2"/>
      <c r="BH677" s="65" t="s">
        <v>5867</v>
      </c>
      <c r="BI677" s="2"/>
      <c r="BJ677" s="2"/>
      <c r="BK677" s="2"/>
      <c r="BL677" s="2"/>
      <c r="BM677" s="2" t="s">
        <v>120</v>
      </c>
      <c r="BN677" s="2" t="s">
        <v>5490</v>
      </c>
      <c r="BO677" s="2" t="s">
        <v>2854</v>
      </c>
      <c r="BP677" s="14" t="s">
        <v>611</v>
      </c>
      <c r="BQ677" s="91"/>
      <c r="BS677">
        <v>733</v>
      </c>
      <c r="BT677">
        <v>676</v>
      </c>
    </row>
    <row r="678" spans="1:72" ht="25.2" customHeight="1">
      <c r="A678" s="5">
        <f>(SUBTOTAL(3,$B$2:B678))</f>
        <v>677</v>
      </c>
      <c r="B678" s="1" t="s">
        <v>5868</v>
      </c>
      <c r="C678" s="1" t="s">
        <v>8870</v>
      </c>
      <c r="D678" s="2" t="s">
        <v>5869</v>
      </c>
      <c r="E678" s="2">
        <v>1</v>
      </c>
      <c r="F678" s="2"/>
      <c r="G678" s="2"/>
      <c r="H678" s="2" t="s">
        <v>195</v>
      </c>
      <c r="I678" s="1" t="s">
        <v>196</v>
      </c>
      <c r="J678" s="1" t="s">
        <v>7378</v>
      </c>
      <c r="K678" s="2" t="s">
        <v>63</v>
      </c>
      <c r="L678" s="2" t="s">
        <v>63</v>
      </c>
      <c r="M678" s="2" t="s">
        <v>196</v>
      </c>
      <c r="N678" s="2"/>
      <c r="O678" s="1">
        <f t="shared" ca="1" si="84"/>
        <v>43</v>
      </c>
      <c r="P678" s="2" t="s">
        <v>3858</v>
      </c>
      <c r="Q678" s="2" t="s">
        <v>198</v>
      </c>
      <c r="R678" s="6">
        <v>44977</v>
      </c>
      <c r="S678" s="1">
        <v>1</v>
      </c>
      <c r="T678" s="6">
        <v>45004</v>
      </c>
      <c r="U678" s="6">
        <v>45005</v>
      </c>
      <c r="V678" s="1">
        <v>12</v>
      </c>
      <c r="W678" s="6">
        <v>45370</v>
      </c>
      <c r="X678" s="7">
        <f t="shared" si="85"/>
        <v>45371</v>
      </c>
      <c r="Y678" s="1">
        <v>36</v>
      </c>
      <c r="Z678" s="7">
        <v>46356</v>
      </c>
      <c r="AA678" s="1">
        <f>Z678-X678</f>
        <v>985</v>
      </c>
      <c r="AB678" s="2"/>
      <c r="AC678" s="11">
        <f t="shared" ca="1" si="86"/>
        <v>14</v>
      </c>
      <c r="AD678" s="2">
        <v>1035423927</v>
      </c>
      <c r="AE678" s="2"/>
      <c r="AF678" s="2" t="s">
        <v>49</v>
      </c>
      <c r="AG678" s="138">
        <v>29770</v>
      </c>
      <c r="AH678" s="19" t="s">
        <v>5870</v>
      </c>
      <c r="AI678" s="135">
        <v>44428</v>
      </c>
      <c r="AJ678" s="2" t="s">
        <v>346</v>
      </c>
      <c r="AK678" s="2"/>
      <c r="AL678" s="2"/>
      <c r="AM678" s="2"/>
      <c r="AN678" s="19" t="s">
        <v>5870</v>
      </c>
      <c r="AO678" s="135">
        <v>44428</v>
      </c>
      <c r="AP678" s="2" t="s">
        <v>346</v>
      </c>
      <c r="AQ678" s="2" t="s">
        <v>5871</v>
      </c>
      <c r="AR678" s="2" t="s">
        <v>3008</v>
      </c>
      <c r="AS678" s="2" t="s">
        <v>3009</v>
      </c>
      <c r="AT678" s="2" t="s">
        <v>3008</v>
      </c>
      <c r="AU678" s="2"/>
      <c r="AV678" s="2" t="s">
        <v>5587</v>
      </c>
      <c r="AW678" s="2" t="s">
        <v>1372</v>
      </c>
      <c r="AX678" s="2" t="s">
        <v>96</v>
      </c>
      <c r="AY678" s="2" t="s">
        <v>97</v>
      </c>
      <c r="AZ678" s="2"/>
      <c r="BA678" s="2" t="s">
        <v>7814</v>
      </c>
      <c r="BB678" s="2"/>
      <c r="BC678" s="1" t="str">
        <f>_xlfn.XLOOKUP(B678,[1]DC!$T$11:$T$2000,[1]DC!$D$11:$D$2000)</f>
        <v>5120561151</v>
      </c>
      <c r="BD678" s="2"/>
      <c r="BE678" s="2">
        <v>8504137939</v>
      </c>
      <c r="BF678" s="19" t="s">
        <v>5872</v>
      </c>
      <c r="BG678" s="2"/>
      <c r="BH678" s="65" t="s">
        <v>5873</v>
      </c>
      <c r="BI678" s="2"/>
      <c r="BJ678" s="2"/>
      <c r="BK678" s="2"/>
      <c r="BL678" s="2"/>
      <c r="BM678" s="19" t="s">
        <v>209</v>
      </c>
      <c r="BN678" s="2"/>
      <c r="BO678" s="2"/>
      <c r="BP678" s="14" t="s">
        <v>611</v>
      </c>
      <c r="BQ678" s="91"/>
      <c r="BS678">
        <v>734</v>
      </c>
      <c r="BT678">
        <v>677</v>
      </c>
    </row>
    <row r="679" spans="1:72" ht="25.2" customHeight="1">
      <c r="A679" s="5">
        <f>(SUBTOTAL(3,$B$2:B679))</f>
        <v>678</v>
      </c>
      <c r="B679" s="1" t="s">
        <v>5874</v>
      </c>
      <c r="C679" s="1" t="s">
        <v>8875</v>
      </c>
      <c r="D679" s="2" t="s">
        <v>5875</v>
      </c>
      <c r="E679" s="2">
        <v>0</v>
      </c>
      <c r="F679" s="2"/>
      <c r="G679" s="2"/>
      <c r="H679" s="2" t="s">
        <v>195</v>
      </c>
      <c r="I679" s="2"/>
      <c r="J679" s="1" t="s">
        <v>7378</v>
      </c>
      <c r="K679" s="2" t="s">
        <v>63</v>
      </c>
      <c r="L679" s="2" t="s">
        <v>63</v>
      </c>
      <c r="M679" s="2" t="s">
        <v>196</v>
      </c>
      <c r="N679" s="2"/>
      <c r="O679" s="1">
        <f t="shared" ca="1" si="84"/>
        <v>27</v>
      </c>
      <c r="P679" s="2" t="s">
        <v>3858</v>
      </c>
      <c r="Q679" s="2" t="s">
        <v>198</v>
      </c>
      <c r="R679" s="6">
        <v>44977</v>
      </c>
      <c r="S679" s="1">
        <v>1</v>
      </c>
      <c r="T679" s="6">
        <v>45004</v>
      </c>
      <c r="U679" s="6">
        <v>45005</v>
      </c>
      <c r="V679" s="1">
        <v>12</v>
      </c>
      <c r="W679" s="6">
        <v>45370</v>
      </c>
      <c r="X679" s="7">
        <f t="shared" si="85"/>
        <v>45371</v>
      </c>
      <c r="Y679" s="1">
        <v>12</v>
      </c>
      <c r="Z679" s="7">
        <v>45371</v>
      </c>
      <c r="AA679" s="7"/>
      <c r="AB679" s="2"/>
      <c r="AC679" s="11">
        <f t="shared" ca="1" si="86"/>
        <v>14</v>
      </c>
      <c r="AD679" s="2">
        <v>1035428721</v>
      </c>
      <c r="AE679" s="2"/>
      <c r="AF679" s="2" t="s">
        <v>64</v>
      </c>
      <c r="AG679" s="138">
        <v>35743</v>
      </c>
      <c r="AH679" s="19" t="s">
        <v>5876</v>
      </c>
      <c r="AI679" s="135">
        <v>44375</v>
      </c>
      <c r="AJ679" s="2" t="s">
        <v>346</v>
      </c>
      <c r="AK679" s="2">
        <v>212480378</v>
      </c>
      <c r="AL679" s="10">
        <v>43157</v>
      </c>
      <c r="AM679" s="2" t="s">
        <v>57</v>
      </c>
      <c r="AN679" s="19" t="s">
        <v>5876</v>
      </c>
      <c r="AO679" s="135">
        <v>44375</v>
      </c>
      <c r="AP679" s="2" t="s">
        <v>346</v>
      </c>
      <c r="AQ679" s="2" t="s">
        <v>3807</v>
      </c>
      <c r="AR679" s="2" t="s">
        <v>5877</v>
      </c>
      <c r="AS679" s="2" t="s">
        <v>5878</v>
      </c>
      <c r="AT679" s="2" t="s">
        <v>5877</v>
      </c>
      <c r="AU679" s="2"/>
      <c r="AV679" s="2" t="s">
        <v>5423</v>
      </c>
      <c r="AW679" s="2" t="s">
        <v>5188</v>
      </c>
      <c r="AX679" s="2" t="s">
        <v>96</v>
      </c>
      <c r="AY679" s="2" t="s">
        <v>97</v>
      </c>
      <c r="AZ679" s="2"/>
      <c r="BA679" s="2">
        <v>5120530496</v>
      </c>
      <c r="BB679" s="2"/>
      <c r="BC679" s="1" t="e">
        <f>_xlfn.XLOOKUP(B679,[1]DC!$T$11:$T$2000,[1]DC!$D$11:$D$2000)</f>
        <v>#N/A</v>
      </c>
      <c r="BD679" s="2"/>
      <c r="BE679" s="2">
        <v>8651817798</v>
      </c>
      <c r="BF679" s="19" t="s">
        <v>5879</v>
      </c>
      <c r="BG679" s="2"/>
      <c r="BH679" s="65" t="s">
        <v>5880</v>
      </c>
      <c r="BI679" s="2"/>
      <c r="BJ679" s="2"/>
      <c r="BK679" s="2"/>
      <c r="BL679" s="2"/>
      <c r="BM679" s="19" t="s">
        <v>610</v>
      </c>
      <c r="BN679" s="2"/>
      <c r="BO679" s="2"/>
      <c r="BP679" s="14" t="s">
        <v>611</v>
      </c>
      <c r="BQ679" s="91"/>
      <c r="BT679">
        <v>678</v>
      </c>
    </row>
    <row r="680" spans="1:72" ht="25.2" customHeight="1">
      <c r="A680" s="5">
        <f>(SUBTOTAL(3,$B$2:B680))</f>
        <v>679</v>
      </c>
      <c r="B680" s="1" t="s">
        <v>5881</v>
      </c>
      <c r="C680" s="1" t="s">
        <v>8875</v>
      </c>
      <c r="D680" s="2" t="s">
        <v>5882</v>
      </c>
      <c r="E680" s="2">
        <v>1</v>
      </c>
      <c r="F680" s="2"/>
      <c r="G680" s="2"/>
      <c r="H680" s="2" t="s">
        <v>195</v>
      </c>
      <c r="I680" s="1" t="s">
        <v>196</v>
      </c>
      <c r="J680" s="1" t="s">
        <v>7378</v>
      </c>
      <c r="K680" s="2" t="s">
        <v>63</v>
      </c>
      <c r="L680" s="2" t="s">
        <v>63</v>
      </c>
      <c r="M680" s="2" t="s">
        <v>196</v>
      </c>
      <c r="N680" s="2"/>
      <c r="O680" s="1">
        <f t="shared" ca="1" si="84"/>
        <v>37</v>
      </c>
      <c r="P680" s="2" t="s">
        <v>3858</v>
      </c>
      <c r="Q680" s="2" t="s">
        <v>198</v>
      </c>
      <c r="R680" s="6">
        <v>44977</v>
      </c>
      <c r="S680" s="1">
        <v>1</v>
      </c>
      <c r="T680" s="6">
        <v>45004</v>
      </c>
      <c r="U680" s="6">
        <v>45005</v>
      </c>
      <c r="V680" s="1">
        <v>12</v>
      </c>
      <c r="W680" s="6">
        <v>45370</v>
      </c>
      <c r="X680" s="7">
        <f t="shared" si="85"/>
        <v>45371</v>
      </c>
      <c r="Y680" s="1">
        <v>36</v>
      </c>
      <c r="Z680" s="7">
        <v>46356</v>
      </c>
      <c r="AA680" s="1">
        <f>Z680-X680</f>
        <v>985</v>
      </c>
      <c r="AB680" s="2"/>
      <c r="AC680" s="11">
        <f t="shared" ca="1" si="86"/>
        <v>14</v>
      </c>
      <c r="AD680" s="2">
        <v>1035428514</v>
      </c>
      <c r="AE680" s="2"/>
      <c r="AF680" s="2" t="s">
        <v>49</v>
      </c>
      <c r="AG680" s="138">
        <v>31874</v>
      </c>
      <c r="AH680" s="19" t="s">
        <v>5883</v>
      </c>
      <c r="AI680" s="135">
        <v>44535</v>
      </c>
      <c r="AJ680" s="2" t="s">
        <v>346</v>
      </c>
      <c r="AK680" s="2"/>
      <c r="AL680" s="2"/>
      <c r="AM680" s="2"/>
      <c r="AN680" s="19" t="s">
        <v>5883</v>
      </c>
      <c r="AO680" s="135">
        <v>44535</v>
      </c>
      <c r="AP680" s="2" t="s">
        <v>346</v>
      </c>
      <c r="AQ680" s="2" t="s">
        <v>3076</v>
      </c>
      <c r="AR680" s="2" t="s">
        <v>3076</v>
      </c>
      <c r="AS680" s="2" t="s">
        <v>1066</v>
      </c>
      <c r="AT680" s="2" t="s">
        <v>3076</v>
      </c>
      <c r="AU680" s="2"/>
      <c r="AV680" s="2" t="s">
        <v>5884</v>
      </c>
      <c r="AW680" s="2" t="s">
        <v>300</v>
      </c>
      <c r="AX680" s="2" t="s">
        <v>184</v>
      </c>
      <c r="AY680" s="2" t="s">
        <v>97</v>
      </c>
      <c r="AZ680" s="2"/>
      <c r="BA680" s="2">
        <v>5121576012</v>
      </c>
      <c r="BB680" s="2"/>
      <c r="BC680" s="1" t="str">
        <f>_xlfn.XLOOKUP(B680,[1]DC!$T$11:$T$2000,[1]DC!$D$11:$D$2000)</f>
        <v>5121576012</v>
      </c>
      <c r="BD680" s="2"/>
      <c r="BE680" s="2">
        <v>8689172764</v>
      </c>
      <c r="BF680" s="19" t="s">
        <v>5885</v>
      </c>
      <c r="BG680" s="2"/>
      <c r="BH680" s="65" t="s">
        <v>5886</v>
      </c>
      <c r="BI680" s="2"/>
      <c r="BJ680" s="2"/>
      <c r="BK680" s="2"/>
      <c r="BL680" s="2"/>
      <c r="BM680" s="19" t="s">
        <v>610</v>
      </c>
      <c r="BN680" s="2"/>
      <c r="BO680" s="2"/>
      <c r="BP680" s="14" t="s">
        <v>611</v>
      </c>
      <c r="BQ680" s="91"/>
      <c r="BS680">
        <v>736</v>
      </c>
      <c r="BT680">
        <v>679</v>
      </c>
    </row>
    <row r="681" spans="1:72" ht="25.2" customHeight="1">
      <c r="A681" s="5">
        <f>(SUBTOTAL(3,$B$2:B681))</f>
        <v>680</v>
      </c>
      <c r="B681" s="1" t="s">
        <v>5887</v>
      </c>
      <c r="C681" s="1" t="s">
        <v>8874</v>
      </c>
      <c r="D681" s="2" t="s">
        <v>5888</v>
      </c>
      <c r="E681" s="2">
        <v>1</v>
      </c>
      <c r="F681" s="2"/>
      <c r="G681" s="2"/>
      <c r="H681" s="2" t="s">
        <v>195</v>
      </c>
      <c r="I681" s="1" t="s">
        <v>196</v>
      </c>
      <c r="J681" s="1" t="s">
        <v>7378</v>
      </c>
      <c r="K681" s="2" t="s">
        <v>63</v>
      </c>
      <c r="L681" s="2" t="s">
        <v>63</v>
      </c>
      <c r="M681" s="2" t="s">
        <v>196</v>
      </c>
      <c r="N681" s="2"/>
      <c r="O681" s="1">
        <f t="shared" ca="1" si="84"/>
        <v>37</v>
      </c>
      <c r="P681" s="2" t="s">
        <v>3858</v>
      </c>
      <c r="Q681" s="2" t="s">
        <v>198</v>
      </c>
      <c r="R681" s="6">
        <v>44977</v>
      </c>
      <c r="S681" s="1">
        <v>1</v>
      </c>
      <c r="T681" s="6">
        <v>45004</v>
      </c>
      <c r="U681" s="6">
        <v>45005</v>
      </c>
      <c r="V681" s="1">
        <v>12</v>
      </c>
      <c r="W681" s="6">
        <v>45370</v>
      </c>
      <c r="X681" s="7">
        <f t="shared" si="85"/>
        <v>45371</v>
      </c>
      <c r="Y681" s="1">
        <v>36</v>
      </c>
      <c r="Z681" s="7">
        <v>46356</v>
      </c>
      <c r="AA681" s="1">
        <f>Z681-X681</f>
        <v>985</v>
      </c>
      <c r="AB681" s="2"/>
      <c r="AC681" s="11">
        <f t="shared" ca="1" si="86"/>
        <v>14</v>
      </c>
      <c r="AD681" s="2">
        <v>1035424148</v>
      </c>
      <c r="AE681" s="2"/>
      <c r="AF681" s="2" t="s">
        <v>49</v>
      </c>
      <c r="AG681" s="138">
        <v>32089</v>
      </c>
      <c r="AH681" s="19" t="s">
        <v>5889</v>
      </c>
      <c r="AI681" s="135">
        <v>44302</v>
      </c>
      <c r="AJ681" s="2" t="s">
        <v>346</v>
      </c>
      <c r="AK681" s="2">
        <v>212396900</v>
      </c>
      <c r="AL681" s="10">
        <v>41061</v>
      </c>
      <c r="AM681" s="2" t="s">
        <v>57</v>
      </c>
      <c r="AN681" s="19" t="s">
        <v>5889</v>
      </c>
      <c r="AO681" s="135">
        <v>44302</v>
      </c>
      <c r="AP681" s="2" t="s">
        <v>346</v>
      </c>
      <c r="AQ681" s="2" t="s">
        <v>5890</v>
      </c>
      <c r="AR681" s="2" t="s">
        <v>5891</v>
      </c>
      <c r="AS681" s="2" t="s">
        <v>5892</v>
      </c>
      <c r="AT681" s="2" t="s">
        <v>5891</v>
      </c>
      <c r="AU681" s="2"/>
      <c r="AV681" s="2" t="s">
        <v>5893</v>
      </c>
      <c r="AW681" s="2" t="s">
        <v>3217</v>
      </c>
      <c r="AX681" s="2" t="s">
        <v>96</v>
      </c>
      <c r="AY681" s="2" t="s">
        <v>97</v>
      </c>
      <c r="AZ681" s="2"/>
      <c r="BA681" s="2" t="s">
        <v>7815</v>
      </c>
      <c r="BB681" s="2"/>
      <c r="BC681" s="1" t="str">
        <f>_xlfn.XLOOKUP(B681,[1]DC!$T$11:$T$2000,[1]DC!$D$11:$D$2000)</f>
        <v>5121727484</v>
      </c>
      <c r="BD681" s="2"/>
      <c r="BE681" s="2"/>
      <c r="BF681" s="19" t="s">
        <v>5894</v>
      </c>
      <c r="BG681" s="2"/>
      <c r="BH681" s="65" t="s">
        <v>5895</v>
      </c>
      <c r="BI681" s="2"/>
      <c r="BJ681" s="2"/>
      <c r="BK681" s="2"/>
      <c r="BL681" s="2"/>
      <c r="BM681" s="19" t="s">
        <v>610</v>
      </c>
      <c r="BN681" s="2"/>
      <c r="BO681" s="2"/>
      <c r="BP681" s="14" t="s">
        <v>611</v>
      </c>
      <c r="BQ681" s="91"/>
      <c r="BS681">
        <v>737</v>
      </c>
      <c r="BT681">
        <v>680</v>
      </c>
    </row>
    <row r="682" spans="1:72" ht="25.2" customHeight="1">
      <c r="A682" s="5">
        <f>(SUBTOTAL(3,$B$2:B682))</f>
        <v>681</v>
      </c>
      <c r="B682" s="1" t="s">
        <v>5896</v>
      </c>
      <c r="C682" s="1" t="s">
        <v>8874</v>
      </c>
      <c r="D682" s="2" t="s">
        <v>5897</v>
      </c>
      <c r="E682" s="2">
        <v>0</v>
      </c>
      <c r="F682" s="2"/>
      <c r="G682" s="2"/>
      <c r="H682" s="2" t="s">
        <v>195</v>
      </c>
      <c r="I682" s="2"/>
      <c r="J682" s="1" t="s">
        <v>7378</v>
      </c>
      <c r="K682" s="2" t="s">
        <v>63</v>
      </c>
      <c r="L682" s="2" t="s">
        <v>63</v>
      </c>
      <c r="M682" s="2" t="s">
        <v>196</v>
      </c>
      <c r="N682" s="2"/>
      <c r="O682" s="1">
        <f t="shared" ca="1" si="84"/>
        <v>30</v>
      </c>
      <c r="P682" s="2" t="s">
        <v>3858</v>
      </c>
      <c r="Q682" s="2" t="s">
        <v>198</v>
      </c>
      <c r="R682" s="6">
        <v>44977</v>
      </c>
      <c r="S682" s="1">
        <v>1</v>
      </c>
      <c r="T682" s="6">
        <v>45004</v>
      </c>
      <c r="U682" s="6">
        <v>45005</v>
      </c>
      <c r="V682" s="1">
        <v>12</v>
      </c>
      <c r="W682" s="6">
        <v>45370</v>
      </c>
      <c r="X682" s="7">
        <f t="shared" si="85"/>
        <v>45371</v>
      </c>
      <c r="Y682" s="1">
        <v>12</v>
      </c>
      <c r="Z682" s="7">
        <v>45371</v>
      </c>
      <c r="AA682" s="7"/>
      <c r="AB682" s="2"/>
      <c r="AC682" s="11">
        <f t="shared" ca="1" si="86"/>
        <v>14</v>
      </c>
      <c r="AD682" s="19" t="s">
        <v>5898</v>
      </c>
      <c r="AE682" s="2" t="s">
        <v>57</v>
      </c>
      <c r="AF682" s="2" t="s">
        <v>49</v>
      </c>
      <c r="AG682" s="138">
        <v>34665</v>
      </c>
      <c r="AH682" s="19" t="s">
        <v>5899</v>
      </c>
      <c r="AI682" s="135">
        <v>44418</v>
      </c>
      <c r="AJ682" s="2" t="s">
        <v>346</v>
      </c>
      <c r="AK682" s="2"/>
      <c r="AL682" s="2"/>
      <c r="AM682" s="2"/>
      <c r="AN682" s="19" t="s">
        <v>5899</v>
      </c>
      <c r="AO682" s="135">
        <v>44418</v>
      </c>
      <c r="AP682" s="2" t="s">
        <v>346</v>
      </c>
      <c r="AQ682" s="2" t="s">
        <v>3743</v>
      </c>
      <c r="AR682" s="2" t="s">
        <v>5900</v>
      </c>
      <c r="AS682" s="2" t="s">
        <v>5901</v>
      </c>
      <c r="AT682" s="2" t="s">
        <v>5900</v>
      </c>
      <c r="AU682" s="2"/>
      <c r="AV682" s="2" t="s">
        <v>5902</v>
      </c>
      <c r="AW682" s="2" t="s">
        <v>154</v>
      </c>
      <c r="AX682" s="2" t="s">
        <v>155</v>
      </c>
      <c r="AY682" s="2" t="s">
        <v>97</v>
      </c>
      <c r="AZ682" s="2"/>
      <c r="BA682" s="2"/>
      <c r="BB682" s="2"/>
      <c r="BC682" s="1" t="e">
        <f>_xlfn.XLOOKUP(B682,[1]DC!$T$11:$T$2000,[1]DC!$D$11:$D$2000)</f>
        <v>#N/A</v>
      </c>
      <c r="BD682" s="2"/>
      <c r="BE682" s="2"/>
      <c r="BF682" s="19" t="s">
        <v>5903</v>
      </c>
      <c r="BG682" s="2"/>
      <c r="BH682" s="65" t="s">
        <v>5904</v>
      </c>
      <c r="BI682" s="2"/>
      <c r="BJ682" s="2"/>
      <c r="BK682" s="2"/>
      <c r="BL682" s="2"/>
      <c r="BM682" s="19" t="s">
        <v>209</v>
      </c>
      <c r="BN682" s="2"/>
      <c r="BO682" s="2"/>
      <c r="BP682" s="14" t="s">
        <v>611</v>
      </c>
      <c r="BQ682" s="91"/>
      <c r="BT682">
        <v>681</v>
      </c>
    </row>
    <row r="683" spans="1:72" ht="25.2" customHeight="1">
      <c r="A683" s="5">
        <f>(SUBTOTAL(3,$B$2:B683))</f>
        <v>682</v>
      </c>
      <c r="B683" s="1" t="s">
        <v>5905</v>
      </c>
      <c r="C683" s="1" t="s">
        <v>8875</v>
      </c>
      <c r="D683" s="2" t="s">
        <v>5906</v>
      </c>
      <c r="E683" s="2">
        <v>0</v>
      </c>
      <c r="F683" s="2"/>
      <c r="G683" s="2"/>
      <c r="H683" s="2" t="s">
        <v>195</v>
      </c>
      <c r="I683" s="1" t="s">
        <v>196</v>
      </c>
      <c r="J683" s="1" t="s">
        <v>7378</v>
      </c>
      <c r="K683" s="2" t="s">
        <v>63</v>
      </c>
      <c r="L683" s="2" t="s">
        <v>63</v>
      </c>
      <c r="M683" s="2" t="s">
        <v>196</v>
      </c>
      <c r="N683" s="2"/>
      <c r="O683" s="1">
        <f t="shared" ca="1" si="84"/>
        <v>32</v>
      </c>
      <c r="P683" s="2" t="s">
        <v>3858</v>
      </c>
      <c r="Q683" s="2" t="s">
        <v>198</v>
      </c>
      <c r="R683" s="6">
        <v>44977</v>
      </c>
      <c r="S683" s="1">
        <v>1</v>
      </c>
      <c r="T683" s="6">
        <v>45004</v>
      </c>
      <c r="U683" s="6">
        <v>45005</v>
      </c>
      <c r="V683" s="1">
        <v>12</v>
      </c>
      <c r="W683" s="6">
        <v>45370</v>
      </c>
      <c r="X683" s="7">
        <f t="shared" si="85"/>
        <v>45371</v>
      </c>
      <c r="Y683" s="7"/>
      <c r="Z683" s="7"/>
      <c r="AA683" s="1">
        <f>Z683-X683</f>
        <v>-45371</v>
      </c>
      <c r="AB683" s="2"/>
      <c r="AC683" s="11">
        <f t="shared" ca="1" si="86"/>
        <v>14</v>
      </c>
      <c r="AD683" s="2">
        <v>1035428069</v>
      </c>
      <c r="AE683" s="2"/>
      <c r="AF683" s="2" t="s">
        <v>49</v>
      </c>
      <c r="AG683" s="138">
        <v>33661</v>
      </c>
      <c r="AH683" s="19" t="s">
        <v>5907</v>
      </c>
      <c r="AI683" s="135">
        <v>44364</v>
      </c>
      <c r="AJ683" s="2" t="s">
        <v>346</v>
      </c>
      <c r="AK683" s="2"/>
      <c r="AL683" s="2"/>
      <c r="AM683" s="2"/>
      <c r="AN683" s="19" t="s">
        <v>5907</v>
      </c>
      <c r="AO683" s="135">
        <v>44364</v>
      </c>
      <c r="AP683" s="2" t="s">
        <v>346</v>
      </c>
      <c r="AQ683" s="2" t="s">
        <v>5834</v>
      </c>
      <c r="AR683" s="2" t="s">
        <v>5908</v>
      </c>
      <c r="AS683" s="2" t="s">
        <v>3764</v>
      </c>
      <c r="AT683" s="2" t="s">
        <v>5909</v>
      </c>
      <c r="AU683" s="2"/>
      <c r="AV683" s="2" t="s">
        <v>182</v>
      </c>
      <c r="AW683" s="2" t="s">
        <v>376</v>
      </c>
      <c r="AX683" s="2" t="s">
        <v>184</v>
      </c>
      <c r="AY683" s="2" t="s">
        <v>97</v>
      </c>
      <c r="AZ683" s="2"/>
      <c r="BA683" s="2">
        <v>5112004313</v>
      </c>
      <c r="BB683" s="2"/>
      <c r="BC683" s="1" t="str">
        <f>_xlfn.XLOOKUP(B683,[1]DC!$T$11:$T$2000,[1]DC!$D$11:$D$2000)</f>
        <v>5112004313</v>
      </c>
      <c r="BD683" s="2"/>
      <c r="BE683" s="2">
        <v>8304681595</v>
      </c>
      <c r="BF683" s="19" t="s">
        <v>5910</v>
      </c>
      <c r="BG683" s="2"/>
      <c r="BH683" s="65" t="s">
        <v>5911</v>
      </c>
      <c r="BI683" s="2"/>
      <c r="BJ683" s="2"/>
      <c r="BK683" s="2"/>
      <c r="BL683" s="2"/>
      <c r="BM683" s="19" t="s">
        <v>209</v>
      </c>
      <c r="BN683" s="2"/>
      <c r="BO683" s="2"/>
      <c r="BP683" s="14" t="s">
        <v>611</v>
      </c>
      <c r="BQ683" s="91"/>
      <c r="BT683">
        <v>682</v>
      </c>
    </row>
    <row r="684" spans="1:72" ht="25.2" customHeight="1">
      <c r="A684" s="5">
        <f>(SUBTOTAL(3,$B$2:B684))</f>
        <v>683</v>
      </c>
      <c r="B684" s="1" t="s">
        <v>5912</v>
      </c>
      <c r="C684" s="1" t="s">
        <v>8875</v>
      </c>
      <c r="D684" s="2" t="s">
        <v>2527</v>
      </c>
      <c r="E684" s="2">
        <v>0</v>
      </c>
      <c r="F684" s="2"/>
      <c r="G684" s="2"/>
      <c r="H684" s="2" t="s">
        <v>195</v>
      </c>
      <c r="I684" s="2"/>
      <c r="J684" s="1" t="s">
        <v>7378</v>
      </c>
      <c r="K684" s="2" t="s">
        <v>63</v>
      </c>
      <c r="L684" s="2" t="s">
        <v>63</v>
      </c>
      <c r="M684" s="2" t="s">
        <v>196</v>
      </c>
      <c r="N684" s="2"/>
      <c r="O684" s="1">
        <f t="shared" ca="1" si="84"/>
        <v>38</v>
      </c>
      <c r="P684" s="2" t="s">
        <v>3858</v>
      </c>
      <c r="Q684" s="2" t="s">
        <v>198</v>
      </c>
      <c r="R684" s="6">
        <v>44977</v>
      </c>
      <c r="S684" s="1">
        <v>1</v>
      </c>
      <c r="T684" s="6">
        <v>45004</v>
      </c>
      <c r="U684" s="6">
        <v>45005</v>
      </c>
      <c r="V684" s="1">
        <v>12</v>
      </c>
      <c r="W684" s="6"/>
      <c r="X684" s="7"/>
      <c r="Y684" s="7"/>
      <c r="Z684" s="6"/>
      <c r="AA684" s="6"/>
      <c r="AB684" s="2"/>
      <c r="AC684" s="11">
        <f t="shared" ca="1" si="86"/>
        <v>14</v>
      </c>
      <c r="AD684" s="2">
        <v>1032428609</v>
      </c>
      <c r="AE684" s="2" t="s">
        <v>149</v>
      </c>
      <c r="AF684" s="2" t="s">
        <v>49</v>
      </c>
      <c r="AG684" s="138">
        <v>31528</v>
      </c>
      <c r="AH684" s="19" t="s">
        <v>5913</v>
      </c>
      <c r="AI684" s="135">
        <v>44557</v>
      </c>
      <c r="AJ684" s="2" t="s">
        <v>346</v>
      </c>
      <c r="AK684" s="2"/>
      <c r="AL684" s="2"/>
      <c r="AM684" s="2"/>
      <c r="AN684" s="19" t="s">
        <v>5913</v>
      </c>
      <c r="AO684" s="135">
        <v>44557</v>
      </c>
      <c r="AP684" s="2" t="s">
        <v>346</v>
      </c>
      <c r="AQ684" s="2" t="s">
        <v>5914</v>
      </c>
      <c r="AR684" s="2" t="s">
        <v>5915</v>
      </c>
      <c r="AS684" s="2" t="s">
        <v>4076</v>
      </c>
      <c r="AT684" s="2" t="s">
        <v>5915</v>
      </c>
      <c r="AU684" s="2"/>
      <c r="AV684" s="2" t="s">
        <v>5916</v>
      </c>
      <c r="AW684" s="2" t="s">
        <v>183</v>
      </c>
      <c r="AX684" s="2" t="s">
        <v>184</v>
      </c>
      <c r="AY684" s="2" t="s">
        <v>97</v>
      </c>
      <c r="AZ684" s="2"/>
      <c r="BA684" s="2">
        <v>5120356783</v>
      </c>
      <c r="BB684" s="2"/>
      <c r="BC684" s="1" t="e">
        <f>_xlfn.XLOOKUP(B684,[1]DC!$T$11:$T$2000,[1]DC!$D$11:$D$2000)</f>
        <v>#N/A</v>
      </c>
      <c r="BD684" s="2"/>
      <c r="BE684" s="2">
        <v>8785492319</v>
      </c>
      <c r="BF684" s="19" t="s">
        <v>5917</v>
      </c>
      <c r="BG684" s="2"/>
      <c r="BH684" s="65" t="s">
        <v>5918</v>
      </c>
      <c r="BI684" s="2"/>
      <c r="BJ684" s="2"/>
      <c r="BK684" s="2"/>
      <c r="BL684" s="2"/>
      <c r="BM684" s="19" t="s">
        <v>610</v>
      </c>
      <c r="BN684" s="2"/>
      <c r="BO684" s="2"/>
      <c r="BP684" s="14" t="s">
        <v>5919</v>
      </c>
      <c r="BQ684" s="91"/>
      <c r="BT684">
        <v>683</v>
      </c>
    </row>
    <row r="685" spans="1:72" ht="25.2" customHeight="1">
      <c r="A685" s="5">
        <f>(SUBTOTAL(3,$B$2:B685))</f>
        <v>684</v>
      </c>
      <c r="B685" s="1" t="s">
        <v>5920</v>
      </c>
      <c r="C685" s="2" t="s">
        <v>223</v>
      </c>
      <c r="D685" s="2" t="s">
        <v>5921</v>
      </c>
      <c r="E685" s="2">
        <v>0</v>
      </c>
      <c r="F685" s="2"/>
      <c r="G685" s="2"/>
      <c r="H685" s="1" t="s">
        <v>195</v>
      </c>
      <c r="I685" s="1"/>
      <c r="J685" s="1" t="s">
        <v>7378</v>
      </c>
      <c r="K685" s="2" t="s">
        <v>63</v>
      </c>
      <c r="L685" s="2" t="s">
        <v>225</v>
      </c>
      <c r="M685" s="2" t="s">
        <v>223</v>
      </c>
      <c r="N685" s="1" t="s">
        <v>4959</v>
      </c>
      <c r="O685" s="1">
        <f t="shared" ca="1" si="84"/>
        <v>28</v>
      </c>
      <c r="P685" s="2" t="s">
        <v>4465</v>
      </c>
      <c r="Q685" s="2" t="s">
        <v>4466</v>
      </c>
      <c r="R685" s="6">
        <v>44977</v>
      </c>
      <c r="S685" s="1">
        <v>1</v>
      </c>
      <c r="T685" s="6">
        <v>45004</v>
      </c>
      <c r="U685" s="6">
        <v>45005</v>
      </c>
      <c r="V685" s="1">
        <v>12</v>
      </c>
      <c r="W685" s="6"/>
      <c r="X685" s="7"/>
      <c r="Y685" s="7"/>
      <c r="Z685" s="6"/>
      <c r="AA685" s="6"/>
      <c r="AB685" s="2"/>
      <c r="AC685" s="11">
        <f t="shared" ca="1" si="86"/>
        <v>14</v>
      </c>
      <c r="AD685" s="19" t="s">
        <v>5922</v>
      </c>
      <c r="AE685" s="2" t="s">
        <v>57</v>
      </c>
      <c r="AF685" s="2" t="s">
        <v>49</v>
      </c>
      <c r="AG685" s="138">
        <v>35354</v>
      </c>
      <c r="AH685" s="19" t="s">
        <v>5923</v>
      </c>
      <c r="AI685" s="135">
        <v>44516</v>
      </c>
      <c r="AJ685" s="2" t="s">
        <v>346</v>
      </c>
      <c r="AK685" s="2"/>
      <c r="AL685" s="2"/>
      <c r="AM685" s="2"/>
      <c r="AN685" s="19" t="s">
        <v>5923</v>
      </c>
      <c r="AO685" s="135">
        <v>44516</v>
      </c>
      <c r="AP685" s="2" t="s">
        <v>346</v>
      </c>
      <c r="AQ685" s="2" t="s">
        <v>5924</v>
      </c>
      <c r="AR685" s="2" t="s">
        <v>5925</v>
      </c>
      <c r="AS685" s="2" t="s">
        <v>5926</v>
      </c>
      <c r="AT685" s="2" t="s">
        <v>5925</v>
      </c>
      <c r="AU685" s="2"/>
      <c r="AV685" s="2" t="s">
        <v>726</v>
      </c>
      <c r="AW685" s="2" t="s">
        <v>3255</v>
      </c>
      <c r="AX685" s="2" t="s">
        <v>155</v>
      </c>
      <c r="AY685" s="2" t="s">
        <v>97</v>
      </c>
      <c r="AZ685" s="2"/>
      <c r="BA685" s="2">
        <v>5120893043</v>
      </c>
      <c r="BB685" s="2"/>
      <c r="BC685" s="1" t="e">
        <f>_xlfn.XLOOKUP(B685,[1]DC!$T$11:$T$2000,[1]DC!$D$11:$D$2000)</f>
        <v>#N/A</v>
      </c>
      <c r="BD685" s="2"/>
      <c r="BE685" s="2">
        <v>8600667632</v>
      </c>
      <c r="BF685" s="19" t="s">
        <v>5927</v>
      </c>
      <c r="BG685" s="2"/>
      <c r="BH685" s="65" t="s">
        <v>5928</v>
      </c>
      <c r="BI685" s="2"/>
      <c r="BJ685" s="2"/>
      <c r="BK685" s="2"/>
      <c r="BL685" s="2"/>
      <c r="BM685" s="19" t="s">
        <v>209</v>
      </c>
      <c r="BN685" s="2"/>
      <c r="BO685" s="2"/>
      <c r="BP685" s="14" t="s">
        <v>5929</v>
      </c>
      <c r="BQ685" s="91"/>
      <c r="BT685">
        <v>684</v>
      </c>
    </row>
    <row r="686" spans="1:72" ht="25.2" customHeight="1">
      <c r="A686" s="5">
        <f>(SUBTOTAL(3,$B$2:B686))</f>
        <v>685</v>
      </c>
      <c r="B686" s="1" t="s">
        <v>5930</v>
      </c>
      <c r="C686" s="1" t="s">
        <v>8869</v>
      </c>
      <c r="D686" s="2" t="s">
        <v>5931</v>
      </c>
      <c r="E686" s="2">
        <v>0</v>
      </c>
      <c r="F686" s="2"/>
      <c r="G686" s="2"/>
      <c r="H686" s="2" t="s">
        <v>195</v>
      </c>
      <c r="I686" s="2"/>
      <c r="J686" s="1" t="s">
        <v>7378</v>
      </c>
      <c r="K686" s="2" t="s">
        <v>63</v>
      </c>
      <c r="L686" s="2" t="s">
        <v>63</v>
      </c>
      <c r="M686" s="2" t="s">
        <v>196</v>
      </c>
      <c r="N686" s="2"/>
      <c r="O686" s="1">
        <f t="shared" ca="1" si="84"/>
        <v>31</v>
      </c>
      <c r="P686" s="2" t="s">
        <v>3858</v>
      </c>
      <c r="Q686" s="2" t="s">
        <v>198</v>
      </c>
      <c r="R686" s="6">
        <v>44977</v>
      </c>
      <c r="S686" s="1">
        <v>1</v>
      </c>
      <c r="T686" s="6">
        <v>45004</v>
      </c>
      <c r="U686" s="6">
        <v>45005</v>
      </c>
      <c r="V686" s="1">
        <v>12</v>
      </c>
      <c r="W686" s="6">
        <v>45370</v>
      </c>
      <c r="X686" s="7">
        <f>W686+1</f>
        <v>45371</v>
      </c>
      <c r="Y686" s="7"/>
      <c r="Z686" s="6"/>
      <c r="AA686" s="6"/>
      <c r="AB686" s="2"/>
      <c r="AC686" s="11">
        <f t="shared" ca="1" si="86"/>
        <v>14</v>
      </c>
      <c r="AD686" s="19" t="s">
        <v>5932</v>
      </c>
      <c r="AE686" s="2" t="s">
        <v>57</v>
      </c>
      <c r="AF686" s="2" t="s">
        <v>49</v>
      </c>
      <c r="AG686" s="138">
        <v>34198</v>
      </c>
      <c r="AH686" s="19" t="s">
        <v>5933</v>
      </c>
      <c r="AI686" s="135">
        <v>44299</v>
      </c>
      <c r="AJ686" s="2" t="s">
        <v>346</v>
      </c>
      <c r="AK686" s="2"/>
      <c r="AL686" s="2"/>
      <c r="AM686" s="2"/>
      <c r="AN686" s="19" t="s">
        <v>5933</v>
      </c>
      <c r="AO686" s="135">
        <v>44299</v>
      </c>
      <c r="AP686" s="2" t="s">
        <v>346</v>
      </c>
      <c r="AQ686" s="2" t="s">
        <v>5934</v>
      </c>
      <c r="AR686" s="2" t="s">
        <v>1534</v>
      </c>
      <c r="AS686" s="2" t="s">
        <v>1435</v>
      </c>
      <c r="AT686" s="2" t="s">
        <v>1534</v>
      </c>
      <c r="AU686" s="2"/>
      <c r="AV686" s="2" t="s">
        <v>5935</v>
      </c>
      <c r="AW686" s="2" t="s">
        <v>327</v>
      </c>
      <c r="AX686" s="2" t="s">
        <v>96</v>
      </c>
      <c r="AY686" s="2" t="s">
        <v>97</v>
      </c>
      <c r="AZ686" s="2"/>
      <c r="BA686" s="2">
        <v>7911462701</v>
      </c>
      <c r="BB686" s="2"/>
      <c r="BC686" s="1" t="e">
        <f>_xlfn.XLOOKUP(B686,[1]DC!$T$11:$T$2000,[1]DC!$D$11:$D$2000)</f>
        <v>#N/A</v>
      </c>
      <c r="BD686" s="2"/>
      <c r="BE686" s="2">
        <v>8109707151</v>
      </c>
      <c r="BF686" s="19" t="s">
        <v>5936</v>
      </c>
      <c r="BG686" s="2"/>
      <c r="BH686" s="65" t="s">
        <v>5937</v>
      </c>
      <c r="BI686" s="2"/>
      <c r="BJ686" s="2"/>
      <c r="BK686" s="2"/>
      <c r="BL686" s="2"/>
      <c r="BM686" s="19" t="s">
        <v>209</v>
      </c>
      <c r="BN686" s="2"/>
      <c r="BO686" s="2"/>
      <c r="BP686" s="14" t="s">
        <v>611</v>
      </c>
      <c r="BQ686" s="91"/>
      <c r="BT686">
        <v>685</v>
      </c>
    </row>
    <row r="687" spans="1:72" ht="25.2" customHeight="1">
      <c r="A687" s="5">
        <f>(SUBTOTAL(3,$B$2:B687))</f>
        <v>686</v>
      </c>
      <c r="B687" s="1" t="s">
        <v>5938</v>
      </c>
      <c r="C687" s="1" t="s">
        <v>8869</v>
      </c>
      <c r="D687" s="2" t="s">
        <v>5939</v>
      </c>
      <c r="E687" s="2">
        <v>0</v>
      </c>
      <c r="F687" s="2"/>
      <c r="G687" s="2"/>
      <c r="H687" s="2" t="s">
        <v>195</v>
      </c>
      <c r="I687" s="2"/>
      <c r="J687" s="1" t="s">
        <v>7378</v>
      </c>
      <c r="K687" s="2" t="s">
        <v>63</v>
      </c>
      <c r="L687" s="2" t="s">
        <v>63</v>
      </c>
      <c r="M687" s="2" t="s">
        <v>5</v>
      </c>
      <c r="N687" s="1" t="s">
        <v>4464</v>
      </c>
      <c r="O687" s="1">
        <f t="shared" ca="1" si="84"/>
        <v>30</v>
      </c>
      <c r="P687" s="2" t="s">
        <v>4465</v>
      </c>
      <c r="Q687" s="2" t="s">
        <v>4466</v>
      </c>
      <c r="R687" s="6">
        <v>44977</v>
      </c>
      <c r="S687" s="1">
        <v>1</v>
      </c>
      <c r="T687" s="6">
        <v>45004</v>
      </c>
      <c r="U687" s="6">
        <v>45005</v>
      </c>
      <c r="V687" s="1">
        <v>12</v>
      </c>
      <c r="W687" s="6">
        <v>45370</v>
      </c>
      <c r="X687" s="7">
        <f>W687+1</f>
        <v>45371</v>
      </c>
      <c r="Y687" s="1">
        <v>12</v>
      </c>
      <c r="Z687" s="7">
        <v>45371</v>
      </c>
      <c r="AA687" s="7"/>
      <c r="AB687" s="2"/>
      <c r="AC687" s="11">
        <f t="shared" ca="1" si="86"/>
        <v>14</v>
      </c>
      <c r="AD687" s="2">
        <v>1016897588</v>
      </c>
      <c r="AE687" s="2" t="s">
        <v>5940</v>
      </c>
      <c r="AF687" s="2" t="s">
        <v>64</v>
      </c>
      <c r="AG687" s="138">
        <v>34436</v>
      </c>
      <c r="AH687" s="19" t="s">
        <v>5941</v>
      </c>
      <c r="AI687" s="135">
        <v>44740</v>
      </c>
      <c r="AJ687" s="2" t="s">
        <v>346</v>
      </c>
      <c r="AK687" s="2">
        <v>212713968</v>
      </c>
      <c r="AL687" s="10">
        <v>41607</v>
      </c>
      <c r="AM687" s="2" t="s">
        <v>57</v>
      </c>
      <c r="AN687" s="19" t="s">
        <v>5941</v>
      </c>
      <c r="AO687" s="135">
        <v>44740</v>
      </c>
      <c r="AP687" s="2" t="s">
        <v>346</v>
      </c>
      <c r="AQ687" s="2" t="s">
        <v>3430</v>
      </c>
      <c r="AR687" s="2" t="s">
        <v>3430</v>
      </c>
      <c r="AS687" s="2" t="s">
        <v>5942</v>
      </c>
      <c r="AT687" s="2" t="s">
        <v>3430</v>
      </c>
      <c r="AU687" s="2"/>
      <c r="AV687" s="2" t="s">
        <v>2327</v>
      </c>
      <c r="AW687" s="2" t="s">
        <v>3433</v>
      </c>
      <c r="AX687" s="2" t="s">
        <v>513</v>
      </c>
      <c r="AY687" s="2" t="s">
        <v>97</v>
      </c>
      <c r="AZ687" s="2"/>
      <c r="BA687" s="2"/>
      <c r="BB687" s="2"/>
      <c r="BC687" s="1" t="e">
        <f>_xlfn.XLOOKUP(B687,[1]DC!$T$11:$T$2000,[1]DC!$D$11:$D$2000)</f>
        <v>#N/A</v>
      </c>
      <c r="BD687" s="2"/>
      <c r="BE687" s="2">
        <v>8358533466</v>
      </c>
      <c r="BF687" s="19" t="s">
        <v>5943</v>
      </c>
      <c r="BG687" s="2"/>
      <c r="BH687" s="65" t="s">
        <v>5944</v>
      </c>
      <c r="BI687" s="2"/>
      <c r="BJ687" s="2"/>
      <c r="BK687" s="2"/>
      <c r="BL687" s="2"/>
      <c r="BM687" s="19" t="s">
        <v>209</v>
      </c>
      <c r="BN687" s="2"/>
      <c r="BO687" s="2"/>
      <c r="BP687" s="37"/>
      <c r="BQ687" s="91"/>
      <c r="BT687">
        <v>686</v>
      </c>
    </row>
    <row r="688" spans="1:72" ht="25.2" customHeight="1">
      <c r="A688" s="5">
        <f>(SUBTOTAL(3,$B$2:B688))</f>
        <v>687</v>
      </c>
      <c r="B688" s="1" t="s">
        <v>5945</v>
      </c>
      <c r="C688" s="2"/>
      <c r="D688" s="2" t="s">
        <v>5946</v>
      </c>
      <c r="E688" s="2">
        <v>0</v>
      </c>
      <c r="F688" s="2"/>
      <c r="G688" s="2"/>
      <c r="H688" s="2" t="s">
        <v>195</v>
      </c>
      <c r="I688" s="2"/>
      <c r="J688" s="1" t="s">
        <v>7378</v>
      </c>
      <c r="K688" s="2" t="s">
        <v>63</v>
      </c>
      <c r="L688" s="2" t="s">
        <v>63</v>
      </c>
      <c r="M688" s="2" t="s">
        <v>5</v>
      </c>
      <c r="N688" s="1" t="s">
        <v>4464</v>
      </c>
      <c r="O688" s="1">
        <f t="shared" ca="1" si="84"/>
        <v>22</v>
      </c>
      <c r="P688" s="2" t="s">
        <v>4465</v>
      </c>
      <c r="Q688" s="2" t="s">
        <v>4466</v>
      </c>
      <c r="R688" s="6">
        <v>44977</v>
      </c>
      <c r="S688" s="1">
        <v>1</v>
      </c>
      <c r="T688" s="6">
        <v>45004</v>
      </c>
      <c r="U688" s="6">
        <v>45005</v>
      </c>
      <c r="V688" s="1">
        <v>12</v>
      </c>
      <c r="W688" s="6"/>
      <c r="X688" s="7"/>
      <c r="Y688" s="7"/>
      <c r="Z688" s="6"/>
      <c r="AA688" s="6"/>
      <c r="AB688" s="2"/>
      <c r="AC688" s="11">
        <f t="shared" ca="1" si="86"/>
        <v>14</v>
      </c>
      <c r="AD688" s="2" t="s">
        <v>2601</v>
      </c>
      <c r="AE688" s="2"/>
      <c r="AF688" s="2" t="s">
        <v>49</v>
      </c>
      <c r="AG688" s="138">
        <v>37591</v>
      </c>
      <c r="AH688" s="19" t="s">
        <v>5947</v>
      </c>
      <c r="AI688" s="135">
        <v>44326</v>
      </c>
      <c r="AJ688" s="2" t="s">
        <v>346</v>
      </c>
      <c r="AK688" s="2"/>
      <c r="AL688" s="2"/>
      <c r="AM688" s="2"/>
      <c r="AN688" s="19" t="s">
        <v>5947</v>
      </c>
      <c r="AO688" s="135">
        <v>44326</v>
      </c>
      <c r="AP688" s="2" t="s">
        <v>346</v>
      </c>
      <c r="AQ688" s="2" t="s">
        <v>4155</v>
      </c>
      <c r="AR688" s="2" t="s">
        <v>4155</v>
      </c>
      <c r="AS688" s="2" t="s">
        <v>3735</v>
      </c>
      <c r="AT688" s="2" t="s">
        <v>4155</v>
      </c>
      <c r="AU688" s="2"/>
      <c r="AV688" s="2" t="s">
        <v>5948</v>
      </c>
      <c r="AW688" s="2" t="s">
        <v>218</v>
      </c>
      <c r="AX688" s="2" t="s">
        <v>96</v>
      </c>
      <c r="AY688" s="2" t="s">
        <v>97</v>
      </c>
      <c r="AZ688" s="2"/>
      <c r="BA688" s="2"/>
      <c r="BB688" s="2"/>
      <c r="BC688" s="1" t="e">
        <f>_xlfn.XLOOKUP(B688,[1]DC!$T$11:$T$2000,[1]DC!$D$11:$D$2000)</f>
        <v>#N/A</v>
      </c>
      <c r="BD688" s="2"/>
      <c r="BE688" s="2"/>
      <c r="BF688" s="19" t="s">
        <v>5949</v>
      </c>
      <c r="BG688" s="2"/>
      <c r="BH688" s="66"/>
      <c r="BI688" s="2"/>
      <c r="BJ688" s="2"/>
      <c r="BK688" s="2"/>
      <c r="BL688" s="2"/>
      <c r="BM688" s="19" t="s">
        <v>209</v>
      </c>
      <c r="BN688" s="2"/>
      <c r="BO688" s="2"/>
      <c r="BP688" s="14" t="s">
        <v>611</v>
      </c>
      <c r="BQ688" s="91"/>
      <c r="BT688">
        <v>687</v>
      </c>
    </row>
    <row r="689" spans="1:72" ht="25.2" customHeight="1">
      <c r="A689" s="5">
        <f>(SUBTOTAL(3,$B$2:B689))</f>
        <v>688</v>
      </c>
      <c r="B689" s="11" t="s">
        <v>5950</v>
      </c>
      <c r="C689" s="1" t="s">
        <v>8875</v>
      </c>
      <c r="D689" s="15" t="s">
        <v>5951</v>
      </c>
      <c r="E689" s="15">
        <v>0</v>
      </c>
      <c r="F689" s="15"/>
      <c r="G689" s="15"/>
      <c r="H689" s="15" t="s">
        <v>195</v>
      </c>
      <c r="I689" s="15"/>
      <c r="J689" s="1" t="s">
        <v>7378</v>
      </c>
      <c r="K689" s="15" t="s">
        <v>63</v>
      </c>
      <c r="L689" s="15" t="s">
        <v>63</v>
      </c>
      <c r="M689" s="2" t="s">
        <v>5</v>
      </c>
      <c r="N689" s="11" t="s">
        <v>4464</v>
      </c>
      <c r="O689" s="1">
        <f t="shared" ca="1" si="84"/>
        <v>31</v>
      </c>
      <c r="P689" s="15" t="s">
        <v>4465</v>
      </c>
      <c r="Q689" s="15" t="s">
        <v>4466</v>
      </c>
      <c r="R689" s="23">
        <v>44977</v>
      </c>
      <c r="S689" s="1">
        <v>1</v>
      </c>
      <c r="T689" s="23">
        <v>45004</v>
      </c>
      <c r="U689" s="23">
        <v>45005</v>
      </c>
      <c r="V689" s="1">
        <v>12</v>
      </c>
      <c r="W689" s="6"/>
      <c r="X689" s="7"/>
      <c r="Y689" s="7"/>
      <c r="Z689" s="6"/>
      <c r="AA689" s="23"/>
      <c r="AB689" s="15"/>
      <c r="AC689" s="11">
        <f t="shared" ca="1" si="86"/>
        <v>14</v>
      </c>
      <c r="AD689" s="34" t="s">
        <v>5952</v>
      </c>
      <c r="AE689" s="15" t="s">
        <v>57</v>
      </c>
      <c r="AF689" s="15" t="s">
        <v>64</v>
      </c>
      <c r="AG689" s="139">
        <v>34308</v>
      </c>
      <c r="AH689" s="34" t="s">
        <v>5953</v>
      </c>
      <c r="AI689" s="136">
        <v>44297</v>
      </c>
      <c r="AJ689" s="15" t="s">
        <v>346</v>
      </c>
      <c r="AK689" s="15"/>
      <c r="AL689" s="15"/>
      <c r="AM689" s="15"/>
      <c r="AN689" s="34" t="s">
        <v>5953</v>
      </c>
      <c r="AO689" s="136">
        <v>44297</v>
      </c>
      <c r="AP689" s="15" t="s">
        <v>346</v>
      </c>
      <c r="AQ689" s="15" t="s">
        <v>4103</v>
      </c>
      <c r="AR689" s="15" t="s">
        <v>4103</v>
      </c>
      <c r="AS689" s="15" t="s">
        <v>4104</v>
      </c>
      <c r="AT689" s="15" t="s">
        <v>4103</v>
      </c>
      <c r="AU689" s="15"/>
      <c r="AV689" s="15" t="s">
        <v>5954</v>
      </c>
      <c r="AW689" s="15" t="s">
        <v>823</v>
      </c>
      <c r="AX689" s="15" t="s">
        <v>155</v>
      </c>
      <c r="AY689" s="15" t="s">
        <v>97</v>
      </c>
      <c r="AZ689" s="15"/>
      <c r="BA689" s="15">
        <v>5120166995</v>
      </c>
      <c r="BB689" s="15"/>
      <c r="BC689" s="1" t="e">
        <f>_xlfn.XLOOKUP(B689,[1]DC!$T$11:$T$2000,[1]DC!$D$11:$D$2000)</f>
        <v>#N/A</v>
      </c>
      <c r="BD689" s="15"/>
      <c r="BE689" s="15">
        <v>8354641037</v>
      </c>
      <c r="BF689" s="34" t="s">
        <v>5955</v>
      </c>
      <c r="BG689" s="15"/>
      <c r="BH689" s="120" t="s">
        <v>5956</v>
      </c>
      <c r="BI689" s="15"/>
      <c r="BJ689" s="15"/>
      <c r="BK689" s="15"/>
      <c r="BL689" s="15"/>
      <c r="BM689" s="34" t="s">
        <v>209</v>
      </c>
      <c r="BN689" s="33"/>
      <c r="BO689" s="15"/>
      <c r="BP689" s="33" t="s">
        <v>1137</v>
      </c>
      <c r="BQ689" s="91"/>
      <c r="BT689">
        <v>688</v>
      </c>
    </row>
    <row r="690" spans="1:72" ht="25.2" customHeight="1">
      <c r="A690" s="5">
        <f>(SUBTOTAL(3,$B$2:B690))</f>
        <v>689</v>
      </c>
      <c r="B690" s="1" t="s">
        <v>5957</v>
      </c>
      <c r="C690" s="2"/>
      <c r="D690" s="2" t="s">
        <v>5958</v>
      </c>
      <c r="E690" s="2">
        <v>1</v>
      </c>
      <c r="F690" s="2"/>
      <c r="G690" s="2"/>
      <c r="H690" s="2" t="s">
        <v>62</v>
      </c>
      <c r="I690" s="1" t="s">
        <v>7914</v>
      </c>
      <c r="J690" s="15" t="s">
        <v>7379</v>
      </c>
      <c r="K690" s="2" t="s">
        <v>63</v>
      </c>
      <c r="L690" s="2" t="s">
        <v>63</v>
      </c>
      <c r="M690" s="2" t="s">
        <v>145</v>
      </c>
      <c r="N690" s="2"/>
      <c r="O690" s="1">
        <f t="shared" ca="1" si="84"/>
        <v>28</v>
      </c>
      <c r="P690" s="2" t="s">
        <v>145</v>
      </c>
      <c r="Q690" s="2" t="s">
        <v>177</v>
      </c>
      <c r="R690" s="6">
        <v>44977</v>
      </c>
      <c r="S690" s="1">
        <v>1</v>
      </c>
      <c r="T690" s="6">
        <v>45004</v>
      </c>
      <c r="U690" s="6">
        <v>45005</v>
      </c>
      <c r="V690" s="1">
        <v>12</v>
      </c>
      <c r="W690" s="6">
        <v>45370</v>
      </c>
      <c r="X690" s="7">
        <f>W690+1</f>
        <v>45371</v>
      </c>
      <c r="Y690" s="1">
        <v>36</v>
      </c>
      <c r="Z690" s="7">
        <v>46356</v>
      </c>
      <c r="AA690" s="1">
        <f>Z690-X690</f>
        <v>985</v>
      </c>
      <c r="AB690" s="2"/>
      <c r="AC690" s="11">
        <f t="shared" ca="1" si="86"/>
        <v>14</v>
      </c>
      <c r="AD690" s="2">
        <v>1035429057</v>
      </c>
      <c r="AE690" s="2"/>
      <c r="AF690" s="2" t="s">
        <v>64</v>
      </c>
      <c r="AG690" s="138">
        <v>35242</v>
      </c>
      <c r="AH690" s="19" t="s">
        <v>5959</v>
      </c>
      <c r="AI690" s="135">
        <v>44326</v>
      </c>
      <c r="AJ690" s="2" t="s">
        <v>346</v>
      </c>
      <c r="AK690" s="2"/>
      <c r="AL690" s="2"/>
      <c r="AM690" s="2"/>
      <c r="AN690" s="19" t="s">
        <v>5959</v>
      </c>
      <c r="AO690" s="135">
        <v>44326</v>
      </c>
      <c r="AP690" s="2" t="s">
        <v>346</v>
      </c>
      <c r="AQ690" s="2" t="s">
        <v>5960</v>
      </c>
      <c r="AR690" s="2" t="s">
        <v>5960</v>
      </c>
      <c r="AS690" s="2" t="s">
        <v>2603</v>
      </c>
      <c r="AT690" s="2" t="s">
        <v>5960</v>
      </c>
      <c r="AU690" s="2"/>
      <c r="AV690" s="2" t="s">
        <v>5961</v>
      </c>
      <c r="AW690" s="2" t="s">
        <v>2012</v>
      </c>
      <c r="AX690" s="2" t="s">
        <v>115</v>
      </c>
      <c r="AY690" s="2" t="s">
        <v>97</v>
      </c>
      <c r="AZ690" s="2"/>
      <c r="BA690" s="2">
        <v>5121672631</v>
      </c>
      <c r="BB690" s="2"/>
      <c r="BC690" s="1" t="str">
        <f>_xlfn.XLOOKUP(B690,[1]DC!$T$11:$T$2000,[1]DC!$D$11:$D$2000)</f>
        <v>5121672631</v>
      </c>
      <c r="BD690" s="2"/>
      <c r="BE690" s="2">
        <v>8359959708</v>
      </c>
      <c r="BF690" s="19" t="s">
        <v>5962</v>
      </c>
      <c r="BG690" s="2"/>
      <c r="BH690" s="65" t="s">
        <v>5963</v>
      </c>
      <c r="BI690" s="2"/>
      <c r="BJ690" s="2"/>
      <c r="BK690" s="2"/>
      <c r="BL690" s="2"/>
      <c r="BM690" s="19" t="s">
        <v>209</v>
      </c>
      <c r="BN690" s="2" t="s">
        <v>5964</v>
      </c>
      <c r="BO690" s="2" t="s">
        <v>5965</v>
      </c>
      <c r="BP690" s="14" t="s">
        <v>1137</v>
      </c>
      <c r="BQ690" s="91"/>
      <c r="BS690">
        <v>746</v>
      </c>
      <c r="BT690">
        <v>689</v>
      </c>
    </row>
    <row r="691" spans="1:72" ht="25.2" customHeight="1">
      <c r="A691" s="5">
        <f>(SUBTOTAL(3,$B$2:B691))</f>
        <v>690</v>
      </c>
      <c r="B691" s="11" t="s">
        <v>5966</v>
      </c>
      <c r="C691" s="1" t="s">
        <v>8875</v>
      </c>
      <c r="D691" s="15" t="s">
        <v>5967</v>
      </c>
      <c r="E691" s="15">
        <v>0</v>
      </c>
      <c r="F691" s="15"/>
      <c r="G691" s="15"/>
      <c r="H691" s="15" t="s">
        <v>195</v>
      </c>
      <c r="I691" s="15"/>
      <c r="J691" s="1" t="s">
        <v>7378</v>
      </c>
      <c r="K691" s="15" t="s">
        <v>63</v>
      </c>
      <c r="L691" s="15" t="s">
        <v>63</v>
      </c>
      <c r="M691" s="15" t="s">
        <v>196</v>
      </c>
      <c r="N691" s="15"/>
      <c r="O691" s="1">
        <f t="shared" ca="1" si="84"/>
        <v>34</v>
      </c>
      <c r="P691" s="15" t="s">
        <v>3858</v>
      </c>
      <c r="Q691" s="15" t="s">
        <v>198</v>
      </c>
      <c r="R691" s="23">
        <v>44977</v>
      </c>
      <c r="S691" s="1">
        <v>1</v>
      </c>
      <c r="T691" s="23">
        <v>45004</v>
      </c>
      <c r="U691" s="23">
        <v>45005</v>
      </c>
      <c r="V691" s="1">
        <v>12</v>
      </c>
      <c r="W691" s="6"/>
      <c r="X691" s="7"/>
      <c r="Y691" s="7"/>
      <c r="Z691" s="6"/>
      <c r="AA691" s="23"/>
      <c r="AB691" s="15"/>
      <c r="AC691" s="11">
        <f t="shared" ca="1" si="86"/>
        <v>14</v>
      </c>
      <c r="AD691" s="15">
        <v>1035427045</v>
      </c>
      <c r="AE691" s="15"/>
      <c r="AF691" s="15" t="s">
        <v>49</v>
      </c>
      <c r="AG691" s="139">
        <v>33143</v>
      </c>
      <c r="AH691" s="34" t="s">
        <v>5968</v>
      </c>
      <c r="AI691" s="136">
        <v>44293</v>
      </c>
      <c r="AJ691" s="15" t="s">
        <v>346</v>
      </c>
      <c r="AK691" s="15"/>
      <c r="AL691" s="15"/>
      <c r="AM691" s="15"/>
      <c r="AN691" s="34" t="s">
        <v>5968</v>
      </c>
      <c r="AO691" s="136">
        <v>44293</v>
      </c>
      <c r="AP691" s="15" t="s">
        <v>346</v>
      </c>
      <c r="AQ691" s="15" t="s">
        <v>5969</v>
      </c>
      <c r="AR691" s="15" t="s">
        <v>3941</v>
      </c>
      <c r="AS691" s="15" t="s">
        <v>3942</v>
      </c>
      <c r="AT691" s="15" t="s">
        <v>3941</v>
      </c>
      <c r="AU691" s="15"/>
      <c r="AV691" s="15" t="s">
        <v>5341</v>
      </c>
      <c r="AW691" s="15" t="s">
        <v>700</v>
      </c>
      <c r="AX691" s="15" t="s">
        <v>96</v>
      </c>
      <c r="AY691" s="15" t="s">
        <v>97</v>
      </c>
      <c r="AZ691" s="15"/>
      <c r="BA691" s="15">
        <v>5121419203</v>
      </c>
      <c r="BB691" s="15"/>
      <c r="BC691" s="1" t="e">
        <f>_xlfn.XLOOKUP(B691,[1]DC!$T$11:$T$2000,[1]DC!$D$11:$D$2000)</f>
        <v>#N/A</v>
      </c>
      <c r="BD691" s="15"/>
      <c r="BE691" s="15">
        <v>8056293602</v>
      </c>
      <c r="BF691" s="34" t="s">
        <v>1910</v>
      </c>
      <c r="BG691" s="15"/>
      <c r="BH691" s="120" t="s">
        <v>5970</v>
      </c>
      <c r="BI691" s="15"/>
      <c r="BJ691" s="15"/>
      <c r="BK691" s="15"/>
      <c r="BL691" s="15"/>
      <c r="BM691" s="34" t="s">
        <v>610</v>
      </c>
      <c r="BN691" s="33"/>
      <c r="BO691" s="15"/>
      <c r="BP691" s="14" t="s">
        <v>611</v>
      </c>
      <c r="BQ691" s="91"/>
      <c r="BT691">
        <v>690</v>
      </c>
    </row>
    <row r="692" spans="1:72" ht="25.2" customHeight="1">
      <c r="A692" s="5">
        <f>(SUBTOTAL(3,$B$2:B692))</f>
        <v>691</v>
      </c>
      <c r="B692" s="1" t="s">
        <v>5971</v>
      </c>
      <c r="C692" s="2" t="s">
        <v>223</v>
      </c>
      <c r="D692" s="2" t="s">
        <v>5972</v>
      </c>
      <c r="E692" s="2">
        <v>0</v>
      </c>
      <c r="F692" s="2"/>
      <c r="G692" s="2"/>
      <c r="H692" s="2" t="s">
        <v>62</v>
      </c>
      <c r="I692" s="2"/>
      <c r="J692" s="2" t="s">
        <v>7379</v>
      </c>
      <c r="K692" s="2" t="s">
        <v>63</v>
      </c>
      <c r="L692" s="2" t="s">
        <v>225</v>
      </c>
      <c r="M692" s="2" t="s">
        <v>223</v>
      </c>
      <c r="N692" s="1"/>
      <c r="O692" s="1">
        <f t="shared" ca="1" si="84"/>
        <v>29</v>
      </c>
      <c r="P692" s="2" t="s">
        <v>5973</v>
      </c>
      <c r="Q692" s="2" t="s">
        <v>5974</v>
      </c>
      <c r="R692" s="6">
        <v>44977</v>
      </c>
      <c r="S692" s="1">
        <v>1</v>
      </c>
      <c r="T692" s="6">
        <v>45004</v>
      </c>
      <c r="U692" s="6">
        <v>45005</v>
      </c>
      <c r="V692" s="1">
        <v>12</v>
      </c>
      <c r="W692" s="6">
        <v>45370</v>
      </c>
      <c r="X692" s="7">
        <f t="shared" ref="X692:X723" si="87">W692+1</f>
        <v>45371</v>
      </c>
      <c r="Y692" s="1">
        <v>12</v>
      </c>
      <c r="Z692" s="7">
        <v>45371</v>
      </c>
      <c r="AA692" s="7"/>
      <c r="AB692" s="2"/>
      <c r="AC692" s="11">
        <f t="shared" ca="1" si="86"/>
        <v>14</v>
      </c>
      <c r="AD692" s="19" t="s">
        <v>5975</v>
      </c>
      <c r="AE692" s="2" t="s">
        <v>457</v>
      </c>
      <c r="AF692" s="2" t="s">
        <v>49</v>
      </c>
      <c r="AG692" s="138">
        <v>34724</v>
      </c>
      <c r="AH692" s="19" t="s">
        <v>5976</v>
      </c>
      <c r="AI692" s="135">
        <v>44812</v>
      </c>
      <c r="AJ692" s="2" t="s">
        <v>346</v>
      </c>
      <c r="AK692" s="2"/>
      <c r="AL692" s="2"/>
      <c r="AM692" s="2"/>
      <c r="AN692" s="19" t="s">
        <v>5976</v>
      </c>
      <c r="AO692" s="135">
        <v>44812</v>
      </c>
      <c r="AP692" s="2" t="s">
        <v>346</v>
      </c>
      <c r="AQ692" s="2" t="s">
        <v>5977</v>
      </c>
      <c r="AR692" s="2" t="s">
        <v>5977</v>
      </c>
      <c r="AS692" s="2" t="s">
        <v>5978</v>
      </c>
      <c r="AT692" s="2" t="s">
        <v>4103</v>
      </c>
      <c r="AU692" s="2"/>
      <c r="AV692" s="2" t="s">
        <v>5979</v>
      </c>
      <c r="AW692" s="2" t="s">
        <v>1114</v>
      </c>
      <c r="AX692" s="2" t="s">
        <v>1115</v>
      </c>
      <c r="AY692" s="2" t="s">
        <v>97</v>
      </c>
      <c r="AZ692" s="2"/>
      <c r="BA692" s="2">
        <v>5121138216</v>
      </c>
      <c r="BB692" s="2"/>
      <c r="BC692" s="1" t="e">
        <f>_xlfn.XLOOKUP(B692,[1]DC!$T$11:$T$2000,[1]DC!$D$11:$D$2000)</f>
        <v>#N/A</v>
      </c>
      <c r="BD692" s="2"/>
      <c r="BE692" s="2"/>
      <c r="BF692" s="19" t="s">
        <v>5980</v>
      </c>
      <c r="BG692" s="2"/>
      <c r="BH692" s="65" t="s">
        <v>5981</v>
      </c>
      <c r="BI692" s="2"/>
      <c r="BJ692" s="2"/>
      <c r="BK692" s="2"/>
      <c r="BL692" s="2"/>
      <c r="BM692" s="2" t="s">
        <v>120</v>
      </c>
      <c r="BN692" s="2" t="s">
        <v>380</v>
      </c>
      <c r="BO692" s="2" t="s">
        <v>5982</v>
      </c>
      <c r="BP692" s="62" t="s">
        <v>3356</v>
      </c>
      <c r="BQ692" s="91"/>
      <c r="BT692">
        <v>691</v>
      </c>
    </row>
    <row r="693" spans="1:72" ht="25.2" customHeight="1">
      <c r="A693" s="5">
        <f>(SUBTOTAL(3,$B$2:B693))</f>
        <v>692</v>
      </c>
      <c r="B693" s="1" t="s">
        <v>5983</v>
      </c>
      <c r="C693" s="1" t="s">
        <v>8875</v>
      </c>
      <c r="D693" s="2" t="s">
        <v>5984</v>
      </c>
      <c r="E693" s="2">
        <v>1</v>
      </c>
      <c r="F693" s="2"/>
      <c r="G693" s="2"/>
      <c r="H693" s="2" t="s">
        <v>195</v>
      </c>
      <c r="I693" s="1" t="s">
        <v>196</v>
      </c>
      <c r="J693" s="1" t="s">
        <v>7378</v>
      </c>
      <c r="K693" s="2" t="s">
        <v>63</v>
      </c>
      <c r="L693" s="2" t="s">
        <v>63</v>
      </c>
      <c r="M693" s="2" t="s">
        <v>5</v>
      </c>
      <c r="N693" s="1" t="s">
        <v>4464</v>
      </c>
      <c r="O693" s="1">
        <f t="shared" ca="1" si="84"/>
        <v>37</v>
      </c>
      <c r="P693" s="2" t="s">
        <v>4465</v>
      </c>
      <c r="Q693" s="2" t="s">
        <v>4466</v>
      </c>
      <c r="R693" s="6">
        <v>44977</v>
      </c>
      <c r="S693" s="1">
        <v>1</v>
      </c>
      <c r="T693" s="6">
        <v>45004</v>
      </c>
      <c r="U693" s="6">
        <v>45005</v>
      </c>
      <c r="V693" s="1">
        <v>12</v>
      </c>
      <c r="W693" s="6">
        <v>45370</v>
      </c>
      <c r="X693" s="7">
        <f t="shared" si="87"/>
        <v>45371</v>
      </c>
      <c r="Y693" s="1">
        <v>36</v>
      </c>
      <c r="Z693" s="7">
        <v>46356</v>
      </c>
      <c r="AA693" s="1">
        <f>Z693-X693</f>
        <v>985</v>
      </c>
      <c r="AB693" s="2"/>
      <c r="AC693" s="11">
        <f t="shared" ca="1" si="86"/>
        <v>14</v>
      </c>
      <c r="AD693" s="2">
        <v>1035423573</v>
      </c>
      <c r="AE693" s="2"/>
      <c r="AF693" s="2" t="s">
        <v>64</v>
      </c>
      <c r="AG693" s="138">
        <v>31885</v>
      </c>
      <c r="AH693" s="19" t="s">
        <v>5985</v>
      </c>
      <c r="AI693" s="135">
        <v>44460</v>
      </c>
      <c r="AJ693" s="2" t="s">
        <v>346</v>
      </c>
      <c r="AK693" s="2"/>
      <c r="AL693" s="2"/>
      <c r="AM693" s="2"/>
      <c r="AN693" s="19" t="s">
        <v>5985</v>
      </c>
      <c r="AO693" s="135">
        <v>44460</v>
      </c>
      <c r="AP693" s="2" t="s">
        <v>346</v>
      </c>
      <c r="AQ693" s="2" t="s">
        <v>781</v>
      </c>
      <c r="AR693" s="2" t="s">
        <v>5986</v>
      </c>
      <c r="AS693" s="2" t="s">
        <v>2245</v>
      </c>
      <c r="AT693" s="2" t="s">
        <v>5986</v>
      </c>
      <c r="AU693" s="2"/>
      <c r="AV693" s="2" t="s">
        <v>5987</v>
      </c>
      <c r="AW693" s="2" t="s">
        <v>350</v>
      </c>
      <c r="AX693" s="2" t="s">
        <v>155</v>
      </c>
      <c r="AY693" s="2" t="s">
        <v>97</v>
      </c>
      <c r="AZ693" s="2"/>
      <c r="BA693" s="2">
        <v>5115006772</v>
      </c>
      <c r="BB693" s="2"/>
      <c r="BC693" s="1" t="str">
        <f>_xlfn.XLOOKUP(B693,[1]DC!$T$11:$T$2000,[1]DC!$D$11:$D$2000)</f>
        <v>5115006772</v>
      </c>
      <c r="BD693" s="2"/>
      <c r="BE693" s="2">
        <v>8428482497</v>
      </c>
      <c r="BF693" s="19" t="s">
        <v>5988</v>
      </c>
      <c r="BG693" s="2"/>
      <c r="BH693" s="65" t="s">
        <v>5989</v>
      </c>
      <c r="BI693" s="2"/>
      <c r="BJ693" s="2"/>
      <c r="BK693" s="2"/>
      <c r="BL693" s="2"/>
      <c r="BM693" s="19" t="s">
        <v>209</v>
      </c>
      <c r="BN693" s="2"/>
      <c r="BO693" s="2"/>
      <c r="BP693" s="37"/>
      <c r="BQ693" s="91"/>
      <c r="BS693">
        <v>749</v>
      </c>
      <c r="BT693">
        <v>692</v>
      </c>
    </row>
    <row r="694" spans="1:72" ht="25.2" customHeight="1">
      <c r="A694" s="5">
        <f>(SUBTOTAL(3,$B$2:B694))</f>
        <v>693</v>
      </c>
      <c r="B694" s="11" t="s">
        <v>5990</v>
      </c>
      <c r="C694" s="1" t="s">
        <v>8867</v>
      </c>
      <c r="D694" s="15" t="s">
        <v>5991</v>
      </c>
      <c r="E694" s="15">
        <v>0</v>
      </c>
      <c r="F694" s="15"/>
      <c r="G694" s="15"/>
      <c r="H694" s="15" t="s">
        <v>195</v>
      </c>
      <c r="I694" s="15"/>
      <c r="J694" s="1" t="s">
        <v>7378</v>
      </c>
      <c r="K694" s="2" t="s">
        <v>63</v>
      </c>
      <c r="L694" s="2" t="s">
        <v>63</v>
      </c>
      <c r="M694" s="2" t="s">
        <v>5</v>
      </c>
      <c r="N694" s="11" t="s">
        <v>4464</v>
      </c>
      <c r="O694" s="1">
        <f t="shared" ca="1" si="84"/>
        <v>27</v>
      </c>
      <c r="P694" s="15" t="s">
        <v>4465</v>
      </c>
      <c r="Q694" s="15" t="s">
        <v>4466</v>
      </c>
      <c r="R694" s="23">
        <v>44977</v>
      </c>
      <c r="S694" s="1">
        <v>1</v>
      </c>
      <c r="T694" s="23">
        <v>45004</v>
      </c>
      <c r="U694" s="23">
        <v>45005</v>
      </c>
      <c r="V694" s="1">
        <v>12</v>
      </c>
      <c r="W694" s="6">
        <v>45370</v>
      </c>
      <c r="X694" s="7">
        <f t="shared" si="87"/>
        <v>45371</v>
      </c>
      <c r="Y694" s="1">
        <v>12</v>
      </c>
      <c r="Z694" s="7">
        <v>45371</v>
      </c>
      <c r="AA694" s="24"/>
      <c r="AB694" s="15"/>
      <c r="AC694" s="11">
        <f t="shared" ca="1" si="86"/>
        <v>14</v>
      </c>
      <c r="AD694" s="15">
        <v>1035454523</v>
      </c>
      <c r="AE694" s="15"/>
      <c r="AF694" s="15" t="s">
        <v>64</v>
      </c>
      <c r="AG694" s="139">
        <v>35696</v>
      </c>
      <c r="AH694" s="34" t="s">
        <v>5992</v>
      </c>
      <c r="AI694" s="136">
        <v>44833</v>
      </c>
      <c r="AJ694" s="15" t="s">
        <v>346</v>
      </c>
      <c r="AK694" s="15">
        <v>212826723</v>
      </c>
      <c r="AL694" s="28">
        <v>43138</v>
      </c>
      <c r="AM694" s="15" t="s">
        <v>57</v>
      </c>
      <c r="AN694" s="34" t="s">
        <v>5992</v>
      </c>
      <c r="AO694" s="136">
        <v>44833</v>
      </c>
      <c r="AP694" s="15" t="s">
        <v>346</v>
      </c>
      <c r="AQ694" s="15" t="s">
        <v>4115</v>
      </c>
      <c r="AR694" s="15" t="s">
        <v>4115</v>
      </c>
      <c r="AS694" s="15" t="s">
        <v>4116</v>
      </c>
      <c r="AT694" s="15" t="s">
        <v>4115</v>
      </c>
      <c r="AU694" s="15"/>
      <c r="AV694" s="15" t="s">
        <v>5979</v>
      </c>
      <c r="AW694" s="15" t="s">
        <v>1345</v>
      </c>
      <c r="AX694" s="15" t="s">
        <v>184</v>
      </c>
      <c r="AY694" s="15" t="s">
        <v>97</v>
      </c>
      <c r="AZ694" s="15"/>
      <c r="BA694" s="15">
        <v>5120380467</v>
      </c>
      <c r="BB694" s="15"/>
      <c r="BC694" s="1" t="e">
        <f>_xlfn.XLOOKUP(B694,[1]DC!$T$11:$T$2000,[1]DC!$D$11:$D$2000)</f>
        <v>#N/A</v>
      </c>
      <c r="BD694" s="15"/>
      <c r="BE694" s="15"/>
      <c r="BF694" s="34" t="s">
        <v>5993</v>
      </c>
      <c r="BG694" s="15"/>
      <c r="BH694" s="120" t="s">
        <v>5994</v>
      </c>
      <c r="BI694" s="15"/>
      <c r="BJ694" s="15"/>
      <c r="BK694" s="15"/>
      <c r="BL694" s="15"/>
      <c r="BM694" s="34" t="s">
        <v>256</v>
      </c>
      <c r="BN694" s="33"/>
      <c r="BO694" s="15"/>
      <c r="BP694" s="33" t="s">
        <v>611</v>
      </c>
      <c r="BQ694" s="91"/>
      <c r="BT694">
        <v>693</v>
      </c>
    </row>
    <row r="695" spans="1:72" ht="25.2" customHeight="1">
      <c r="A695" s="5">
        <f>(SUBTOTAL(3,$B$2:B695))</f>
        <v>694</v>
      </c>
      <c r="B695" s="1" t="s">
        <v>5995</v>
      </c>
      <c r="C695" s="2"/>
      <c r="D695" s="2" t="s">
        <v>5996</v>
      </c>
      <c r="E695" s="2">
        <v>1</v>
      </c>
      <c r="F695" s="2"/>
      <c r="G695" s="2"/>
      <c r="H695" s="2" t="s">
        <v>62</v>
      </c>
      <c r="I695" s="1" t="s">
        <v>7914</v>
      </c>
      <c r="J695" s="1" t="s">
        <v>7378</v>
      </c>
      <c r="K695" s="1" t="s">
        <v>1836</v>
      </c>
      <c r="L695" s="1" t="s">
        <v>1836</v>
      </c>
      <c r="M695" s="2" t="s">
        <v>1278</v>
      </c>
      <c r="N695" s="2"/>
      <c r="O695" s="1">
        <f t="shared" ca="1" si="84"/>
        <v>25</v>
      </c>
      <c r="P695" s="2" t="s">
        <v>5997</v>
      </c>
      <c r="Q695" s="2" t="s">
        <v>4001</v>
      </c>
      <c r="R695" s="6">
        <v>44977</v>
      </c>
      <c r="S695" s="1">
        <v>1</v>
      </c>
      <c r="T695" s="6">
        <v>45004</v>
      </c>
      <c r="U695" s="6">
        <v>45005</v>
      </c>
      <c r="V695" s="1">
        <v>12</v>
      </c>
      <c r="W695" s="6">
        <v>45370</v>
      </c>
      <c r="X695" s="7">
        <f t="shared" si="87"/>
        <v>45371</v>
      </c>
      <c r="Y695" s="1">
        <v>36</v>
      </c>
      <c r="Z695" s="7">
        <v>46356</v>
      </c>
      <c r="AA695" s="1">
        <f t="shared" ref="AA695:AA700" si="88">Z695-X695</f>
        <v>985</v>
      </c>
      <c r="AB695" s="2"/>
      <c r="AC695" s="11">
        <f t="shared" ca="1" si="86"/>
        <v>14</v>
      </c>
      <c r="AD695" s="2">
        <v>1012819250</v>
      </c>
      <c r="AE695" s="2" t="s">
        <v>3281</v>
      </c>
      <c r="AF695" s="2" t="s">
        <v>49</v>
      </c>
      <c r="AG695" s="138">
        <v>36523</v>
      </c>
      <c r="AH695" s="19" t="s">
        <v>5998</v>
      </c>
      <c r="AI695" s="135">
        <v>44422</v>
      </c>
      <c r="AJ695" s="2" t="s">
        <v>346</v>
      </c>
      <c r="AK695" s="2"/>
      <c r="AL695" s="2"/>
      <c r="AM695" s="2"/>
      <c r="AN695" s="19" t="s">
        <v>5998</v>
      </c>
      <c r="AO695" s="135">
        <v>44422</v>
      </c>
      <c r="AP695" s="2" t="s">
        <v>346</v>
      </c>
      <c r="AQ695" s="2" t="s">
        <v>966</v>
      </c>
      <c r="AR695" s="2" t="s">
        <v>966</v>
      </c>
      <c r="AS695" s="2" t="s">
        <v>651</v>
      </c>
      <c r="AT695" s="2" t="s">
        <v>966</v>
      </c>
      <c r="AU695" s="2"/>
      <c r="AV695" s="2" t="s">
        <v>5999</v>
      </c>
      <c r="AW695" s="2" t="s">
        <v>652</v>
      </c>
      <c r="AX695" s="2" t="s">
        <v>184</v>
      </c>
      <c r="AY695" s="2" t="s">
        <v>97</v>
      </c>
      <c r="AZ695" s="2"/>
      <c r="BA695" s="2">
        <v>5120314145</v>
      </c>
      <c r="BB695" s="2"/>
      <c r="BC695" s="1" t="str">
        <f>_xlfn.XLOOKUP(B695,[1]DC!$T$11:$T$2000,[1]DC!$D$11:$D$2000)</f>
        <v>5120314151</v>
      </c>
      <c r="BD695" s="2"/>
      <c r="BE695" s="2">
        <v>8687391584</v>
      </c>
      <c r="BF695" s="19" t="s">
        <v>6000</v>
      </c>
      <c r="BG695" s="2"/>
      <c r="BH695" s="65" t="s">
        <v>6001</v>
      </c>
      <c r="BI695" s="2"/>
      <c r="BJ695" s="2"/>
      <c r="BK695" s="2"/>
      <c r="BL695" s="2"/>
      <c r="BM695" s="19" t="s">
        <v>610</v>
      </c>
      <c r="BN695" s="14"/>
      <c r="BO695" s="2"/>
      <c r="BP695" s="14" t="s">
        <v>611</v>
      </c>
      <c r="BQ695" s="91"/>
      <c r="BS695">
        <v>751</v>
      </c>
      <c r="BT695">
        <v>694</v>
      </c>
    </row>
    <row r="696" spans="1:72" ht="25.2" customHeight="1">
      <c r="A696" s="5">
        <f>(SUBTOTAL(3,$B$2:B696))</f>
        <v>695</v>
      </c>
      <c r="B696" s="1" t="s">
        <v>6002</v>
      </c>
      <c r="C696" s="2"/>
      <c r="D696" s="2" t="s">
        <v>3169</v>
      </c>
      <c r="E696" s="2">
        <v>0</v>
      </c>
      <c r="F696" s="2"/>
      <c r="G696" s="2"/>
      <c r="H696" s="2" t="s">
        <v>62</v>
      </c>
      <c r="I696" s="1" t="s">
        <v>7914</v>
      </c>
      <c r="J696" s="1" t="s">
        <v>7378</v>
      </c>
      <c r="K696" s="1" t="s">
        <v>1836</v>
      </c>
      <c r="L696" s="1" t="s">
        <v>1836</v>
      </c>
      <c r="M696" s="2" t="s">
        <v>1278</v>
      </c>
      <c r="N696" s="2"/>
      <c r="O696" s="1">
        <f t="shared" ca="1" si="84"/>
        <v>20</v>
      </c>
      <c r="P696" s="2" t="s">
        <v>5997</v>
      </c>
      <c r="Q696" s="2" t="s">
        <v>4001</v>
      </c>
      <c r="R696" s="6">
        <v>44977</v>
      </c>
      <c r="S696" s="1">
        <v>1</v>
      </c>
      <c r="T696" s="6">
        <v>45004</v>
      </c>
      <c r="U696" s="6">
        <v>45005</v>
      </c>
      <c r="V696" s="1">
        <v>12</v>
      </c>
      <c r="W696" s="6">
        <v>45370</v>
      </c>
      <c r="X696" s="7">
        <f t="shared" si="87"/>
        <v>45371</v>
      </c>
      <c r="Y696" s="7"/>
      <c r="Z696" s="7"/>
      <c r="AA696" s="1">
        <f t="shared" si="88"/>
        <v>-45371</v>
      </c>
      <c r="AB696" s="2"/>
      <c r="AC696" s="11">
        <f t="shared" ca="1" si="86"/>
        <v>14</v>
      </c>
      <c r="AD696" s="2">
        <v>1035427338</v>
      </c>
      <c r="AE696" s="2"/>
      <c r="AF696" s="2" t="s">
        <v>49</v>
      </c>
      <c r="AG696" s="138">
        <v>38207</v>
      </c>
      <c r="AH696" s="19" t="s">
        <v>6003</v>
      </c>
      <c r="AI696" s="135">
        <v>44547</v>
      </c>
      <c r="AJ696" s="2" t="s">
        <v>346</v>
      </c>
      <c r="AK696" s="2"/>
      <c r="AL696" s="2"/>
      <c r="AM696" s="2"/>
      <c r="AN696" s="19" t="s">
        <v>6003</v>
      </c>
      <c r="AO696" s="135">
        <v>44547</v>
      </c>
      <c r="AP696" s="2" t="s">
        <v>346</v>
      </c>
      <c r="AQ696" s="2" t="s">
        <v>3581</v>
      </c>
      <c r="AR696" s="2" t="s">
        <v>3581</v>
      </c>
      <c r="AS696" s="2" t="s">
        <v>1643</v>
      </c>
      <c r="AT696" s="2" t="s">
        <v>3581</v>
      </c>
      <c r="AU696" s="2"/>
      <c r="AV696" s="2" t="s">
        <v>6004</v>
      </c>
      <c r="AW696" s="2" t="s">
        <v>218</v>
      </c>
      <c r="AX696" s="2" t="s">
        <v>96</v>
      </c>
      <c r="AY696" s="2" t="s">
        <v>97</v>
      </c>
      <c r="AZ696" s="2"/>
      <c r="BA696" s="2">
        <v>5121499588</v>
      </c>
      <c r="BB696" s="2"/>
      <c r="BC696" s="1" t="str">
        <f>_xlfn.XLOOKUP(B696,[1]DC!$T$11:$T$2000,[1]DC!$D$11:$D$2000)</f>
        <v>5121499588</v>
      </c>
      <c r="BD696" s="2"/>
      <c r="BE696" s="2">
        <v>8762762738</v>
      </c>
      <c r="BF696" s="19" t="s">
        <v>6005</v>
      </c>
      <c r="BG696" s="2"/>
      <c r="BH696" s="65" t="s">
        <v>6006</v>
      </c>
      <c r="BI696" s="2"/>
      <c r="BJ696" s="2"/>
      <c r="BK696" s="2"/>
      <c r="BL696" s="2"/>
      <c r="BM696" s="19" t="s">
        <v>610</v>
      </c>
      <c r="BN696" s="14"/>
      <c r="BO696" s="2"/>
      <c r="BP696" s="14" t="s">
        <v>1137</v>
      </c>
      <c r="BQ696" s="91"/>
      <c r="BT696">
        <v>695</v>
      </c>
    </row>
    <row r="697" spans="1:72" ht="25.2" customHeight="1">
      <c r="A697" s="5">
        <f>(SUBTOTAL(3,$B$2:B697))</f>
        <v>696</v>
      </c>
      <c r="B697" s="1" t="s">
        <v>6007</v>
      </c>
      <c r="C697" s="2"/>
      <c r="D697" s="2" t="s">
        <v>6008</v>
      </c>
      <c r="E697" s="2">
        <v>1</v>
      </c>
      <c r="F697" s="2">
        <v>1</v>
      </c>
      <c r="G697" s="2"/>
      <c r="H697" s="2" t="s">
        <v>62</v>
      </c>
      <c r="I697" s="1" t="s">
        <v>7914</v>
      </c>
      <c r="J697" s="1" t="s">
        <v>7378</v>
      </c>
      <c r="K697" s="1" t="s">
        <v>1836</v>
      </c>
      <c r="L697" s="1" t="s">
        <v>1836</v>
      </c>
      <c r="M697" s="2" t="s">
        <v>1278</v>
      </c>
      <c r="N697" s="2"/>
      <c r="O697" s="1">
        <f t="shared" ca="1" si="84"/>
        <v>25</v>
      </c>
      <c r="P697" s="2" t="s">
        <v>5997</v>
      </c>
      <c r="Q697" s="2" t="s">
        <v>4001</v>
      </c>
      <c r="R697" s="6">
        <v>44977</v>
      </c>
      <c r="S697" s="1">
        <v>1</v>
      </c>
      <c r="T697" s="6">
        <v>45004</v>
      </c>
      <c r="U697" s="6">
        <v>45005</v>
      </c>
      <c r="V697" s="1">
        <v>12</v>
      </c>
      <c r="W697" s="6">
        <v>45370</v>
      </c>
      <c r="X697" s="7">
        <f t="shared" si="87"/>
        <v>45371</v>
      </c>
      <c r="Y697" s="1">
        <v>36</v>
      </c>
      <c r="Z697" s="7">
        <v>46356</v>
      </c>
      <c r="AA697" s="1">
        <f t="shared" si="88"/>
        <v>985</v>
      </c>
      <c r="AB697" s="2"/>
      <c r="AC697" s="11">
        <f t="shared" ca="1" si="86"/>
        <v>14</v>
      </c>
      <c r="AD697" s="2">
        <v>1035427826</v>
      </c>
      <c r="AE697" s="2"/>
      <c r="AF697" s="2" t="s">
        <v>49</v>
      </c>
      <c r="AG697" s="138">
        <v>36203</v>
      </c>
      <c r="AH697" s="19" t="s">
        <v>6009</v>
      </c>
      <c r="AI697" s="135">
        <v>44317</v>
      </c>
      <c r="AJ697" s="2" t="s">
        <v>346</v>
      </c>
      <c r="AK697" s="2"/>
      <c r="AL697" s="2"/>
      <c r="AM697" s="2"/>
      <c r="AN697" s="19" t="s">
        <v>6009</v>
      </c>
      <c r="AO697" s="135">
        <v>44317</v>
      </c>
      <c r="AP697" s="2" t="s">
        <v>346</v>
      </c>
      <c r="AQ697" s="2" t="s">
        <v>6010</v>
      </c>
      <c r="AR697" s="2" t="s">
        <v>6011</v>
      </c>
      <c r="AS697" s="2" t="s">
        <v>5609</v>
      </c>
      <c r="AT697" s="2" t="s">
        <v>2843</v>
      </c>
      <c r="AU697" s="2"/>
      <c r="AV697" s="2"/>
      <c r="AW697" s="2" t="s">
        <v>5612</v>
      </c>
      <c r="AX697" s="2" t="s">
        <v>5613</v>
      </c>
      <c r="AY697" s="2" t="s">
        <v>5614</v>
      </c>
      <c r="AZ697" s="2"/>
      <c r="BA697" s="2">
        <v>4621125208</v>
      </c>
      <c r="BB697" s="2"/>
      <c r="BC697" s="1" t="str">
        <f>_xlfn.XLOOKUP(B697,[1]DC!$T$11:$T$2000,[1]DC!$D$11:$D$2000)</f>
        <v>4621125208</v>
      </c>
      <c r="BD697" s="2"/>
      <c r="BE697" s="2">
        <v>8514654005</v>
      </c>
      <c r="BF697" s="19" t="s">
        <v>6012</v>
      </c>
      <c r="BG697" s="2"/>
      <c r="BH697" s="65" t="s">
        <v>6013</v>
      </c>
      <c r="BI697" s="2"/>
      <c r="BJ697" s="2"/>
      <c r="BK697" s="2"/>
      <c r="BL697" s="2"/>
      <c r="BM697" s="19" t="s">
        <v>209</v>
      </c>
      <c r="BN697" s="2"/>
      <c r="BO697" s="2"/>
      <c r="BP697" s="14" t="s">
        <v>6014</v>
      </c>
      <c r="BQ697" s="91"/>
      <c r="BS697">
        <v>753</v>
      </c>
      <c r="BT697">
        <v>696</v>
      </c>
    </row>
    <row r="698" spans="1:72" ht="25.2" customHeight="1">
      <c r="A698" s="5">
        <f>(SUBTOTAL(3,$B$2:B698))</f>
        <v>697</v>
      </c>
      <c r="B698" s="1" t="s">
        <v>6015</v>
      </c>
      <c r="C698" s="1" t="s">
        <v>8870</v>
      </c>
      <c r="D698" s="2" t="s">
        <v>4632</v>
      </c>
      <c r="E698" s="2">
        <v>1</v>
      </c>
      <c r="F698" s="2"/>
      <c r="G698" s="2"/>
      <c r="H698" s="2" t="s">
        <v>195</v>
      </c>
      <c r="I698" s="1" t="s">
        <v>196</v>
      </c>
      <c r="J698" s="1" t="s">
        <v>7378</v>
      </c>
      <c r="K698" s="2" t="s">
        <v>63</v>
      </c>
      <c r="L698" s="2" t="s">
        <v>63</v>
      </c>
      <c r="M698" s="2" t="s">
        <v>196</v>
      </c>
      <c r="N698" s="2"/>
      <c r="O698" s="1">
        <f t="shared" ca="1" si="84"/>
        <v>28</v>
      </c>
      <c r="P698" s="2" t="s">
        <v>3858</v>
      </c>
      <c r="Q698" s="2" t="s">
        <v>198</v>
      </c>
      <c r="R698" s="6">
        <v>44984</v>
      </c>
      <c r="S698" s="1">
        <v>1</v>
      </c>
      <c r="T698" s="6">
        <v>45011</v>
      </c>
      <c r="U698" s="6">
        <v>45012</v>
      </c>
      <c r="V698" s="1">
        <v>12</v>
      </c>
      <c r="W698" s="6">
        <v>45377</v>
      </c>
      <c r="X698" s="7">
        <f t="shared" si="87"/>
        <v>45378</v>
      </c>
      <c r="Y698" s="1">
        <v>36</v>
      </c>
      <c r="Z698" s="7">
        <v>46356</v>
      </c>
      <c r="AA698" s="1">
        <f t="shared" si="88"/>
        <v>978</v>
      </c>
      <c r="AB698" s="2"/>
      <c r="AC698" s="11">
        <f t="shared" ca="1" si="86"/>
        <v>13</v>
      </c>
      <c r="AD698" s="2">
        <v>1035751377</v>
      </c>
      <c r="AE698" s="2" t="s">
        <v>6016</v>
      </c>
      <c r="AF698" s="2" t="s">
        <v>49</v>
      </c>
      <c r="AG698" s="138">
        <v>35219</v>
      </c>
      <c r="AH698" s="19" t="s">
        <v>6017</v>
      </c>
      <c r="AI698" s="135">
        <v>44375</v>
      </c>
      <c r="AJ698" s="2" t="s">
        <v>346</v>
      </c>
      <c r="AK698" s="2"/>
      <c r="AL698" s="2"/>
      <c r="AM698" s="2"/>
      <c r="AN698" s="19" t="s">
        <v>6017</v>
      </c>
      <c r="AO698" s="135">
        <v>44375</v>
      </c>
      <c r="AP698" s="2" t="s">
        <v>346</v>
      </c>
      <c r="AQ698" s="2" t="s">
        <v>3310</v>
      </c>
      <c r="AR698" s="2" t="s">
        <v>3310</v>
      </c>
      <c r="AS698" s="2" t="s">
        <v>1771</v>
      </c>
      <c r="AT698" s="2" t="s">
        <v>3310</v>
      </c>
      <c r="AU698" s="2"/>
      <c r="AV698" s="2" t="s">
        <v>5819</v>
      </c>
      <c r="AW698" s="2" t="s">
        <v>218</v>
      </c>
      <c r="AX698" s="2" t="s">
        <v>96</v>
      </c>
      <c r="AY698" s="2" t="s">
        <v>97</v>
      </c>
      <c r="AZ698" s="2"/>
      <c r="BA698" s="2">
        <v>5115006297</v>
      </c>
      <c r="BB698" s="2"/>
      <c r="BC698" s="1" t="str">
        <f>_xlfn.XLOOKUP(B698,[1]DC!$T$11:$T$2000,[1]DC!$D$11:$D$2000)</f>
        <v>5115006297</v>
      </c>
      <c r="BD698" s="2"/>
      <c r="BE698" s="2">
        <v>8364461883</v>
      </c>
      <c r="BF698" s="19" t="s">
        <v>6018</v>
      </c>
      <c r="BG698" s="2"/>
      <c r="BH698" s="65" t="s">
        <v>6019</v>
      </c>
      <c r="BI698" s="2"/>
      <c r="BJ698" s="2"/>
      <c r="BK698" s="2"/>
      <c r="BL698" s="2"/>
      <c r="BM698" s="19" t="s">
        <v>209</v>
      </c>
      <c r="BN698" s="2"/>
      <c r="BO698" s="2"/>
      <c r="BP698" s="14" t="s">
        <v>6020</v>
      </c>
      <c r="BQ698" s="91"/>
      <c r="BS698">
        <v>754</v>
      </c>
      <c r="BT698">
        <v>697</v>
      </c>
    </row>
    <row r="699" spans="1:72" ht="25.2" customHeight="1">
      <c r="A699" s="5">
        <f>(SUBTOTAL(3,$B$2:B699))</f>
        <v>698</v>
      </c>
      <c r="B699" s="1" t="s">
        <v>6021</v>
      </c>
      <c r="C699" s="1" t="s">
        <v>8869</v>
      </c>
      <c r="D699" s="2" t="s">
        <v>3351</v>
      </c>
      <c r="E699" s="2">
        <v>1</v>
      </c>
      <c r="F699" s="2"/>
      <c r="G699" s="2"/>
      <c r="H699" s="2" t="s">
        <v>195</v>
      </c>
      <c r="I699" s="1" t="s">
        <v>196</v>
      </c>
      <c r="J699" s="1" t="s">
        <v>7378</v>
      </c>
      <c r="K699" s="2" t="s">
        <v>63</v>
      </c>
      <c r="L699" s="2" t="s">
        <v>63</v>
      </c>
      <c r="M699" s="2" t="s">
        <v>196</v>
      </c>
      <c r="N699" s="2"/>
      <c r="O699" s="1">
        <f t="shared" ca="1" si="84"/>
        <v>30</v>
      </c>
      <c r="P699" s="2" t="s">
        <v>3858</v>
      </c>
      <c r="Q699" s="2" t="s">
        <v>198</v>
      </c>
      <c r="R699" s="6">
        <v>44984</v>
      </c>
      <c r="S699" s="1">
        <v>1</v>
      </c>
      <c r="T699" s="6">
        <v>45011</v>
      </c>
      <c r="U699" s="6">
        <v>45012</v>
      </c>
      <c r="V699" s="1">
        <v>12</v>
      </c>
      <c r="W699" s="6">
        <v>45377</v>
      </c>
      <c r="X699" s="7">
        <f t="shared" si="87"/>
        <v>45378</v>
      </c>
      <c r="Y699" s="1">
        <v>36</v>
      </c>
      <c r="Z699" s="7">
        <v>46356</v>
      </c>
      <c r="AA699" s="1">
        <f t="shared" si="88"/>
        <v>978</v>
      </c>
      <c r="AB699" s="2"/>
      <c r="AC699" s="11">
        <f t="shared" ca="1" si="86"/>
        <v>13</v>
      </c>
      <c r="AD699" s="19" t="s">
        <v>6022</v>
      </c>
      <c r="AE699" s="2" t="s">
        <v>57</v>
      </c>
      <c r="AF699" s="2" t="s">
        <v>49</v>
      </c>
      <c r="AG699" s="138">
        <v>34417</v>
      </c>
      <c r="AH699" s="19" t="s">
        <v>6023</v>
      </c>
      <c r="AI699" s="135">
        <v>44420</v>
      </c>
      <c r="AJ699" s="2" t="s">
        <v>346</v>
      </c>
      <c r="AK699" s="2"/>
      <c r="AL699" s="2"/>
      <c r="AM699" s="2"/>
      <c r="AN699" s="19" t="s">
        <v>6023</v>
      </c>
      <c r="AO699" s="135">
        <v>44420</v>
      </c>
      <c r="AP699" s="2" t="s">
        <v>346</v>
      </c>
      <c r="AQ699" s="2" t="s">
        <v>6024</v>
      </c>
      <c r="AR699" s="2" t="s">
        <v>6025</v>
      </c>
      <c r="AS699" s="2" t="s">
        <v>6026</v>
      </c>
      <c r="AT699" s="2" t="s">
        <v>6025</v>
      </c>
      <c r="AU699" s="2"/>
      <c r="AV699" s="2" t="s">
        <v>6027</v>
      </c>
      <c r="AW699" s="2" t="s">
        <v>2307</v>
      </c>
      <c r="AX699" s="2" t="s">
        <v>115</v>
      </c>
      <c r="AY699" s="2" t="s">
        <v>97</v>
      </c>
      <c r="AZ699" s="2"/>
      <c r="BA699" s="2">
        <v>5120585537</v>
      </c>
      <c r="BB699" s="2"/>
      <c r="BC699" s="1" t="str">
        <f>_xlfn.XLOOKUP(B699,[1]DC!$T$11:$T$2000,[1]DC!$D$11:$D$2000)</f>
        <v>5120585537</v>
      </c>
      <c r="BD699" s="2"/>
      <c r="BE699" s="19" t="s">
        <v>6028</v>
      </c>
      <c r="BF699" s="19" t="s">
        <v>6029</v>
      </c>
      <c r="BG699" s="2"/>
      <c r="BH699" s="65" t="s">
        <v>6030</v>
      </c>
      <c r="BI699" s="2"/>
      <c r="BJ699" s="2"/>
      <c r="BK699" s="2"/>
      <c r="BL699" s="2"/>
      <c r="BM699" s="19" t="s">
        <v>610</v>
      </c>
      <c r="BN699" s="2"/>
      <c r="BO699" s="2"/>
      <c r="BP699" s="14" t="s">
        <v>6031</v>
      </c>
      <c r="BQ699" s="91"/>
      <c r="BS699">
        <v>755</v>
      </c>
      <c r="BT699">
        <v>698</v>
      </c>
    </row>
    <row r="700" spans="1:72" ht="25.2" customHeight="1">
      <c r="A700" s="5">
        <f>(SUBTOTAL(3,$B$2:B700))</f>
        <v>699</v>
      </c>
      <c r="B700" s="1" t="s">
        <v>6032</v>
      </c>
      <c r="C700" s="1" t="s">
        <v>8875</v>
      </c>
      <c r="D700" s="2" t="s">
        <v>6033</v>
      </c>
      <c r="E700" s="2">
        <v>1</v>
      </c>
      <c r="F700" s="2"/>
      <c r="G700" s="2"/>
      <c r="H700" s="2" t="s">
        <v>195</v>
      </c>
      <c r="I700" s="1" t="s">
        <v>196</v>
      </c>
      <c r="J700" s="1" t="s">
        <v>7378</v>
      </c>
      <c r="K700" s="2" t="s">
        <v>63</v>
      </c>
      <c r="L700" s="2" t="s">
        <v>63</v>
      </c>
      <c r="M700" s="2" t="s">
        <v>196</v>
      </c>
      <c r="N700" s="2"/>
      <c r="O700" s="1">
        <f t="shared" ca="1" si="84"/>
        <v>40</v>
      </c>
      <c r="P700" s="2" t="s">
        <v>3858</v>
      </c>
      <c r="Q700" s="2" t="s">
        <v>198</v>
      </c>
      <c r="R700" s="6">
        <v>44984</v>
      </c>
      <c r="S700" s="1">
        <v>1</v>
      </c>
      <c r="T700" s="6">
        <v>45011</v>
      </c>
      <c r="U700" s="6">
        <v>45012</v>
      </c>
      <c r="V700" s="1">
        <v>12</v>
      </c>
      <c r="W700" s="6">
        <v>45377</v>
      </c>
      <c r="X700" s="7">
        <f t="shared" si="87"/>
        <v>45378</v>
      </c>
      <c r="Y700" s="1">
        <v>36</v>
      </c>
      <c r="Z700" s="7">
        <v>46356</v>
      </c>
      <c r="AA700" s="1">
        <f t="shared" si="88"/>
        <v>978</v>
      </c>
      <c r="AB700" s="2"/>
      <c r="AC700" s="11">
        <f t="shared" ca="1" si="86"/>
        <v>13</v>
      </c>
      <c r="AD700" s="2">
        <v>1029293529</v>
      </c>
      <c r="AE700" s="2" t="s">
        <v>57</v>
      </c>
      <c r="AF700" s="2" t="s">
        <v>49</v>
      </c>
      <c r="AG700" s="138">
        <v>30857</v>
      </c>
      <c r="AH700" s="19" t="s">
        <v>6034</v>
      </c>
      <c r="AI700" s="135">
        <v>44348</v>
      </c>
      <c r="AJ700" s="2" t="s">
        <v>346</v>
      </c>
      <c r="AK700" s="2"/>
      <c r="AL700" s="2"/>
      <c r="AM700" s="2"/>
      <c r="AN700" s="19" t="s">
        <v>6034</v>
      </c>
      <c r="AO700" s="135">
        <v>44348</v>
      </c>
      <c r="AP700" s="2" t="s">
        <v>346</v>
      </c>
      <c r="AQ700" s="2" t="s">
        <v>3170</v>
      </c>
      <c r="AR700" s="2" t="s">
        <v>6035</v>
      </c>
      <c r="AS700" s="2" t="s">
        <v>6036</v>
      </c>
      <c r="AT700" s="2" t="s">
        <v>6035</v>
      </c>
      <c r="AU700" s="2"/>
      <c r="AV700" s="2" t="s">
        <v>813</v>
      </c>
      <c r="AW700" s="2" t="s">
        <v>2893</v>
      </c>
      <c r="AX700" s="2" t="s">
        <v>155</v>
      </c>
      <c r="AY700" s="2" t="s">
        <v>97</v>
      </c>
      <c r="AZ700" s="2"/>
      <c r="BA700" s="2">
        <v>5113000748</v>
      </c>
      <c r="BB700" s="2"/>
      <c r="BC700" s="1" t="str">
        <f>_xlfn.XLOOKUP(B700,[1]DC!$T$11:$T$2000,[1]DC!$D$11:$D$2000)</f>
        <v>5113000748</v>
      </c>
      <c r="BD700" s="2"/>
      <c r="BE700" s="2"/>
      <c r="BF700" s="19" t="s">
        <v>6037</v>
      </c>
      <c r="BG700" s="2"/>
      <c r="BH700" s="65" t="s">
        <v>6038</v>
      </c>
      <c r="BI700" s="2"/>
      <c r="BJ700" s="2"/>
      <c r="BK700" s="2"/>
      <c r="BL700" s="2"/>
      <c r="BM700" s="19" t="s">
        <v>209</v>
      </c>
      <c r="BN700" s="2"/>
      <c r="BO700" s="2"/>
      <c r="BP700" s="14" t="s">
        <v>6031</v>
      </c>
      <c r="BQ700" s="91"/>
      <c r="BS700">
        <v>756</v>
      </c>
      <c r="BT700">
        <v>699</v>
      </c>
    </row>
    <row r="701" spans="1:72" ht="25.2" customHeight="1">
      <c r="A701" s="5">
        <f>(SUBTOTAL(3,$B$2:B701))</f>
        <v>700</v>
      </c>
      <c r="B701" s="1" t="s">
        <v>6039</v>
      </c>
      <c r="C701" s="1" t="s">
        <v>8875</v>
      </c>
      <c r="D701" s="2" t="s">
        <v>6040</v>
      </c>
      <c r="E701" s="2">
        <v>0</v>
      </c>
      <c r="F701" s="2"/>
      <c r="G701" s="2"/>
      <c r="H701" s="2" t="s">
        <v>195</v>
      </c>
      <c r="I701" s="2"/>
      <c r="J701" s="1" t="s">
        <v>7378</v>
      </c>
      <c r="K701" s="2" t="s">
        <v>63</v>
      </c>
      <c r="L701" s="2" t="s">
        <v>63</v>
      </c>
      <c r="M701" s="2" t="s">
        <v>196</v>
      </c>
      <c r="N701" s="2"/>
      <c r="O701" s="1">
        <f t="shared" ca="1" si="84"/>
        <v>30</v>
      </c>
      <c r="P701" s="2" t="s">
        <v>3858</v>
      </c>
      <c r="Q701" s="2" t="s">
        <v>198</v>
      </c>
      <c r="R701" s="6">
        <v>44984</v>
      </c>
      <c r="S701" s="1">
        <v>1</v>
      </c>
      <c r="T701" s="6">
        <v>45011</v>
      </c>
      <c r="U701" s="6">
        <v>45012</v>
      </c>
      <c r="V701" s="1">
        <v>12</v>
      </c>
      <c r="W701" s="6">
        <v>45377</v>
      </c>
      <c r="X701" s="7">
        <f t="shared" si="87"/>
        <v>45378</v>
      </c>
      <c r="Y701" s="7"/>
      <c r="Z701" s="6"/>
      <c r="AA701" s="6"/>
      <c r="AB701" s="2"/>
      <c r="AC701" s="11">
        <f t="shared" ca="1" si="86"/>
        <v>13</v>
      </c>
      <c r="AD701" s="19" t="s">
        <v>6041</v>
      </c>
      <c r="AE701" s="2"/>
      <c r="AF701" s="2" t="s">
        <v>49</v>
      </c>
      <c r="AG701" s="138">
        <v>34556</v>
      </c>
      <c r="AH701" s="19" t="s">
        <v>6042</v>
      </c>
      <c r="AI701" s="135">
        <v>44314</v>
      </c>
      <c r="AJ701" s="2" t="s">
        <v>346</v>
      </c>
      <c r="AK701" s="2"/>
      <c r="AL701" s="2"/>
      <c r="AM701" s="2"/>
      <c r="AN701" s="19" t="s">
        <v>6042</v>
      </c>
      <c r="AO701" s="135">
        <v>44314</v>
      </c>
      <c r="AP701" s="2" t="s">
        <v>346</v>
      </c>
      <c r="AQ701" s="2" t="s">
        <v>6043</v>
      </c>
      <c r="AR701" s="2" t="s">
        <v>6044</v>
      </c>
      <c r="AS701" s="2" t="s">
        <v>6045</v>
      </c>
      <c r="AT701" s="2" t="s">
        <v>6044</v>
      </c>
      <c r="AU701" s="2"/>
      <c r="AV701" s="2" t="s">
        <v>6046</v>
      </c>
      <c r="AW701" s="2" t="s">
        <v>339</v>
      </c>
      <c r="AX701" s="2" t="s">
        <v>184</v>
      </c>
      <c r="AY701" s="2" t="s">
        <v>97</v>
      </c>
      <c r="AZ701" s="2"/>
      <c r="BA701" s="2">
        <v>5120377717</v>
      </c>
      <c r="BB701" s="2"/>
      <c r="BC701" s="1" t="e">
        <f>_xlfn.XLOOKUP(B701,[1]DC!$T$11:$T$2000,[1]DC!$D$11:$D$2000)</f>
        <v>#N/A</v>
      </c>
      <c r="BD701" s="2"/>
      <c r="BE701" s="2"/>
      <c r="BF701" s="19" t="s">
        <v>6047</v>
      </c>
      <c r="BG701" s="2"/>
      <c r="BH701" s="65" t="s">
        <v>6048</v>
      </c>
      <c r="BI701" s="2"/>
      <c r="BJ701" s="2"/>
      <c r="BK701" s="2"/>
      <c r="BL701" s="2"/>
      <c r="BM701" s="19" t="s">
        <v>209</v>
      </c>
      <c r="BN701" s="2"/>
      <c r="BO701" s="2"/>
      <c r="BP701" s="14" t="s">
        <v>6020</v>
      </c>
      <c r="BQ701" s="91"/>
      <c r="BT701">
        <v>700</v>
      </c>
    </row>
    <row r="702" spans="1:72" ht="25.2" customHeight="1">
      <c r="A702" s="5">
        <f>(SUBTOTAL(3,$B$2:B702))</f>
        <v>701</v>
      </c>
      <c r="B702" s="1" t="s">
        <v>6049</v>
      </c>
      <c r="C702" s="1" t="s">
        <v>8875</v>
      </c>
      <c r="D702" s="2" t="s">
        <v>6050</v>
      </c>
      <c r="E702" s="2">
        <v>0</v>
      </c>
      <c r="F702" s="2"/>
      <c r="G702" s="2"/>
      <c r="H702" s="2" t="s">
        <v>195</v>
      </c>
      <c r="I702" s="2"/>
      <c r="J702" s="1" t="s">
        <v>7378</v>
      </c>
      <c r="K702" s="2" t="s">
        <v>63</v>
      </c>
      <c r="L702" s="2" t="s">
        <v>63</v>
      </c>
      <c r="M702" s="2" t="s">
        <v>196</v>
      </c>
      <c r="N702" s="2"/>
      <c r="O702" s="1">
        <f t="shared" ca="1" si="84"/>
        <v>34</v>
      </c>
      <c r="P702" s="2" t="s">
        <v>3858</v>
      </c>
      <c r="Q702" s="2" t="s">
        <v>198</v>
      </c>
      <c r="R702" s="6">
        <v>44984</v>
      </c>
      <c r="S702" s="1">
        <v>1</v>
      </c>
      <c r="T702" s="6">
        <v>45011</v>
      </c>
      <c r="U702" s="6">
        <v>45012</v>
      </c>
      <c r="V702" s="1">
        <v>12</v>
      </c>
      <c r="W702" s="6">
        <v>45377</v>
      </c>
      <c r="X702" s="7">
        <f t="shared" si="87"/>
        <v>45378</v>
      </c>
      <c r="Y702" s="7"/>
      <c r="Z702" s="6"/>
      <c r="AA702" s="6"/>
      <c r="AB702" s="2"/>
      <c r="AC702" s="11">
        <f t="shared" ca="1" si="86"/>
        <v>13</v>
      </c>
      <c r="AD702" s="2">
        <v>1035311835</v>
      </c>
      <c r="AE702" s="2" t="s">
        <v>6051</v>
      </c>
      <c r="AF702" s="2" t="s">
        <v>49</v>
      </c>
      <c r="AG702" s="138">
        <v>33227</v>
      </c>
      <c r="AH702" s="19" t="s">
        <v>7524</v>
      </c>
      <c r="AI702" s="135">
        <v>44382</v>
      </c>
      <c r="AJ702" s="2" t="s">
        <v>346</v>
      </c>
      <c r="AK702" s="2">
        <v>212301694</v>
      </c>
      <c r="AL702" s="10">
        <v>43880</v>
      </c>
      <c r="AM702" s="2" t="s">
        <v>57</v>
      </c>
      <c r="AN702" s="19" t="s">
        <v>7524</v>
      </c>
      <c r="AO702" s="135">
        <v>44382</v>
      </c>
      <c r="AP702" s="2" t="s">
        <v>346</v>
      </c>
      <c r="AQ702" s="2" t="s">
        <v>1357</v>
      </c>
      <c r="AR702" s="2" t="s">
        <v>2686</v>
      </c>
      <c r="AS702" s="2" t="s">
        <v>6052</v>
      </c>
      <c r="AT702" s="2" t="s">
        <v>2686</v>
      </c>
      <c r="AU702" s="2"/>
      <c r="AV702" s="2" t="s">
        <v>6053</v>
      </c>
      <c r="AW702" s="2" t="s">
        <v>463</v>
      </c>
      <c r="AX702" s="2" t="s">
        <v>155</v>
      </c>
      <c r="AY702" s="2" t="s">
        <v>97</v>
      </c>
      <c r="AZ702" s="2"/>
      <c r="BA702" s="2">
        <v>5120313781</v>
      </c>
      <c r="BB702" s="2"/>
      <c r="BC702" s="1" t="e">
        <f>_xlfn.XLOOKUP(B702,[1]DC!$T$11:$T$2000,[1]DC!$D$11:$D$2000)</f>
        <v>#N/A</v>
      </c>
      <c r="BD702" s="2"/>
      <c r="BE702" s="2">
        <v>8532806596</v>
      </c>
      <c r="BF702" s="19" t="s">
        <v>6054</v>
      </c>
      <c r="BG702" s="2"/>
      <c r="BH702" s="65" t="s">
        <v>6055</v>
      </c>
      <c r="BI702" s="2"/>
      <c r="BJ702" s="2"/>
      <c r="BK702" s="2"/>
      <c r="BL702" s="2"/>
      <c r="BM702" s="2"/>
      <c r="BN702" s="2"/>
      <c r="BO702" s="2"/>
      <c r="BP702" s="14" t="s">
        <v>611</v>
      </c>
      <c r="BQ702" s="91"/>
      <c r="BT702">
        <v>701</v>
      </c>
    </row>
    <row r="703" spans="1:72" ht="25.2" customHeight="1">
      <c r="A703" s="5">
        <f>(SUBTOTAL(3,$B$2:B703))</f>
        <v>702</v>
      </c>
      <c r="B703" s="1" t="s">
        <v>6056</v>
      </c>
      <c r="C703" s="1" t="s">
        <v>8875</v>
      </c>
      <c r="D703" s="2" t="s">
        <v>6057</v>
      </c>
      <c r="E703" s="2">
        <v>1</v>
      </c>
      <c r="F703" s="2"/>
      <c r="G703" s="2"/>
      <c r="H703" s="2" t="s">
        <v>195</v>
      </c>
      <c r="I703" s="1" t="s">
        <v>196</v>
      </c>
      <c r="J703" s="1" t="s">
        <v>7378</v>
      </c>
      <c r="K703" s="2" t="s">
        <v>63</v>
      </c>
      <c r="L703" s="2" t="s">
        <v>63</v>
      </c>
      <c r="M703" s="2" t="s">
        <v>196</v>
      </c>
      <c r="N703" s="2"/>
      <c r="O703" s="1">
        <f t="shared" ca="1" si="84"/>
        <v>31</v>
      </c>
      <c r="P703" s="2" t="s">
        <v>3858</v>
      </c>
      <c r="Q703" s="2" t="s">
        <v>198</v>
      </c>
      <c r="R703" s="6">
        <v>44984</v>
      </c>
      <c r="S703" s="1">
        <v>1</v>
      </c>
      <c r="T703" s="6">
        <v>45011</v>
      </c>
      <c r="U703" s="6">
        <v>45012</v>
      </c>
      <c r="V703" s="1">
        <v>12</v>
      </c>
      <c r="W703" s="6">
        <v>45377</v>
      </c>
      <c r="X703" s="7">
        <f t="shared" si="87"/>
        <v>45378</v>
      </c>
      <c r="Y703" s="1">
        <v>36</v>
      </c>
      <c r="Z703" s="7">
        <v>46356</v>
      </c>
      <c r="AA703" s="1">
        <f t="shared" ref="AA703:AA713" si="89">Z703-X703</f>
        <v>978</v>
      </c>
      <c r="AB703" s="2"/>
      <c r="AC703" s="11">
        <f t="shared" ca="1" si="86"/>
        <v>13</v>
      </c>
      <c r="AD703" s="19" t="s">
        <v>6058</v>
      </c>
      <c r="AE703" s="2" t="s">
        <v>57</v>
      </c>
      <c r="AF703" s="2" t="s">
        <v>49</v>
      </c>
      <c r="AG703" s="138">
        <v>34002</v>
      </c>
      <c r="AH703" s="19" t="s">
        <v>6059</v>
      </c>
      <c r="AI703" s="135">
        <v>44375</v>
      </c>
      <c r="AJ703" s="2" t="s">
        <v>346</v>
      </c>
      <c r="AK703" s="2">
        <v>212769572</v>
      </c>
      <c r="AL703" s="10">
        <v>42572</v>
      </c>
      <c r="AM703" s="2" t="s">
        <v>57</v>
      </c>
      <c r="AN703" s="19" t="s">
        <v>6059</v>
      </c>
      <c r="AO703" s="135">
        <v>44375</v>
      </c>
      <c r="AP703" s="2" t="s">
        <v>346</v>
      </c>
      <c r="AQ703" s="2" t="s">
        <v>1399</v>
      </c>
      <c r="AR703" s="2" t="s">
        <v>6060</v>
      </c>
      <c r="AS703" s="2" t="s">
        <v>6061</v>
      </c>
      <c r="AT703" s="2" t="s">
        <v>6060</v>
      </c>
      <c r="AU703" s="2"/>
      <c r="AV703" s="2" t="s">
        <v>6062</v>
      </c>
      <c r="AW703" s="2" t="s">
        <v>1372</v>
      </c>
      <c r="AX703" s="2" t="s">
        <v>96</v>
      </c>
      <c r="AY703" s="2" t="s">
        <v>97</v>
      </c>
      <c r="AZ703" s="2"/>
      <c r="BA703" s="2">
        <v>5115010373</v>
      </c>
      <c r="BB703" s="2"/>
      <c r="BC703" s="1" t="str">
        <f>_xlfn.XLOOKUP(B703,[1]DC!$T$11:$T$2000,[1]DC!$D$11:$D$2000)</f>
        <v>5115010373</v>
      </c>
      <c r="BD703" s="2"/>
      <c r="BE703" s="2">
        <v>8304681073</v>
      </c>
      <c r="BF703" s="19" t="s">
        <v>6063</v>
      </c>
      <c r="BG703" s="2"/>
      <c r="BH703" s="65" t="s">
        <v>6064</v>
      </c>
      <c r="BI703" s="2"/>
      <c r="BJ703" s="2"/>
      <c r="BK703" s="2"/>
      <c r="BL703" s="2"/>
      <c r="BM703" s="19" t="s">
        <v>895</v>
      </c>
      <c r="BN703" s="2"/>
      <c r="BO703" s="2"/>
      <c r="BP703" s="14" t="s">
        <v>611</v>
      </c>
      <c r="BQ703" s="91"/>
      <c r="BS703">
        <v>781</v>
      </c>
      <c r="BT703">
        <v>702</v>
      </c>
    </row>
    <row r="704" spans="1:72" ht="25.2" customHeight="1">
      <c r="A704" s="5">
        <f>(SUBTOTAL(3,$B$2:B704))</f>
        <v>703</v>
      </c>
      <c r="B704" s="1" t="s">
        <v>6065</v>
      </c>
      <c r="C704" s="1" t="s">
        <v>8867</v>
      </c>
      <c r="D704" s="2" t="s">
        <v>6066</v>
      </c>
      <c r="E704" s="2">
        <v>1</v>
      </c>
      <c r="F704" s="2"/>
      <c r="G704" s="2"/>
      <c r="H704" s="2" t="s">
        <v>195</v>
      </c>
      <c r="I704" s="1" t="s">
        <v>196</v>
      </c>
      <c r="J704" s="1" t="s">
        <v>7378</v>
      </c>
      <c r="K704" s="2" t="s">
        <v>63</v>
      </c>
      <c r="L704" s="2" t="s">
        <v>63</v>
      </c>
      <c r="M704" s="2" t="s">
        <v>196</v>
      </c>
      <c r="N704" s="2"/>
      <c r="O704" s="1">
        <f t="shared" ca="1" si="84"/>
        <v>27</v>
      </c>
      <c r="P704" s="2" t="s">
        <v>3858</v>
      </c>
      <c r="Q704" s="2" t="s">
        <v>198</v>
      </c>
      <c r="R704" s="6">
        <v>44984</v>
      </c>
      <c r="S704" s="1">
        <v>1</v>
      </c>
      <c r="T704" s="6">
        <v>45011</v>
      </c>
      <c r="U704" s="6">
        <v>45012</v>
      </c>
      <c r="V704" s="1">
        <v>12</v>
      </c>
      <c r="W704" s="6">
        <v>45377</v>
      </c>
      <c r="X704" s="7">
        <f t="shared" si="87"/>
        <v>45378</v>
      </c>
      <c r="Y704" s="1">
        <v>36</v>
      </c>
      <c r="Z704" s="7">
        <v>46356</v>
      </c>
      <c r="AA704" s="1">
        <f t="shared" si="89"/>
        <v>978</v>
      </c>
      <c r="AB704" s="2"/>
      <c r="AC704" s="11">
        <f t="shared" ca="1" si="86"/>
        <v>13</v>
      </c>
      <c r="AD704" s="2">
        <v>1035752380</v>
      </c>
      <c r="AE704" s="2" t="s">
        <v>6016</v>
      </c>
      <c r="AF704" s="2" t="s">
        <v>49</v>
      </c>
      <c r="AG704" s="138">
        <v>35791</v>
      </c>
      <c r="AH704" s="19" t="s">
        <v>6067</v>
      </c>
      <c r="AI704" s="135">
        <v>44535</v>
      </c>
      <c r="AJ704" s="2" t="s">
        <v>346</v>
      </c>
      <c r="AK704" s="2">
        <v>212483568</v>
      </c>
      <c r="AL704" s="10">
        <v>41645</v>
      </c>
      <c r="AM704" s="2" t="s">
        <v>57</v>
      </c>
      <c r="AN704" s="19" t="s">
        <v>6067</v>
      </c>
      <c r="AO704" s="135">
        <v>44535</v>
      </c>
      <c r="AP704" s="2" t="s">
        <v>346</v>
      </c>
      <c r="AQ704" s="2" t="s">
        <v>3733</v>
      </c>
      <c r="AR704" s="2" t="s">
        <v>6068</v>
      </c>
      <c r="AS704" s="2" t="s">
        <v>6069</v>
      </c>
      <c r="AT704" s="2" t="s">
        <v>6068</v>
      </c>
      <c r="AU704" s="2"/>
      <c r="AV704" s="2" t="s">
        <v>6070</v>
      </c>
      <c r="AW704" s="2" t="s">
        <v>3217</v>
      </c>
      <c r="AX704" s="2" t="s">
        <v>96</v>
      </c>
      <c r="AY704" s="2" t="s">
        <v>97</v>
      </c>
      <c r="AZ704" s="2"/>
      <c r="BA704" s="2">
        <v>7416127208</v>
      </c>
      <c r="BB704" s="2"/>
      <c r="BC704" s="1" t="str">
        <f>_xlfn.XLOOKUP(B704,[1]DC!$T$11:$T$2000,[1]DC!$D$11:$D$2000)</f>
        <v>7416127208</v>
      </c>
      <c r="BD704" s="2"/>
      <c r="BE704" s="2"/>
      <c r="BF704" s="19" t="s">
        <v>6071</v>
      </c>
      <c r="BG704" s="2"/>
      <c r="BH704" s="65" t="s">
        <v>6072</v>
      </c>
      <c r="BI704" s="2"/>
      <c r="BJ704" s="2"/>
      <c r="BK704" s="2"/>
      <c r="BL704" s="2"/>
      <c r="BM704" s="19" t="s">
        <v>209</v>
      </c>
      <c r="BN704" s="2"/>
      <c r="BO704" s="2"/>
      <c r="BP704" s="14" t="s">
        <v>611</v>
      </c>
      <c r="BQ704" s="91"/>
      <c r="BS704">
        <v>760</v>
      </c>
      <c r="BT704">
        <v>703</v>
      </c>
    </row>
    <row r="705" spans="1:72" ht="25.2" customHeight="1">
      <c r="A705" s="5">
        <f>(SUBTOTAL(3,$B$2:B705))</f>
        <v>704</v>
      </c>
      <c r="B705" s="1" t="s">
        <v>6073</v>
      </c>
      <c r="C705" s="1" t="s">
        <v>8869</v>
      </c>
      <c r="D705" s="2" t="s">
        <v>6074</v>
      </c>
      <c r="E705" s="2">
        <v>1</v>
      </c>
      <c r="F705" s="2"/>
      <c r="G705" s="2"/>
      <c r="H705" s="2" t="s">
        <v>195</v>
      </c>
      <c r="I705" s="1" t="s">
        <v>196</v>
      </c>
      <c r="J705" s="1" t="s">
        <v>7378</v>
      </c>
      <c r="K705" s="2" t="s">
        <v>63</v>
      </c>
      <c r="L705" s="2" t="s">
        <v>63</v>
      </c>
      <c r="M705" s="2" t="s">
        <v>196</v>
      </c>
      <c r="N705" s="2"/>
      <c r="O705" s="1">
        <f t="shared" ca="1" si="84"/>
        <v>25</v>
      </c>
      <c r="P705" s="2" t="s">
        <v>3858</v>
      </c>
      <c r="Q705" s="2" t="s">
        <v>198</v>
      </c>
      <c r="R705" s="6">
        <v>44984</v>
      </c>
      <c r="S705" s="1">
        <v>1</v>
      </c>
      <c r="T705" s="6">
        <v>45011</v>
      </c>
      <c r="U705" s="6">
        <v>45012</v>
      </c>
      <c r="V705" s="1">
        <v>12</v>
      </c>
      <c r="W705" s="6">
        <v>45377</v>
      </c>
      <c r="X705" s="7">
        <f t="shared" si="87"/>
        <v>45378</v>
      </c>
      <c r="Y705" s="1">
        <v>36</v>
      </c>
      <c r="Z705" s="7">
        <v>46356</v>
      </c>
      <c r="AA705" s="1">
        <f t="shared" si="89"/>
        <v>978</v>
      </c>
      <c r="AB705" s="2"/>
      <c r="AC705" s="11">
        <f t="shared" ca="1" si="86"/>
        <v>13</v>
      </c>
      <c r="AD705" s="2">
        <v>1035751096</v>
      </c>
      <c r="AE705" s="2" t="s">
        <v>6016</v>
      </c>
      <c r="AF705" s="2" t="s">
        <v>49</v>
      </c>
      <c r="AG705" s="138">
        <v>36518</v>
      </c>
      <c r="AH705" s="19" t="s">
        <v>6075</v>
      </c>
      <c r="AI705" s="135">
        <v>44965</v>
      </c>
      <c r="AJ705" s="2" t="s">
        <v>346</v>
      </c>
      <c r="AK705" s="2">
        <v>212838122</v>
      </c>
      <c r="AL705" s="10">
        <v>42528</v>
      </c>
      <c r="AM705" s="2" t="s">
        <v>57</v>
      </c>
      <c r="AN705" s="19" t="s">
        <v>6075</v>
      </c>
      <c r="AO705" s="135">
        <v>44965</v>
      </c>
      <c r="AP705" s="2" t="s">
        <v>346</v>
      </c>
      <c r="AQ705" s="2" t="s">
        <v>2785</v>
      </c>
      <c r="AR705" s="2" t="s">
        <v>6076</v>
      </c>
      <c r="AS705" s="2" t="s">
        <v>4484</v>
      </c>
      <c r="AT705" s="2" t="s">
        <v>6076</v>
      </c>
      <c r="AU705" s="2"/>
      <c r="AV705" s="2" t="s">
        <v>6077</v>
      </c>
      <c r="AW705" s="2" t="s">
        <v>2787</v>
      </c>
      <c r="AX705" s="2" t="s">
        <v>184</v>
      </c>
      <c r="AY705" s="2" t="s">
        <v>97</v>
      </c>
      <c r="AZ705" s="2"/>
      <c r="BA705" s="2" t="s">
        <v>7816</v>
      </c>
      <c r="BB705" s="2"/>
      <c r="BC705" s="1" t="str">
        <f>_xlfn.XLOOKUP(B705,[1]DC!$T$11:$T$2000,[1]DC!$D$11:$D$2000)</f>
        <v>5120407202</v>
      </c>
      <c r="BD705" s="2"/>
      <c r="BE705" s="2"/>
      <c r="BF705" s="19" t="s">
        <v>6078</v>
      </c>
      <c r="BG705" s="2"/>
      <c r="BH705" s="65" t="s">
        <v>6079</v>
      </c>
      <c r="BI705" s="2"/>
      <c r="BJ705" s="2"/>
      <c r="BK705" s="2"/>
      <c r="BL705" s="2"/>
      <c r="BM705" s="19" t="s">
        <v>209</v>
      </c>
      <c r="BN705" s="2"/>
      <c r="BO705" s="2"/>
      <c r="BP705" s="14" t="s">
        <v>611</v>
      </c>
      <c r="BQ705" s="91"/>
      <c r="BS705">
        <v>759</v>
      </c>
      <c r="BT705">
        <v>704</v>
      </c>
    </row>
    <row r="706" spans="1:72" ht="25.2" customHeight="1">
      <c r="A706" s="5">
        <f>(SUBTOTAL(3,$B$2:B706))</f>
        <v>705</v>
      </c>
      <c r="B706" s="1" t="s">
        <v>6080</v>
      </c>
      <c r="C706" s="1" t="s">
        <v>8869</v>
      </c>
      <c r="D706" s="2" t="s">
        <v>6081</v>
      </c>
      <c r="E706" s="2">
        <v>1</v>
      </c>
      <c r="F706" s="2"/>
      <c r="G706" s="2"/>
      <c r="H706" s="2" t="s">
        <v>195</v>
      </c>
      <c r="I706" s="1" t="s">
        <v>196</v>
      </c>
      <c r="J706" s="1" t="s">
        <v>7378</v>
      </c>
      <c r="K706" s="2" t="s">
        <v>63</v>
      </c>
      <c r="L706" s="2" t="s">
        <v>63</v>
      </c>
      <c r="M706" s="2" t="s">
        <v>196</v>
      </c>
      <c r="N706" s="2"/>
      <c r="O706" s="1">
        <f t="shared" ca="1" si="84"/>
        <v>32</v>
      </c>
      <c r="P706" s="2" t="s">
        <v>3858</v>
      </c>
      <c r="Q706" s="2" t="s">
        <v>198</v>
      </c>
      <c r="R706" s="6">
        <v>44984</v>
      </c>
      <c r="S706" s="1">
        <v>1</v>
      </c>
      <c r="T706" s="6">
        <v>45011</v>
      </c>
      <c r="U706" s="6">
        <v>45012</v>
      </c>
      <c r="V706" s="1">
        <v>12</v>
      </c>
      <c r="W706" s="6">
        <v>45377</v>
      </c>
      <c r="X706" s="7">
        <f t="shared" si="87"/>
        <v>45378</v>
      </c>
      <c r="Y706" s="1">
        <v>36</v>
      </c>
      <c r="Z706" s="7">
        <v>46356</v>
      </c>
      <c r="AA706" s="1">
        <f t="shared" si="89"/>
        <v>978</v>
      </c>
      <c r="AB706" s="2"/>
      <c r="AC706" s="11">
        <f t="shared" ca="1" si="86"/>
        <v>13</v>
      </c>
      <c r="AD706" s="2">
        <v>1035752265</v>
      </c>
      <c r="AE706" s="2" t="s">
        <v>6016</v>
      </c>
      <c r="AF706" s="2" t="s">
        <v>49</v>
      </c>
      <c r="AG706" s="138">
        <v>33884</v>
      </c>
      <c r="AH706" s="19" t="s">
        <v>6082</v>
      </c>
      <c r="AI706" s="135">
        <v>44699</v>
      </c>
      <c r="AJ706" s="2" t="s">
        <v>346</v>
      </c>
      <c r="AK706" s="2">
        <v>212322981</v>
      </c>
      <c r="AL706" s="10">
        <v>42482</v>
      </c>
      <c r="AM706" s="2" t="s">
        <v>57</v>
      </c>
      <c r="AN706" s="19" t="s">
        <v>6082</v>
      </c>
      <c r="AO706" s="135">
        <v>44699</v>
      </c>
      <c r="AP706" s="2" t="s">
        <v>346</v>
      </c>
      <c r="AQ706" s="2" t="s">
        <v>649</v>
      </c>
      <c r="AR706" s="2" t="s">
        <v>6068</v>
      </c>
      <c r="AS706" s="2" t="s">
        <v>6069</v>
      </c>
      <c r="AT706" s="2" t="s">
        <v>6068</v>
      </c>
      <c r="AU706" s="2"/>
      <c r="AV706" s="2" t="s">
        <v>6070</v>
      </c>
      <c r="AW706" s="2" t="s">
        <v>3217</v>
      </c>
      <c r="AX706" s="2" t="s">
        <v>96</v>
      </c>
      <c r="AY706" s="2" t="s">
        <v>97</v>
      </c>
      <c r="AZ706" s="2"/>
      <c r="BA706" s="2">
        <v>5116007859</v>
      </c>
      <c r="BB706" s="2"/>
      <c r="BC706" s="1" t="str">
        <f>_xlfn.XLOOKUP(B706,[1]DC!$T$11:$T$2000,[1]DC!$D$11:$D$2000)</f>
        <v>5116007859</v>
      </c>
      <c r="BD706" s="2"/>
      <c r="BE706" s="2"/>
      <c r="BF706" s="19" t="s">
        <v>6083</v>
      </c>
      <c r="BG706" s="2"/>
      <c r="BH706" s="65" t="s">
        <v>6084</v>
      </c>
      <c r="BI706" s="2"/>
      <c r="BJ706" s="2"/>
      <c r="BK706" s="2"/>
      <c r="BL706" s="2"/>
      <c r="BM706" s="19" t="s">
        <v>209</v>
      </c>
      <c r="BN706" s="2"/>
      <c r="BO706" s="2"/>
      <c r="BP706" s="14" t="s">
        <v>1137</v>
      </c>
      <c r="BQ706" s="91"/>
      <c r="BS706">
        <v>762</v>
      </c>
      <c r="BT706">
        <v>705</v>
      </c>
    </row>
    <row r="707" spans="1:72" ht="25.2" customHeight="1">
      <c r="A707" s="5">
        <f>(SUBTOTAL(3,$B$2:B707))</f>
        <v>706</v>
      </c>
      <c r="B707" s="1" t="s">
        <v>6085</v>
      </c>
      <c r="C707" s="1" t="s">
        <v>8875</v>
      </c>
      <c r="D707" s="2" t="s">
        <v>6086</v>
      </c>
      <c r="E707" s="2">
        <v>1</v>
      </c>
      <c r="F707" s="2"/>
      <c r="G707" s="2"/>
      <c r="H707" s="2" t="s">
        <v>195</v>
      </c>
      <c r="I707" s="1" t="s">
        <v>196</v>
      </c>
      <c r="J707" s="1" t="s">
        <v>7378</v>
      </c>
      <c r="K707" s="2" t="s">
        <v>63</v>
      </c>
      <c r="L707" s="2" t="s">
        <v>63</v>
      </c>
      <c r="M707" s="2" t="s">
        <v>196</v>
      </c>
      <c r="N707" s="2"/>
      <c r="O707" s="1">
        <f t="shared" ca="1" si="84"/>
        <v>27</v>
      </c>
      <c r="P707" s="2" t="s">
        <v>3858</v>
      </c>
      <c r="Q707" s="2" t="s">
        <v>198</v>
      </c>
      <c r="R707" s="6">
        <v>44984</v>
      </c>
      <c r="S707" s="1">
        <v>1</v>
      </c>
      <c r="T707" s="6">
        <v>45011</v>
      </c>
      <c r="U707" s="6">
        <v>45012</v>
      </c>
      <c r="V707" s="1">
        <v>12</v>
      </c>
      <c r="W707" s="6">
        <v>45377</v>
      </c>
      <c r="X707" s="7">
        <f t="shared" si="87"/>
        <v>45378</v>
      </c>
      <c r="Y707" s="1">
        <v>36</v>
      </c>
      <c r="Z707" s="7">
        <v>46356</v>
      </c>
      <c r="AA707" s="1">
        <f t="shared" si="89"/>
        <v>978</v>
      </c>
      <c r="AB707" s="2"/>
      <c r="AC707" s="11">
        <f t="shared" ca="1" si="86"/>
        <v>13</v>
      </c>
      <c r="AD707" s="2">
        <v>1035768734</v>
      </c>
      <c r="AE707" s="2" t="s">
        <v>6016</v>
      </c>
      <c r="AF707" s="2" t="s">
        <v>49</v>
      </c>
      <c r="AG707" s="138">
        <v>35789</v>
      </c>
      <c r="AH707" s="19" t="s">
        <v>6087</v>
      </c>
      <c r="AI707" s="135">
        <v>44888</v>
      </c>
      <c r="AJ707" s="2" t="s">
        <v>346</v>
      </c>
      <c r="AK707" s="2"/>
      <c r="AL707" s="2"/>
      <c r="AM707" s="2"/>
      <c r="AN707" s="19" t="s">
        <v>6087</v>
      </c>
      <c r="AO707" s="135">
        <v>44888</v>
      </c>
      <c r="AP707" s="2" t="s">
        <v>346</v>
      </c>
      <c r="AQ707" s="2" t="s">
        <v>6088</v>
      </c>
      <c r="AR707" s="2" t="s">
        <v>6089</v>
      </c>
      <c r="AS707" s="2" t="s">
        <v>6090</v>
      </c>
      <c r="AT707" s="2" t="s">
        <v>6089</v>
      </c>
      <c r="AU707" s="2"/>
      <c r="AV707" s="2" t="s">
        <v>2713</v>
      </c>
      <c r="AW707" s="2" t="s">
        <v>6091</v>
      </c>
      <c r="AX707" s="2" t="s">
        <v>5416</v>
      </c>
      <c r="AY707" s="2" t="s">
        <v>729</v>
      </c>
      <c r="AZ707" s="2"/>
      <c r="BA707" s="2">
        <v>7915141190</v>
      </c>
      <c r="BB707" s="2"/>
      <c r="BC707" s="1" t="str">
        <f>_xlfn.XLOOKUP(B707,[1]DC!$T$11:$T$2000,[1]DC!$D$11:$D$2000)</f>
        <v>7915141190</v>
      </c>
      <c r="BD707" s="2"/>
      <c r="BE707" s="2"/>
      <c r="BF707" s="19" t="s">
        <v>6092</v>
      </c>
      <c r="BG707" s="2"/>
      <c r="BH707" s="65" t="s">
        <v>6093</v>
      </c>
      <c r="BI707" s="2"/>
      <c r="BJ707" s="2"/>
      <c r="BK707" s="2"/>
      <c r="BL707" s="2"/>
      <c r="BM707" s="19" t="s">
        <v>209</v>
      </c>
      <c r="BN707" s="2"/>
      <c r="BO707" s="2"/>
      <c r="BP707" s="14" t="s">
        <v>611</v>
      </c>
      <c r="BQ707" s="91"/>
      <c r="BS707">
        <v>763</v>
      </c>
      <c r="BT707">
        <v>706</v>
      </c>
    </row>
    <row r="708" spans="1:72" ht="25.2" customHeight="1">
      <c r="A708" s="5">
        <f>(SUBTOTAL(3,$B$2:B708))</f>
        <v>707</v>
      </c>
      <c r="B708" s="1" t="s">
        <v>6094</v>
      </c>
      <c r="C708" s="1" t="s">
        <v>8867</v>
      </c>
      <c r="D708" s="2" t="s">
        <v>3024</v>
      </c>
      <c r="E708" s="2">
        <v>1</v>
      </c>
      <c r="F708" s="2"/>
      <c r="G708" s="2"/>
      <c r="H708" s="2" t="s">
        <v>195</v>
      </c>
      <c r="I708" s="1" t="s">
        <v>196</v>
      </c>
      <c r="J708" s="1" t="s">
        <v>7378</v>
      </c>
      <c r="K708" s="2" t="s">
        <v>63</v>
      </c>
      <c r="L708" s="2" t="s">
        <v>63</v>
      </c>
      <c r="M708" s="2" t="s">
        <v>196</v>
      </c>
      <c r="N708" s="2"/>
      <c r="O708" s="1">
        <f t="shared" ref="O708:O739" ca="1" si="90">YEAR(TODAY())-YEAR(AG708)</f>
        <v>23</v>
      </c>
      <c r="P708" s="2" t="s">
        <v>3858</v>
      </c>
      <c r="Q708" s="2" t="s">
        <v>198</v>
      </c>
      <c r="R708" s="6">
        <v>44984</v>
      </c>
      <c r="S708" s="1">
        <v>1</v>
      </c>
      <c r="T708" s="6">
        <v>45011</v>
      </c>
      <c r="U708" s="6">
        <v>45012</v>
      </c>
      <c r="V708" s="1">
        <v>12</v>
      </c>
      <c r="W708" s="6">
        <v>45377</v>
      </c>
      <c r="X708" s="7">
        <f t="shared" si="87"/>
        <v>45378</v>
      </c>
      <c r="Y708" s="1">
        <v>36</v>
      </c>
      <c r="Z708" s="7">
        <v>46356</v>
      </c>
      <c r="AA708" s="1">
        <f t="shared" si="89"/>
        <v>978</v>
      </c>
      <c r="AB708" s="2"/>
      <c r="AC708" s="11">
        <f t="shared" ref="AC708:AC739" ca="1" si="91">DATEDIF(R708,TODAY(),"m")</f>
        <v>13</v>
      </c>
      <c r="AD708" s="19" t="s">
        <v>6095</v>
      </c>
      <c r="AE708" s="2"/>
      <c r="AF708" s="2" t="s">
        <v>49</v>
      </c>
      <c r="AG708" s="138">
        <v>37075</v>
      </c>
      <c r="AH708" s="19" t="s">
        <v>6096</v>
      </c>
      <c r="AI708" s="135">
        <v>44516</v>
      </c>
      <c r="AJ708" s="2" t="s">
        <v>346</v>
      </c>
      <c r="AK708" s="2"/>
      <c r="AL708" s="2"/>
      <c r="AM708" s="2"/>
      <c r="AN708" s="19" t="s">
        <v>6096</v>
      </c>
      <c r="AO708" s="135">
        <v>44516</v>
      </c>
      <c r="AP708" s="2" t="s">
        <v>346</v>
      </c>
      <c r="AQ708" s="2" t="s">
        <v>864</v>
      </c>
      <c r="AR708" s="2" t="s">
        <v>6097</v>
      </c>
      <c r="AS708" s="2" t="s">
        <v>6098</v>
      </c>
      <c r="AT708" s="2" t="s">
        <v>6097</v>
      </c>
      <c r="AU708" s="2"/>
      <c r="AV708" s="2" t="s">
        <v>6099</v>
      </c>
      <c r="AW708" s="2" t="s">
        <v>183</v>
      </c>
      <c r="AX708" s="2" t="s">
        <v>184</v>
      </c>
      <c r="AY708" s="2" t="s">
        <v>97</v>
      </c>
      <c r="AZ708" s="2"/>
      <c r="BA708" s="2">
        <v>5121591367</v>
      </c>
      <c r="BB708" s="2"/>
      <c r="BC708" s="1" t="str">
        <f>_xlfn.XLOOKUP(B708,[1]DC!$T$11:$T$2000,[1]DC!$D$11:$D$2000)</f>
        <v>5121591367</v>
      </c>
      <c r="BD708" s="2"/>
      <c r="BE708" s="2">
        <v>8608537360</v>
      </c>
      <c r="BF708" s="19" t="s">
        <v>6100</v>
      </c>
      <c r="BG708" s="2"/>
      <c r="BH708" s="65" t="s">
        <v>6101</v>
      </c>
      <c r="BI708" s="2"/>
      <c r="BJ708" s="2"/>
      <c r="BK708" s="2"/>
      <c r="BL708" s="2"/>
      <c r="BM708" s="19" t="s">
        <v>209</v>
      </c>
      <c r="BN708" s="2"/>
      <c r="BO708" s="2"/>
      <c r="BP708" s="14" t="s">
        <v>611</v>
      </c>
      <c r="BQ708" s="91"/>
      <c r="BS708">
        <v>764</v>
      </c>
      <c r="BT708">
        <v>707</v>
      </c>
    </row>
    <row r="709" spans="1:72" ht="25.2" customHeight="1">
      <c r="A709" s="5">
        <f>(SUBTOTAL(3,$B$2:B709))</f>
        <v>708</v>
      </c>
      <c r="B709" s="1" t="s">
        <v>6102</v>
      </c>
      <c r="C709" s="1" t="s">
        <v>8875</v>
      </c>
      <c r="D709" s="2" t="s">
        <v>6103</v>
      </c>
      <c r="E709" s="2">
        <v>1</v>
      </c>
      <c r="F709" s="2"/>
      <c r="G709" s="2"/>
      <c r="H709" s="2" t="s">
        <v>195</v>
      </c>
      <c r="I709" s="1" t="s">
        <v>196</v>
      </c>
      <c r="J709" s="1" t="s">
        <v>7378</v>
      </c>
      <c r="K709" s="2" t="s">
        <v>63</v>
      </c>
      <c r="L709" s="2" t="s">
        <v>63</v>
      </c>
      <c r="M709" s="2" t="s">
        <v>196</v>
      </c>
      <c r="N709" s="2"/>
      <c r="O709" s="1">
        <f t="shared" ca="1" si="90"/>
        <v>34</v>
      </c>
      <c r="P709" s="2" t="s">
        <v>3858</v>
      </c>
      <c r="Q709" s="2" t="s">
        <v>198</v>
      </c>
      <c r="R709" s="6">
        <v>44984</v>
      </c>
      <c r="S709" s="1">
        <v>1</v>
      </c>
      <c r="T709" s="6">
        <v>45011</v>
      </c>
      <c r="U709" s="6">
        <v>45012</v>
      </c>
      <c r="V709" s="1">
        <v>12</v>
      </c>
      <c r="W709" s="6">
        <v>45377</v>
      </c>
      <c r="X709" s="7">
        <f t="shared" si="87"/>
        <v>45378</v>
      </c>
      <c r="Y709" s="1">
        <v>36</v>
      </c>
      <c r="Z709" s="7">
        <v>46356</v>
      </c>
      <c r="AA709" s="1">
        <f t="shared" si="89"/>
        <v>978</v>
      </c>
      <c r="AB709" s="2"/>
      <c r="AC709" s="11">
        <f t="shared" ca="1" si="91"/>
        <v>13</v>
      </c>
      <c r="AD709" s="19" t="s">
        <v>6104</v>
      </c>
      <c r="AE709" s="2" t="s">
        <v>6105</v>
      </c>
      <c r="AF709" s="2" t="s">
        <v>49</v>
      </c>
      <c r="AG709" s="138">
        <v>33215</v>
      </c>
      <c r="AH709" s="19" t="s">
        <v>6106</v>
      </c>
      <c r="AI709" s="135">
        <v>44628</v>
      </c>
      <c r="AJ709" s="2" t="s">
        <v>346</v>
      </c>
      <c r="AK709" s="2"/>
      <c r="AL709" s="2"/>
      <c r="AM709" s="2"/>
      <c r="AN709" s="19" t="s">
        <v>6106</v>
      </c>
      <c r="AO709" s="135">
        <v>44628</v>
      </c>
      <c r="AP709" s="2" t="s">
        <v>346</v>
      </c>
      <c r="AQ709" s="2" t="s">
        <v>6107</v>
      </c>
      <c r="AR709" s="2" t="s">
        <v>6108</v>
      </c>
      <c r="AS709" s="2" t="s">
        <v>2451</v>
      </c>
      <c r="AT709" s="2" t="s">
        <v>6108</v>
      </c>
      <c r="AU709" s="2" t="s">
        <v>523</v>
      </c>
      <c r="AV709" s="2" t="s">
        <v>5442</v>
      </c>
      <c r="AW709" s="2" t="s">
        <v>525</v>
      </c>
      <c r="AX709" s="2" t="s">
        <v>96</v>
      </c>
      <c r="AY709" s="2" t="s">
        <v>97</v>
      </c>
      <c r="AZ709" s="2"/>
      <c r="BA709" s="2">
        <v>7910262298</v>
      </c>
      <c r="BB709" s="2"/>
      <c r="BC709" s="1" t="str">
        <f>_xlfn.XLOOKUP(B709,[1]DC!$T$11:$T$2000,[1]DC!$D$11:$D$2000)</f>
        <v>7910262298</v>
      </c>
      <c r="BD709" s="2"/>
      <c r="BE709" s="2">
        <v>8079961849</v>
      </c>
      <c r="BF709" s="19" t="s">
        <v>6109</v>
      </c>
      <c r="BG709" s="2"/>
      <c r="BH709" s="65" t="s">
        <v>6110</v>
      </c>
      <c r="BI709" s="2"/>
      <c r="BJ709" s="2"/>
      <c r="BK709" s="2"/>
      <c r="BL709" s="2"/>
      <c r="BM709" s="19" t="s">
        <v>190</v>
      </c>
      <c r="BN709" s="2"/>
      <c r="BO709" s="2"/>
      <c r="BP709" s="14" t="s">
        <v>611</v>
      </c>
      <c r="BQ709" s="91"/>
      <c r="BS709">
        <v>786</v>
      </c>
      <c r="BT709">
        <v>708</v>
      </c>
    </row>
    <row r="710" spans="1:72" ht="25.2" customHeight="1">
      <c r="A710" s="5">
        <f>(SUBTOTAL(3,$B$2:B710))</f>
        <v>709</v>
      </c>
      <c r="B710" s="1" t="s">
        <v>6111</v>
      </c>
      <c r="C710" s="1" t="s">
        <v>8867</v>
      </c>
      <c r="D710" s="2" t="s">
        <v>6112</v>
      </c>
      <c r="E710" s="2">
        <v>1</v>
      </c>
      <c r="F710" s="2"/>
      <c r="G710" s="2"/>
      <c r="H710" s="2" t="s">
        <v>195</v>
      </c>
      <c r="I710" s="1" t="s">
        <v>196</v>
      </c>
      <c r="J710" s="1" t="s">
        <v>7378</v>
      </c>
      <c r="K710" s="2" t="s">
        <v>63</v>
      </c>
      <c r="L710" s="2" t="s">
        <v>63</v>
      </c>
      <c r="M710" s="2" t="s">
        <v>196</v>
      </c>
      <c r="N710" s="2"/>
      <c r="O710" s="1">
        <f t="shared" ca="1" si="90"/>
        <v>27</v>
      </c>
      <c r="P710" s="2" t="s">
        <v>3858</v>
      </c>
      <c r="Q710" s="2" t="s">
        <v>198</v>
      </c>
      <c r="R710" s="6">
        <v>44984</v>
      </c>
      <c r="S710" s="1">
        <v>1</v>
      </c>
      <c r="T710" s="6">
        <v>45011</v>
      </c>
      <c r="U710" s="6">
        <v>45012</v>
      </c>
      <c r="V710" s="1">
        <v>12</v>
      </c>
      <c r="W710" s="6">
        <v>45377</v>
      </c>
      <c r="X710" s="7">
        <f t="shared" si="87"/>
        <v>45378</v>
      </c>
      <c r="Y710" s="1">
        <v>36</v>
      </c>
      <c r="Z710" s="7">
        <v>46356</v>
      </c>
      <c r="AA710" s="1">
        <f t="shared" si="89"/>
        <v>978</v>
      </c>
      <c r="AB710" s="2"/>
      <c r="AC710" s="11">
        <f t="shared" ca="1" si="91"/>
        <v>13</v>
      </c>
      <c r="AD710" s="2">
        <v>1035751242</v>
      </c>
      <c r="AE710" s="2" t="s">
        <v>88</v>
      </c>
      <c r="AF710" s="2" t="s">
        <v>49</v>
      </c>
      <c r="AG710" s="138">
        <v>35517</v>
      </c>
      <c r="AH710" s="19" t="s">
        <v>6113</v>
      </c>
      <c r="AI710" s="135">
        <v>44325</v>
      </c>
      <c r="AJ710" s="2" t="s">
        <v>346</v>
      </c>
      <c r="AK710" s="2">
        <v>212672212</v>
      </c>
      <c r="AL710" s="10">
        <v>41331</v>
      </c>
      <c r="AM710" s="2" t="s">
        <v>57</v>
      </c>
      <c r="AN710" s="19" t="s">
        <v>6113</v>
      </c>
      <c r="AO710" s="135">
        <v>44325</v>
      </c>
      <c r="AP710" s="2" t="s">
        <v>346</v>
      </c>
      <c r="AQ710" s="2" t="s">
        <v>6114</v>
      </c>
      <c r="AR710" s="2" t="s">
        <v>6115</v>
      </c>
      <c r="AS710" s="2" t="s">
        <v>6116</v>
      </c>
      <c r="AT710" s="2" t="s">
        <v>6115</v>
      </c>
      <c r="AU710" s="2"/>
      <c r="AV710" s="2" t="s">
        <v>6117</v>
      </c>
      <c r="AW710" s="2" t="s">
        <v>955</v>
      </c>
      <c r="AX710" s="2" t="s">
        <v>115</v>
      </c>
      <c r="AY710" s="2" t="s">
        <v>97</v>
      </c>
      <c r="AZ710" s="2"/>
      <c r="BA710" s="2">
        <v>7916495996</v>
      </c>
      <c r="BB710" s="2"/>
      <c r="BC710" s="1" t="str">
        <f>_xlfn.XLOOKUP(B710,[1]DC!$T$11:$T$2000,[1]DC!$D$11:$D$2000)</f>
        <v>7916495996</v>
      </c>
      <c r="BD710" s="2"/>
      <c r="BE710" s="2">
        <v>8725987973</v>
      </c>
      <c r="BF710" s="19" t="s">
        <v>6118</v>
      </c>
      <c r="BG710" s="2"/>
      <c r="BH710" s="65" t="s">
        <v>6119</v>
      </c>
      <c r="BI710" s="2"/>
      <c r="BJ710" s="2"/>
      <c r="BK710" s="2"/>
      <c r="BL710" s="2"/>
      <c r="BM710" s="19" t="s">
        <v>190</v>
      </c>
      <c r="BN710" s="2"/>
      <c r="BO710" s="2"/>
      <c r="BP710" s="14" t="s">
        <v>6120</v>
      </c>
      <c r="BQ710" s="91"/>
      <c r="BS710">
        <v>766</v>
      </c>
      <c r="BT710">
        <v>709</v>
      </c>
    </row>
    <row r="711" spans="1:72" ht="25.2" customHeight="1">
      <c r="A711" s="5">
        <f>(SUBTOTAL(3,$B$2:B711))</f>
        <v>710</v>
      </c>
      <c r="B711" s="47" t="s">
        <v>6121</v>
      </c>
      <c r="C711" s="1" t="s">
        <v>8869</v>
      </c>
      <c r="D711" s="48" t="s">
        <v>5816</v>
      </c>
      <c r="E711" s="48">
        <v>1</v>
      </c>
      <c r="F711" s="48"/>
      <c r="G711" s="48"/>
      <c r="H711" s="48" t="s">
        <v>195</v>
      </c>
      <c r="I711" s="1" t="s">
        <v>196</v>
      </c>
      <c r="J711" s="1" t="s">
        <v>7378</v>
      </c>
      <c r="K711" s="48" t="s">
        <v>63</v>
      </c>
      <c r="L711" s="48" t="s">
        <v>63</v>
      </c>
      <c r="M711" s="48" t="s">
        <v>196</v>
      </c>
      <c r="N711" s="48"/>
      <c r="O711" s="1">
        <f t="shared" ca="1" si="90"/>
        <v>35</v>
      </c>
      <c r="P711" s="48" t="s">
        <v>3858</v>
      </c>
      <c r="Q711" s="48" t="s">
        <v>198</v>
      </c>
      <c r="R711" s="49">
        <v>44984</v>
      </c>
      <c r="S711" s="1">
        <v>1</v>
      </c>
      <c r="T711" s="49">
        <v>45011</v>
      </c>
      <c r="U711" s="49">
        <v>45012</v>
      </c>
      <c r="V711" s="1">
        <v>12</v>
      </c>
      <c r="W711" s="49">
        <v>45377</v>
      </c>
      <c r="X711" s="7">
        <f t="shared" si="87"/>
        <v>45378</v>
      </c>
      <c r="Y711" s="1">
        <v>36</v>
      </c>
      <c r="Z711" s="7">
        <v>46356</v>
      </c>
      <c r="AA711" s="1">
        <f t="shared" si="89"/>
        <v>978</v>
      </c>
      <c r="AB711" s="48"/>
      <c r="AC711" s="11">
        <f t="shared" ca="1" si="91"/>
        <v>13</v>
      </c>
      <c r="AD711" s="48">
        <v>1035970239</v>
      </c>
      <c r="AE711" s="48" t="s">
        <v>88</v>
      </c>
      <c r="AF711" s="48" t="s">
        <v>49</v>
      </c>
      <c r="AG711" s="141">
        <v>32782</v>
      </c>
      <c r="AH711" s="113" t="s">
        <v>6122</v>
      </c>
      <c r="AI711" s="137">
        <v>44428</v>
      </c>
      <c r="AJ711" s="48" t="s">
        <v>346</v>
      </c>
      <c r="AK711" s="48"/>
      <c r="AL711" s="48"/>
      <c r="AM711" s="48"/>
      <c r="AN711" s="113" t="s">
        <v>6122</v>
      </c>
      <c r="AO711" s="137">
        <v>44428</v>
      </c>
      <c r="AP711" s="48" t="s">
        <v>346</v>
      </c>
      <c r="AQ711" s="48" t="s">
        <v>6123</v>
      </c>
      <c r="AR711" s="48" t="s">
        <v>1534</v>
      </c>
      <c r="AS711" s="48" t="s">
        <v>1435</v>
      </c>
      <c r="AT711" s="48" t="s">
        <v>6124</v>
      </c>
      <c r="AU711" s="48"/>
      <c r="AV711" s="48" t="s">
        <v>5935</v>
      </c>
      <c r="AW711" s="48" t="s">
        <v>327</v>
      </c>
      <c r="AX711" s="48" t="s">
        <v>96</v>
      </c>
      <c r="AY711" s="48" t="s">
        <v>97</v>
      </c>
      <c r="AZ711" s="48"/>
      <c r="BA711" s="48">
        <v>5114007180</v>
      </c>
      <c r="BB711" s="48"/>
      <c r="BC711" s="1" t="str">
        <f>_xlfn.XLOOKUP(B711,[1]DC!$T$11:$T$2000,[1]DC!$D$11:$D$2000)</f>
        <v>5114007180</v>
      </c>
      <c r="BD711" s="48"/>
      <c r="BE711" s="48"/>
      <c r="BF711" s="113" t="s">
        <v>6125</v>
      </c>
      <c r="BG711" s="48"/>
      <c r="BH711" s="157" t="s">
        <v>6126</v>
      </c>
      <c r="BI711" s="48"/>
      <c r="BJ711" s="48"/>
      <c r="BK711" s="48"/>
      <c r="BL711" s="48"/>
      <c r="BM711" s="113" t="s">
        <v>190</v>
      </c>
      <c r="BN711" s="48"/>
      <c r="BO711" s="48"/>
      <c r="BP711" s="56" t="s">
        <v>611</v>
      </c>
      <c r="BQ711" s="91"/>
      <c r="BS711">
        <v>767</v>
      </c>
      <c r="BT711">
        <v>710</v>
      </c>
    </row>
    <row r="712" spans="1:72" ht="25.2" customHeight="1">
      <c r="A712" s="5">
        <f>(SUBTOTAL(3,$B$2:B712))</f>
        <v>711</v>
      </c>
      <c r="B712" s="1" t="s">
        <v>6127</v>
      </c>
      <c r="C712" s="1" t="s">
        <v>8867</v>
      </c>
      <c r="D712" s="2" t="s">
        <v>6128</v>
      </c>
      <c r="E712" s="2">
        <v>1</v>
      </c>
      <c r="F712" s="2"/>
      <c r="G712" s="2"/>
      <c r="H712" s="2" t="s">
        <v>195</v>
      </c>
      <c r="I712" s="1" t="s">
        <v>196</v>
      </c>
      <c r="J712" s="1" t="s">
        <v>7378</v>
      </c>
      <c r="K712" s="2" t="s">
        <v>63</v>
      </c>
      <c r="L712" s="2" t="s">
        <v>63</v>
      </c>
      <c r="M712" s="2" t="s">
        <v>196</v>
      </c>
      <c r="N712" s="2"/>
      <c r="O712" s="1">
        <f t="shared" ca="1" si="90"/>
        <v>30</v>
      </c>
      <c r="P712" s="2" t="s">
        <v>3858</v>
      </c>
      <c r="Q712" s="2" t="s">
        <v>198</v>
      </c>
      <c r="R712" s="6">
        <v>44984</v>
      </c>
      <c r="S712" s="1">
        <v>1</v>
      </c>
      <c r="T712" s="6">
        <v>45011</v>
      </c>
      <c r="U712" s="6">
        <v>45012</v>
      </c>
      <c r="V712" s="1">
        <v>12</v>
      </c>
      <c r="W712" s="6">
        <v>45377</v>
      </c>
      <c r="X712" s="7">
        <f t="shared" si="87"/>
        <v>45378</v>
      </c>
      <c r="Y712" s="1">
        <v>36</v>
      </c>
      <c r="Z712" s="7">
        <v>46356</v>
      </c>
      <c r="AA712" s="1">
        <f t="shared" si="89"/>
        <v>978</v>
      </c>
      <c r="AB712" s="2"/>
      <c r="AC712" s="11">
        <f t="shared" ca="1" si="91"/>
        <v>13</v>
      </c>
      <c r="AD712" s="2">
        <v>1016367190</v>
      </c>
      <c r="AE712" s="2" t="s">
        <v>88</v>
      </c>
      <c r="AF712" s="2" t="s">
        <v>49</v>
      </c>
      <c r="AG712" s="138">
        <v>34645</v>
      </c>
      <c r="AH712" s="19" t="s">
        <v>6129</v>
      </c>
      <c r="AI712" s="135">
        <v>44830</v>
      </c>
      <c r="AJ712" s="2" t="s">
        <v>346</v>
      </c>
      <c r="AK712" s="19" t="s">
        <v>6130</v>
      </c>
      <c r="AL712" s="9">
        <v>40385</v>
      </c>
      <c r="AM712" s="2" t="s">
        <v>1080</v>
      </c>
      <c r="AN712" s="19" t="s">
        <v>6129</v>
      </c>
      <c r="AO712" s="135">
        <v>44830</v>
      </c>
      <c r="AP712" s="2" t="s">
        <v>346</v>
      </c>
      <c r="AQ712" s="2" t="s">
        <v>5680</v>
      </c>
      <c r="AR712" s="2" t="s">
        <v>2843</v>
      </c>
      <c r="AS712" s="2" t="s">
        <v>2844</v>
      </c>
      <c r="AT712" s="2" t="s">
        <v>6131</v>
      </c>
      <c r="AU712" s="2"/>
      <c r="AV712" s="2" t="s">
        <v>6132</v>
      </c>
      <c r="AW712" s="2" t="s">
        <v>1526</v>
      </c>
      <c r="AX712" s="2" t="s">
        <v>96</v>
      </c>
      <c r="AY712" s="2" t="s">
        <v>97</v>
      </c>
      <c r="AZ712" s="2"/>
      <c r="BA712" s="2">
        <v>5120611359</v>
      </c>
      <c r="BB712" s="2"/>
      <c r="BC712" s="1" t="str">
        <f>_xlfn.XLOOKUP(B712,[1]DC!$T$11:$T$2000,[1]DC!$D$11:$D$2000)</f>
        <v>5120611359</v>
      </c>
      <c r="BD712" s="2"/>
      <c r="BE712" s="2">
        <v>8570686385</v>
      </c>
      <c r="BF712" s="19" t="s">
        <v>6133</v>
      </c>
      <c r="BG712" s="2"/>
      <c r="BH712" s="65" t="s">
        <v>6134</v>
      </c>
      <c r="BI712" s="2"/>
      <c r="BJ712" s="2"/>
      <c r="BK712" s="2"/>
      <c r="BL712" s="2"/>
      <c r="BM712" s="19" t="s">
        <v>209</v>
      </c>
      <c r="BN712" s="2"/>
      <c r="BO712" s="2"/>
      <c r="BP712" s="14" t="s">
        <v>5736</v>
      </c>
      <c r="BQ712" s="91"/>
      <c r="BS712">
        <v>768</v>
      </c>
      <c r="BT712">
        <v>711</v>
      </c>
    </row>
    <row r="713" spans="1:72" ht="25.2" customHeight="1">
      <c r="A713" s="5">
        <f>(SUBTOTAL(3,$B$2:B713))</f>
        <v>712</v>
      </c>
      <c r="B713" s="1" t="s">
        <v>6135</v>
      </c>
      <c r="C713" s="1" t="s">
        <v>8873</v>
      </c>
      <c r="D713" s="2" t="s">
        <v>6136</v>
      </c>
      <c r="E713" s="2">
        <v>1</v>
      </c>
      <c r="F713" s="2"/>
      <c r="G713" s="2"/>
      <c r="H713" s="2" t="s">
        <v>195</v>
      </c>
      <c r="I713" s="1" t="s">
        <v>196</v>
      </c>
      <c r="J713" s="1" t="s">
        <v>269</v>
      </c>
      <c r="K713" s="2" t="s">
        <v>63</v>
      </c>
      <c r="L713" s="2" t="s">
        <v>63</v>
      </c>
      <c r="M713" s="2" t="s">
        <v>196</v>
      </c>
      <c r="N713" s="2"/>
      <c r="O713" s="1">
        <f t="shared" ca="1" si="90"/>
        <v>31</v>
      </c>
      <c r="P713" s="2" t="s">
        <v>269</v>
      </c>
      <c r="Q713" s="2" t="s">
        <v>270</v>
      </c>
      <c r="R713" s="6">
        <v>44984</v>
      </c>
      <c r="S713" s="1">
        <v>1</v>
      </c>
      <c r="T713" s="6">
        <v>45011</v>
      </c>
      <c r="U713" s="6">
        <v>45012</v>
      </c>
      <c r="V713" s="1">
        <v>12</v>
      </c>
      <c r="W713" s="6">
        <v>45377</v>
      </c>
      <c r="X713" s="7">
        <f t="shared" si="87"/>
        <v>45378</v>
      </c>
      <c r="Y713" s="1">
        <v>36</v>
      </c>
      <c r="Z713" s="7">
        <v>46356</v>
      </c>
      <c r="AA713" s="1">
        <f t="shared" si="89"/>
        <v>978</v>
      </c>
      <c r="AB713" s="2"/>
      <c r="AC713" s="11">
        <f t="shared" ca="1" si="91"/>
        <v>13</v>
      </c>
      <c r="AD713" s="2">
        <v>1035971562</v>
      </c>
      <c r="AE713" s="2" t="s">
        <v>88</v>
      </c>
      <c r="AF713" s="2" t="s">
        <v>49</v>
      </c>
      <c r="AG713" s="138">
        <v>34130</v>
      </c>
      <c r="AH713" s="19" t="s">
        <v>6137</v>
      </c>
      <c r="AI713" s="135">
        <v>44748</v>
      </c>
      <c r="AJ713" s="2" t="s">
        <v>346</v>
      </c>
      <c r="AK713" s="2"/>
      <c r="AL713" s="2"/>
      <c r="AM713" s="2"/>
      <c r="AN713" s="19" t="s">
        <v>6137</v>
      </c>
      <c r="AO713" s="135">
        <v>44748</v>
      </c>
      <c r="AP713" s="2" t="s">
        <v>346</v>
      </c>
      <c r="AQ713" s="2" t="s">
        <v>6138</v>
      </c>
      <c r="AR713" s="2" t="s">
        <v>2803</v>
      </c>
      <c r="AS713" s="2" t="s">
        <v>2265</v>
      </c>
      <c r="AT713" s="2" t="s">
        <v>6139</v>
      </c>
      <c r="AU713" s="2"/>
      <c r="AV713" s="2" t="s">
        <v>6140</v>
      </c>
      <c r="AW713" s="2" t="s">
        <v>607</v>
      </c>
      <c r="AX713" s="2" t="s">
        <v>96</v>
      </c>
      <c r="AY713" s="2" t="s">
        <v>97</v>
      </c>
      <c r="AZ713" s="2"/>
      <c r="BA713" s="2">
        <v>7915101571</v>
      </c>
      <c r="BB713" s="2"/>
      <c r="BC713" s="1" t="str">
        <f>_xlfn.XLOOKUP(B713,[1]DC!$T$11:$T$2000,[1]DC!$D$11:$D$2000)</f>
        <v>7915101571</v>
      </c>
      <c r="BD713" s="2"/>
      <c r="BE713" s="2"/>
      <c r="BF713" s="19" t="s">
        <v>2268</v>
      </c>
      <c r="BG713" s="2"/>
      <c r="BH713" s="65" t="s">
        <v>6141</v>
      </c>
      <c r="BI713" s="2"/>
      <c r="BJ713" s="2"/>
      <c r="BK713" s="2"/>
      <c r="BL713" s="2"/>
      <c r="BM713" s="19" t="s">
        <v>190</v>
      </c>
      <c r="BN713" s="2"/>
      <c r="BO713" s="2" t="s">
        <v>6142</v>
      </c>
      <c r="BP713" s="14" t="s">
        <v>611</v>
      </c>
      <c r="BQ713" s="91"/>
      <c r="BS713">
        <v>769</v>
      </c>
      <c r="BT713">
        <v>712</v>
      </c>
    </row>
    <row r="714" spans="1:72" ht="25.2" customHeight="1">
      <c r="A714" s="5">
        <f>(SUBTOTAL(3,$B$2:B714))</f>
        <v>713</v>
      </c>
      <c r="B714" s="1" t="s">
        <v>6143</v>
      </c>
      <c r="C714" s="1" t="s">
        <v>8875</v>
      </c>
      <c r="D714" s="2" t="s">
        <v>6144</v>
      </c>
      <c r="E714" s="2">
        <v>0</v>
      </c>
      <c r="F714" s="2"/>
      <c r="G714" s="2"/>
      <c r="H714" s="2" t="s">
        <v>195</v>
      </c>
      <c r="I714" s="2"/>
      <c r="J714" s="1" t="s">
        <v>7378</v>
      </c>
      <c r="K714" s="2" t="s">
        <v>63</v>
      </c>
      <c r="L714" s="2" t="s">
        <v>63</v>
      </c>
      <c r="M714" s="2" t="s">
        <v>196</v>
      </c>
      <c r="N714" s="2"/>
      <c r="O714" s="1">
        <f t="shared" ca="1" si="90"/>
        <v>27</v>
      </c>
      <c r="P714" s="2" t="s">
        <v>3858</v>
      </c>
      <c r="Q714" s="2" t="s">
        <v>198</v>
      </c>
      <c r="R714" s="6">
        <v>44984</v>
      </c>
      <c r="S714" s="1">
        <v>1</v>
      </c>
      <c r="T714" s="6">
        <v>45011</v>
      </c>
      <c r="U714" s="6">
        <v>45012</v>
      </c>
      <c r="V714" s="1">
        <v>12</v>
      </c>
      <c r="W714" s="6">
        <v>45377</v>
      </c>
      <c r="X714" s="7">
        <f t="shared" si="87"/>
        <v>45378</v>
      </c>
      <c r="Y714" s="7"/>
      <c r="Z714" s="6"/>
      <c r="AA714" s="6"/>
      <c r="AB714" s="2"/>
      <c r="AC714" s="11">
        <f t="shared" ca="1" si="91"/>
        <v>13</v>
      </c>
      <c r="AD714" s="2">
        <v>1035751249</v>
      </c>
      <c r="AE714" s="2" t="s">
        <v>88</v>
      </c>
      <c r="AF714" s="2" t="s">
        <v>49</v>
      </c>
      <c r="AG714" s="138">
        <v>35544</v>
      </c>
      <c r="AH714" s="19" t="s">
        <v>6145</v>
      </c>
      <c r="AI714" s="135">
        <v>44424</v>
      </c>
      <c r="AJ714" s="2" t="s">
        <v>346</v>
      </c>
      <c r="AK714" s="2"/>
      <c r="AL714" s="2"/>
      <c r="AM714" s="2"/>
      <c r="AN714" s="19" t="s">
        <v>6145</v>
      </c>
      <c r="AO714" s="135">
        <v>44424</v>
      </c>
      <c r="AP714" s="2" t="s">
        <v>346</v>
      </c>
      <c r="AQ714" s="2" t="s">
        <v>5645</v>
      </c>
      <c r="AR714" s="2" t="s">
        <v>6146</v>
      </c>
      <c r="AS714" s="2" t="s">
        <v>6147</v>
      </c>
      <c r="AT714" s="2" t="s">
        <v>6146</v>
      </c>
      <c r="AU714" s="2" t="s">
        <v>181</v>
      </c>
      <c r="AV714" s="2" t="s">
        <v>5328</v>
      </c>
      <c r="AW714" s="2" t="s">
        <v>2307</v>
      </c>
      <c r="AX714" s="2" t="s">
        <v>96</v>
      </c>
      <c r="AY714" s="2" t="s">
        <v>97</v>
      </c>
      <c r="AZ714" s="2"/>
      <c r="BA714" s="2">
        <v>5120690652</v>
      </c>
      <c r="BB714" s="2"/>
      <c r="BC714" s="1" t="e">
        <f>_xlfn.XLOOKUP(B714,[1]DC!$T$11:$T$2000,[1]DC!$D$11:$D$2000)</f>
        <v>#N/A</v>
      </c>
      <c r="BD714" s="2"/>
      <c r="BE714" s="2">
        <v>8566740826</v>
      </c>
      <c r="BF714" s="19" t="s">
        <v>6148</v>
      </c>
      <c r="BG714" s="2"/>
      <c r="BH714" s="65" t="s">
        <v>6149</v>
      </c>
      <c r="BI714" s="2"/>
      <c r="BJ714" s="2"/>
      <c r="BK714" s="2"/>
      <c r="BL714" s="2"/>
      <c r="BM714" s="19" t="s">
        <v>209</v>
      </c>
      <c r="BN714" s="2"/>
      <c r="BO714" s="2"/>
      <c r="BP714" s="14" t="s">
        <v>611</v>
      </c>
      <c r="BQ714" s="91"/>
      <c r="BT714">
        <v>713</v>
      </c>
    </row>
    <row r="715" spans="1:72" ht="25.2" customHeight="1">
      <c r="A715" s="5">
        <f>(SUBTOTAL(3,$B$2:B715))</f>
        <v>714</v>
      </c>
      <c r="B715" s="1" t="s">
        <v>6150</v>
      </c>
      <c r="C715" s="1" t="s">
        <v>8875</v>
      </c>
      <c r="D715" s="2" t="s">
        <v>6151</v>
      </c>
      <c r="E715" s="2">
        <v>1</v>
      </c>
      <c r="F715" s="2">
        <v>1</v>
      </c>
      <c r="G715" s="2"/>
      <c r="H715" s="2" t="s">
        <v>195</v>
      </c>
      <c r="I715" s="1" t="s">
        <v>196</v>
      </c>
      <c r="J715" s="1" t="s">
        <v>7378</v>
      </c>
      <c r="K715" s="2" t="s">
        <v>63</v>
      </c>
      <c r="L715" s="2" t="s">
        <v>63</v>
      </c>
      <c r="M715" s="2" t="s">
        <v>196</v>
      </c>
      <c r="N715" s="2"/>
      <c r="O715" s="1">
        <f t="shared" ca="1" si="90"/>
        <v>27</v>
      </c>
      <c r="P715" s="2" t="s">
        <v>3858</v>
      </c>
      <c r="Q715" s="2" t="s">
        <v>198</v>
      </c>
      <c r="R715" s="6">
        <v>44984</v>
      </c>
      <c r="S715" s="1">
        <v>1</v>
      </c>
      <c r="T715" s="6">
        <v>45011</v>
      </c>
      <c r="U715" s="6">
        <v>45012</v>
      </c>
      <c r="V715" s="1">
        <v>12</v>
      </c>
      <c r="W715" s="6">
        <v>45377</v>
      </c>
      <c r="X715" s="7">
        <f t="shared" si="87"/>
        <v>45378</v>
      </c>
      <c r="Y715" s="1">
        <v>36</v>
      </c>
      <c r="Z715" s="7">
        <v>46356</v>
      </c>
      <c r="AA715" s="1">
        <f>Z715-X715</f>
        <v>978</v>
      </c>
      <c r="AB715" s="2"/>
      <c r="AC715" s="11">
        <f t="shared" ca="1" si="91"/>
        <v>13</v>
      </c>
      <c r="AD715" s="2">
        <v>1035751300</v>
      </c>
      <c r="AE715" s="2" t="s">
        <v>88</v>
      </c>
      <c r="AF715" s="2" t="s">
        <v>49</v>
      </c>
      <c r="AG715" s="138">
        <v>35455</v>
      </c>
      <c r="AH715" s="19" t="s">
        <v>6152</v>
      </c>
      <c r="AI715" s="135">
        <v>44780</v>
      </c>
      <c r="AJ715" s="2" t="s">
        <v>346</v>
      </c>
      <c r="AK715" s="19" t="s">
        <v>6153</v>
      </c>
      <c r="AL715" s="10">
        <v>41352</v>
      </c>
      <c r="AM715" s="2" t="s">
        <v>1080</v>
      </c>
      <c r="AN715" s="19" t="s">
        <v>6152</v>
      </c>
      <c r="AO715" s="135">
        <v>44780</v>
      </c>
      <c r="AP715" s="2" t="s">
        <v>346</v>
      </c>
      <c r="AQ715" s="2" t="s">
        <v>5714</v>
      </c>
      <c r="AR715" s="2" t="s">
        <v>564</v>
      </c>
      <c r="AS715" s="2" t="s">
        <v>2556</v>
      </c>
      <c r="AT715" s="2" t="s">
        <v>564</v>
      </c>
      <c r="AU715" s="2"/>
      <c r="AV715" s="2" t="s">
        <v>565</v>
      </c>
      <c r="AW715" s="2" t="s">
        <v>300</v>
      </c>
      <c r="AX715" s="2" t="s">
        <v>184</v>
      </c>
      <c r="AY715" s="2" t="s">
        <v>97</v>
      </c>
      <c r="AZ715" s="2"/>
      <c r="BA715" s="2">
        <v>7915031401</v>
      </c>
      <c r="BB715" s="2"/>
      <c r="BC715" s="1" t="str">
        <f>_xlfn.XLOOKUP(B715,[1]DC!$T$11:$T$2000,[1]DC!$D$11:$D$2000)</f>
        <v>7915031401</v>
      </c>
      <c r="BD715" s="2"/>
      <c r="BE715" s="2">
        <v>8660353493</v>
      </c>
      <c r="BF715" s="19" t="s">
        <v>6154</v>
      </c>
      <c r="BG715" s="2"/>
      <c r="BH715" s="65" t="s">
        <v>6155</v>
      </c>
      <c r="BI715" s="2"/>
      <c r="BJ715" s="2"/>
      <c r="BK715" s="2"/>
      <c r="BL715" s="2"/>
      <c r="BM715" s="19" t="s">
        <v>190</v>
      </c>
      <c r="BN715" s="2"/>
      <c r="BO715" s="2"/>
      <c r="BP715" s="14" t="s">
        <v>611</v>
      </c>
      <c r="BQ715" s="91"/>
      <c r="BS715">
        <v>771</v>
      </c>
      <c r="BT715">
        <v>714</v>
      </c>
    </row>
    <row r="716" spans="1:72" ht="25.2" customHeight="1">
      <c r="A716" s="5">
        <f>(SUBTOTAL(3,$B$2:B716))</f>
        <v>715</v>
      </c>
      <c r="B716" s="1" t="s">
        <v>6156</v>
      </c>
      <c r="C716" s="1" t="s">
        <v>8875</v>
      </c>
      <c r="D716" s="2" t="s">
        <v>6157</v>
      </c>
      <c r="E716" s="2">
        <v>0</v>
      </c>
      <c r="F716" s="2"/>
      <c r="G716" s="2"/>
      <c r="H716" s="2" t="s">
        <v>195</v>
      </c>
      <c r="I716" s="2"/>
      <c r="J716" s="1" t="s">
        <v>7378</v>
      </c>
      <c r="K716" s="2" t="s">
        <v>63</v>
      </c>
      <c r="L716" s="2" t="s">
        <v>63</v>
      </c>
      <c r="M716" s="2" t="s">
        <v>196</v>
      </c>
      <c r="N716" s="2"/>
      <c r="O716" s="1">
        <f t="shared" ca="1" si="90"/>
        <v>37</v>
      </c>
      <c r="P716" s="2" t="s">
        <v>3858</v>
      </c>
      <c r="Q716" s="2" t="s">
        <v>198</v>
      </c>
      <c r="R716" s="6">
        <v>44984</v>
      </c>
      <c r="S716" s="1">
        <v>1</v>
      </c>
      <c r="T716" s="6">
        <v>45011</v>
      </c>
      <c r="U716" s="6">
        <v>45012</v>
      </c>
      <c r="V716" s="1">
        <v>12</v>
      </c>
      <c r="W716" s="6">
        <v>45377</v>
      </c>
      <c r="X716" s="7">
        <f t="shared" si="87"/>
        <v>45378</v>
      </c>
      <c r="Y716" s="7"/>
      <c r="Z716" s="6"/>
      <c r="AA716" s="6"/>
      <c r="AB716" s="2"/>
      <c r="AC716" s="11">
        <f t="shared" ca="1" si="91"/>
        <v>13</v>
      </c>
      <c r="AD716" s="2">
        <v>1035751402</v>
      </c>
      <c r="AE716" s="2" t="s">
        <v>88</v>
      </c>
      <c r="AF716" s="2" t="s">
        <v>49</v>
      </c>
      <c r="AG716" s="138">
        <v>31823</v>
      </c>
      <c r="AH716" s="19" t="s">
        <v>6158</v>
      </c>
      <c r="AI716" s="135">
        <v>44907</v>
      </c>
      <c r="AJ716" s="2" t="s">
        <v>346</v>
      </c>
      <c r="AK716" s="2"/>
      <c r="AL716" s="2"/>
      <c r="AM716" s="2"/>
      <c r="AN716" s="19" t="s">
        <v>6158</v>
      </c>
      <c r="AO716" s="135">
        <v>44907</v>
      </c>
      <c r="AP716" s="2" t="s">
        <v>346</v>
      </c>
      <c r="AQ716" s="2" t="s">
        <v>6159</v>
      </c>
      <c r="AR716" s="2" t="s">
        <v>6160</v>
      </c>
      <c r="AS716" s="2" t="s">
        <v>6161</v>
      </c>
      <c r="AT716" s="2" t="s">
        <v>6162</v>
      </c>
      <c r="AU716" s="2"/>
      <c r="AV716" s="2" t="s">
        <v>6163</v>
      </c>
      <c r="AW716" s="2" t="s">
        <v>154</v>
      </c>
      <c r="AX716" s="2" t="s">
        <v>4620</v>
      </c>
      <c r="AY716" s="2" t="s">
        <v>97</v>
      </c>
      <c r="AZ716" s="2"/>
      <c r="BA716" s="2"/>
      <c r="BB716" s="2"/>
      <c r="BC716" s="1" t="e">
        <f>_xlfn.XLOOKUP(B716,[1]DC!$T$11:$T$2000,[1]DC!$D$11:$D$2000)</f>
        <v>#N/A</v>
      </c>
      <c r="BD716" s="2"/>
      <c r="BE716" s="2"/>
      <c r="BF716" s="19" t="s">
        <v>6164</v>
      </c>
      <c r="BG716" s="2"/>
      <c r="BH716" s="65" t="s">
        <v>6165</v>
      </c>
      <c r="BI716" s="2"/>
      <c r="BJ716" s="2"/>
      <c r="BK716" s="2"/>
      <c r="BL716" s="2"/>
      <c r="BM716" s="19" t="s">
        <v>190</v>
      </c>
      <c r="BN716" s="2" t="s">
        <v>6166</v>
      </c>
      <c r="BO716" s="2" t="s">
        <v>6167</v>
      </c>
      <c r="BP716" s="62" t="s">
        <v>611</v>
      </c>
      <c r="BQ716" s="91"/>
      <c r="BT716">
        <v>715</v>
      </c>
    </row>
    <row r="717" spans="1:72" ht="25.2" customHeight="1">
      <c r="A717" s="5">
        <f>(SUBTOTAL(3,$B$2:B717))</f>
        <v>716</v>
      </c>
      <c r="B717" s="1" t="s">
        <v>6168</v>
      </c>
      <c r="C717" s="1" t="s">
        <v>8875</v>
      </c>
      <c r="D717" s="2" t="s">
        <v>3336</v>
      </c>
      <c r="E717" s="2">
        <v>0</v>
      </c>
      <c r="F717" s="2"/>
      <c r="G717" s="2"/>
      <c r="H717" s="2" t="s">
        <v>195</v>
      </c>
      <c r="I717" s="2"/>
      <c r="J717" s="1" t="s">
        <v>7378</v>
      </c>
      <c r="K717" s="2" t="s">
        <v>63</v>
      </c>
      <c r="L717" s="2" t="s">
        <v>63</v>
      </c>
      <c r="M717" s="2" t="s">
        <v>196</v>
      </c>
      <c r="N717" s="2"/>
      <c r="O717" s="1">
        <f t="shared" ca="1" si="90"/>
        <v>31</v>
      </c>
      <c r="P717" s="2" t="s">
        <v>3858</v>
      </c>
      <c r="Q717" s="2" t="s">
        <v>198</v>
      </c>
      <c r="R717" s="6">
        <v>44984</v>
      </c>
      <c r="S717" s="1">
        <v>1</v>
      </c>
      <c r="T717" s="6">
        <v>45011</v>
      </c>
      <c r="U717" s="6">
        <v>45012</v>
      </c>
      <c r="V717" s="1">
        <v>12</v>
      </c>
      <c r="W717" s="6">
        <v>45377</v>
      </c>
      <c r="X717" s="7">
        <f t="shared" si="87"/>
        <v>45378</v>
      </c>
      <c r="Y717" s="7"/>
      <c r="Z717" s="6"/>
      <c r="AA717" s="6"/>
      <c r="AB717" s="2"/>
      <c r="AC717" s="11">
        <f t="shared" ca="1" si="91"/>
        <v>13</v>
      </c>
      <c r="AD717" s="2">
        <v>1035752198</v>
      </c>
      <c r="AE717" s="2" t="s">
        <v>88</v>
      </c>
      <c r="AF717" s="2" t="s">
        <v>49</v>
      </c>
      <c r="AG717" s="138">
        <v>34033</v>
      </c>
      <c r="AH717" s="19" t="s">
        <v>6169</v>
      </c>
      <c r="AI717" s="135">
        <v>44422</v>
      </c>
      <c r="AJ717" s="2" t="s">
        <v>346</v>
      </c>
      <c r="AK717" s="2"/>
      <c r="AL717" s="2"/>
      <c r="AM717" s="2"/>
      <c r="AN717" s="19" t="s">
        <v>6169</v>
      </c>
      <c r="AO717" s="135">
        <v>44422</v>
      </c>
      <c r="AP717" s="2" t="s">
        <v>346</v>
      </c>
      <c r="AQ717" s="2" t="s">
        <v>5290</v>
      </c>
      <c r="AR717" s="2" t="s">
        <v>6170</v>
      </c>
      <c r="AS717" s="2" t="s">
        <v>6171</v>
      </c>
      <c r="AT717" s="2" t="s">
        <v>6172</v>
      </c>
      <c r="AU717" s="2" t="s">
        <v>976</v>
      </c>
      <c r="AV717" s="2" t="s">
        <v>182</v>
      </c>
      <c r="AW717" s="2" t="s">
        <v>183</v>
      </c>
      <c r="AX717" s="2" t="s">
        <v>184</v>
      </c>
      <c r="AY717" s="2" t="s">
        <v>97</v>
      </c>
      <c r="AZ717" s="2"/>
      <c r="BA717" s="2">
        <v>5115010225</v>
      </c>
      <c r="BB717" s="2"/>
      <c r="BC717" s="1" t="e">
        <f>_xlfn.XLOOKUP(B717,[1]DC!$T$11:$T$2000,[1]DC!$D$11:$D$2000)</f>
        <v>#N/A</v>
      </c>
      <c r="BD717" s="2"/>
      <c r="BE717" s="2"/>
      <c r="BF717" s="19" t="s">
        <v>6173</v>
      </c>
      <c r="BG717" s="2"/>
      <c r="BH717" s="65" t="s">
        <v>6174</v>
      </c>
      <c r="BI717" s="2"/>
      <c r="BJ717" s="2"/>
      <c r="BK717" s="2"/>
      <c r="BL717" s="2"/>
      <c r="BM717" s="19" t="s">
        <v>190</v>
      </c>
      <c r="BN717" s="2"/>
      <c r="BO717" s="2"/>
      <c r="BP717" s="62" t="s">
        <v>611</v>
      </c>
      <c r="BQ717" s="91"/>
      <c r="BT717">
        <v>716</v>
      </c>
    </row>
    <row r="718" spans="1:72" ht="25.2" customHeight="1">
      <c r="A718" s="5">
        <f>(SUBTOTAL(3,$B$2:B718))</f>
        <v>717</v>
      </c>
      <c r="B718" s="1" t="s">
        <v>6175</v>
      </c>
      <c r="C718" s="2"/>
      <c r="D718" s="2" t="s">
        <v>6176</v>
      </c>
      <c r="E718" s="2">
        <v>1</v>
      </c>
      <c r="F718" s="2"/>
      <c r="G718" s="2"/>
      <c r="H718" s="2" t="s">
        <v>62</v>
      </c>
      <c r="I718" s="1" t="s">
        <v>7914</v>
      </c>
      <c r="J718" s="1" t="s">
        <v>7378</v>
      </c>
      <c r="K718" s="2" t="s">
        <v>63</v>
      </c>
      <c r="L718" s="2" t="s">
        <v>692</v>
      </c>
      <c r="M718" s="2" t="s">
        <v>692</v>
      </c>
      <c r="N718" s="2"/>
      <c r="O718" s="1">
        <f t="shared" ca="1" si="90"/>
        <v>31</v>
      </c>
      <c r="P718" s="1" t="s">
        <v>1494</v>
      </c>
      <c r="Q718" s="2" t="s">
        <v>1495</v>
      </c>
      <c r="R718" s="6">
        <v>44984</v>
      </c>
      <c r="S718" s="1">
        <v>1</v>
      </c>
      <c r="T718" s="6">
        <v>45011</v>
      </c>
      <c r="U718" s="6">
        <v>45012</v>
      </c>
      <c r="V718" s="1">
        <v>12</v>
      </c>
      <c r="W718" s="6">
        <v>45377</v>
      </c>
      <c r="X718" s="7">
        <f t="shared" si="87"/>
        <v>45378</v>
      </c>
      <c r="Y718" s="1">
        <v>36</v>
      </c>
      <c r="Z718" s="7">
        <v>46356</v>
      </c>
      <c r="AA718" s="1">
        <f>Z718-X718</f>
        <v>978</v>
      </c>
      <c r="AB718" s="2"/>
      <c r="AC718" s="11">
        <f t="shared" ca="1" si="91"/>
        <v>13</v>
      </c>
      <c r="AD718" s="2">
        <v>1036255547</v>
      </c>
      <c r="AE718" s="2" t="s">
        <v>88</v>
      </c>
      <c r="AF718" s="2" t="s">
        <v>49</v>
      </c>
      <c r="AG718" s="138">
        <v>34313</v>
      </c>
      <c r="AH718" s="19" t="s">
        <v>6177</v>
      </c>
      <c r="AI718" s="135">
        <v>44418</v>
      </c>
      <c r="AJ718" s="2" t="s">
        <v>346</v>
      </c>
      <c r="AK718" s="2"/>
      <c r="AL718" s="2"/>
      <c r="AM718" s="2"/>
      <c r="AN718" s="19" t="s">
        <v>6177</v>
      </c>
      <c r="AO718" s="135">
        <v>44418</v>
      </c>
      <c r="AP718" s="2" t="s">
        <v>346</v>
      </c>
      <c r="AQ718" s="2" t="s">
        <v>6178</v>
      </c>
      <c r="AR718" s="2" t="s">
        <v>2575</v>
      </c>
      <c r="AS718" s="2" t="s">
        <v>6179</v>
      </c>
      <c r="AT718" s="2" t="s">
        <v>6180</v>
      </c>
      <c r="AU718" s="2"/>
      <c r="AV718" s="2" t="s">
        <v>6181</v>
      </c>
      <c r="AW718" s="2" t="s">
        <v>463</v>
      </c>
      <c r="AX718" s="2" t="s">
        <v>4620</v>
      </c>
      <c r="AY718" s="2" t="s">
        <v>97</v>
      </c>
      <c r="AZ718" s="2"/>
      <c r="BA718" s="2">
        <v>7911481593</v>
      </c>
      <c r="BB718" s="2"/>
      <c r="BC718" s="1" t="str">
        <f>_xlfn.XLOOKUP(B718,[1]DC!$T$11:$T$2000,[1]DC!$D$11:$D$2000)</f>
        <v>7911481593</v>
      </c>
      <c r="BD718" s="2"/>
      <c r="BE718" s="2">
        <v>8126047473</v>
      </c>
      <c r="BF718" s="19" t="s">
        <v>6182</v>
      </c>
      <c r="BG718" s="2"/>
      <c r="BH718" s="65" t="s">
        <v>6183</v>
      </c>
      <c r="BI718" s="2"/>
      <c r="BJ718" s="2"/>
      <c r="BK718" s="2"/>
      <c r="BL718" s="2"/>
      <c r="BM718" s="19" t="s">
        <v>209</v>
      </c>
      <c r="BN718" s="2"/>
      <c r="BO718" s="2"/>
      <c r="BP718" s="62" t="s">
        <v>3356</v>
      </c>
      <c r="BQ718" s="91"/>
      <c r="BS718">
        <v>774</v>
      </c>
      <c r="BT718">
        <v>717</v>
      </c>
    </row>
    <row r="719" spans="1:72" ht="25.2" customHeight="1">
      <c r="A719" s="5">
        <f>(SUBTOTAL(3,$B$2:B719))</f>
        <v>718</v>
      </c>
      <c r="B719" s="1" t="s">
        <v>6184</v>
      </c>
      <c r="C719" s="1" t="s">
        <v>8875</v>
      </c>
      <c r="D719" s="2" t="s">
        <v>6185</v>
      </c>
      <c r="E719" s="2">
        <v>0</v>
      </c>
      <c r="F719" s="21"/>
      <c r="G719" s="21"/>
      <c r="H719" s="21" t="s">
        <v>195</v>
      </c>
      <c r="I719" s="21"/>
      <c r="J719" s="1" t="s">
        <v>7378</v>
      </c>
      <c r="K719" s="2" t="s">
        <v>63</v>
      </c>
      <c r="L719" s="2" t="s">
        <v>63</v>
      </c>
      <c r="M719" s="21" t="s">
        <v>196</v>
      </c>
      <c r="N719" s="21"/>
      <c r="O719" s="1">
        <f t="shared" ca="1" si="90"/>
        <v>30</v>
      </c>
      <c r="P719" s="21" t="s">
        <v>3858</v>
      </c>
      <c r="Q719" s="21" t="s">
        <v>198</v>
      </c>
      <c r="R719" s="6">
        <v>44984</v>
      </c>
      <c r="S719" s="1">
        <v>1</v>
      </c>
      <c r="T719" s="6">
        <v>45011</v>
      </c>
      <c r="U719" s="6">
        <v>45012</v>
      </c>
      <c r="V719" s="1">
        <v>12</v>
      </c>
      <c r="W719" s="6">
        <v>45377</v>
      </c>
      <c r="X719" s="7">
        <f t="shared" si="87"/>
        <v>45378</v>
      </c>
      <c r="Y719" s="7"/>
      <c r="Z719" s="69"/>
      <c r="AA719" s="69"/>
      <c r="AB719" s="21"/>
      <c r="AC719" s="11">
        <f t="shared" ca="1" si="91"/>
        <v>13</v>
      </c>
      <c r="AD719" s="70"/>
      <c r="AE719" s="21"/>
      <c r="AF719" s="2" t="s">
        <v>49</v>
      </c>
      <c r="AG719" s="138">
        <v>34474</v>
      </c>
      <c r="AH719" s="71" t="s">
        <v>6186</v>
      </c>
      <c r="AI719" s="135">
        <v>44535</v>
      </c>
      <c r="AJ719" s="21" t="s">
        <v>346</v>
      </c>
      <c r="AK719" s="21"/>
      <c r="AL719" s="21"/>
      <c r="AM719" s="21"/>
      <c r="AN719" s="71" t="s">
        <v>6186</v>
      </c>
      <c r="AO719" s="142">
        <v>44535</v>
      </c>
      <c r="AP719" s="21" t="s">
        <v>346</v>
      </c>
      <c r="AQ719" s="21" t="s">
        <v>6187</v>
      </c>
      <c r="AR719" s="21" t="s">
        <v>6187</v>
      </c>
      <c r="AS719" s="21" t="s">
        <v>6188</v>
      </c>
      <c r="AT719" s="21" t="s">
        <v>6189</v>
      </c>
      <c r="AU719" s="21"/>
      <c r="AV719" s="21" t="s">
        <v>6190</v>
      </c>
      <c r="AW719" s="21" t="s">
        <v>4912</v>
      </c>
      <c r="AX719" s="21" t="s">
        <v>184</v>
      </c>
      <c r="AY719" s="21" t="s">
        <v>97</v>
      </c>
      <c r="AZ719" s="21"/>
      <c r="BA719" s="21"/>
      <c r="BB719" s="21"/>
      <c r="BC719" s="1" t="e">
        <f>_xlfn.XLOOKUP(B719,[1]DC!$T$11:$T$2000,[1]DC!$D$11:$D$2000)</f>
        <v>#N/A</v>
      </c>
      <c r="BD719" s="21"/>
      <c r="BE719" s="21"/>
      <c r="BF719" s="71" t="s">
        <v>6191</v>
      </c>
      <c r="BG719" s="21"/>
      <c r="BH719" s="158"/>
      <c r="BI719" s="21"/>
      <c r="BJ719" s="21"/>
      <c r="BK719" s="21"/>
      <c r="BL719" s="21"/>
      <c r="BM719" s="71" t="s">
        <v>256</v>
      </c>
      <c r="BN719" s="21"/>
      <c r="BO719" s="21"/>
      <c r="BP719" s="62" t="s">
        <v>611</v>
      </c>
      <c r="BQ719" s="91"/>
      <c r="BT719">
        <v>718</v>
      </c>
    </row>
    <row r="720" spans="1:72" ht="25.2" customHeight="1">
      <c r="A720" s="5">
        <f>(SUBTOTAL(3,$B$2:B720))</f>
        <v>719</v>
      </c>
      <c r="B720" s="1" t="s">
        <v>6192</v>
      </c>
      <c r="C720" s="1" t="s">
        <v>8875</v>
      </c>
      <c r="D720" s="2" t="s">
        <v>6193</v>
      </c>
      <c r="E720" s="2">
        <v>0</v>
      </c>
      <c r="F720" s="21"/>
      <c r="G720" s="21"/>
      <c r="H720" s="21" t="s">
        <v>195</v>
      </c>
      <c r="I720" s="21"/>
      <c r="J720" s="1" t="s">
        <v>7378</v>
      </c>
      <c r="K720" s="2" t="s">
        <v>63</v>
      </c>
      <c r="L720" s="2" t="s">
        <v>63</v>
      </c>
      <c r="M720" s="21" t="s">
        <v>196</v>
      </c>
      <c r="N720" s="21"/>
      <c r="O720" s="1">
        <f t="shared" ca="1" si="90"/>
        <v>28</v>
      </c>
      <c r="P720" s="21" t="s">
        <v>3858</v>
      </c>
      <c r="Q720" s="21" t="s">
        <v>198</v>
      </c>
      <c r="R720" s="6">
        <v>44984</v>
      </c>
      <c r="S720" s="1">
        <v>1</v>
      </c>
      <c r="T720" s="6">
        <v>45011</v>
      </c>
      <c r="U720" s="6">
        <v>45012</v>
      </c>
      <c r="V720" s="1">
        <v>12</v>
      </c>
      <c r="W720" s="6">
        <v>45377</v>
      </c>
      <c r="X720" s="7">
        <f t="shared" si="87"/>
        <v>45378</v>
      </c>
      <c r="Y720" s="1">
        <v>12</v>
      </c>
      <c r="Z720" s="7">
        <v>45378</v>
      </c>
      <c r="AA720" s="7"/>
      <c r="AB720" s="21"/>
      <c r="AC720" s="11">
        <f t="shared" ca="1" si="91"/>
        <v>13</v>
      </c>
      <c r="AD720" s="71" t="s">
        <v>6194</v>
      </c>
      <c r="AE720" s="21" t="s">
        <v>232</v>
      </c>
      <c r="AF720" s="2" t="s">
        <v>49</v>
      </c>
      <c r="AG720" s="138">
        <v>35165</v>
      </c>
      <c r="AH720" s="71" t="s">
        <v>6195</v>
      </c>
      <c r="AI720" s="135">
        <v>44922</v>
      </c>
      <c r="AJ720" s="21" t="s">
        <v>346</v>
      </c>
      <c r="AK720" s="21">
        <v>212379557</v>
      </c>
      <c r="AL720" s="72">
        <v>41011</v>
      </c>
      <c r="AM720" s="21" t="s">
        <v>57</v>
      </c>
      <c r="AN720" s="71" t="s">
        <v>6195</v>
      </c>
      <c r="AO720" s="142">
        <v>44922</v>
      </c>
      <c r="AP720" s="21" t="s">
        <v>346</v>
      </c>
      <c r="AQ720" s="21" t="s">
        <v>649</v>
      </c>
      <c r="AR720" s="21" t="s">
        <v>966</v>
      </c>
      <c r="AS720" s="21" t="s">
        <v>651</v>
      </c>
      <c r="AT720" s="21" t="s">
        <v>966</v>
      </c>
      <c r="AU720" s="21"/>
      <c r="AV720" s="21" t="s">
        <v>5999</v>
      </c>
      <c r="AW720" s="21" t="s">
        <v>652</v>
      </c>
      <c r="AX720" s="21" t="s">
        <v>184</v>
      </c>
      <c r="AY720" s="21" t="s">
        <v>97</v>
      </c>
      <c r="AZ720" s="21"/>
      <c r="BA720" s="21">
        <v>7516025160</v>
      </c>
      <c r="BB720" s="21"/>
      <c r="BC720" s="1" t="e">
        <f>_xlfn.XLOOKUP(B720,[1]DC!$T$11:$T$2000,[1]DC!$D$11:$D$2000)</f>
        <v>#N/A</v>
      </c>
      <c r="BD720" s="21"/>
      <c r="BE720" s="21">
        <v>8467267983</v>
      </c>
      <c r="BF720" s="21" t="s">
        <v>6196</v>
      </c>
      <c r="BG720" s="21"/>
      <c r="BH720" s="159" t="s">
        <v>6197</v>
      </c>
      <c r="BI720" s="21"/>
      <c r="BJ720" s="21"/>
      <c r="BK720" s="21"/>
      <c r="BL720" s="21"/>
      <c r="BM720" s="21"/>
      <c r="BN720" s="21"/>
      <c r="BO720" s="21"/>
      <c r="BP720" s="62" t="s">
        <v>611</v>
      </c>
      <c r="BQ720" s="91"/>
      <c r="BT720">
        <v>719</v>
      </c>
    </row>
    <row r="721" spans="1:72" ht="25.2" customHeight="1">
      <c r="A721" s="5">
        <f>(SUBTOTAL(3,$B$2:B721))</f>
        <v>720</v>
      </c>
      <c r="B721" s="1" t="s">
        <v>6198</v>
      </c>
      <c r="C721" s="1" t="s">
        <v>8875</v>
      </c>
      <c r="D721" s="2" t="s">
        <v>750</v>
      </c>
      <c r="E721" s="2">
        <v>0</v>
      </c>
      <c r="F721" s="21"/>
      <c r="G721" s="21"/>
      <c r="H721" s="21" t="s">
        <v>195</v>
      </c>
      <c r="I721" s="21"/>
      <c r="J721" s="1" t="s">
        <v>7378</v>
      </c>
      <c r="K721" s="2" t="s">
        <v>63</v>
      </c>
      <c r="L721" s="2" t="s">
        <v>63</v>
      </c>
      <c r="M721" s="21" t="s">
        <v>196</v>
      </c>
      <c r="N721" s="21"/>
      <c r="O721" s="1">
        <f t="shared" ca="1" si="90"/>
        <v>36</v>
      </c>
      <c r="P721" s="21" t="s">
        <v>3858</v>
      </c>
      <c r="Q721" s="21" t="s">
        <v>198</v>
      </c>
      <c r="R721" s="6">
        <v>44984</v>
      </c>
      <c r="S721" s="1">
        <v>1</v>
      </c>
      <c r="T721" s="6">
        <v>45011</v>
      </c>
      <c r="U721" s="6">
        <v>45012</v>
      </c>
      <c r="V721" s="1">
        <v>12</v>
      </c>
      <c r="W721" s="6">
        <v>45377</v>
      </c>
      <c r="X721" s="7">
        <f t="shared" si="87"/>
        <v>45378</v>
      </c>
      <c r="Y721" s="7"/>
      <c r="Z721" s="69"/>
      <c r="AA721" s="69"/>
      <c r="AB721" s="21"/>
      <c r="AC721" s="11">
        <f t="shared" ca="1" si="91"/>
        <v>13</v>
      </c>
      <c r="AD721" s="71" t="s">
        <v>6199</v>
      </c>
      <c r="AE721" s="21" t="s">
        <v>6200</v>
      </c>
      <c r="AF721" s="2" t="s">
        <v>49</v>
      </c>
      <c r="AG721" s="138">
        <v>32193</v>
      </c>
      <c r="AH721" s="71" t="s">
        <v>6201</v>
      </c>
      <c r="AI721" s="135">
        <v>44895</v>
      </c>
      <c r="AJ721" s="2" t="s">
        <v>346</v>
      </c>
      <c r="AK721" s="21"/>
      <c r="AL721" s="21"/>
      <c r="AM721" s="21"/>
      <c r="AN721" s="71" t="s">
        <v>6201</v>
      </c>
      <c r="AO721" s="142">
        <v>44895</v>
      </c>
      <c r="AP721" s="2" t="s">
        <v>346</v>
      </c>
      <c r="AQ721" s="21" t="s">
        <v>3743</v>
      </c>
      <c r="AR721" s="2" t="s">
        <v>6160</v>
      </c>
      <c r="AS721" s="2" t="s">
        <v>6161</v>
      </c>
      <c r="AT721" s="2" t="s">
        <v>6162</v>
      </c>
      <c r="AU721" s="21"/>
      <c r="AV721" s="2" t="s">
        <v>6163</v>
      </c>
      <c r="AW721" s="2" t="s">
        <v>154</v>
      </c>
      <c r="AX721" s="2" t="s">
        <v>4620</v>
      </c>
      <c r="AY721" s="2" t="s">
        <v>97</v>
      </c>
      <c r="AZ721" s="21"/>
      <c r="BA721" s="21">
        <v>5120238521</v>
      </c>
      <c r="BB721" s="21"/>
      <c r="BC721" s="1" t="e">
        <f>_xlfn.XLOOKUP(B721,[1]DC!$T$11:$T$2000,[1]DC!$D$11:$D$2000)</f>
        <v>#N/A</v>
      </c>
      <c r="BD721" s="21"/>
      <c r="BE721" s="21"/>
      <c r="BF721" s="21" t="s">
        <v>751</v>
      </c>
      <c r="BG721" s="21"/>
      <c r="BH721" s="159" t="s">
        <v>6202</v>
      </c>
      <c r="BI721" s="21"/>
      <c r="BJ721" s="21"/>
      <c r="BK721" s="21"/>
      <c r="BL721" s="21"/>
      <c r="BM721" s="21"/>
      <c r="BN721" s="21"/>
      <c r="BO721" s="21"/>
      <c r="BP721" s="62" t="s">
        <v>611</v>
      </c>
      <c r="BQ721" s="91"/>
      <c r="BT721">
        <v>720</v>
      </c>
    </row>
    <row r="722" spans="1:72" ht="25.2" customHeight="1">
      <c r="A722" s="5">
        <f>(SUBTOTAL(3,$B$2:B722))</f>
        <v>721</v>
      </c>
      <c r="B722" s="1" t="s">
        <v>6203</v>
      </c>
      <c r="C722" s="2"/>
      <c r="D722" s="2" t="s">
        <v>6204</v>
      </c>
      <c r="E722" s="2">
        <v>0</v>
      </c>
      <c r="F722" s="21"/>
      <c r="G722" s="21"/>
      <c r="H722" s="21" t="s">
        <v>62</v>
      </c>
      <c r="I722" s="21"/>
      <c r="J722" s="2" t="s">
        <v>7379</v>
      </c>
      <c r="K722" s="2" t="s">
        <v>83</v>
      </c>
      <c r="L722" s="2" t="s">
        <v>84</v>
      </c>
      <c r="M722" s="21" t="s">
        <v>85</v>
      </c>
      <c r="N722" s="21"/>
      <c r="O722" s="1">
        <f t="shared" ca="1" si="90"/>
        <v>31</v>
      </c>
      <c r="P722" s="21" t="s">
        <v>85</v>
      </c>
      <c r="Q722" s="21" t="s">
        <v>86</v>
      </c>
      <c r="R722" s="6">
        <v>44984</v>
      </c>
      <c r="S722" s="1">
        <v>2</v>
      </c>
      <c r="T722" s="6">
        <v>45042</v>
      </c>
      <c r="U722" s="6">
        <v>45043</v>
      </c>
      <c r="V722" s="1">
        <v>12</v>
      </c>
      <c r="W722" s="6">
        <v>45408</v>
      </c>
      <c r="X722" s="7">
        <f t="shared" si="87"/>
        <v>45409</v>
      </c>
      <c r="Y722" s="1">
        <v>12</v>
      </c>
      <c r="Z722" s="7">
        <v>45409</v>
      </c>
      <c r="AA722" s="7"/>
      <c r="AB722" s="21"/>
      <c r="AC722" s="11">
        <f t="shared" ca="1" si="91"/>
        <v>13</v>
      </c>
      <c r="AD722" s="21">
        <v>1035751857</v>
      </c>
      <c r="AE722" s="21" t="s">
        <v>88</v>
      </c>
      <c r="AF722" s="2" t="s">
        <v>49</v>
      </c>
      <c r="AG722" s="138">
        <v>34132</v>
      </c>
      <c r="AH722" s="71" t="s">
        <v>6205</v>
      </c>
      <c r="AI722" s="135">
        <v>44611</v>
      </c>
      <c r="AJ722" s="21" t="s">
        <v>346</v>
      </c>
      <c r="AK722" s="21"/>
      <c r="AL722" s="21"/>
      <c r="AM722" s="21"/>
      <c r="AN722" s="71" t="s">
        <v>6205</v>
      </c>
      <c r="AO722" s="142">
        <v>44611</v>
      </c>
      <c r="AP722" s="21" t="s">
        <v>346</v>
      </c>
      <c r="AQ722" s="21" t="s">
        <v>6189</v>
      </c>
      <c r="AR722" s="21" t="s">
        <v>6189</v>
      </c>
      <c r="AS722" s="21" t="s">
        <v>6206</v>
      </c>
      <c r="AT722" s="21" t="s">
        <v>6189</v>
      </c>
      <c r="AU722" s="21"/>
      <c r="AV722" s="21"/>
      <c r="AW722" s="21" t="s">
        <v>4912</v>
      </c>
      <c r="AX722" s="21" t="s">
        <v>184</v>
      </c>
      <c r="AY722" s="21" t="s">
        <v>97</v>
      </c>
      <c r="AZ722" s="21"/>
      <c r="BA722" s="21">
        <v>5120353714</v>
      </c>
      <c r="BB722" s="21"/>
      <c r="BC722" s="1" t="e">
        <f>_xlfn.XLOOKUP(B722,[1]DC!$T$11:$T$2000,[1]DC!$D$11:$D$2000)</f>
        <v>#N/A</v>
      </c>
      <c r="BD722" s="21"/>
      <c r="BE722" s="21">
        <v>8616205471</v>
      </c>
      <c r="BF722" s="71" t="s">
        <v>6207</v>
      </c>
      <c r="BG722" s="21"/>
      <c r="BH722" s="159" t="s">
        <v>6208</v>
      </c>
      <c r="BI722" s="21"/>
      <c r="BJ722" s="21"/>
      <c r="BK722" s="21"/>
      <c r="BL722" s="21"/>
      <c r="BM722" s="21"/>
      <c r="BN722" s="21"/>
      <c r="BO722" s="21"/>
      <c r="BP722" s="62" t="s">
        <v>3356</v>
      </c>
      <c r="BQ722" s="91"/>
      <c r="BT722">
        <v>721</v>
      </c>
    </row>
    <row r="723" spans="1:72" ht="25.2" customHeight="1">
      <c r="A723" s="5">
        <f>(SUBTOTAL(3,$B$2:B723))</f>
        <v>722</v>
      </c>
      <c r="B723" s="1" t="s">
        <v>6209</v>
      </c>
      <c r="C723" s="2" t="s">
        <v>223</v>
      </c>
      <c r="D723" s="2" t="s">
        <v>6210</v>
      </c>
      <c r="E723" s="2">
        <v>1</v>
      </c>
      <c r="F723" s="2"/>
      <c r="G723" s="2"/>
      <c r="H723" s="2" t="s">
        <v>195</v>
      </c>
      <c r="I723" s="1" t="s">
        <v>196</v>
      </c>
      <c r="J723" s="1" t="s">
        <v>7378</v>
      </c>
      <c r="K723" s="2" t="s">
        <v>63</v>
      </c>
      <c r="L723" s="2" t="s">
        <v>225</v>
      </c>
      <c r="M723" s="2" t="s">
        <v>223</v>
      </c>
      <c r="N723" s="2"/>
      <c r="O723" s="1">
        <f t="shared" ca="1" si="90"/>
        <v>39</v>
      </c>
      <c r="P723" s="2" t="s">
        <v>355</v>
      </c>
      <c r="Q723" s="2" t="s">
        <v>356</v>
      </c>
      <c r="R723" s="6">
        <v>44986</v>
      </c>
      <c r="S723" s="1">
        <v>1</v>
      </c>
      <c r="T723" s="6">
        <v>45016</v>
      </c>
      <c r="U723" s="6">
        <v>45017</v>
      </c>
      <c r="V723" s="1">
        <v>12</v>
      </c>
      <c r="W723" s="6">
        <v>45382</v>
      </c>
      <c r="X723" s="7">
        <f t="shared" si="87"/>
        <v>45383</v>
      </c>
      <c r="Y723" s="1">
        <v>36</v>
      </c>
      <c r="Z723" s="7">
        <v>46356</v>
      </c>
      <c r="AA723" s="1">
        <f>Z723-X723</f>
        <v>973</v>
      </c>
      <c r="AB723" s="2"/>
      <c r="AC723" s="11">
        <f t="shared" ca="1" si="91"/>
        <v>13</v>
      </c>
      <c r="AD723" s="2">
        <v>1023494993</v>
      </c>
      <c r="AE723" s="2" t="s">
        <v>199</v>
      </c>
      <c r="AF723" s="2" t="s">
        <v>49</v>
      </c>
      <c r="AG723" s="138">
        <v>31258</v>
      </c>
      <c r="AH723" s="19" t="s">
        <v>6211</v>
      </c>
      <c r="AI723" s="135">
        <v>44315</v>
      </c>
      <c r="AJ723" s="2" t="s">
        <v>346</v>
      </c>
      <c r="AK723" s="2">
        <v>212203596</v>
      </c>
      <c r="AL723" s="10">
        <v>42598</v>
      </c>
      <c r="AM723" s="2" t="s">
        <v>57</v>
      </c>
      <c r="AN723" s="19" t="s">
        <v>6211</v>
      </c>
      <c r="AO723" s="135">
        <v>44315</v>
      </c>
      <c r="AP723" s="2" t="s">
        <v>346</v>
      </c>
      <c r="AQ723" s="2" t="s">
        <v>4214</v>
      </c>
      <c r="AR723" s="2" t="s">
        <v>6212</v>
      </c>
      <c r="AS723" s="2" t="s">
        <v>548</v>
      </c>
      <c r="AT723" s="2" t="s">
        <v>6212</v>
      </c>
      <c r="AU723" s="2"/>
      <c r="AV723" s="2" t="s">
        <v>5857</v>
      </c>
      <c r="AW723" s="2" t="s">
        <v>551</v>
      </c>
      <c r="AX723" s="2" t="s">
        <v>184</v>
      </c>
      <c r="AY723" s="2" t="s">
        <v>97</v>
      </c>
      <c r="AZ723" s="2"/>
      <c r="BA723" s="2" t="s">
        <v>7817</v>
      </c>
      <c r="BB723" s="2"/>
      <c r="BC723" s="1" t="str">
        <f>_xlfn.XLOOKUP(B723,[1]DC!$T$11:$T$2000,[1]DC!$D$11:$D$2000)</f>
        <v>5110005164</v>
      </c>
      <c r="BD723" s="2"/>
      <c r="BE723" s="2">
        <v>5110005164</v>
      </c>
      <c r="BF723" s="19" t="s">
        <v>6213</v>
      </c>
      <c r="BG723" s="2"/>
      <c r="BH723" s="65" t="s">
        <v>6214</v>
      </c>
      <c r="BI723" s="2"/>
      <c r="BJ723" s="2"/>
      <c r="BK723" s="2"/>
      <c r="BL723" s="2"/>
      <c r="BM723" s="19" t="s">
        <v>4888</v>
      </c>
      <c r="BN723" s="2" t="s">
        <v>380</v>
      </c>
      <c r="BO723" s="2" t="s">
        <v>6215</v>
      </c>
      <c r="BP723" s="14" t="s">
        <v>611</v>
      </c>
      <c r="BQ723" s="91"/>
      <c r="BS723">
        <v>779</v>
      </c>
      <c r="BT723">
        <v>722</v>
      </c>
    </row>
    <row r="724" spans="1:72" ht="25.2" customHeight="1">
      <c r="A724" s="5">
        <f>(SUBTOTAL(3,$B$2:B724))</f>
        <v>723</v>
      </c>
      <c r="B724" s="1" t="s">
        <v>6216</v>
      </c>
      <c r="C724" s="1" t="s">
        <v>8875</v>
      </c>
      <c r="D724" s="1" t="s">
        <v>6217</v>
      </c>
      <c r="E724" s="2">
        <v>0</v>
      </c>
      <c r="F724" s="21"/>
      <c r="G724" s="21"/>
      <c r="H724" s="2" t="s">
        <v>195</v>
      </c>
      <c r="I724" s="2"/>
      <c r="J724" s="1" t="s">
        <v>7378</v>
      </c>
      <c r="K724" s="2" t="s">
        <v>63</v>
      </c>
      <c r="L724" s="2" t="s">
        <v>225</v>
      </c>
      <c r="M724" s="21" t="s">
        <v>223</v>
      </c>
      <c r="N724" s="21"/>
      <c r="O724" s="1">
        <f t="shared" ca="1" si="90"/>
        <v>38</v>
      </c>
      <c r="P724" s="2" t="s">
        <v>355</v>
      </c>
      <c r="Q724" s="2" t="s">
        <v>356</v>
      </c>
      <c r="R724" s="6">
        <v>44986</v>
      </c>
      <c r="S724" s="1">
        <v>1</v>
      </c>
      <c r="T724" s="6">
        <v>45016</v>
      </c>
      <c r="U724" s="6">
        <v>45017</v>
      </c>
      <c r="V724" s="1">
        <v>12</v>
      </c>
      <c r="W724" s="6">
        <v>45382</v>
      </c>
      <c r="X724" s="7">
        <f t="shared" ref="X724:X755" si="92">W724+1</f>
        <v>45383</v>
      </c>
      <c r="Y724" s="7"/>
      <c r="Z724" s="69"/>
      <c r="AA724" s="69"/>
      <c r="AB724" s="21"/>
      <c r="AC724" s="11">
        <f t="shared" ca="1" si="91"/>
        <v>13</v>
      </c>
      <c r="AD724" s="21">
        <v>1035751534</v>
      </c>
      <c r="AE724" s="21" t="s">
        <v>88</v>
      </c>
      <c r="AF724" s="2" t="s">
        <v>49</v>
      </c>
      <c r="AG724" s="138">
        <v>31453</v>
      </c>
      <c r="AH724" s="71">
        <v>212630526</v>
      </c>
      <c r="AI724" s="142">
        <v>39849</v>
      </c>
      <c r="AJ724" s="21" t="s">
        <v>57</v>
      </c>
      <c r="AK724" s="71">
        <v>212630526</v>
      </c>
      <c r="AL724" s="72">
        <v>39849</v>
      </c>
      <c r="AM724" s="21" t="s">
        <v>57</v>
      </c>
      <c r="AN724" s="21"/>
      <c r="AO724" s="142"/>
      <c r="AP724" s="21"/>
      <c r="AQ724" s="21" t="s">
        <v>952</v>
      </c>
      <c r="AR724" s="21" t="s">
        <v>3352</v>
      </c>
      <c r="AS724" s="21" t="s">
        <v>2664</v>
      </c>
      <c r="AT724" s="21" t="s">
        <v>3352</v>
      </c>
      <c r="AU724" s="21"/>
      <c r="AV724" s="21" t="s">
        <v>6218</v>
      </c>
      <c r="AW724" s="21" t="s">
        <v>955</v>
      </c>
      <c r="AX724" s="21" t="s">
        <v>115</v>
      </c>
      <c r="AY724" s="21" t="s">
        <v>97</v>
      </c>
      <c r="AZ724" s="21"/>
      <c r="BA724" s="21">
        <v>5112003416</v>
      </c>
      <c r="BB724" s="21"/>
      <c r="BC724" s="1" t="e">
        <f>_xlfn.XLOOKUP(B724,[1]DC!$T$11:$T$2000,[1]DC!$D$11:$D$2000)</f>
        <v>#N/A</v>
      </c>
      <c r="BD724" s="21"/>
      <c r="BE724" s="21">
        <v>8336665765</v>
      </c>
      <c r="BF724" s="71" t="s">
        <v>6219</v>
      </c>
      <c r="BG724" s="21"/>
      <c r="BH724" s="159" t="s">
        <v>6220</v>
      </c>
      <c r="BI724" s="21"/>
      <c r="BJ724" s="21"/>
      <c r="BK724" s="21"/>
      <c r="BL724" s="21"/>
      <c r="BM724" s="21"/>
      <c r="BN724" s="21"/>
      <c r="BO724" s="21"/>
      <c r="BP724" s="62"/>
      <c r="BQ724" s="91"/>
      <c r="BT724">
        <v>723</v>
      </c>
    </row>
    <row r="725" spans="1:72" ht="25.2" customHeight="1">
      <c r="A725" s="5">
        <f>(SUBTOTAL(3,$B$2:B725))</f>
        <v>724</v>
      </c>
      <c r="B725" s="1" t="s">
        <v>6221</v>
      </c>
      <c r="C725" s="1" t="s">
        <v>8872</v>
      </c>
      <c r="D725" s="21" t="s">
        <v>6222</v>
      </c>
      <c r="E725" s="2">
        <v>1</v>
      </c>
      <c r="F725" s="21"/>
      <c r="G725" s="21"/>
      <c r="H725" s="2" t="s">
        <v>195</v>
      </c>
      <c r="I725" s="1" t="s">
        <v>196</v>
      </c>
      <c r="J725" s="1" t="s">
        <v>7378</v>
      </c>
      <c r="K725" s="2" t="s">
        <v>63</v>
      </c>
      <c r="L725" s="2" t="s">
        <v>63</v>
      </c>
      <c r="M725" s="2" t="s">
        <v>5</v>
      </c>
      <c r="N725" s="21" t="s">
        <v>4464</v>
      </c>
      <c r="O725" s="1">
        <f t="shared" ca="1" si="90"/>
        <v>26</v>
      </c>
      <c r="P725" s="2" t="s">
        <v>4465</v>
      </c>
      <c r="Q725" s="2" t="s">
        <v>4466</v>
      </c>
      <c r="R725" s="6">
        <v>44986</v>
      </c>
      <c r="S725" s="1">
        <v>1</v>
      </c>
      <c r="T725" s="6">
        <v>45016</v>
      </c>
      <c r="U725" s="6">
        <v>45017</v>
      </c>
      <c r="V725" s="1">
        <v>12</v>
      </c>
      <c r="W725" s="6">
        <v>45382</v>
      </c>
      <c r="X725" s="7">
        <f t="shared" si="92"/>
        <v>45383</v>
      </c>
      <c r="Y725" s="1">
        <v>36</v>
      </c>
      <c r="Z725" s="7">
        <v>46356</v>
      </c>
      <c r="AA725" s="1">
        <f>Z725-X725</f>
        <v>973</v>
      </c>
      <c r="AB725" s="21"/>
      <c r="AC725" s="11">
        <f t="shared" ca="1" si="91"/>
        <v>13</v>
      </c>
      <c r="AD725" s="21">
        <v>1030044007</v>
      </c>
      <c r="AE725" s="21" t="s">
        <v>57</v>
      </c>
      <c r="AF725" s="2" t="s">
        <v>64</v>
      </c>
      <c r="AG725" s="138">
        <v>36121</v>
      </c>
      <c r="AH725" s="71" t="s">
        <v>6223</v>
      </c>
      <c r="AI725" s="142">
        <v>44453</v>
      </c>
      <c r="AJ725" s="21" t="s">
        <v>346</v>
      </c>
      <c r="AK725" s="21"/>
      <c r="AL725" s="21"/>
      <c r="AM725" s="21"/>
      <c r="AN725" s="71" t="s">
        <v>6223</v>
      </c>
      <c r="AO725" s="142">
        <v>44453</v>
      </c>
      <c r="AP725" s="21" t="s">
        <v>346</v>
      </c>
      <c r="AQ725" s="21" t="s">
        <v>6224</v>
      </c>
      <c r="AR725" s="21" t="s">
        <v>6225</v>
      </c>
      <c r="AS725" s="21" t="s">
        <v>6226</v>
      </c>
      <c r="AT725" s="21" t="s">
        <v>6225</v>
      </c>
      <c r="AU725" s="21"/>
      <c r="AV725" s="21" t="s">
        <v>6227</v>
      </c>
      <c r="AW725" s="21" t="s">
        <v>6228</v>
      </c>
      <c r="AX725" s="21" t="s">
        <v>1633</v>
      </c>
      <c r="AY725" s="21" t="s">
        <v>97</v>
      </c>
      <c r="AZ725" s="21"/>
      <c r="BA725" s="21">
        <v>5120879785</v>
      </c>
      <c r="BB725" s="21"/>
      <c r="BC725" s="1" t="str">
        <f>_xlfn.XLOOKUP(B725,[1]DC!$T$11:$T$2000,[1]DC!$D$11:$D$2000)</f>
        <v>5120879785</v>
      </c>
      <c r="BD725" s="21"/>
      <c r="BE725" s="21"/>
      <c r="BF725" s="71" t="s">
        <v>6229</v>
      </c>
      <c r="BG725" s="21"/>
      <c r="BH725" s="159" t="s">
        <v>6230</v>
      </c>
      <c r="BI725" s="21"/>
      <c r="BJ725" s="21"/>
      <c r="BK725" s="21"/>
      <c r="BL725" s="21"/>
      <c r="BM725" s="71" t="s">
        <v>209</v>
      </c>
      <c r="BN725" s="21"/>
      <c r="BO725" s="21"/>
      <c r="BP725" s="62"/>
      <c r="BQ725" s="91"/>
      <c r="BS725">
        <v>782</v>
      </c>
      <c r="BT725">
        <v>724</v>
      </c>
    </row>
    <row r="726" spans="1:72" ht="25.2" customHeight="1">
      <c r="A726" s="5">
        <f>(SUBTOTAL(3,$B$2:B726))</f>
        <v>725</v>
      </c>
      <c r="B726" s="1" t="s">
        <v>6231</v>
      </c>
      <c r="C726" s="1" t="s">
        <v>8875</v>
      </c>
      <c r="D726" s="21" t="s">
        <v>6232</v>
      </c>
      <c r="E726" s="2">
        <v>0</v>
      </c>
      <c r="F726" s="21"/>
      <c r="G726" s="21"/>
      <c r="H726" s="2" t="s">
        <v>195</v>
      </c>
      <c r="I726" s="2"/>
      <c r="J726" s="1" t="s">
        <v>7378</v>
      </c>
      <c r="K726" s="2" t="s">
        <v>63</v>
      </c>
      <c r="L726" s="2" t="s">
        <v>63</v>
      </c>
      <c r="M726" s="2" t="s">
        <v>5</v>
      </c>
      <c r="N726" s="21" t="s">
        <v>4464</v>
      </c>
      <c r="O726" s="1">
        <f t="shared" ca="1" si="90"/>
        <v>31</v>
      </c>
      <c r="P726" s="2" t="s">
        <v>4465</v>
      </c>
      <c r="Q726" s="2" t="s">
        <v>4466</v>
      </c>
      <c r="R726" s="6">
        <v>44986</v>
      </c>
      <c r="S726" s="1">
        <v>1</v>
      </c>
      <c r="T726" s="6">
        <v>45016</v>
      </c>
      <c r="U726" s="6">
        <v>45017</v>
      </c>
      <c r="V726" s="1">
        <v>12</v>
      </c>
      <c r="W726" s="6">
        <v>45382</v>
      </c>
      <c r="X726" s="7">
        <f t="shared" si="92"/>
        <v>45383</v>
      </c>
      <c r="Y726" s="7"/>
      <c r="Z726" s="69"/>
      <c r="AA726" s="69"/>
      <c r="AB726" s="21"/>
      <c r="AC726" s="11">
        <f t="shared" ca="1" si="91"/>
        <v>13</v>
      </c>
      <c r="AD726" s="71" t="s">
        <v>6233</v>
      </c>
      <c r="AE726" s="21" t="s">
        <v>232</v>
      </c>
      <c r="AF726" s="2" t="s">
        <v>64</v>
      </c>
      <c r="AG726" s="138">
        <v>34083</v>
      </c>
      <c r="AH726" s="21">
        <v>215416929</v>
      </c>
      <c r="AI726" s="142">
        <v>40985</v>
      </c>
      <c r="AJ726" s="21" t="s">
        <v>68</v>
      </c>
      <c r="AK726" s="21">
        <v>215416929</v>
      </c>
      <c r="AL726" s="72">
        <v>40985</v>
      </c>
      <c r="AM726" s="21" t="s">
        <v>68</v>
      </c>
      <c r="AN726" s="21"/>
      <c r="AO726" s="142"/>
      <c r="AP726" s="21"/>
      <c r="AQ726" s="21" t="s">
        <v>6234</v>
      </c>
      <c r="AR726" s="21" t="s">
        <v>6235</v>
      </c>
      <c r="AS726" s="21" t="s">
        <v>6236</v>
      </c>
      <c r="AT726" s="21"/>
      <c r="AU726" s="21"/>
      <c r="AV726" s="21" t="s">
        <v>6237</v>
      </c>
      <c r="AW726" s="21" t="s">
        <v>6238</v>
      </c>
      <c r="AX726" s="21" t="s">
        <v>6239</v>
      </c>
      <c r="AY726" s="21" t="s">
        <v>6240</v>
      </c>
      <c r="AZ726" s="21"/>
      <c r="BA726" s="21"/>
      <c r="BB726" s="21"/>
      <c r="BC726" s="1" t="e">
        <f>_xlfn.XLOOKUP(B726,[1]DC!$T$11:$T$2000,[1]DC!$D$11:$D$2000)</f>
        <v>#N/A</v>
      </c>
      <c r="BD726" s="21"/>
      <c r="BE726" s="21"/>
      <c r="BF726" s="71" t="s">
        <v>6241</v>
      </c>
      <c r="BG726" s="21"/>
      <c r="BH726" s="158"/>
      <c r="BI726" s="21"/>
      <c r="BJ726" s="21"/>
      <c r="BK726" s="21"/>
      <c r="BL726" s="21"/>
      <c r="BM726" s="71" t="s">
        <v>209</v>
      </c>
      <c r="BN726" s="21"/>
      <c r="BO726" s="21"/>
      <c r="BP726" s="62" t="s">
        <v>1306</v>
      </c>
      <c r="BQ726" s="91"/>
      <c r="BT726">
        <v>725</v>
      </c>
    </row>
    <row r="727" spans="1:72" ht="25.2" customHeight="1">
      <c r="A727" s="5">
        <f>(SUBTOTAL(3,$B$2:B727))</f>
        <v>726</v>
      </c>
      <c r="B727" s="1" t="s">
        <v>6242</v>
      </c>
      <c r="C727" s="1" t="s">
        <v>8870</v>
      </c>
      <c r="D727" s="126" t="s">
        <v>6243</v>
      </c>
      <c r="E727" s="2">
        <v>1</v>
      </c>
      <c r="F727" s="21"/>
      <c r="G727" s="21"/>
      <c r="H727" s="2" t="s">
        <v>195</v>
      </c>
      <c r="I727" s="1" t="s">
        <v>196</v>
      </c>
      <c r="J727" s="1" t="s">
        <v>7378</v>
      </c>
      <c r="K727" s="2" t="s">
        <v>63</v>
      </c>
      <c r="L727" s="2" t="s">
        <v>63</v>
      </c>
      <c r="M727" s="2" t="s">
        <v>5</v>
      </c>
      <c r="N727" s="21" t="s">
        <v>4464</v>
      </c>
      <c r="O727" s="1">
        <f t="shared" ca="1" si="90"/>
        <v>39</v>
      </c>
      <c r="P727" s="2" t="s">
        <v>4465</v>
      </c>
      <c r="Q727" s="2" t="s">
        <v>4466</v>
      </c>
      <c r="R727" s="6">
        <v>44986</v>
      </c>
      <c r="S727" s="1">
        <v>1</v>
      </c>
      <c r="T727" s="6">
        <v>45016</v>
      </c>
      <c r="U727" s="6">
        <v>45017</v>
      </c>
      <c r="V727" s="1">
        <v>12</v>
      </c>
      <c r="W727" s="6">
        <v>45382</v>
      </c>
      <c r="X727" s="7">
        <f t="shared" si="92"/>
        <v>45383</v>
      </c>
      <c r="Y727" s="1">
        <v>36</v>
      </c>
      <c r="Z727" s="7">
        <v>46356</v>
      </c>
      <c r="AA727" s="1">
        <f t="shared" ref="AA727:AA733" si="93">Z727-X727</f>
        <v>973</v>
      </c>
      <c r="AB727" s="21"/>
      <c r="AC727" s="11">
        <f t="shared" ca="1" si="91"/>
        <v>13</v>
      </c>
      <c r="AD727" s="21">
        <v>1035751796</v>
      </c>
      <c r="AE727" s="21" t="s">
        <v>88</v>
      </c>
      <c r="AF727" s="2" t="s">
        <v>64</v>
      </c>
      <c r="AG727" s="138">
        <v>31267</v>
      </c>
      <c r="AH727" s="71" t="s">
        <v>6244</v>
      </c>
      <c r="AI727" s="142">
        <v>44296</v>
      </c>
      <c r="AJ727" s="2" t="s">
        <v>346</v>
      </c>
      <c r="AK727" s="21"/>
      <c r="AL727" s="21"/>
      <c r="AM727" s="21"/>
      <c r="AN727" s="71" t="s">
        <v>6244</v>
      </c>
      <c r="AO727" s="142">
        <v>44296</v>
      </c>
      <c r="AP727" s="2" t="s">
        <v>346</v>
      </c>
      <c r="AQ727" s="21" t="s">
        <v>6245</v>
      </c>
      <c r="AR727" s="21" t="s">
        <v>6246</v>
      </c>
      <c r="AS727" s="21" t="s">
        <v>6247</v>
      </c>
      <c r="AT727" s="21" t="s">
        <v>2575</v>
      </c>
      <c r="AU727" s="21"/>
      <c r="AV727" s="21" t="s">
        <v>6248</v>
      </c>
      <c r="AW727" s="21" t="s">
        <v>5415</v>
      </c>
      <c r="AX727" s="21" t="s">
        <v>5416</v>
      </c>
      <c r="AY727" s="21" t="s">
        <v>729</v>
      </c>
      <c r="AZ727" s="21"/>
      <c r="BA727" s="21">
        <v>5120070827</v>
      </c>
      <c r="BB727" s="21"/>
      <c r="BC727" s="1" t="str">
        <f>_xlfn.XLOOKUP(B727,[1]DC!$T$11:$T$2000,[1]DC!$D$11:$D$2000)</f>
        <v>5120070827</v>
      </c>
      <c r="BD727" s="21"/>
      <c r="BE727" s="21"/>
      <c r="BF727" s="71" t="s">
        <v>6249</v>
      </c>
      <c r="BG727" s="21"/>
      <c r="BH727" s="159" t="s">
        <v>6250</v>
      </c>
      <c r="BI727" s="21"/>
      <c r="BJ727" s="21"/>
      <c r="BK727" s="21"/>
      <c r="BL727" s="21"/>
      <c r="BM727" s="71" t="s">
        <v>610</v>
      </c>
      <c r="BN727" s="21"/>
      <c r="BO727" s="21"/>
      <c r="BP727" s="62" t="s">
        <v>6020</v>
      </c>
      <c r="BQ727" s="91"/>
      <c r="BS727">
        <v>784</v>
      </c>
      <c r="BT727">
        <v>726</v>
      </c>
    </row>
    <row r="728" spans="1:72" ht="25.2" customHeight="1">
      <c r="A728" s="5">
        <f>(SUBTOTAL(3,$B$2:B728))</f>
        <v>727</v>
      </c>
      <c r="B728" s="1" t="s">
        <v>6251</v>
      </c>
      <c r="C728" s="1" t="s">
        <v>8875</v>
      </c>
      <c r="D728" s="21" t="s">
        <v>6252</v>
      </c>
      <c r="E728" s="2">
        <v>0</v>
      </c>
      <c r="F728" s="21"/>
      <c r="G728" s="21"/>
      <c r="H728" s="2" t="s">
        <v>195</v>
      </c>
      <c r="I728" s="2"/>
      <c r="J728" s="1" t="s">
        <v>7378</v>
      </c>
      <c r="K728" s="2" t="s">
        <v>63</v>
      </c>
      <c r="L728" s="2" t="s">
        <v>63</v>
      </c>
      <c r="M728" s="2" t="s">
        <v>5</v>
      </c>
      <c r="N728" s="21" t="s">
        <v>4959</v>
      </c>
      <c r="O728" s="1">
        <f t="shared" ca="1" si="90"/>
        <v>23</v>
      </c>
      <c r="P728" s="2" t="s">
        <v>4465</v>
      </c>
      <c r="Q728" s="2" t="s">
        <v>4466</v>
      </c>
      <c r="R728" s="6">
        <v>44986</v>
      </c>
      <c r="S728" s="1">
        <v>1</v>
      </c>
      <c r="T728" s="6">
        <v>45016</v>
      </c>
      <c r="U728" s="6">
        <v>45017</v>
      </c>
      <c r="V728" s="1">
        <v>12</v>
      </c>
      <c r="W728" s="6">
        <v>45382</v>
      </c>
      <c r="X728" s="7">
        <f t="shared" si="92"/>
        <v>45383</v>
      </c>
      <c r="Y728" s="7"/>
      <c r="Z728" s="7"/>
      <c r="AA728" s="1">
        <f t="shared" si="93"/>
        <v>-45383</v>
      </c>
      <c r="AB728" s="21"/>
      <c r="AC728" s="11">
        <f t="shared" ca="1" si="91"/>
        <v>13</v>
      </c>
      <c r="AD728" s="71" t="s">
        <v>6253</v>
      </c>
      <c r="AE728" s="21" t="s">
        <v>199</v>
      </c>
      <c r="AF728" s="2" t="s">
        <v>64</v>
      </c>
      <c r="AG728" s="138">
        <v>36930</v>
      </c>
      <c r="AH728" s="71" t="s">
        <v>6254</v>
      </c>
      <c r="AI728" s="142">
        <v>44547</v>
      </c>
      <c r="AJ728" s="21" t="s">
        <v>346</v>
      </c>
      <c r="AK728" s="21"/>
      <c r="AL728" s="21"/>
      <c r="AM728" s="21"/>
      <c r="AN728" s="71" t="s">
        <v>6254</v>
      </c>
      <c r="AO728" s="142">
        <v>44547</v>
      </c>
      <c r="AP728" s="21" t="s">
        <v>346</v>
      </c>
      <c r="AQ728" s="21" t="s">
        <v>2343</v>
      </c>
      <c r="AR728" s="21" t="s">
        <v>2343</v>
      </c>
      <c r="AS728" s="21" t="s">
        <v>794</v>
      </c>
      <c r="AT728" s="21" t="s">
        <v>2343</v>
      </c>
      <c r="AU728" s="21"/>
      <c r="AV728" s="21" t="s">
        <v>6255</v>
      </c>
      <c r="AW728" s="21" t="s">
        <v>797</v>
      </c>
      <c r="AX728" s="21" t="s">
        <v>184</v>
      </c>
      <c r="AY728" s="21" t="s">
        <v>97</v>
      </c>
      <c r="AZ728" s="21"/>
      <c r="BA728" s="21">
        <v>5120347261</v>
      </c>
      <c r="BB728" s="21"/>
      <c r="BC728" s="1" t="e">
        <f>_xlfn.XLOOKUP(B728,[1]DC!$T$11:$T$2000,[1]DC!$D$11:$D$2000)</f>
        <v>#N/A</v>
      </c>
      <c r="BD728" s="21"/>
      <c r="BE728" s="21"/>
      <c r="BF728" s="71" t="s">
        <v>2616</v>
      </c>
      <c r="BG728" s="21"/>
      <c r="BH728" s="159" t="s">
        <v>6256</v>
      </c>
      <c r="BI728" s="21"/>
      <c r="BJ728" s="21"/>
      <c r="BK728" s="21"/>
      <c r="BL728" s="21"/>
      <c r="BM728" s="71" t="s">
        <v>610</v>
      </c>
      <c r="BN728" s="21"/>
      <c r="BO728" s="21"/>
      <c r="BP728" s="62"/>
      <c r="BQ728" s="91"/>
      <c r="BT728">
        <v>727</v>
      </c>
    </row>
    <row r="729" spans="1:72" ht="25.2" customHeight="1">
      <c r="A729" s="5">
        <f>(SUBTOTAL(3,$B$2:B729))</f>
        <v>728</v>
      </c>
      <c r="B729" s="1" t="s">
        <v>6257</v>
      </c>
      <c r="C729" s="2"/>
      <c r="D729" s="21" t="s">
        <v>6258</v>
      </c>
      <c r="E729" s="2">
        <v>1</v>
      </c>
      <c r="F729" s="21"/>
      <c r="G729" s="21"/>
      <c r="H729" s="2" t="s">
        <v>62</v>
      </c>
      <c r="I729" s="1" t="s">
        <v>7914</v>
      </c>
      <c r="J729" s="2" t="s">
        <v>7379</v>
      </c>
      <c r="K729" s="2" t="s">
        <v>63</v>
      </c>
      <c r="L729" s="2" t="s">
        <v>706</v>
      </c>
      <c r="M729" s="2" t="s">
        <v>50</v>
      </c>
      <c r="N729" s="21"/>
      <c r="O729" s="1">
        <f t="shared" ca="1" si="90"/>
        <v>37</v>
      </c>
      <c r="P729" s="2" t="s">
        <v>50</v>
      </c>
      <c r="Q729" s="2" t="s">
        <v>51</v>
      </c>
      <c r="R729" s="6">
        <v>44998</v>
      </c>
      <c r="S729" s="1">
        <v>2</v>
      </c>
      <c r="T729" s="6">
        <v>45058</v>
      </c>
      <c r="U729" s="6">
        <v>45059</v>
      </c>
      <c r="V729" s="1">
        <v>12</v>
      </c>
      <c r="W729" s="6">
        <v>45424</v>
      </c>
      <c r="X729" s="7">
        <f t="shared" si="92"/>
        <v>45425</v>
      </c>
      <c r="Y729" s="1">
        <v>36</v>
      </c>
      <c r="Z729" s="7">
        <v>46356</v>
      </c>
      <c r="AA729" s="1">
        <f t="shared" si="93"/>
        <v>931</v>
      </c>
      <c r="AB729" s="21"/>
      <c r="AC729" s="11">
        <f t="shared" ca="1" si="91"/>
        <v>13</v>
      </c>
      <c r="AD729" s="71" t="s">
        <v>6259</v>
      </c>
      <c r="AE729" s="21" t="s">
        <v>6260</v>
      </c>
      <c r="AF729" s="2" t="s">
        <v>49</v>
      </c>
      <c r="AG729" s="138">
        <v>31797</v>
      </c>
      <c r="AH729" s="71" t="s">
        <v>6261</v>
      </c>
      <c r="AI729" s="142"/>
      <c r="AJ729" s="21" t="s">
        <v>346</v>
      </c>
      <c r="AK729" s="21"/>
      <c r="AL729" s="21"/>
      <c r="AM729" s="21"/>
      <c r="AN729" s="71" t="s">
        <v>6261</v>
      </c>
      <c r="AO729" s="142"/>
      <c r="AP729" s="21" t="s">
        <v>346</v>
      </c>
      <c r="AQ729" s="21" t="s">
        <v>6262</v>
      </c>
      <c r="AR729" s="21" t="s">
        <v>6263</v>
      </c>
      <c r="AS729" s="21" t="s">
        <v>6264</v>
      </c>
      <c r="AT729" s="21" t="s">
        <v>6263</v>
      </c>
      <c r="AU729" s="21"/>
      <c r="AV729" s="21" t="s">
        <v>6265</v>
      </c>
      <c r="AW729" s="21" t="s">
        <v>6266</v>
      </c>
      <c r="AX729" s="21" t="s">
        <v>1115</v>
      </c>
      <c r="AY729" s="21" t="s">
        <v>97</v>
      </c>
      <c r="AZ729" s="21"/>
      <c r="BA729" s="21">
        <v>7910074915</v>
      </c>
      <c r="BB729" s="21"/>
      <c r="BC729" s="1" t="str">
        <f>_xlfn.XLOOKUP(B729,[1]DC!$T$11:$T$2000,[1]DC!$D$11:$D$2000)</f>
        <v>7910074915</v>
      </c>
      <c r="BD729" s="21"/>
      <c r="BE729" s="71" t="s">
        <v>6267</v>
      </c>
      <c r="BF729" s="71" t="s">
        <v>6268</v>
      </c>
      <c r="BG729" s="21"/>
      <c r="BH729" s="159" t="s">
        <v>6269</v>
      </c>
      <c r="BI729" s="21"/>
      <c r="BJ729" s="21"/>
      <c r="BK729" s="21"/>
      <c r="BL729" s="21"/>
      <c r="BM729" s="71" t="s">
        <v>120</v>
      </c>
      <c r="BN729" s="21" t="s">
        <v>6270</v>
      </c>
      <c r="BO729" s="21" t="s">
        <v>6271</v>
      </c>
      <c r="BP729" s="62" t="s">
        <v>611</v>
      </c>
      <c r="BQ729" s="91"/>
      <c r="BS729">
        <v>911</v>
      </c>
      <c r="BT729">
        <v>728</v>
      </c>
    </row>
    <row r="730" spans="1:72" ht="25.2" customHeight="1">
      <c r="A730" s="5">
        <f>(SUBTOTAL(3,$B$2:B730))</f>
        <v>729</v>
      </c>
      <c r="B730" s="1" t="s">
        <v>6272</v>
      </c>
      <c r="C730" s="2"/>
      <c r="D730" s="21" t="s">
        <v>6273</v>
      </c>
      <c r="E730" s="2">
        <v>1</v>
      </c>
      <c r="F730" s="21"/>
      <c r="G730" s="21"/>
      <c r="H730" s="2" t="s">
        <v>62</v>
      </c>
      <c r="I730" s="1" t="s">
        <v>7914</v>
      </c>
      <c r="J730" s="15" t="s">
        <v>7379</v>
      </c>
      <c r="K730" s="2" t="s">
        <v>63</v>
      </c>
      <c r="L730" s="2" t="s">
        <v>63</v>
      </c>
      <c r="M730" s="21" t="s">
        <v>145</v>
      </c>
      <c r="N730" s="21"/>
      <c r="O730" s="1">
        <f t="shared" ca="1" si="90"/>
        <v>35</v>
      </c>
      <c r="P730" s="2" t="s">
        <v>145</v>
      </c>
      <c r="Q730" s="2" t="s">
        <v>177</v>
      </c>
      <c r="R730" s="6">
        <v>45006</v>
      </c>
      <c r="S730" s="1">
        <v>1</v>
      </c>
      <c r="T730" s="6">
        <v>45036</v>
      </c>
      <c r="U730" s="6">
        <v>45037</v>
      </c>
      <c r="V730" s="1">
        <v>12</v>
      </c>
      <c r="W730" s="6">
        <v>45402</v>
      </c>
      <c r="X730" s="7">
        <f t="shared" si="92"/>
        <v>45403</v>
      </c>
      <c r="Y730" s="1">
        <v>36</v>
      </c>
      <c r="Z730" s="7">
        <v>46356</v>
      </c>
      <c r="AA730" s="1">
        <f t="shared" si="93"/>
        <v>953</v>
      </c>
      <c r="AB730" s="21"/>
      <c r="AC730" s="11">
        <f t="shared" ca="1" si="91"/>
        <v>13</v>
      </c>
      <c r="AD730" s="21">
        <v>1036469697</v>
      </c>
      <c r="AE730" s="21" t="s">
        <v>88</v>
      </c>
      <c r="AF730" s="2" t="s">
        <v>64</v>
      </c>
      <c r="AG730" s="138">
        <v>32860</v>
      </c>
      <c r="AH730" s="71" t="s">
        <v>6274</v>
      </c>
      <c r="AI730" s="142">
        <v>44572</v>
      </c>
      <c r="AJ730" s="21" t="s">
        <v>346</v>
      </c>
      <c r="AK730" s="21"/>
      <c r="AL730" s="21"/>
      <c r="AM730" s="21"/>
      <c r="AN730" s="71" t="s">
        <v>6274</v>
      </c>
      <c r="AO730" s="142">
        <v>44572</v>
      </c>
      <c r="AP730" s="21" t="s">
        <v>346</v>
      </c>
      <c r="AQ730" s="21" t="s">
        <v>5834</v>
      </c>
      <c r="AR730" s="21" t="s">
        <v>6275</v>
      </c>
      <c r="AS730" s="21" t="s">
        <v>6276</v>
      </c>
      <c r="AT730" s="21" t="s">
        <v>6275</v>
      </c>
      <c r="AU730" s="21"/>
      <c r="AV730" s="21" t="s">
        <v>726</v>
      </c>
      <c r="AW730" s="21" t="s">
        <v>1739</v>
      </c>
      <c r="AX730" s="21" t="s">
        <v>184</v>
      </c>
      <c r="AY730" s="21" t="s">
        <v>97</v>
      </c>
      <c r="AZ730" s="21"/>
      <c r="BA730" s="21">
        <v>7913188648</v>
      </c>
      <c r="BB730" s="21"/>
      <c r="BC730" s="1" t="str">
        <f>_xlfn.XLOOKUP(B730,[1]DC!$T$11:$T$2000,[1]DC!$D$11:$D$2000)</f>
        <v>7913188648</v>
      </c>
      <c r="BD730" s="21"/>
      <c r="BE730" s="21"/>
      <c r="BF730" s="71" t="s">
        <v>6277</v>
      </c>
      <c r="BG730" s="21"/>
      <c r="BH730" s="159" t="s">
        <v>6278</v>
      </c>
      <c r="BI730" s="21"/>
      <c r="BJ730" s="21"/>
      <c r="BK730" s="21"/>
      <c r="BL730" s="21"/>
      <c r="BM730" s="71"/>
      <c r="BN730" s="21"/>
      <c r="BO730" s="21"/>
      <c r="BP730" s="62"/>
      <c r="BQ730" s="91"/>
      <c r="BS730">
        <v>787</v>
      </c>
      <c r="BT730">
        <v>729</v>
      </c>
    </row>
    <row r="731" spans="1:72" ht="25.2" customHeight="1">
      <c r="A731" s="5">
        <f>(SUBTOTAL(3,$B$2:B731))</f>
        <v>730</v>
      </c>
      <c r="B731" s="1" t="s">
        <v>6279</v>
      </c>
      <c r="C731" s="1" t="s">
        <v>8874</v>
      </c>
      <c r="D731" s="21" t="s">
        <v>6280</v>
      </c>
      <c r="E731" s="2">
        <v>1</v>
      </c>
      <c r="F731" s="21"/>
      <c r="G731" s="21"/>
      <c r="H731" s="21" t="s">
        <v>195</v>
      </c>
      <c r="I731" s="1" t="s">
        <v>196</v>
      </c>
      <c r="J731" s="1" t="s">
        <v>7378</v>
      </c>
      <c r="K731" s="2" t="s">
        <v>63</v>
      </c>
      <c r="L731" s="2" t="s">
        <v>63</v>
      </c>
      <c r="M731" s="21" t="s">
        <v>196</v>
      </c>
      <c r="N731" s="21"/>
      <c r="O731" s="1">
        <f t="shared" ca="1" si="90"/>
        <v>30</v>
      </c>
      <c r="P731" s="21" t="s">
        <v>3858</v>
      </c>
      <c r="Q731" s="21" t="s">
        <v>198</v>
      </c>
      <c r="R731" s="69">
        <v>45017</v>
      </c>
      <c r="S731" s="1">
        <v>1</v>
      </c>
      <c r="T731" s="69">
        <v>45046</v>
      </c>
      <c r="U731" s="69">
        <v>45047</v>
      </c>
      <c r="V731" s="1">
        <v>12</v>
      </c>
      <c r="W731" s="69">
        <v>45412</v>
      </c>
      <c r="X731" s="7">
        <f t="shared" si="92"/>
        <v>45413</v>
      </c>
      <c r="Y731" s="1">
        <v>36</v>
      </c>
      <c r="Z731" s="7">
        <v>46356</v>
      </c>
      <c r="AA731" s="1">
        <f t="shared" si="93"/>
        <v>943</v>
      </c>
      <c r="AB731" s="21"/>
      <c r="AC731" s="11">
        <f t="shared" ca="1" si="91"/>
        <v>12</v>
      </c>
      <c r="AD731" s="71" t="s">
        <v>6281</v>
      </c>
      <c r="AE731" s="21" t="s">
        <v>57</v>
      </c>
      <c r="AF731" s="2" t="s">
        <v>49</v>
      </c>
      <c r="AG731" s="138">
        <v>34375</v>
      </c>
      <c r="AH731" s="71" t="s">
        <v>6282</v>
      </c>
      <c r="AI731" s="142">
        <v>44302</v>
      </c>
      <c r="AJ731" s="21" t="s">
        <v>346</v>
      </c>
      <c r="AK731" s="21">
        <v>212760110</v>
      </c>
      <c r="AL731" s="72">
        <v>40050</v>
      </c>
      <c r="AM731" s="21" t="s">
        <v>57</v>
      </c>
      <c r="AN731" s="71" t="s">
        <v>6282</v>
      </c>
      <c r="AO731" s="142">
        <v>44302</v>
      </c>
      <c r="AP731" s="21" t="s">
        <v>346</v>
      </c>
      <c r="AQ731" s="21" t="s">
        <v>3733</v>
      </c>
      <c r="AR731" s="21" t="s">
        <v>5877</v>
      </c>
      <c r="AS731" s="21" t="s">
        <v>5878</v>
      </c>
      <c r="AT731" s="21" t="s">
        <v>5877</v>
      </c>
      <c r="AU731" s="21"/>
      <c r="AV731" s="21" t="s">
        <v>5423</v>
      </c>
      <c r="AW731" s="21" t="s">
        <v>5188</v>
      </c>
      <c r="AX731" s="21" t="s">
        <v>96</v>
      </c>
      <c r="AY731" s="21" t="s">
        <v>97</v>
      </c>
      <c r="AZ731" s="21"/>
      <c r="BA731" s="21">
        <v>5116012399</v>
      </c>
      <c r="BB731" s="21"/>
      <c r="BC731" s="1" t="str">
        <f>_xlfn.XLOOKUP(B731,[1]DC!$T$11:$T$2000,[1]DC!$D$11:$D$2000)</f>
        <v>5116012399</v>
      </c>
      <c r="BD731" s="21"/>
      <c r="BE731" s="21">
        <v>8488174105</v>
      </c>
      <c r="BF731" s="21" t="s">
        <v>6283</v>
      </c>
      <c r="BG731" s="21"/>
      <c r="BH731" s="159" t="s">
        <v>6284</v>
      </c>
      <c r="BI731" s="21"/>
      <c r="BJ731" s="21"/>
      <c r="BK731" s="21"/>
      <c r="BL731" s="21"/>
      <c r="BM731" s="71" t="s">
        <v>895</v>
      </c>
      <c r="BN731" s="21"/>
      <c r="BO731" s="21"/>
      <c r="BP731" s="62" t="s">
        <v>611</v>
      </c>
      <c r="BQ731" s="91"/>
      <c r="BS731">
        <v>788</v>
      </c>
      <c r="BT731">
        <v>730</v>
      </c>
    </row>
    <row r="732" spans="1:72" ht="25.2" customHeight="1">
      <c r="A732" s="5">
        <f>(SUBTOTAL(3,$B$2:B732))</f>
        <v>731</v>
      </c>
      <c r="B732" s="1" t="s">
        <v>6285</v>
      </c>
      <c r="C732" s="1" t="s">
        <v>8870</v>
      </c>
      <c r="D732" s="21" t="s">
        <v>6286</v>
      </c>
      <c r="E732" s="2">
        <v>1</v>
      </c>
      <c r="F732" s="21"/>
      <c r="G732" s="21"/>
      <c r="H732" s="21" t="s">
        <v>195</v>
      </c>
      <c r="I732" s="1" t="s">
        <v>196</v>
      </c>
      <c r="J732" s="1" t="s">
        <v>7378</v>
      </c>
      <c r="K732" s="2" t="s">
        <v>63</v>
      </c>
      <c r="L732" s="2" t="s">
        <v>63</v>
      </c>
      <c r="M732" s="21" t="s">
        <v>196</v>
      </c>
      <c r="N732" s="21"/>
      <c r="O732" s="1">
        <f t="shared" ca="1" si="90"/>
        <v>27</v>
      </c>
      <c r="P732" s="21" t="s">
        <v>3858</v>
      </c>
      <c r="Q732" s="21" t="s">
        <v>198</v>
      </c>
      <c r="R732" s="69">
        <v>45017</v>
      </c>
      <c r="S732" s="1">
        <v>1</v>
      </c>
      <c r="T732" s="69">
        <v>45046</v>
      </c>
      <c r="U732" s="69">
        <v>45047</v>
      </c>
      <c r="V732" s="1">
        <v>12</v>
      </c>
      <c r="W732" s="69">
        <v>45412</v>
      </c>
      <c r="X732" s="7">
        <f t="shared" si="92"/>
        <v>45413</v>
      </c>
      <c r="Y732" s="1">
        <v>36</v>
      </c>
      <c r="Z732" s="7">
        <v>46356</v>
      </c>
      <c r="AA732" s="1">
        <f t="shared" si="93"/>
        <v>943</v>
      </c>
      <c r="AB732" s="21"/>
      <c r="AC732" s="11">
        <f t="shared" ca="1" si="91"/>
        <v>12</v>
      </c>
      <c r="AD732" s="71" t="s">
        <v>6287</v>
      </c>
      <c r="AE732" s="21"/>
      <c r="AF732" s="2" t="s">
        <v>49</v>
      </c>
      <c r="AG732" s="138">
        <v>35723</v>
      </c>
      <c r="AH732" s="71" t="s">
        <v>6288</v>
      </c>
      <c r="AI732" s="142">
        <v>44630</v>
      </c>
      <c r="AJ732" s="21" t="s">
        <v>346</v>
      </c>
      <c r="AK732" s="21">
        <v>212479698</v>
      </c>
      <c r="AL732" s="72">
        <v>41372</v>
      </c>
      <c r="AM732" s="21" t="s">
        <v>57</v>
      </c>
      <c r="AN732" s="71" t="s">
        <v>6288</v>
      </c>
      <c r="AO732" s="142">
        <v>44630</v>
      </c>
      <c r="AP732" s="21" t="s">
        <v>346</v>
      </c>
      <c r="AQ732" s="21" t="s">
        <v>3733</v>
      </c>
      <c r="AR732" s="21" t="s">
        <v>6068</v>
      </c>
      <c r="AS732" s="21" t="s">
        <v>6069</v>
      </c>
      <c r="AT732" s="21" t="s">
        <v>6068</v>
      </c>
      <c r="AU732" s="21"/>
      <c r="AV732" s="21" t="s">
        <v>6070</v>
      </c>
      <c r="AW732" s="21" t="s">
        <v>3217</v>
      </c>
      <c r="AX732" s="21" t="s">
        <v>96</v>
      </c>
      <c r="AY732" s="21" t="s">
        <v>97</v>
      </c>
      <c r="AZ732" s="21"/>
      <c r="BA732" s="21">
        <v>5121584843</v>
      </c>
      <c r="BB732" s="21"/>
      <c r="BC732" s="1" t="str">
        <f>_xlfn.XLOOKUP(B732,[1]DC!$T$11:$T$2000,[1]DC!$D$11:$D$2000)</f>
        <v>5121584843</v>
      </c>
      <c r="BD732" s="21"/>
      <c r="BE732" s="21">
        <v>8499607167</v>
      </c>
      <c r="BF732" s="71" t="s">
        <v>6289</v>
      </c>
      <c r="BG732" s="21"/>
      <c r="BH732" s="159" t="s">
        <v>6290</v>
      </c>
      <c r="BI732" s="21"/>
      <c r="BJ732" s="21"/>
      <c r="BK732" s="21"/>
      <c r="BL732" s="21"/>
      <c r="BM732" s="71" t="s">
        <v>895</v>
      </c>
      <c r="BN732" s="21"/>
      <c r="BO732" s="21"/>
      <c r="BP732" s="62" t="s">
        <v>611</v>
      </c>
      <c r="BQ732" s="91"/>
      <c r="BS732">
        <v>789</v>
      </c>
      <c r="BT732">
        <v>731</v>
      </c>
    </row>
    <row r="733" spans="1:72" ht="25.2" customHeight="1">
      <c r="A733" s="5">
        <f>(SUBTOTAL(3,$B$2:B733))</f>
        <v>732</v>
      </c>
      <c r="B733" s="1" t="s">
        <v>6291</v>
      </c>
      <c r="C733" s="1" t="s">
        <v>8869</v>
      </c>
      <c r="D733" s="21" t="s">
        <v>6292</v>
      </c>
      <c r="E733" s="2">
        <v>1</v>
      </c>
      <c r="F733" s="21"/>
      <c r="G733" s="21"/>
      <c r="H733" s="21" t="s">
        <v>195</v>
      </c>
      <c r="I733" s="1" t="s">
        <v>196</v>
      </c>
      <c r="J733" s="1" t="s">
        <v>7378</v>
      </c>
      <c r="K733" s="2" t="s">
        <v>63</v>
      </c>
      <c r="L733" s="2" t="s">
        <v>63</v>
      </c>
      <c r="M733" s="21" t="s">
        <v>196</v>
      </c>
      <c r="N733" s="21"/>
      <c r="O733" s="1">
        <f t="shared" ca="1" si="90"/>
        <v>28</v>
      </c>
      <c r="P733" s="21" t="s">
        <v>3858</v>
      </c>
      <c r="Q733" s="21" t="s">
        <v>198</v>
      </c>
      <c r="R733" s="69">
        <v>45017</v>
      </c>
      <c r="S733" s="1">
        <v>1</v>
      </c>
      <c r="T733" s="69">
        <v>45046</v>
      </c>
      <c r="U733" s="69">
        <v>45047</v>
      </c>
      <c r="V733" s="1">
        <v>12</v>
      </c>
      <c r="W733" s="69">
        <v>45412</v>
      </c>
      <c r="X733" s="7">
        <f t="shared" si="92"/>
        <v>45413</v>
      </c>
      <c r="Y733" s="1">
        <v>36</v>
      </c>
      <c r="Z733" s="7">
        <v>46356</v>
      </c>
      <c r="AA733" s="1">
        <f t="shared" si="93"/>
        <v>943</v>
      </c>
      <c r="AB733" s="21"/>
      <c r="AC733" s="11">
        <f t="shared" ca="1" si="91"/>
        <v>12</v>
      </c>
      <c r="AD733" s="21">
        <v>1014537889</v>
      </c>
      <c r="AE733" s="21" t="s">
        <v>57</v>
      </c>
      <c r="AF733" s="2" t="s">
        <v>49</v>
      </c>
      <c r="AG733" s="138">
        <v>35365</v>
      </c>
      <c r="AH733" s="21">
        <v>212480164</v>
      </c>
      <c r="AI733" s="142">
        <v>42681</v>
      </c>
      <c r="AJ733" s="21" t="s">
        <v>57</v>
      </c>
      <c r="AK733" s="21">
        <v>212480164</v>
      </c>
      <c r="AL733" s="72">
        <v>42681</v>
      </c>
      <c r="AM733" s="21" t="s">
        <v>57</v>
      </c>
      <c r="AN733" s="21"/>
      <c r="AO733" s="142"/>
      <c r="AP733" s="21"/>
      <c r="AQ733" s="21" t="s">
        <v>6178</v>
      </c>
      <c r="AR733" s="21" t="s">
        <v>2575</v>
      </c>
      <c r="AS733" s="21" t="s">
        <v>6179</v>
      </c>
      <c r="AT733" s="21" t="s">
        <v>2575</v>
      </c>
      <c r="AU733" s="21"/>
      <c r="AV733" s="21" t="s">
        <v>6181</v>
      </c>
      <c r="AW733" s="21" t="s">
        <v>463</v>
      </c>
      <c r="AX733" s="21" t="s">
        <v>4620</v>
      </c>
      <c r="AY733" s="21" t="s">
        <v>97</v>
      </c>
      <c r="AZ733" s="21"/>
      <c r="BA733" s="21">
        <v>79151419587</v>
      </c>
      <c r="BB733" s="21"/>
      <c r="BC733" s="1" t="str">
        <f>_xlfn.XLOOKUP(B733,[1]DC!$T$11:$T$2000,[1]DC!$D$11:$D$2000)</f>
        <v>7915141957</v>
      </c>
      <c r="BD733" s="21"/>
      <c r="BE733" s="21">
        <v>8391393992</v>
      </c>
      <c r="BF733" s="71" t="s">
        <v>6293</v>
      </c>
      <c r="BG733" s="21"/>
      <c r="BH733" s="159" t="s">
        <v>6294</v>
      </c>
      <c r="BI733" s="21"/>
      <c r="BJ733" s="21"/>
      <c r="BK733" s="21"/>
      <c r="BL733" s="21"/>
      <c r="BM733" s="71" t="s">
        <v>209</v>
      </c>
      <c r="BN733" s="21"/>
      <c r="BO733" s="21"/>
      <c r="BP733" s="62"/>
      <c r="BQ733" s="91"/>
      <c r="BS733">
        <v>790</v>
      </c>
      <c r="BT733">
        <v>732</v>
      </c>
    </row>
    <row r="734" spans="1:72" ht="25.2" customHeight="1">
      <c r="A734" s="5">
        <f>(SUBTOTAL(3,$B$2:B734))</f>
        <v>733</v>
      </c>
      <c r="B734" s="1" t="s">
        <v>6295</v>
      </c>
      <c r="C734" s="1" t="s">
        <v>8868</v>
      </c>
      <c r="D734" s="21" t="s">
        <v>6296</v>
      </c>
      <c r="E734" s="2">
        <v>0</v>
      </c>
      <c r="F734" s="21"/>
      <c r="G734" s="21"/>
      <c r="H734" s="21" t="s">
        <v>195</v>
      </c>
      <c r="I734" s="21"/>
      <c r="J734" s="1" t="s">
        <v>7378</v>
      </c>
      <c r="K734" s="21" t="s">
        <v>63</v>
      </c>
      <c r="L734" s="21" t="s">
        <v>63</v>
      </c>
      <c r="M734" s="21" t="s">
        <v>196</v>
      </c>
      <c r="N734" s="21"/>
      <c r="O734" s="1">
        <f t="shared" ca="1" si="90"/>
        <v>35</v>
      </c>
      <c r="P734" s="21" t="s">
        <v>3858</v>
      </c>
      <c r="Q734" s="21" t="s">
        <v>198</v>
      </c>
      <c r="R734" s="69">
        <v>45017</v>
      </c>
      <c r="S734" s="1">
        <v>1</v>
      </c>
      <c r="T734" s="69">
        <v>45046</v>
      </c>
      <c r="U734" s="69">
        <v>45047</v>
      </c>
      <c r="V734" s="1">
        <v>12</v>
      </c>
      <c r="W734" s="69">
        <v>45412</v>
      </c>
      <c r="X734" s="7">
        <f t="shared" si="92"/>
        <v>45413</v>
      </c>
      <c r="Y734" s="7"/>
      <c r="Z734" s="69">
        <f t="shared" ref="Z734:Z760" si="94">W734+365*3</f>
        <v>46507</v>
      </c>
      <c r="AA734" s="69"/>
      <c r="AB734" s="21"/>
      <c r="AC734" s="11">
        <f t="shared" ca="1" si="91"/>
        <v>12</v>
      </c>
      <c r="AD734" s="21">
        <v>1033318517</v>
      </c>
      <c r="AE734" s="21" t="s">
        <v>2954</v>
      </c>
      <c r="AF734" s="21" t="s">
        <v>49</v>
      </c>
      <c r="AG734" s="138">
        <v>32852</v>
      </c>
      <c r="AH734" s="21" t="s">
        <v>6297</v>
      </c>
      <c r="AI734" s="142">
        <v>44314</v>
      </c>
      <c r="AJ734" s="21" t="s">
        <v>346</v>
      </c>
      <c r="AK734" s="21">
        <v>212743313</v>
      </c>
      <c r="AL734" s="72">
        <v>43523</v>
      </c>
      <c r="AM734" s="21" t="s">
        <v>57</v>
      </c>
      <c r="AN734" s="21" t="s">
        <v>6297</v>
      </c>
      <c r="AO734" s="142">
        <v>44314</v>
      </c>
      <c r="AP734" s="21" t="s">
        <v>346</v>
      </c>
      <c r="AQ734" s="21" t="s">
        <v>1523</v>
      </c>
      <c r="AR734" s="21" t="s">
        <v>1523</v>
      </c>
      <c r="AS734" s="21" t="s">
        <v>1524</v>
      </c>
      <c r="AT734" s="21" t="s">
        <v>1523</v>
      </c>
      <c r="AU734" s="21"/>
      <c r="AV734" s="21" t="s">
        <v>6298</v>
      </c>
      <c r="AW734" s="21" t="s">
        <v>1526</v>
      </c>
      <c r="AX734" s="21" t="s">
        <v>96</v>
      </c>
      <c r="AY734" s="21" t="s">
        <v>97</v>
      </c>
      <c r="AZ734" s="21"/>
      <c r="BA734" s="21">
        <v>5112008291</v>
      </c>
      <c r="BB734" s="21"/>
      <c r="BC734" s="1" t="e">
        <f>_xlfn.XLOOKUP(B734,[1]DC!$T$11:$T$2000,[1]DC!$D$11:$D$2000)</f>
        <v>#N/A</v>
      </c>
      <c r="BD734" s="21"/>
      <c r="BE734" s="21">
        <v>8052745537</v>
      </c>
      <c r="BF734" s="21" t="s">
        <v>6299</v>
      </c>
      <c r="BG734" s="21"/>
      <c r="BH734" s="159" t="s">
        <v>6300</v>
      </c>
      <c r="BI734" s="21"/>
      <c r="BJ734" s="21"/>
      <c r="BK734" s="21"/>
      <c r="BL734" s="21"/>
      <c r="BM734" s="21" t="s">
        <v>610</v>
      </c>
      <c r="BN734" s="21"/>
      <c r="BO734" s="21"/>
      <c r="BP734" s="62" t="s">
        <v>611</v>
      </c>
      <c r="BQ734" s="91"/>
      <c r="BT734">
        <v>733</v>
      </c>
    </row>
    <row r="735" spans="1:72" ht="25.2" customHeight="1">
      <c r="A735" s="5">
        <f>(SUBTOTAL(3,$B$2:B735))</f>
        <v>734</v>
      </c>
      <c r="B735" s="1" t="s">
        <v>6301</v>
      </c>
      <c r="C735" s="1" t="s">
        <v>8869</v>
      </c>
      <c r="D735" s="21" t="s">
        <v>6302</v>
      </c>
      <c r="E735" s="2">
        <v>0</v>
      </c>
      <c r="F735" s="21"/>
      <c r="G735" s="21"/>
      <c r="H735" s="21" t="s">
        <v>195</v>
      </c>
      <c r="I735" s="1" t="s">
        <v>196</v>
      </c>
      <c r="J735" s="1" t="s">
        <v>7378</v>
      </c>
      <c r="K735" s="21" t="s">
        <v>63</v>
      </c>
      <c r="L735" s="21" t="s">
        <v>63</v>
      </c>
      <c r="M735" s="21" t="s">
        <v>196</v>
      </c>
      <c r="N735" s="21"/>
      <c r="O735" s="1">
        <f t="shared" ca="1" si="90"/>
        <v>39</v>
      </c>
      <c r="P735" s="21" t="s">
        <v>3858</v>
      </c>
      <c r="Q735" s="21" t="s">
        <v>198</v>
      </c>
      <c r="R735" s="69">
        <v>45017</v>
      </c>
      <c r="S735" s="1">
        <v>1</v>
      </c>
      <c r="T735" s="69">
        <v>45046</v>
      </c>
      <c r="U735" s="69">
        <v>45047</v>
      </c>
      <c r="V735" s="1">
        <v>12</v>
      </c>
      <c r="W735" s="69">
        <v>45412</v>
      </c>
      <c r="X735" s="7">
        <f t="shared" si="92"/>
        <v>45413</v>
      </c>
      <c r="Y735" s="7"/>
      <c r="Z735" s="69">
        <f t="shared" si="94"/>
        <v>46507</v>
      </c>
      <c r="AA735" s="1">
        <f>Z735-X735</f>
        <v>1094</v>
      </c>
      <c r="AB735" s="21"/>
      <c r="AC735" s="11">
        <f t="shared" ca="1" si="91"/>
        <v>12</v>
      </c>
      <c r="AD735" s="21">
        <v>1024788217</v>
      </c>
      <c r="AE735" s="21"/>
      <c r="AF735" s="21" t="s">
        <v>49</v>
      </c>
      <c r="AG735" s="138">
        <v>31232</v>
      </c>
      <c r="AH735" s="71" t="s">
        <v>6303</v>
      </c>
      <c r="AI735" s="142">
        <v>44535</v>
      </c>
      <c r="AJ735" s="21" t="s">
        <v>346</v>
      </c>
      <c r="AK735" s="21"/>
      <c r="AL735" s="21"/>
      <c r="AM735" s="21"/>
      <c r="AN735" s="71" t="s">
        <v>6303</v>
      </c>
      <c r="AO735" s="142">
        <v>44535</v>
      </c>
      <c r="AP735" s="21" t="s">
        <v>346</v>
      </c>
      <c r="AQ735" s="21" t="s">
        <v>5202</v>
      </c>
      <c r="AR735" s="21" t="s">
        <v>227</v>
      </c>
      <c r="AS735" s="21" t="s">
        <v>1737</v>
      </c>
      <c r="AT735" s="21" t="s">
        <v>227</v>
      </c>
      <c r="AU735" s="21"/>
      <c r="AV735" s="21" t="s">
        <v>230</v>
      </c>
      <c r="AW735" s="21" t="s">
        <v>1739</v>
      </c>
      <c r="AX735" s="21" t="s">
        <v>184</v>
      </c>
      <c r="AY735" s="21" t="s">
        <v>97</v>
      </c>
      <c r="AZ735" s="21"/>
      <c r="BA735" s="21">
        <v>5115009421</v>
      </c>
      <c r="BB735" s="21"/>
      <c r="BC735" s="1" t="str">
        <f>_xlfn.XLOOKUP(B735,[1]DC!$T$11:$T$2000,[1]DC!$D$11:$D$2000)</f>
        <v>5115009421</v>
      </c>
      <c r="BD735" s="21"/>
      <c r="BE735" s="21">
        <v>8522232631</v>
      </c>
      <c r="BF735" s="71" t="s">
        <v>6304</v>
      </c>
      <c r="BG735" s="21"/>
      <c r="BH735" s="159" t="s">
        <v>6305</v>
      </c>
      <c r="BI735" s="21"/>
      <c r="BJ735" s="21"/>
      <c r="BK735" s="21"/>
      <c r="BL735" s="21"/>
      <c r="BM735" s="71" t="s">
        <v>610</v>
      </c>
      <c r="BN735" s="21"/>
      <c r="BO735" s="21"/>
      <c r="BP735" s="62" t="s">
        <v>1375</v>
      </c>
      <c r="BQ735" s="91"/>
      <c r="BT735">
        <v>734</v>
      </c>
    </row>
    <row r="736" spans="1:72" ht="25.2" customHeight="1">
      <c r="A736" s="5">
        <f>(SUBTOTAL(3,$B$2:B736))</f>
        <v>735</v>
      </c>
      <c r="B736" s="1" t="s">
        <v>6306</v>
      </c>
      <c r="C736" s="21" t="s">
        <v>4776</v>
      </c>
      <c r="D736" s="21" t="s">
        <v>4735</v>
      </c>
      <c r="E736" s="2">
        <v>0</v>
      </c>
      <c r="F736" s="21"/>
      <c r="G736" s="21"/>
      <c r="H736" s="21" t="s">
        <v>195</v>
      </c>
      <c r="I736" s="21"/>
      <c r="J736" s="1" t="s">
        <v>7378</v>
      </c>
      <c r="K736" s="21" t="s">
        <v>63</v>
      </c>
      <c r="L736" s="21" t="s">
        <v>63</v>
      </c>
      <c r="M736" s="21" t="s">
        <v>196</v>
      </c>
      <c r="N736" s="21"/>
      <c r="O736" s="1">
        <f t="shared" ca="1" si="90"/>
        <v>25</v>
      </c>
      <c r="P736" s="21" t="s">
        <v>3858</v>
      </c>
      <c r="Q736" s="21" t="s">
        <v>198</v>
      </c>
      <c r="R736" s="69">
        <v>45017</v>
      </c>
      <c r="S736" s="1">
        <v>1</v>
      </c>
      <c r="T736" s="69">
        <v>45046</v>
      </c>
      <c r="U736" s="69">
        <v>45047</v>
      </c>
      <c r="V736" s="1">
        <v>12</v>
      </c>
      <c r="W736" s="69">
        <v>45412</v>
      </c>
      <c r="X736" s="7">
        <f t="shared" si="92"/>
        <v>45413</v>
      </c>
      <c r="Y736" s="7"/>
      <c r="Z736" s="69">
        <f t="shared" si="94"/>
        <v>46507</v>
      </c>
      <c r="AA736" s="69"/>
      <c r="AB736" s="21"/>
      <c r="AC736" s="11">
        <f t="shared" ca="1" si="91"/>
        <v>12</v>
      </c>
      <c r="AD736" s="21">
        <v>1036859629</v>
      </c>
      <c r="AE736" s="21" t="s">
        <v>88</v>
      </c>
      <c r="AF736" s="21" t="s">
        <v>49</v>
      </c>
      <c r="AG736" s="138">
        <v>36286</v>
      </c>
      <c r="AH736" s="71" t="s">
        <v>6307</v>
      </c>
      <c r="AI736" s="142">
        <v>44296</v>
      </c>
      <c r="AJ736" s="21" t="s">
        <v>346</v>
      </c>
      <c r="AK736" s="21"/>
      <c r="AL736" s="21"/>
      <c r="AM736" s="21"/>
      <c r="AN736" s="71" t="s">
        <v>6308</v>
      </c>
      <c r="AO736" s="142">
        <v>44296</v>
      </c>
      <c r="AP736" s="21" t="s">
        <v>346</v>
      </c>
      <c r="AQ736" s="21" t="s">
        <v>5400</v>
      </c>
      <c r="AR736" s="21" t="s">
        <v>4181</v>
      </c>
      <c r="AS736" s="21" t="s">
        <v>1022</v>
      </c>
      <c r="AT736" s="21" t="s">
        <v>4181</v>
      </c>
      <c r="AU736" s="21"/>
      <c r="AV736" s="21" t="s">
        <v>4183</v>
      </c>
      <c r="AW736" s="21" t="s">
        <v>6309</v>
      </c>
      <c r="AX736" s="21" t="s">
        <v>96</v>
      </c>
      <c r="AY736" s="21" t="s">
        <v>97</v>
      </c>
      <c r="AZ736" s="21"/>
      <c r="BA736" s="21"/>
      <c r="BB736" s="21"/>
      <c r="BC736" s="1" t="e">
        <f>_xlfn.XLOOKUP(B736,[1]DC!$T$11:$T$2000,[1]DC!$D$11:$D$2000)</f>
        <v>#N/A</v>
      </c>
      <c r="BD736" s="21"/>
      <c r="BE736" s="21"/>
      <c r="BF736" s="71" t="s">
        <v>6310</v>
      </c>
      <c r="BG736" s="21"/>
      <c r="BH736" s="158"/>
      <c r="BI736" s="21"/>
      <c r="BJ736" s="21"/>
      <c r="BK736" s="21"/>
      <c r="BL736" s="21"/>
      <c r="BM736" s="71" t="s">
        <v>209</v>
      </c>
      <c r="BN736" s="21"/>
      <c r="BO736" s="21"/>
      <c r="BP736" s="62"/>
      <c r="BQ736" s="91"/>
      <c r="BT736">
        <v>735</v>
      </c>
    </row>
    <row r="737" spans="1:72" ht="25.2" customHeight="1">
      <c r="A737" s="5">
        <f>(SUBTOTAL(3,$B$2:B737))</f>
        <v>736</v>
      </c>
      <c r="B737" s="1" t="s">
        <v>6311</v>
      </c>
      <c r="C737" s="21" t="s">
        <v>4776</v>
      </c>
      <c r="D737" s="21" t="s">
        <v>6312</v>
      </c>
      <c r="E737" s="2">
        <v>0</v>
      </c>
      <c r="F737" s="21"/>
      <c r="G737" s="21"/>
      <c r="H737" s="21" t="s">
        <v>195</v>
      </c>
      <c r="I737" s="21"/>
      <c r="J737" s="1" t="s">
        <v>7378</v>
      </c>
      <c r="K737" s="21" t="s">
        <v>63</v>
      </c>
      <c r="L737" s="21" t="s">
        <v>63</v>
      </c>
      <c r="M737" s="21" t="s">
        <v>196</v>
      </c>
      <c r="N737" s="21"/>
      <c r="O737" s="1">
        <f t="shared" ca="1" si="90"/>
        <v>26</v>
      </c>
      <c r="P737" s="21" t="s">
        <v>3858</v>
      </c>
      <c r="Q737" s="21" t="s">
        <v>198</v>
      </c>
      <c r="R737" s="69">
        <v>45017</v>
      </c>
      <c r="S737" s="1">
        <v>1</v>
      </c>
      <c r="T737" s="69">
        <v>45046</v>
      </c>
      <c r="U737" s="69">
        <v>45047</v>
      </c>
      <c r="V737" s="1">
        <v>12</v>
      </c>
      <c r="W737" s="69">
        <v>45412</v>
      </c>
      <c r="X737" s="7">
        <f t="shared" si="92"/>
        <v>45413</v>
      </c>
      <c r="Y737" s="7"/>
      <c r="Z737" s="69">
        <f t="shared" si="94"/>
        <v>46507</v>
      </c>
      <c r="AA737" s="69"/>
      <c r="AB737" s="21"/>
      <c r="AC737" s="11">
        <f t="shared" ca="1" si="91"/>
        <v>12</v>
      </c>
      <c r="AD737" s="21">
        <v>1036858894</v>
      </c>
      <c r="AE737" s="21" t="s">
        <v>88</v>
      </c>
      <c r="AF737" s="21" t="s">
        <v>49</v>
      </c>
      <c r="AG737" s="138">
        <v>36108</v>
      </c>
      <c r="AH737" s="71" t="s">
        <v>6313</v>
      </c>
      <c r="AI737" s="142">
        <v>44428</v>
      </c>
      <c r="AJ737" s="21" t="s">
        <v>346</v>
      </c>
      <c r="AK737" s="21"/>
      <c r="AL737" s="21"/>
      <c r="AM737" s="21"/>
      <c r="AN737" s="71" t="s">
        <v>6313</v>
      </c>
      <c r="AO737" s="142">
        <v>44428</v>
      </c>
      <c r="AP737" s="21" t="s">
        <v>346</v>
      </c>
      <c r="AQ737" s="21" t="s">
        <v>3733</v>
      </c>
      <c r="AR737" s="21" t="s">
        <v>6068</v>
      </c>
      <c r="AS737" s="21" t="s">
        <v>6069</v>
      </c>
      <c r="AT737" s="21" t="s">
        <v>6068</v>
      </c>
      <c r="AU737" s="21"/>
      <c r="AV737" s="21" t="s">
        <v>6070</v>
      </c>
      <c r="AW737" s="21" t="s">
        <v>6314</v>
      </c>
      <c r="AX737" s="21" t="s">
        <v>96</v>
      </c>
      <c r="AY737" s="21" t="s">
        <v>97</v>
      </c>
      <c r="AZ737" s="21"/>
      <c r="BA737" s="21"/>
      <c r="BB737" s="21"/>
      <c r="BC737" s="1" t="e">
        <f>_xlfn.XLOOKUP(B737,[1]DC!$T$11:$T$2000,[1]DC!$D$11:$D$2000)</f>
        <v>#N/A</v>
      </c>
      <c r="BD737" s="21"/>
      <c r="BE737" s="21"/>
      <c r="BF737" s="71" t="s">
        <v>6315</v>
      </c>
      <c r="BG737" s="21"/>
      <c r="BH737" s="159" t="s">
        <v>6316</v>
      </c>
      <c r="BI737" s="21"/>
      <c r="BJ737" s="21"/>
      <c r="BK737" s="21"/>
      <c r="BL737" s="21"/>
      <c r="BM737" s="71" t="s">
        <v>209</v>
      </c>
      <c r="BN737" s="21"/>
      <c r="BO737" s="21"/>
      <c r="BP737" s="62" t="s">
        <v>611</v>
      </c>
      <c r="BQ737" s="91"/>
      <c r="BT737">
        <v>736</v>
      </c>
    </row>
    <row r="738" spans="1:72" ht="25.2" customHeight="1">
      <c r="A738" s="5">
        <f>(SUBTOTAL(3,$B$2:B738))</f>
        <v>737</v>
      </c>
      <c r="B738" s="1" t="s">
        <v>6317</v>
      </c>
      <c r="C738" s="2" t="s">
        <v>280</v>
      </c>
      <c r="D738" s="21" t="s">
        <v>6318</v>
      </c>
      <c r="E738" s="2">
        <v>1</v>
      </c>
      <c r="F738" s="21"/>
      <c r="G738" s="21"/>
      <c r="H738" s="21" t="s">
        <v>195</v>
      </c>
      <c r="I738" s="1" t="s">
        <v>196</v>
      </c>
      <c r="J738" s="1" t="s">
        <v>7378</v>
      </c>
      <c r="K738" s="21" t="s">
        <v>63</v>
      </c>
      <c r="L738" s="21" t="s">
        <v>63</v>
      </c>
      <c r="M738" s="2" t="s">
        <v>65</v>
      </c>
      <c r="N738" s="21"/>
      <c r="O738" s="1">
        <f t="shared" ca="1" si="90"/>
        <v>22</v>
      </c>
      <c r="P738" s="21" t="s">
        <v>3858</v>
      </c>
      <c r="Q738" s="21" t="s">
        <v>198</v>
      </c>
      <c r="R738" s="69">
        <v>45017</v>
      </c>
      <c r="S738" s="1">
        <v>1</v>
      </c>
      <c r="T738" s="69">
        <v>45046</v>
      </c>
      <c r="U738" s="69">
        <v>45047</v>
      </c>
      <c r="V738" s="1">
        <v>12</v>
      </c>
      <c r="W738" s="69">
        <v>45412</v>
      </c>
      <c r="X738" s="7">
        <f t="shared" si="92"/>
        <v>45413</v>
      </c>
      <c r="Y738" s="1">
        <v>36</v>
      </c>
      <c r="Z738" s="7">
        <v>46356</v>
      </c>
      <c r="AA738" s="1">
        <f>Z738-X738</f>
        <v>943</v>
      </c>
      <c r="AB738" s="21"/>
      <c r="AC738" s="11">
        <f t="shared" ca="1" si="91"/>
        <v>12</v>
      </c>
      <c r="AD738" s="21">
        <v>1036481741</v>
      </c>
      <c r="AE738" s="21" t="s">
        <v>57</v>
      </c>
      <c r="AF738" s="21" t="s">
        <v>49</v>
      </c>
      <c r="AG738" s="138">
        <v>37296</v>
      </c>
      <c r="AH738" s="71" t="s">
        <v>6319</v>
      </c>
      <c r="AI738" s="142">
        <v>44715</v>
      </c>
      <c r="AJ738" s="21" t="s">
        <v>346</v>
      </c>
      <c r="AK738" s="21">
        <v>212464211</v>
      </c>
      <c r="AL738" s="72">
        <v>42839</v>
      </c>
      <c r="AM738" s="21" t="s">
        <v>57</v>
      </c>
      <c r="AN738" s="71" t="s">
        <v>6319</v>
      </c>
      <c r="AO738" s="142">
        <v>44715</v>
      </c>
      <c r="AP738" s="21" t="s">
        <v>346</v>
      </c>
      <c r="AQ738" s="21" t="s">
        <v>985</v>
      </c>
      <c r="AR738" s="21" t="s">
        <v>1630</v>
      </c>
      <c r="AS738" s="21" t="s">
        <v>1631</v>
      </c>
      <c r="AT738" s="21" t="s">
        <v>1630</v>
      </c>
      <c r="AU738" s="21"/>
      <c r="AV738" s="21" t="s">
        <v>6320</v>
      </c>
      <c r="AW738" s="21" t="s">
        <v>1632</v>
      </c>
      <c r="AX738" s="21" t="s">
        <v>1633</v>
      </c>
      <c r="AY738" s="21" t="s">
        <v>97</v>
      </c>
      <c r="AZ738" s="21"/>
      <c r="BA738" s="21">
        <v>5120825420</v>
      </c>
      <c r="BB738" s="21"/>
      <c r="BC738" s="1" t="str">
        <f>_xlfn.XLOOKUP(B738,[1]DC!$T$11:$T$2000,[1]DC!$D$11:$D$2000)</f>
        <v>5120825420</v>
      </c>
      <c r="BD738" s="21"/>
      <c r="BE738" s="21">
        <v>8757588795</v>
      </c>
      <c r="BF738" s="71" t="s">
        <v>6321</v>
      </c>
      <c r="BG738" s="21"/>
      <c r="BH738" s="159" t="s">
        <v>6322</v>
      </c>
      <c r="BI738" s="21"/>
      <c r="BJ738" s="21"/>
      <c r="BK738" s="21"/>
      <c r="BL738" s="21"/>
      <c r="BM738" s="21"/>
      <c r="BN738" s="21"/>
      <c r="BO738" s="21"/>
      <c r="BP738" s="62"/>
      <c r="BQ738" s="91"/>
      <c r="BS738">
        <v>795</v>
      </c>
      <c r="BT738">
        <v>737</v>
      </c>
    </row>
    <row r="739" spans="1:72" ht="25.2" customHeight="1">
      <c r="A739" s="5">
        <f>(SUBTOTAL(3,$B$2:B739))</f>
        <v>738</v>
      </c>
      <c r="B739" s="1" t="s">
        <v>6323</v>
      </c>
      <c r="C739" s="21" t="s">
        <v>4776</v>
      </c>
      <c r="D739" s="21" t="s">
        <v>3232</v>
      </c>
      <c r="E739" s="2">
        <v>0</v>
      </c>
      <c r="F739" s="21"/>
      <c r="G739" s="21"/>
      <c r="H739" s="21" t="s">
        <v>195</v>
      </c>
      <c r="I739" s="21"/>
      <c r="J739" s="1" t="s">
        <v>7378</v>
      </c>
      <c r="K739" s="21" t="s">
        <v>63</v>
      </c>
      <c r="L739" s="21" t="s">
        <v>63</v>
      </c>
      <c r="M739" s="21" t="s">
        <v>196</v>
      </c>
      <c r="N739" s="21"/>
      <c r="O739" s="1">
        <f t="shared" ca="1" si="90"/>
        <v>33</v>
      </c>
      <c r="P739" s="21" t="s">
        <v>3858</v>
      </c>
      <c r="Q739" s="21" t="s">
        <v>198</v>
      </c>
      <c r="R739" s="69">
        <v>45017</v>
      </c>
      <c r="S739" s="1">
        <v>1</v>
      </c>
      <c r="T739" s="69">
        <v>45046</v>
      </c>
      <c r="U739" s="69">
        <v>45047</v>
      </c>
      <c r="V739" s="1">
        <v>12</v>
      </c>
      <c r="W739" s="69">
        <v>45412</v>
      </c>
      <c r="X739" s="7">
        <f t="shared" si="92"/>
        <v>45413</v>
      </c>
      <c r="Y739" s="7"/>
      <c r="Z739" s="69">
        <f t="shared" si="94"/>
        <v>46507</v>
      </c>
      <c r="AA739" s="69"/>
      <c r="AB739" s="21"/>
      <c r="AC739" s="11">
        <f t="shared" ca="1" si="91"/>
        <v>12</v>
      </c>
      <c r="AD739" s="21">
        <v>1036329965</v>
      </c>
      <c r="AE739" s="21" t="s">
        <v>57</v>
      </c>
      <c r="AF739" s="21" t="s">
        <v>49</v>
      </c>
      <c r="AG739" s="138">
        <v>33322</v>
      </c>
      <c r="AH739" s="71" t="s">
        <v>6324</v>
      </c>
      <c r="AI739" s="142">
        <v>44533</v>
      </c>
      <c r="AJ739" s="21" t="s">
        <v>346</v>
      </c>
      <c r="AK739" s="21"/>
      <c r="AL739" s="21"/>
      <c r="AM739" s="21"/>
      <c r="AN739" s="71" t="s">
        <v>6324</v>
      </c>
      <c r="AO739" s="142">
        <v>44533</v>
      </c>
      <c r="AP739" s="21" t="s">
        <v>346</v>
      </c>
      <c r="AQ739" s="21" t="s">
        <v>899</v>
      </c>
      <c r="AR739" s="21" t="s">
        <v>2508</v>
      </c>
      <c r="AS739" s="21" t="s">
        <v>2509</v>
      </c>
      <c r="AT739" s="21" t="s">
        <v>2508</v>
      </c>
      <c r="AU739" s="21"/>
      <c r="AV739" s="21" t="s">
        <v>5596</v>
      </c>
      <c r="AW739" s="21" t="s">
        <v>978</v>
      </c>
      <c r="AX739" s="21" t="s">
        <v>155</v>
      </c>
      <c r="AY739" s="21" t="s">
        <v>97</v>
      </c>
      <c r="AZ739" s="21"/>
      <c r="BA739" s="21"/>
      <c r="BB739" s="21"/>
      <c r="BC739" s="1" t="e">
        <f>_xlfn.XLOOKUP(B739,[1]DC!$T$11:$T$2000,[1]DC!$D$11:$D$2000)</f>
        <v>#N/A</v>
      </c>
      <c r="BD739" s="21"/>
      <c r="BE739" s="21"/>
      <c r="BF739" s="71" t="s">
        <v>6325</v>
      </c>
      <c r="BG739" s="21"/>
      <c r="BH739" s="159" t="s">
        <v>6326</v>
      </c>
      <c r="BI739" s="21"/>
      <c r="BJ739" s="21"/>
      <c r="BK739" s="21"/>
      <c r="BL739" s="21"/>
      <c r="BM739" s="71" t="s">
        <v>610</v>
      </c>
      <c r="BN739" s="21"/>
      <c r="BO739" s="21"/>
      <c r="BP739" s="62" t="s">
        <v>1375</v>
      </c>
      <c r="BQ739" s="91"/>
      <c r="BT739">
        <v>738</v>
      </c>
    </row>
    <row r="740" spans="1:72" ht="25.2" customHeight="1">
      <c r="A740" s="5">
        <f>(SUBTOTAL(3,$B$2:B740))</f>
        <v>739</v>
      </c>
      <c r="B740" s="1" t="s">
        <v>6327</v>
      </c>
      <c r="C740" s="1" t="s">
        <v>8868</v>
      </c>
      <c r="D740" s="21" t="s">
        <v>1465</v>
      </c>
      <c r="E740" s="2">
        <v>0</v>
      </c>
      <c r="F740" s="21"/>
      <c r="G740" s="21"/>
      <c r="H740" s="21" t="s">
        <v>195</v>
      </c>
      <c r="I740" s="1" t="s">
        <v>196</v>
      </c>
      <c r="J740" s="1" t="s">
        <v>7378</v>
      </c>
      <c r="K740" s="21" t="s">
        <v>63</v>
      </c>
      <c r="L740" s="21" t="s">
        <v>63</v>
      </c>
      <c r="M740" s="21" t="s">
        <v>196</v>
      </c>
      <c r="N740" s="21"/>
      <c r="O740" s="1">
        <f t="shared" ref="O740:O771" ca="1" si="95">YEAR(TODAY())-YEAR(AG740)</f>
        <v>25</v>
      </c>
      <c r="P740" s="21" t="s">
        <v>3858</v>
      </c>
      <c r="Q740" s="21" t="s">
        <v>198</v>
      </c>
      <c r="R740" s="69">
        <v>45017</v>
      </c>
      <c r="S740" s="1">
        <v>1</v>
      </c>
      <c r="T740" s="69">
        <v>45046</v>
      </c>
      <c r="U740" s="69">
        <v>45047</v>
      </c>
      <c r="V740" s="1">
        <v>12</v>
      </c>
      <c r="W740" s="69">
        <v>45412</v>
      </c>
      <c r="X740" s="7">
        <f t="shared" si="92"/>
        <v>45413</v>
      </c>
      <c r="Y740" s="7"/>
      <c r="Z740" s="69">
        <f t="shared" si="94"/>
        <v>46507</v>
      </c>
      <c r="AA740" s="1">
        <f>Z740-X740</f>
        <v>1094</v>
      </c>
      <c r="AB740" s="21"/>
      <c r="AC740" s="11">
        <f t="shared" ref="AC740:AC771" ca="1" si="96">DATEDIF(R740,TODAY(),"m")</f>
        <v>12</v>
      </c>
      <c r="AD740" s="21">
        <v>1036858991</v>
      </c>
      <c r="AE740" s="21" t="s">
        <v>88</v>
      </c>
      <c r="AF740" s="21" t="s">
        <v>49</v>
      </c>
      <c r="AG740" s="138">
        <v>36177</v>
      </c>
      <c r="AH740" s="71" t="s">
        <v>6328</v>
      </c>
      <c r="AI740" s="142">
        <v>44326</v>
      </c>
      <c r="AJ740" s="21" t="s">
        <v>346</v>
      </c>
      <c r="AK740" s="21">
        <v>212620098</v>
      </c>
      <c r="AL740" s="72">
        <v>42796</v>
      </c>
      <c r="AM740" s="72" t="s">
        <v>57</v>
      </c>
      <c r="AN740" s="71" t="s">
        <v>6328</v>
      </c>
      <c r="AO740" s="142">
        <v>44326</v>
      </c>
      <c r="AP740" s="21" t="s">
        <v>346</v>
      </c>
      <c r="AQ740" s="21" t="s">
        <v>663</v>
      </c>
      <c r="AR740" s="21" t="s">
        <v>3310</v>
      </c>
      <c r="AS740" s="21" t="s">
        <v>1771</v>
      </c>
      <c r="AT740" s="21" t="s">
        <v>3310</v>
      </c>
      <c r="AU740" s="21"/>
      <c r="AV740" s="21" t="s">
        <v>5819</v>
      </c>
      <c r="AW740" s="21" t="s">
        <v>218</v>
      </c>
      <c r="AX740" s="21" t="s">
        <v>96</v>
      </c>
      <c r="AY740" s="21" t="s">
        <v>97</v>
      </c>
      <c r="AZ740" s="21"/>
      <c r="BA740" s="21">
        <v>5120549120</v>
      </c>
      <c r="BB740" s="21"/>
      <c r="BC740" s="1" t="str">
        <f>_xlfn.XLOOKUP(B740,[1]DC!$T$11:$T$2000,[1]DC!$D$11:$D$2000)</f>
        <v>5120549120</v>
      </c>
      <c r="BD740" s="21"/>
      <c r="BE740" s="21">
        <v>8546148851</v>
      </c>
      <c r="BF740" s="21" t="s">
        <v>6329</v>
      </c>
      <c r="BG740" s="21"/>
      <c r="BH740" s="159" t="s">
        <v>6330</v>
      </c>
      <c r="BI740" s="21"/>
      <c r="BJ740" s="21"/>
      <c r="BK740" s="21"/>
      <c r="BL740" s="21"/>
      <c r="BM740" s="73" t="s">
        <v>209</v>
      </c>
      <c r="BN740" s="21" t="s">
        <v>6331</v>
      </c>
      <c r="BO740" s="21" t="s">
        <v>6332</v>
      </c>
      <c r="BP740" s="62" t="s">
        <v>611</v>
      </c>
      <c r="BQ740" s="91"/>
      <c r="BT740">
        <v>739</v>
      </c>
    </row>
    <row r="741" spans="1:72" ht="25.2" customHeight="1">
      <c r="A741" s="5">
        <f>(SUBTOTAL(3,$B$2:B741))</f>
        <v>740</v>
      </c>
      <c r="B741" s="1" t="s">
        <v>6333</v>
      </c>
      <c r="C741" s="1" t="s">
        <v>8870</v>
      </c>
      <c r="D741" s="21" t="s">
        <v>6334</v>
      </c>
      <c r="E741" s="2">
        <v>1</v>
      </c>
      <c r="F741" s="21"/>
      <c r="G741" s="21"/>
      <c r="H741" s="21" t="s">
        <v>195</v>
      </c>
      <c r="I741" s="1" t="s">
        <v>196</v>
      </c>
      <c r="J741" s="1" t="s">
        <v>7378</v>
      </c>
      <c r="K741" s="21" t="s">
        <v>63</v>
      </c>
      <c r="L741" s="21" t="s">
        <v>63</v>
      </c>
      <c r="M741" s="21" t="s">
        <v>196</v>
      </c>
      <c r="N741" s="21"/>
      <c r="O741" s="1">
        <f t="shared" ca="1" si="95"/>
        <v>27</v>
      </c>
      <c r="P741" s="21" t="s">
        <v>3858</v>
      </c>
      <c r="Q741" s="21" t="s">
        <v>198</v>
      </c>
      <c r="R741" s="69">
        <v>45017</v>
      </c>
      <c r="S741" s="1">
        <v>1</v>
      </c>
      <c r="T741" s="69">
        <v>45046</v>
      </c>
      <c r="U741" s="69">
        <v>45047</v>
      </c>
      <c r="V741" s="1">
        <v>12</v>
      </c>
      <c r="W741" s="69">
        <v>45412</v>
      </c>
      <c r="X741" s="7">
        <f t="shared" si="92"/>
        <v>45413</v>
      </c>
      <c r="Y741" s="1">
        <v>36</v>
      </c>
      <c r="Z741" s="7">
        <v>46356</v>
      </c>
      <c r="AA741" s="1">
        <f>Z741-X741</f>
        <v>943</v>
      </c>
      <c r="AB741" s="21"/>
      <c r="AC741" s="11">
        <f t="shared" ca="1" si="96"/>
        <v>12</v>
      </c>
      <c r="AD741" s="21">
        <v>1036859178</v>
      </c>
      <c r="AE741" s="21" t="s">
        <v>88</v>
      </c>
      <c r="AF741" s="21" t="s">
        <v>49</v>
      </c>
      <c r="AG741" s="138">
        <v>35460</v>
      </c>
      <c r="AH741" s="71" t="s">
        <v>6335</v>
      </c>
      <c r="AI741" s="142">
        <v>44375</v>
      </c>
      <c r="AJ741" s="21" t="s">
        <v>346</v>
      </c>
      <c r="AK741" s="21"/>
      <c r="AL741" s="21"/>
      <c r="AM741" s="21"/>
      <c r="AN741" s="71" t="s">
        <v>6335</v>
      </c>
      <c r="AO741" s="142">
        <v>44375</v>
      </c>
      <c r="AP741" s="21" t="s">
        <v>346</v>
      </c>
      <c r="AQ741" s="21" t="s">
        <v>4214</v>
      </c>
      <c r="AR741" s="21" t="s">
        <v>6336</v>
      </c>
      <c r="AS741" s="21" t="s">
        <v>6337</v>
      </c>
      <c r="AT741" s="21" t="s">
        <v>6336</v>
      </c>
      <c r="AU741" s="21"/>
      <c r="AV741" s="21" t="s">
        <v>6338</v>
      </c>
      <c r="AW741" s="21" t="s">
        <v>551</v>
      </c>
      <c r="AX741" s="21" t="s">
        <v>184</v>
      </c>
      <c r="AY741" s="21" t="s">
        <v>97</v>
      </c>
      <c r="AZ741" s="21"/>
      <c r="BA741" s="21">
        <v>5120331106</v>
      </c>
      <c r="BB741" s="21"/>
      <c r="BC741" s="1" t="str">
        <f>_xlfn.XLOOKUP(B741,[1]DC!$T$11:$T$2000,[1]DC!$D$11:$D$2000)</f>
        <v>5120331106</v>
      </c>
      <c r="BD741" s="21"/>
      <c r="BE741" s="21">
        <v>8350272910</v>
      </c>
      <c r="BF741" s="71" t="s">
        <v>6339</v>
      </c>
      <c r="BG741" s="21"/>
      <c r="BH741" s="159" t="s">
        <v>6340</v>
      </c>
      <c r="BI741" s="21"/>
      <c r="BJ741" s="21"/>
      <c r="BK741" s="21"/>
      <c r="BL741" s="21"/>
      <c r="BM741" s="71" t="s">
        <v>256</v>
      </c>
      <c r="BN741" s="21"/>
      <c r="BO741" s="21"/>
      <c r="BP741" s="62"/>
      <c r="BQ741" s="91"/>
      <c r="BS741">
        <v>798</v>
      </c>
      <c r="BT741">
        <v>740</v>
      </c>
    </row>
    <row r="742" spans="1:72" ht="25.2" customHeight="1">
      <c r="A742" s="5">
        <f>(SUBTOTAL(3,$B$2:B742))</f>
        <v>741</v>
      </c>
      <c r="B742" s="1" t="s">
        <v>6341</v>
      </c>
      <c r="C742" s="2" t="s">
        <v>280</v>
      </c>
      <c r="D742" s="21" t="s">
        <v>6342</v>
      </c>
      <c r="E742" s="2">
        <v>1</v>
      </c>
      <c r="F742" s="21"/>
      <c r="G742" s="21"/>
      <c r="H742" s="21" t="s">
        <v>195</v>
      </c>
      <c r="I742" s="1" t="s">
        <v>196</v>
      </c>
      <c r="J742" s="1" t="s">
        <v>7378</v>
      </c>
      <c r="K742" s="21" t="s">
        <v>63</v>
      </c>
      <c r="L742" s="21" t="s">
        <v>63</v>
      </c>
      <c r="M742" s="2" t="s">
        <v>65</v>
      </c>
      <c r="N742" s="21"/>
      <c r="O742" s="1">
        <f t="shared" ca="1" si="95"/>
        <v>24</v>
      </c>
      <c r="P742" s="21" t="s">
        <v>3858</v>
      </c>
      <c r="Q742" s="21" t="s">
        <v>198</v>
      </c>
      <c r="R742" s="69">
        <v>45017</v>
      </c>
      <c r="S742" s="1">
        <v>1</v>
      </c>
      <c r="T742" s="69">
        <v>45046</v>
      </c>
      <c r="U742" s="69">
        <v>45047</v>
      </c>
      <c r="V742" s="1">
        <v>12</v>
      </c>
      <c r="W742" s="69">
        <v>45412</v>
      </c>
      <c r="X742" s="7">
        <f t="shared" si="92"/>
        <v>45413</v>
      </c>
      <c r="Y742" s="1">
        <v>36</v>
      </c>
      <c r="Z742" s="7">
        <v>46356</v>
      </c>
      <c r="AA742" s="1">
        <f>Z742-X742</f>
        <v>943</v>
      </c>
      <c r="AB742" s="21"/>
      <c r="AC742" s="11">
        <f t="shared" ca="1" si="96"/>
        <v>12</v>
      </c>
      <c r="AD742" s="21">
        <v>1036859433</v>
      </c>
      <c r="AE742" s="21" t="s">
        <v>88</v>
      </c>
      <c r="AF742" s="21" t="s">
        <v>49</v>
      </c>
      <c r="AG742" s="138">
        <v>36743</v>
      </c>
      <c r="AH742" s="71" t="s">
        <v>6343</v>
      </c>
      <c r="AI742" s="142">
        <v>44573</v>
      </c>
      <c r="AJ742" s="21" t="s">
        <v>346</v>
      </c>
      <c r="AK742" s="21">
        <v>212838041</v>
      </c>
      <c r="AL742" s="72">
        <v>42521</v>
      </c>
      <c r="AM742" s="21" t="s">
        <v>57</v>
      </c>
      <c r="AN742" s="71" t="s">
        <v>6343</v>
      </c>
      <c r="AO742" s="142">
        <v>44573</v>
      </c>
      <c r="AP742" s="21" t="s">
        <v>346</v>
      </c>
      <c r="AQ742" s="21" t="s">
        <v>6344</v>
      </c>
      <c r="AR742" s="21" t="s">
        <v>6344</v>
      </c>
      <c r="AS742" s="21" t="s">
        <v>6345</v>
      </c>
      <c r="AT742" s="21" t="s">
        <v>6344</v>
      </c>
      <c r="AU742" s="21"/>
      <c r="AV742" s="21"/>
      <c r="AW742" s="21" t="s">
        <v>797</v>
      </c>
      <c r="AX742" s="21" t="s">
        <v>184</v>
      </c>
      <c r="AY742" s="21" t="s">
        <v>97</v>
      </c>
      <c r="AZ742" s="21"/>
      <c r="BA742" s="21">
        <v>5120254427</v>
      </c>
      <c r="BB742" s="21"/>
      <c r="BC742" s="1" t="str">
        <f>_xlfn.XLOOKUP(B742,[1]DC!$T$11:$T$2000,[1]DC!$D$11:$D$2000)</f>
        <v>5120254424</v>
      </c>
      <c r="BD742" s="21"/>
      <c r="BE742" s="21">
        <v>8498366751</v>
      </c>
      <c r="BF742" s="71" t="s">
        <v>6346</v>
      </c>
      <c r="BG742" s="21"/>
      <c r="BH742" s="159" t="s">
        <v>6347</v>
      </c>
      <c r="BI742" s="21"/>
      <c r="BJ742" s="21"/>
      <c r="BK742" s="21"/>
      <c r="BL742" s="21"/>
      <c r="BM742" s="21"/>
      <c r="BN742" s="21"/>
      <c r="BO742" s="21"/>
      <c r="BP742" s="62"/>
      <c r="BQ742" s="91"/>
      <c r="BS742">
        <v>799</v>
      </c>
      <c r="BT742">
        <v>741</v>
      </c>
    </row>
    <row r="743" spans="1:72" ht="25.2" customHeight="1">
      <c r="A743" s="5">
        <f>(SUBTOTAL(3,$B$2:B743))</f>
        <v>742</v>
      </c>
      <c r="B743" s="1" t="s">
        <v>6348</v>
      </c>
      <c r="C743" s="21" t="s">
        <v>4776</v>
      </c>
      <c r="D743" s="21" t="s">
        <v>6349</v>
      </c>
      <c r="E743" s="2">
        <v>0</v>
      </c>
      <c r="F743" s="21"/>
      <c r="G743" s="21"/>
      <c r="H743" s="21" t="s">
        <v>195</v>
      </c>
      <c r="I743" s="21"/>
      <c r="J743" s="1" t="s">
        <v>7378</v>
      </c>
      <c r="K743" s="21" t="s">
        <v>63</v>
      </c>
      <c r="L743" s="21" t="s">
        <v>63</v>
      </c>
      <c r="M743" s="21" t="s">
        <v>196</v>
      </c>
      <c r="N743" s="21"/>
      <c r="O743" s="1">
        <f t="shared" ca="1" si="95"/>
        <v>28</v>
      </c>
      <c r="P743" s="21" t="s">
        <v>3858</v>
      </c>
      <c r="Q743" s="21" t="s">
        <v>198</v>
      </c>
      <c r="R743" s="69">
        <v>45017</v>
      </c>
      <c r="S743" s="1">
        <v>1</v>
      </c>
      <c r="T743" s="69">
        <v>45046</v>
      </c>
      <c r="U743" s="69">
        <v>45047</v>
      </c>
      <c r="V743" s="1">
        <v>12</v>
      </c>
      <c r="W743" s="69">
        <v>45412</v>
      </c>
      <c r="X743" s="7">
        <f t="shared" si="92"/>
        <v>45413</v>
      </c>
      <c r="Y743" s="7"/>
      <c r="Z743" s="69">
        <f t="shared" si="94"/>
        <v>46507</v>
      </c>
      <c r="AA743" s="69"/>
      <c r="AB743" s="21"/>
      <c r="AC743" s="11">
        <f t="shared" ca="1" si="96"/>
        <v>12</v>
      </c>
      <c r="AD743" s="21">
        <v>1014976083</v>
      </c>
      <c r="AE743" s="21" t="s">
        <v>6350</v>
      </c>
      <c r="AF743" s="21" t="s">
        <v>49</v>
      </c>
      <c r="AG743" s="138">
        <v>35144</v>
      </c>
      <c r="AH743" s="71" t="s">
        <v>6351</v>
      </c>
      <c r="AI743" s="142">
        <v>44535</v>
      </c>
      <c r="AJ743" s="21" t="s">
        <v>346</v>
      </c>
      <c r="AK743" s="21">
        <v>212475186</v>
      </c>
      <c r="AL743" s="72">
        <v>41079</v>
      </c>
      <c r="AM743" s="21" t="s">
        <v>57</v>
      </c>
      <c r="AN743" s="71" t="s">
        <v>6351</v>
      </c>
      <c r="AO743" s="142">
        <v>44535</v>
      </c>
      <c r="AP743" s="21" t="s">
        <v>346</v>
      </c>
      <c r="AQ743" s="21" t="s">
        <v>458</v>
      </c>
      <c r="AR743" s="21" t="s">
        <v>2575</v>
      </c>
      <c r="AS743" s="21" t="s">
        <v>6179</v>
      </c>
      <c r="AT743" s="21" t="s">
        <v>2575</v>
      </c>
      <c r="AU743" s="21"/>
      <c r="AV743" s="21" t="s">
        <v>6181</v>
      </c>
      <c r="AW743" s="21" t="s">
        <v>463</v>
      </c>
      <c r="AX743" s="21" t="s">
        <v>155</v>
      </c>
      <c r="AY743" s="21" t="s">
        <v>97</v>
      </c>
      <c r="AZ743" s="21"/>
      <c r="BA743" s="21"/>
      <c r="BB743" s="21"/>
      <c r="BC743" s="1" t="e">
        <f>_xlfn.XLOOKUP(B743,[1]DC!$T$11:$T$2000,[1]DC!$D$11:$D$2000)</f>
        <v>#N/A</v>
      </c>
      <c r="BD743" s="21"/>
      <c r="BE743" s="21"/>
      <c r="BF743" s="71" t="s">
        <v>6352</v>
      </c>
      <c r="BG743" s="21"/>
      <c r="BH743" s="158"/>
      <c r="BI743" s="21"/>
      <c r="BJ743" s="21"/>
      <c r="BK743" s="21"/>
      <c r="BL743" s="21"/>
      <c r="BM743" s="71" t="s">
        <v>610</v>
      </c>
      <c r="BN743" s="21"/>
      <c r="BO743" s="21"/>
      <c r="BP743" s="62"/>
      <c r="BQ743" s="91"/>
      <c r="BT743">
        <v>742</v>
      </c>
    </row>
    <row r="744" spans="1:72" ht="25.2" customHeight="1">
      <c r="A744" s="5">
        <f>(SUBTOTAL(3,$B$2:B744))</f>
        <v>743</v>
      </c>
      <c r="B744" s="1" t="s">
        <v>6353</v>
      </c>
      <c r="C744" s="1" t="s">
        <v>8867</v>
      </c>
      <c r="D744" s="21" t="s">
        <v>6354</v>
      </c>
      <c r="E744" s="2">
        <v>0</v>
      </c>
      <c r="F744" s="21"/>
      <c r="G744" s="21"/>
      <c r="H744" s="21" t="s">
        <v>195</v>
      </c>
      <c r="I744" s="21"/>
      <c r="J744" s="1" t="s">
        <v>7378</v>
      </c>
      <c r="K744" s="21" t="s">
        <v>63</v>
      </c>
      <c r="L744" s="21" t="s">
        <v>63</v>
      </c>
      <c r="M744" s="21" t="s">
        <v>196</v>
      </c>
      <c r="N744" s="21"/>
      <c r="O744" s="1">
        <f t="shared" ca="1" si="95"/>
        <v>39</v>
      </c>
      <c r="P744" s="21" t="s">
        <v>3858</v>
      </c>
      <c r="Q744" s="21" t="s">
        <v>198</v>
      </c>
      <c r="R744" s="69">
        <v>45017</v>
      </c>
      <c r="S744" s="1">
        <v>1</v>
      </c>
      <c r="T744" s="69">
        <v>45046</v>
      </c>
      <c r="U744" s="69">
        <v>45047</v>
      </c>
      <c r="V744" s="1">
        <v>12</v>
      </c>
      <c r="W744" s="69">
        <v>45412</v>
      </c>
      <c r="X744" s="7">
        <f t="shared" si="92"/>
        <v>45413</v>
      </c>
      <c r="Y744" s="7"/>
      <c r="Z744" s="69">
        <f t="shared" si="94"/>
        <v>46507</v>
      </c>
      <c r="AA744" s="69"/>
      <c r="AB744" s="21"/>
      <c r="AC744" s="11">
        <f t="shared" ca="1" si="96"/>
        <v>12</v>
      </c>
      <c r="AD744" s="21">
        <v>1036859300</v>
      </c>
      <c r="AE744" s="21" t="s">
        <v>88</v>
      </c>
      <c r="AF744" s="21" t="s">
        <v>49</v>
      </c>
      <c r="AG744" s="138">
        <v>31152</v>
      </c>
      <c r="AH744" s="71" t="s">
        <v>6355</v>
      </c>
      <c r="AI744" s="142">
        <v>44422</v>
      </c>
      <c r="AJ744" s="21" t="s">
        <v>346</v>
      </c>
      <c r="AK744" s="21"/>
      <c r="AL744" s="21"/>
      <c r="AM744" s="21"/>
      <c r="AN744" s="71" t="s">
        <v>6355</v>
      </c>
      <c r="AO744" s="142">
        <v>44422</v>
      </c>
      <c r="AP744" s="21" t="s">
        <v>346</v>
      </c>
      <c r="AQ744" s="21" t="s">
        <v>6356</v>
      </c>
      <c r="AR744" s="21" t="s">
        <v>792</v>
      </c>
      <c r="AS744" s="21" t="s">
        <v>6345</v>
      </c>
      <c r="AT744" s="21" t="s">
        <v>6344</v>
      </c>
      <c r="AU744" s="21"/>
      <c r="AV744" s="21"/>
      <c r="AW744" s="21" t="s">
        <v>797</v>
      </c>
      <c r="AX744" s="21" t="s">
        <v>184</v>
      </c>
      <c r="AY744" s="21" t="s">
        <v>97</v>
      </c>
      <c r="AZ744" s="21"/>
      <c r="BA744" s="21">
        <v>5120249960</v>
      </c>
      <c r="BB744" s="21"/>
      <c r="BC744" s="1" t="e">
        <f>_xlfn.XLOOKUP(B744,[1]DC!$T$11:$T$2000,[1]DC!$D$11:$D$2000)</f>
        <v>#N/A</v>
      </c>
      <c r="BD744" s="21"/>
      <c r="BE744" s="21">
        <v>8706795592</v>
      </c>
      <c r="BF744" s="71" t="s">
        <v>6357</v>
      </c>
      <c r="BG744" s="21"/>
      <c r="BH744" s="159" t="s">
        <v>6358</v>
      </c>
      <c r="BI744" s="21"/>
      <c r="BJ744" s="21"/>
      <c r="BK744" s="21"/>
      <c r="BL744" s="21"/>
      <c r="BM744" s="21"/>
      <c r="BN744" s="21"/>
      <c r="BO744" s="21"/>
      <c r="BP744" s="62"/>
      <c r="BQ744" s="91"/>
      <c r="BT744">
        <v>743</v>
      </c>
    </row>
    <row r="745" spans="1:72" ht="25.2" customHeight="1">
      <c r="A745" s="5">
        <f>(SUBTOTAL(3,$B$2:B745))</f>
        <v>744</v>
      </c>
      <c r="B745" s="1" t="s">
        <v>6359</v>
      </c>
      <c r="C745" s="2" t="s">
        <v>280</v>
      </c>
      <c r="D745" s="21" t="s">
        <v>6360</v>
      </c>
      <c r="E745" s="2">
        <v>1</v>
      </c>
      <c r="F745" s="21"/>
      <c r="G745" s="21"/>
      <c r="H745" s="21" t="s">
        <v>195</v>
      </c>
      <c r="I745" s="1" t="s">
        <v>196</v>
      </c>
      <c r="J745" s="1" t="s">
        <v>7378</v>
      </c>
      <c r="K745" s="21" t="s">
        <v>63</v>
      </c>
      <c r="L745" s="21" t="s">
        <v>63</v>
      </c>
      <c r="M745" s="2" t="s">
        <v>65</v>
      </c>
      <c r="N745" s="21"/>
      <c r="O745" s="1">
        <f t="shared" ca="1" si="95"/>
        <v>28</v>
      </c>
      <c r="P745" s="21" t="s">
        <v>3858</v>
      </c>
      <c r="Q745" s="21" t="s">
        <v>198</v>
      </c>
      <c r="R745" s="69">
        <v>45017</v>
      </c>
      <c r="S745" s="1">
        <v>1</v>
      </c>
      <c r="T745" s="69">
        <v>45046</v>
      </c>
      <c r="U745" s="69">
        <v>45047</v>
      </c>
      <c r="V745" s="1">
        <v>12</v>
      </c>
      <c r="W745" s="69">
        <v>45412</v>
      </c>
      <c r="X745" s="7">
        <f t="shared" si="92"/>
        <v>45413</v>
      </c>
      <c r="Y745" s="1">
        <v>36</v>
      </c>
      <c r="Z745" s="7">
        <v>46356</v>
      </c>
      <c r="AA745" s="1">
        <f>Z745-X745</f>
        <v>943</v>
      </c>
      <c r="AB745" s="21"/>
      <c r="AC745" s="11">
        <f t="shared" ca="1" si="96"/>
        <v>12</v>
      </c>
      <c r="AD745" s="71" t="s">
        <v>6361</v>
      </c>
      <c r="AE745" s="21" t="s">
        <v>6362</v>
      </c>
      <c r="AF745" s="21" t="s">
        <v>64</v>
      </c>
      <c r="AG745" s="138">
        <v>35377</v>
      </c>
      <c r="AH745" s="71" t="s">
        <v>6363</v>
      </c>
      <c r="AI745" s="142">
        <v>44375</v>
      </c>
      <c r="AJ745" s="21" t="s">
        <v>346</v>
      </c>
      <c r="AK745" s="21"/>
      <c r="AL745" s="21"/>
      <c r="AM745" s="21"/>
      <c r="AN745" s="71" t="s">
        <v>6363</v>
      </c>
      <c r="AO745" s="142">
        <v>44375</v>
      </c>
      <c r="AP745" s="21" t="s">
        <v>346</v>
      </c>
      <c r="AQ745" s="21" t="s">
        <v>5622</v>
      </c>
      <c r="AR745" s="21" t="s">
        <v>347</v>
      </c>
      <c r="AS745" s="21" t="s">
        <v>240</v>
      </c>
      <c r="AT745" s="21" t="s">
        <v>347</v>
      </c>
      <c r="AU745" s="21"/>
      <c r="AV745" s="21"/>
      <c r="AW745" s="21" t="s">
        <v>252</v>
      </c>
      <c r="AX745" s="21" t="s">
        <v>115</v>
      </c>
      <c r="AY745" s="21" t="s">
        <v>97</v>
      </c>
      <c r="AZ745" s="21"/>
      <c r="BA745" s="21">
        <v>7916526972</v>
      </c>
      <c r="BB745" s="21"/>
      <c r="BC745" s="1" t="str">
        <f>_xlfn.XLOOKUP(B745,[1]DC!$T$11:$T$2000,[1]DC!$D$11:$D$2000)</f>
        <v>7916526972</v>
      </c>
      <c r="BD745" s="21"/>
      <c r="BE745" s="21">
        <v>8322896339</v>
      </c>
      <c r="BF745" s="21">
        <v>377638424</v>
      </c>
      <c r="BG745" s="21"/>
      <c r="BH745" s="159" t="s">
        <v>6364</v>
      </c>
      <c r="BI745" s="21"/>
      <c r="BJ745" s="21"/>
      <c r="BK745" s="21"/>
      <c r="BL745" s="21"/>
      <c r="BM745" s="21"/>
      <c r="BN745" s="21"/>
      <c r="BO745" s="21"/>
      <c r="BP745" s="62"/>
      <c r="BQ745" s="91"/>
      <c r="BS745">
        <v>802</v>
      </c>
      <c r="BT745">
        <v>744</v>
      </c>
    </row>
    <row r="746" spans="1:72" ht="25.2" customHeight="1">
      <c r="A746" s="5">
        <f>(SUBTOTAL(3,$B$2:B746))</f>
        <v>745</v>
      </c>
      <c r="B746" s="1" t="s">
        <v>6365</v>
      </c>
      <c r="C746" s="21" t="s">
        <v>4776</v>
      </c>
      <c r="D746" s="21" t="s">
        <v>6366</v>
      </c>
      <c r="E746" s="2">
        <v>0</v>
      </c>
      <c r="F746" s="21"/>
      <c r="G746" s="21"/>
      <c r="H746" s="21" t="s">
        <v>195</v>
      </c>
      <c r="I746" s="21"/>
      <c r="J746" s="1" t="s">
        <v>7378</v>
      </c>
      <c r="K746" s="21" t="s">
        <v>63</v>
      </c>
      <c r="L746" s="21" t="s">
        <v>63</v>
      </c>
      <c r="M746" s="21" t="s">
        <v>196</v>
      </c>
      <c r="N746" s="21"/>
      <c r="O746" s="1">
        <f t="shared" ca="1" si="95"/>
        <v>34</v>
      </c>
      <c r="P746" s="21" t="s">
        <v>3858</v>
      </c>
      <c r="Q746" s="21" t="s">
        <v>198</v>
      </c>
      <c r="R746" s="69">
        <v>45017</v>
      </c>
      <c r="S746" s="1">
        <v>1</v>
      </c>
      <c r="T746" s="69">
        <v>45046</v>
      </c>
      <c r="U746" s="69">
        <v>45047</v>
      </c>
      <c r="V746" s="1">
        <v>12</v>
      </c>
      <c r="W746" s="69">
        <v>45412</v>
      </c>
      <c r="X746" s="7">
        <f t="shared" si="92"/>
        <v>45413</v>
      </c>
      <c r="Y746" s="7"/>
      <c r="Z746" s="69">
        <f t="shared" si="94"/>
        <v>46507</v>
      </c>
      <c r="AA746" s="69"/>
      <c r="AB746" s="21"/>
      <c r="AC746" s="11">
        <f t="shared" ca="1" si="96"/>
        <v>12</v>
      </c>
      <c r="AD746" s="21">
        <v>1036859140</v>
      </c>
      <c r="AE746" s="21" t="s">
        <v>88</v>
      </c>
      <c r="AF746" s="21" t="s">
        <v>49</v>
      </c>
      <c r="AG746" s="138">
        <v>33144</v>
      </c>
      <c r="AH746" s="71" t="s">
        <v>6367</v>
      </c>
      <c r="AI746" s="142">
        <v>44375</v>
      </c>
      <c r="AJ746" s="21" t="s">
        <v>346</v>
      </c>
      <c r="AK746" s="21"/>
      <c r="AL746" s="21"/>
      <c r="AM746" s="21"/>
      <c r="AN746" s="71" t="s">
        <v>6367</v>
      </c>
      <c r="AO746" s="142">
        <v>44375</v>
      </c>
      <c r="AP746" s="21" t="s">
        <v>346</v>
      </c>
      <c r="AQ746" s="21" t="s">
        <v>5400</v>
      </c>
      <c r="AR746" s="21" t="s">
        <v>6368</v>
      </c>
      <c r="AS746" s="21" t="s">
        <v>6369</v>
      </c>
      <c r="AT746" s="21" t="s">
        <v>6368</v>
      </c>
      <c r="AU746" s="21"/>
      <c r="AV746" s="21" t="s">
        <v>6370</v>
      </c>
      <c r="AW746" s="21" t="s">
        <v>475</v>
      </c>
      <c r="AX746" s="21" t="s">
        <v>184</v>
      </c>
      <c r="AY746" s="21" t="s">
        <v>97</v>
      </c>
      <c r="AZ746" s="21"/>
      <c r="BA746" s="21"/>
      <c r="BB746" s="21"/>
      <c r="BC746" s="1" t="e">
        <f>_xlfn.XLOOKUP(B746,[1]DC!$T$11:$T$2000,[1]DC!$D$11:$D$2000)</f>
        <v>#N/A</v>
      </c>
      <c r="BD746" s="21"/>
      <c r="BE746" s="21"/>
      <c r="BF746" s="71" t="s">
        <v>6371</v>
      </c>
      <c r="BG746" s="21"/>
      <c r="BH746" s="158"/>
      <c r="BI746" s="21"/>
      <c r="BJ746" s="21"/>
      <c r="BK746" s="21"/>
      <c r="BL746" s="21"/>
      <c r="BM746" s="21"/>
      <c r="BN746" s="21"/>
      <c r="BO746" s="21"/>
      <c r="BP746" s="62"/>
      <c r="BQ746" s="91"/>
      <c r="BT746">
        <v>745</v>
      </c>
    </row>
    <row r="747" spans="1:72" ht="25.2" customHeight="1">
      <c r="A747" s="5">
        <f>(SUBTOTAL(3,$B$2:B747))</f>
        <v>746</v>
      </c>
      <c r="B747" s="1" t="s">
        <v>6372</v>
      </c>
      <c r="C747" s="1" t="s">
        <v>8868</v>
      </c>
      <c r="D747" s="21" t="s">
        <v>6373</v>
      </c>
      <c r="E747" s="2">
        <v>0</v>
      </c>
      <c r="F747" s="21"/>
      <c r="G747" s="21"/>
      <c r="H747" s="21" t="s">
        <v>195</v>
      </c>
      <c r="I747" s="21"/>
      <c r="J747" s="1" t="s">
        <v>7378</v>
      </c>
      <c r="K747" s="21" t="s">
        <v>63</v>
      </c>
      <c r="L747" s="21" t="s">
        <v>63</v>
      </c>
      <c r="M747" s="21" t="s">
        <v>196</v>
      </c>
      <c r="N747" s="21"/>
      <c r="O747" s="1">
        <f t="shared" ca="1" si="95"/>
        <v>41</v>
      </c>
      <c r="P747" s="21" t="s">
        <v>3858</v>
      </c>
      <c r="Q747" s="21" t="s">
        <v>198</v>
      </c>
      <c r="R747" s="69">
        <v>45017</v>
      </c>
      <c r="S747" s="1">
        <v>1</v>
      </c>
      <c r="T747" s="69">
        <v>45046</v>
      </c>
      <c r="U747" s="69">
        <v>45047</v>
      </c>
      <c r="V747" s="1">
        <v>12</v>
      </c>
      <c r="W747" s="69">
        <v>45412</v>
      </c>
      <c r="X747" s="7">
        <f t="shared" si="92"/>
        <v>45413</v>
      </c>
      <c r="Y747" s="7"/>
      <c r="Z747" s="69">
        <f t="shared" si="94"/>
        <v>46507</v>
      </c>
      <c r="AA747" s="69"/>
      <c r="AB747" s="21"/>
      <c r="AC747" s="11">
        <f t="shared" ca="1" si="96"/>
        <v>12</v>
      </c>
      <c r="AD747" s="71" t="s">
        <v>6374</v>
      </c>
      <c r="AE747" s="21" t="s">
        <v>232</v>
      </c>
      <c r="AF747" s="21" t="s">
        <v>49</v>
      </c>
      <c r="AG747" s="138">
        <v>30587</v>
      </c>
      <c r="AH747" s="71" t="s">
        <v>6375</v>
      </c>
      <c r="AI747" s="142">
        <v>44422</v>
      </c>
      <c r="AJ747" s="21" t="s">
        <v>346</v>
      </c>
      <c r="AK747" s="21"/>
      <c r="AL747" s="21"/>
      <c r="AM747" s="21"/>
      <c r="AN747" s="71" t="s">
        <v>6375</v>
      </c>
      <c r="AO747" s="142">
        <v>44422</v>
      </c>
      <c r="AP747" s="21" t="s">
        <v>346</v>
      </c>
      <c r="AQ747" s="21" t="s">
        <v>2785</v>
      </c>
      <c r="AR747" s="21" t="s">
        <v>6376</v>
      </c>
      <c r="AS747" s="21" t="s">
        <v>6377</v>
      </c>
      <c r="AT747" s="21" t="s">
        <v>6376</v>
      </c>
      <c r="AU747" s="21"/>
      <c r="AV747" s="21" t="s">
        <v>6378</v>
      </c>
      <c r="AW747" s="21" t="s">
        <v>6379</v>
      </c>
      <c r="AX747" s="21" t="s">
        <v>184</v>
      </c>
      <c r="AY747" s="21" t="s">
        <v>97</v>
      </c>
      <c r="AZ747" s="21"/>
      <c r="BA747" s="21"/>
      <c r="BB747" s="21"/>
      <c r="BC747" s="1" t="e">
        <f>_xlfn.XLOOKUP(B747,[1]DC!$T$11:$T$2000,[1]DC!$D$11:$D$2000)</f>
        <v>#N/A</v>
      </c>
      <c r="BD747" s="21"/>
      <c r="BE747" s="21"/>
      <c r="BF747" s="71" t="s">
        <v>6380</v>
      </c>
      <c r="BG747" s="21"/>
      <c r="BH747" s="158"/>
      <c r="BI747" s="21"/>
      <c r="BJ747" s="21"/>
      <c r="BK747" s="21"/>
      <c r="BL747" s="21"/>
      <c r="BM747" s="71" t="s">
        <v>209</v>
      </c>
      <c r="BN747" s="21"/>
      <c r="BO747" s="21"/>
      <c r="BP747" s="62" t="s">
        <v>611</v>
      </c>
      <c r="BQ747" s="91"/>
      <c r="BT747">
        <v>746</v>
      </c>
    </row>
    <row r="748" spans="1:72" ht="25.2" customHeight="1">
      <c r="A748" s="5">
        <f>(SUBTOTAL(3,$B$2:B748))</f>
        <v>747</v>
      </c>
      <c r="B748" s="1" t="s">
        <v>6381</v>
      </c>
      <c r="C748" s="21" t="s">
        <v>4776</v>
      </c>
      <c r="D748" s="21" t="s">
        <v>6382</v>
      </c>
      <c r="E748" s="2">
        <v>0</v>
      </c>
      <c r="F748" s="21"/>
      <c r="G748" s="21"/>
      <c r="H748" s="21" t="s">
        <v>195</v>
      </c>
      <c r="I748" s="21"/>
      <c r="J748" s="1" t="s">
        <v>7378</v>
      </c>
      <c r="K748" s="21" t="s">
        <v>63</v>
      </c>
      <c r="L748" s="21" t="s">
        <v>63</v>
      </c>
      <c r="M748" s="21" t="s">
        <v>196</v>
      </c>
      <c r="N748" s="21"/>
      <c r="O748" s="1">
        <f t="shared" ca="1" si="95"/>
        <v>35</v>
      </c>
      <c r="P748" s="21" t="s">
        <v>3858</v>
      </c>
      <c r="Q748" s="21" t="s">
        <v>198</v>
      </c>
      <c r="R748" s="69">
        <v>45017</v>
      </c>
      <c r="S748" s="1">
        <v>1</v>
      </c>
      <c r="T748" s="69">
        <v>45046</v>
      </c>
      <c r="U748" s="69">
        <v>45047</v>
      </c>
      <c r="V748" s="1">
        <v>12</v>
      </c>
      <c r="W748" s="69">
        <v>45412</v>
      </c>
      <c r="X748" s="7">
        <f t="shared" si="92"/>
        <v>45413</v>
      </c>
      <c r="Y748" s="7"/>
      <c r="Z748" s="69">
        <f t="shared" si="94"/>
        <v>46507</v>
      </c>
      <c r="AA748" s="69"/>
      <c r="AB748" s="21"/>
      <c r="AC748" s="11">
        <f t="shared" ca="1" si="96"/>
        <v>12</v>
      </c>
      <c r="AD748" s="21"/>
      <c r="AE748" s="21"/>
      <c r="AF748" s="21" t="s">
        <v>49</v>
      </c>
      <c r="AG748" s="138">
        <v>32792</v>
      </c>
      <c r="AH748" s="71" t="s">
        <v>6383</v>
      </c>
      <c r="AI748" s="142">
        <v>44314</v>
      </c>
      <c r="AJ748" s="21" t="s">
        <v>346</v>
      </c>
      <c r="AK748" s="21"/>
      <c r="AL748" s="21"/>
      <c r="AM748" s="21"/>
      <c r="AN748" s="71" t="s">
        <v>6383</v>
      </c>
      <c r="AO748" s="142">
        <v>44314</v>
      </c>
      <c r="AP748" s="21" t="s">
        <v>346</v>
      </c>
      <c r="AQ748" s="21" t="s">
        <v>6384</v>
      </c>
      <c r="AR748" s="21" t="s">
        <v>6385</v>
      </c>
      <c r="AS748" s="21" t="s">
        <v>3234</v>
      </c>
      <c r="AT748" s="21" t="s">
        <v>6385</v>
      </c>
      <c r="AU748" s="21"/>
      <c r="AV748" s="21" t="s">
        <v>6386</v>
      </c>
      <c r="AW748" s="21" t="s">
        <v>2623</v>
      </c>
      <c r="AX748" s="21" t="s">
        <v>115</v>
      </c>
      <c r="AY748" s="21" t="s">
        <v>97</v>
      </c>
      <c r="AZ748" s="21"/>
      <c r="BA748" s="21"/>
      <c r="BB748" s="21"/>
      <c r="BC748" s="1" t="e">
        <f>_xlfn.XLOOKUP(B748,[1]DC!$T$11:$T$2000,[1]DC!$D$11:$D$2000)</f>
        <v>#N/A</v>
      </c>
      <c r="BD748" s="21"/>
      <c r="BE748" s="21"/>
      <c r="BF748" s="21" t="s">
        <v>6387</v>
      </c>
      <c r="BG748" s="21"/>
      <c r="BH748" s="158"/>
      <c r="BI748" s="21"/>
      <c r="BJ748" s="21"/>
      <c r="BK748" s="21"/>
      <c r="BL748" s="21"/>
      <c r="BM748" s="21"/>
      <c r="BN748" s="21"/>
      <c r="BO748" s="21"/>
      <c r="BP748" s="62"/>
      <c r="BQ748" s="91"/>
      <c r="BT748">
        <v>747</v>
      </c>
    </row>
    <row r="749" spans="1:72" ht="25.2" customHeight="1">
      <c r="A749" s="5">
        <f>(SUBTOTAL(3,$B$2:B749))</f>
        <v>748</v>
      </c>
      <c r="B749" s="1" t="s">
        <v>6388</v>
      </c>
      <c r="C749" s="1" t="s">
        <v>8874</v>
      </c>
      <c r="D749" s="21" t="s">
        <v>6389</v>
      </c>
      <c r="E749" s="2">
        <v>1</v>
      </c>
      <c r="F749" s="21"/>
      <c r="G749" s="21"/>
      <c r="H749" s="21" t="s">
        <v>195</v>
      </c>
      <c r="I749" s="1" t="s">
        <v>196</v>
      </c>
      <c r="J749" s="1" t="s">
        <v>7378</v>
      </c>
      <c r="K749" s="21" t="s">
        <v>63</v>
      </c>
      <c r="L749" s="21" t="s">
        <v>63</v>
      </c>
      <c r="M749" s="21" t="s">
        <v>196</v>
      </c>
      <c r="N749" s="21"/>
      <c r="O749" s="1">
        <f t="shared" ca="1" si="95"/>
        <v>28</v>
      </c>
      <c r="P749" s="21" t="s">
        <v>3858</v>
      </c>
      <c r="Q749" s="21" t="s">
        <v>198</v>
      </c>
      <c r="R749" s="69">
        <v>45017</v>
      </c>
      <c r="S749" s="1">
        <v>1</v>
      </c>
      <c r="T749" s="69">
        <v>45046</v>
      </c>
      <c r="U749" s="69">
        <v>45047</v>
      </c>
      <c r="V749" s="1">
        <v>12</v>
      </c>
      <c r="W749" s="69">
        <v>45412</v>
      </c>
      <c r="X749" s="7">
        <f t="shared" si="92"/>
        <v>45413</v>
      </c>
      <c r="Y749" s="1">
        <v>36</v>
      </c>
      <c r="Z749" s="7">
        <v>46356</v>
      </c>
      <c r="AA749" s="1">
        <f>Z749-X749</f>
        <v>943</v>
      </c>
      <c r="AB749" s="21"/>
      <c r="AC749" s="11">
        <f t="shared" ca="1" si="96"/>
        <v>12</v>
      </c>
      <c r="AD749" s="21">
        <v>1036859695</v>
      </c>
      <c r="AE749" s="21" t="s">
        <v>88</v>
      </c>
      <c r="AF749" s="21" t="s">
        <v>49</v>
      </c>
      <c r="AG749" s="138">
        <v>35316</v>
      </c>
      <c r="AH749" s="71" t="s">
        <v>6390</v>
      </c>
      <c r="AI749" s="142">
        <v>44303</v>
      </c>
      <c r="AJ749" s="21" t="s">
        <v>346</v>
      </c>
      <c r="AK749" s="21"/>
      <c r="AL749" s="21"/>
      <c r="AM749" s="21"/>
      <c r="AN749" s="71" t="s">
        <v>6390</v>
      </c>
      <c r="AO749" s="142">
        <v>44303</v>
      </c>
      <c r="AP749" s="21" t="s">
        <v>346</v>
      </c>
      <c r="AQ749" s="21" t="s">
        <v>6391</v>
      </c>
      <c r="AR749" s="21" t="s">
        <v>6392</v>
      </c>
      <c r="AS749" s="21" t="s">
        <v>6393</v>
      </c>
      <c r="AT749" s="21" t="s">
        <v>6392</v>
      </c>
      <c r="AU749" s="21"/>
      <c r="AV749" s="21" t="s">
        <v>230</v>
      </c>
      <c r="AW749" s="21" t="s">
        <v>3255</v>
      </c>
      <c r="AX749" s="21" t="s">
        <v>155</v>
      </c>
      <c r="AY749" s="21" t="s">
        <v>97</v>
      </c>
      <c r="AZ749" s="21"/>
      <c r="BA749" s="21">
        <v>5120197496</v>
      </c>
      <c r="BB749" s="21"/>
      <c r="BC749" s="1" t="str">
        <f>_xlfn.XLOOKUP(B749,[1]DC!$T$11:$T$2000,[1]DC!$D$11:$D$2000)</f>
        <v>5120197496</v>
      </c>
      <c r="BD749" s="21"/>
      <c r="BE749" s="21">
        <v>8452252215</v>
      </c>
      <c r="BF749" s="71" t="s">
        <v>6394</v>
      </c>
      <c r="BG749" s="21"/>
      <c r="BH749" s="159" t="s">
        <v>6395</v>
      </c>
      <c r="BI749" s="21"/>
      <c r="BJ749" s="21"/>
      <c r="BK749" s="21"/>
      <c r="BL749" s="21"/>
      <c r="BM749" s="21"/>
      <c r="BN749" s="21"/>
      <c r="BO749" s="21"/>
      <c r="BP749" s="62"/>
      <c r="BQ749" s="91"/>
      <c r="BS749">
        <v>806</v>
      </c>
      <c r="BT749">
        <v>748</v>
      </c>
    </row>
    <row r="750" spans="1:72" ht="25.2" customHeight="1">
      <c r="A750" s="5">
        <f>(SUBTOTAL(3,$B$2:B750))</f>
        <v>749</v>
      </c>
      <c r="B750" s="1" t="s">
        <v>6396</v>
      </c>
      <c r="C750" s="21" t="s">
        <v>4776</v>
      </c>
      <c r="D750" s="21" t="s">
        <v>6397</v>
      </c>
      <c r="E750" s="2">
        <v>0</v>
      </c>
      <c r="F750" s="21"/>
      <c r="G750" s="21"/>
      <c r="H750" s="21" t="s">
        <v>195</v>
      </c>
      <c r="I750" s="21"/>
      <c r="J750" s="1" t="s">
        <v>7378</v>
      </c>
      <c r="K750" s="21" t="s">
        <v>63</v>
      </c>
      <c r="L750" s="21" t="s">
        <v>63</v>
      </c>
      <c r="M750" s="21" t="s">
        <v>196</v>
      </c>
      <c r="N750" s="21"/>
      <c r="O750" s="1">
        <f t="shared" ca="1" si="95"/>
        <v>34</v>
      </c>
      <c r="P750" s="21" t="s">
        <v>3858</v>
      </c>
      <c r="Q750" s="21" t="s">
        <v>198</v>
      </c>
      <c r="R750" s="69">
        <v>45017</v>
      </c>
      <c r="S750" s="1">
        <v>1</v>
      </c>
      <c r="T750" s="69">
        <v>45046</v>
      </c>
      <c r="U750" s="69">
        <v>45047</v>
      </c>
      <c r="V750" s="1">
        <v>12</v>
      </c>
      <c r="W750" s="69">
        <v>45412</v>
      </c>
      <c r="X750" s="7">
        <f t="shared" si="92"/>
        <v>45413</v>
      </c>
      <c r="Y750" s="7"/>
      <c r="Z750" s="69">
        <f t="shared" si="94"/>
        <v>46507</v>
      </c>
      <c r="AA750" s="69"/>
      <c r="AB750" s="21"/>
      <c r="AC750" s="11">
        <f t="shared" ca="1" si="96"/>
        <v>12</v>
      </c>
      <c r="AD750" s="21">
        <v>1036859169</v>
      </c>
      <c r="AE750" s="21" t="s">
        <v>88</v>
      </c>
      <c r="AF750" s="21" t="s">
        <v>49</v>
      </c>
      <c r="AG750" s="138">
        <v>33121</v>
      </c>
      <c r="AH750" s="71" t="s">
        <v>6398</v>
      </c>
      <c r="AI750" s="142">
        <v>44643</v>
      </c>
      <c r="AJ750" s="21" t="s">
        <v>346</v>
      </c>
      <c r="AK750" s="21"/>
      <c r="AL750" s="21"/>
      <c r="AM750" s="21"/>
      <c r="AN750" s="71" t="s">
        <v>6398</v>
      </c>
      <c r="AO750" s="142">
        <v>44643</v>
      </c>
      <c r="AP750" s="21" t="s">
        <v>346</v>
      </c>
      <c r="AQ750" s="21" t="s">
        <v>1142</v>
      </c>
      <c r="AR750" s="21" t="s">
        <v>6399</v>
      </c>
      <c r="AS750" s="21" t="s">
        <v>6400</v>
      </c>
      <c r="AT750" s="21" t="s">
        <v>6399</v>
      </c>
      <c r="AU750" s="21"/>
      <c r="AV750" s="21" t="s">
        <v>6401</v>
      </c>
      <c r="AW750" s="21" t="s">
        <v>6402</v>
      </c>
      <c r="AX750" s="21" t="s">
        <v>184</v>
      </c>
      <c r="AY750" s="21" t="s">
        <v>97</v>
      </c>
      <c r="AZ750" s="21"/>
      <c r="BA750" s="21"/>
      <c r="BB750" s="21"/>
      <c r="BC750" s="1" t="e">
        <f>_xlfn.XLOOKUP(B750,[1]DC!$T$11:$T$2000,[1]DC!$D$11:$D$2000)</f>
        <v>#N/A</v>
      </c>
      <c r="BD750" s="21"/>
      <c r="BE750" s="21"/>
      <c r="BF750" s="71" t="s">
        <v>6403</v>
      </c>
      <c r="BG750" s="21"/>
      <c r="BH750" s="158"/>
      <c r="BI750" s="21"/>
      <c r="BJ750" s="21"/>
      <c r="BK750" s="21"/>
      <c r="BL750" s="21"/>
      <c r="BM750" s="73" t="s">
        <v>209</v>
      </c>
      <c r="BN750" s="21"/>
      <c r="BO750" s="21"/>
      <c r="BP750" s="62" t="s">
        <v>611</v>
      </c>
      <c r="BQ750" s="91"/>
      <c r="BT750">
        <v>749</v>
      </c>
    </row>
    <row r="751" spans="1:72" ht="25.2" customHeight="1">
      <c r="A751" s="5">
        <f>(SUBTOTAL(3,$B$2:B751))</f>
        <v>750</v>
      </c>
      <c r="B751" s="1" t="s">
        <v>6404</v>
      </c>
      <c r="C751" s="1" t="s">
        <v>8870</v>
      </c>
      <c r="D751" s="21" t="s">
        <v>6405</v>
      </c>
      <c r="E751" s="2">
        <v>1</v>
      </c>
      <c r="F751" s="21"/>
      <c r="G751" s="21"/>
      <c r="H751" s="21" t="s">
        <v>195</v>
      </c>
      <c r="I751" s="1" t="s">
        <v>196</v>
      </c>
      <c r="J751" s="1" t="s">
        <v>7378</v>
      </c>
      <c r="K751" s="21" t="s">
        <v>63</v>
      </c>
      <c r="L751" s="21" t="s">
        <v>63</v>
      </c>
      <c r="M751" s="21" t="s">
        <v>196</v>
      </c>
      <c r="N751" s="21"/>
      <c r="O751" s="1">
        <f t="shared" ca="1" si="95"/>
        <v>33</v>
      </c>
      <c r="P751" s="21" t="s">
        <v>3858</v>
      </c>
      <c r="Q751" s="21" t="s">
        <v>198</v>
      </c>
      <c r="R751" s="69">
        <v>45017</v>
      </c>
      <c r="S751" s="1">
        <v>1</v>
      </c>
      <c r="T751" s="69">
        <v>45046</v>
      </c>
      <c r="U751" s="69">
        <v>45047</v>
      </c>
      <c r="V751" s="1">
        <v>12</v>
      </c>
      <c r="W751" s="69">
        <v>45412</v>
      </c>
      <c r="X751" s="7">
        <f t="shared" si="92"/>
        <v>45413</v>
      </c>
      <c r="Y751" s="1">
        <v>36</v>
      </c>
      <c r="Z751" s="7">
        <v>46356</v>
      </c>
      <c r="AA751" s="1">
        <f t="shared" ref="AA751:AA759" si="97">Z751-X751</f>
        <v>943</v>
      </c>
      <c r="AB751" s="21"/>
      <c r="AC751" s="11">
        <f t="shared" ca="1" si="96"/>
        <v>12</v>
      </c>
      <c r="AD751" s="21">
        <v>1036280817</v>
      </c>
      <c r="AE751" s="21" t="s">
        <v>6051</v>
      </c>
      <c r="AF751" s="21" t="s">
        <v>49</v>
      </c>
      <c r="AG751" s="138">
        <v>33307</v>
      </c>
      <c r="AH751" s="71" t="s">
        <v>6406</v>
      </c>
      <c r="AI751" s="142">
        <v>44557</v>
      </c>
      <c r="AJ751" s="21" t="s">
        <v>346</v>
      </c>
      <c r="AK751" s="21">
        <v>212785196</v>
      </c>
      <c r="AL751" s="72">
        <v>39655</v>
      </c>
      <c r="AM751" s="21" t="s">
        <v>57</v>
      </c>
      <c r="AN751" s="71" t="s">
        <v>6406</v>
      </c>
      <c r="AO751" s="142">
        <v>44557</v>
      </c>
      <c r="AP751" s="21" t="s">
        <v>346</v>
      </c>
      <c r="AQ751" s="21" t="s">
        <v>6407</v>
      </c>
      <c r="AR751" s="21" t="s">
        <v>3889</v>
      </c>
      <c r="AS751" s="21" t="s">
        <v>3890</v>
      </c>
      <c r="AT751" s="21" t="s">
        <v>3889</v>
      </c>
      <c r="AU751" s="21"/>
      <c r="AV751" s="21" t="s">
        <v>6408</v>
      </c>
      <c r="AW751" s="21" t="s">
        <v>737</v>
      </c>
      <c r="AX751" s="21" t="s">
        <v>184</v>
      </c>
      <c r="AY751" s="21" t="s">
        <v>97</v>
      </c>
      <c r="AZ751" s="21"/>
      <c r="BA751" s="21">
        <v>5112011783</v>
      </c>
      <c r="BB751" s="21"/>
      <c r="BC751" s="1" t="str">
        <f>_xlfn.XLOOKUP(B751,[1]DC!$T$11:$T$2000,[1]DC!$D$11:$D$2000)</f>
        <v>5112011783</v>
      </c>
      <c r="BD751" s="21"/>
      <c r="BE751" s="21">
        <v>8286763429</v>
      </c>
      <c r="BF751" s="71" t="s">
        <v>6409</v>
      </c>
      <c r="BG751" s="21"/>
      <c r="BH751" s="159" t="s">
        <v>6410</v>
      </c>
      <c r="BI751" s="21"/>
      <c r="BJ751" s="21"/>
      <c r="BK751" s="21"/>
      <c r="BL751" s="21"/>
      <c r="BM751" s="71" t="s">
        <v>209</v>
      </c>
      <c r="BN751" s="21"/>
      <c r="BO751" s="21"/>
      <c r="BP751" s="62" t="s">
        <v>1375</v>
      </c>
      <c r="BQ751" s="91"/>
      <c r="BS751">
        <v>808</v>
      </c>
      <c r="BT751">
        <v>750</v>
      </c>
    </row>
    <row r="752" spans="1:72" ht="25.2" customHeight="1">
      <c r="A752" s="5">
        <f>(SUBTOTAL(3,$B$2:B752))</f>
        <v>751</v>
      </c>
      <c r="B752" s="1" t="s">
        <v>6411</v>
      </c>
      <c r="C752" s="21" t="s">
        <v>223</v>
      </c>
      <c r="D752" s="21" t="s">
        <v>6412</v>
      </c>
      <c r="E752" s="2">
        <v>1</v>
      </c>
      <c r="F752" s="21">
        <v>1</v>
      </c>
      <c r="G752" s="21"/>
      <c r="H752" s="21" t="s">
        <v>195</v>
      </c>
      <c r="I752" s="1" t="s">
        <v>196</v>
      </c>
      <c r="J752" s="1" t="s">
        <v>7378</v>
      </c>
      <c r="K752" s="21" t="s">
        <v>63</v>
      </c>
      <c r="L752" s="21" t="s">
        <v>225</v>
      </c>
      <c r="M752" s="21" t="s">
        <v>223</v>
      </c>
      <c r="N752" s="21"/>
      <c r="O752" s="1">
        <f t="shared" ca="1" si="95"/>
        <v>34</v>
      </c>
      <c r="P752" s="21" t="s">
        <v>355</v>
      </c>
      <c r="Q752" s="21" t="s">
        <v>356</v>
      </c>
      <c r="R752" s="69">
        <v>45017</v>
      </c>
      <c r="S752" s="1">
        <v>1</v>
      </c>
      <c r="T752" s="69">
        <v>45046</v>
      </c>
      <c r="U752" s="69">
        <v>45047</v>
      </c>
      <c r="V752" s="1">
        <v>12</v>
      </c>
      <c r="W752" s="69">
        <v>45412</v>
      </c>
      <c r="X752" s="7">
        <f t="shared" si="92"/>
        <v>45413</v>
      </c>
      <c r="Y752" s="1">
        <v>36</v>
      </c>
      <c r="Z752" s="7">
        <v>46356</v>
      </c>
      <c r="AA752" s="1">
        <f t="shared" si="97"/>
        <v>943</v>
      </c>
      <c r="AB752" s="21"/>
      <c r="AC752" s="11">
        <f t="shared" ca="1" si="96"/>
        <v>12</v>
      </c>
      <c r="AD752" s="21">
        <v>1030036603</v>
      </c>
      <c r="AE752" s="21" t="s">
        <v>2954</v>
      </c>
      <c r="AF752" s="21" t="s">
        <v>49</v>
      </c>
      <c r="AG752" s="138">
        <v>32874</v>
      </c>
      <c r="AH752" s="71" t="s">
        <v>6413</v>
      </c>
      <c r="AI752" s="142">
        <v>44947</v>
      </c>
      <c r="AJ752" s="21" t="s">
        <v>346</v>
      </c>
      <c r="AK752" s="21"/>
      <c r="AL752" s="21"/>
      <c r="AM752" s="21"/>
      <c r="AN752" s="71" t="s">
        <v>6413</v>
      </c>
      <c r="AO752" s="142">
        <v>44947</v>
      </c>
      <c r="AP752" s="21" t="s">
        <v>346</v>
      </c>
      <c r="AQ752" s="21" t="s">
        <v>6414</v>
      </c>
      <c r="AR752" s="21" t="s">
        <v>4234</v>
      </c>
      <c r="AS752" s="21" t="s">
        <v>4235</v>
      </c>
      <c r="AT752" s="21" t="s">
        <v>4234</v>
      </c>
      <c r="AU752" s="21"/>
      <c r="AV752" s="21" t="s">
        <v>6415</v>
      </c>
      <c r="AW752" s="21" t="s">
        <v>327</v>
      </c>
      <c r="AX752" s="21" t="s">
        <v>96</v>
      </c>
      <c r="AY752" s="21" t="s">
        <v>97</v>
      </c>
      <c r="AZ752" s="21"/>
      <c r="BA752" s="21">
        <v>6020384327</v>
      </c>
      <c r="BB752" s="21"/>
      <c r="BC752" s="1" t="str">
        <f>_xlfn.XLOOKUP(B752,[1]DC!$T$11:$T$2000,[1]DC!$D$11:$D$2000)</f>
        <v>6020384327</v>
      </c>
      <c r="BD752" s="21"/>
      <c r="BE752" s="21">
        <v>8105134407</v>
      </c>
      <c r="BF752" s="71" t="s">
        <v>6416</v>
      </c>
      <c r="BG752" s="21"/>
      <c r="BH752" s="159" t="s">
        <v>6417</v>
      </c>
      <c r="BI752" s="21"/>
      <c r="BJ752" s="21"/>
      <c r="BK752" s="21"/>
      <c r="BL752" s="21"/>
      <c r="BM752" s="21"/>
      <c r="BN752" s="21"/>
      <c r="BO752" s="21"/>
      <c r="BP752" s="62"/>
      <c r="BQ752" s="91"/>
      <c r="BS752">
        <v>809</v>
      </c>
      <c r="BT752">
        <v>751</v>
      </c>
    </row>
    <row r="753" spans="1:72" ht="25.2" customHeight="1">
      <c r="A753" s="5">
        <f>(SUBTOTAL(3,$B$2:B753))</f>
        <v>752</v>
      </c>
      <c r="B753" s="1" t="s">
        <v>6418</v>
      </c>
      <c r="C753" s="21"/>
      <c r="D753" s="21" t="s">
        <v>6419</v>
      </c>
      <c r="E753" s="2">
        <v>1</v>
      </c>
      <c r="F753" s="21">
        <v>1</v>
      </c>
      <c r="G753" s="21"/>
      <c r="H753" s="21" t="s">
        <v>62</v>
      </c>
      <c r="I753" s="1" t="s">
        <v>7914</v>
      </c>
      <c r="J753" s="1" t="s">
        <v>7378</v>
      </c>
      <c r="K753" s="1" t="s">
        <v>1836</v>
      </c>
      <c r="L753" s="1" t="s">
        <v>1836</v>
      </c>
      <c r="M753" s="21" t="s">
        <v>1278</v>
      </c>
      <c r="N753" s="21"/>
      <c r="O753" s="1">
        <f t="shared" ca="1" si="95"/>
        <v>33</v>
      </c>
      <c r="P753" s="21" t="s">
        <v>5997</v>
      </c>
      <c r="Q753" s="21" t="s">
        <v>4001</v>
      </c>
      <c r="R753" s="69">
        <v>45017</v>
      </c>
      <c r="S753" s="1">
        <v>1</v>
      </c>
      <c r="T753" s="69">
        <v>45046</v>
      </c>
      <c r="U753" s="69">
        <v>45047</v>
      </c>
      <c r="V753" s="1">
        <v>12</v>
      </c>
      <c r="W753" s="69">
        <v>45412</v>
      </c>
      <c r="X753" s="7">
        <f t="shared" si="92"/>
        <v>45413</v>
      </c>
      <c r="Y753" s="1">
        <v>36</v>
      </c>
      <c r="Z753" s="7">
        <v>46356</v>
      </c>
      <c r="AA753" s="1">
        <f t="shared" si="97"/>
        <v>943</v>
      </c>
      <c r="AB753" s="21"/>
      <c r="AC753" s="11">
        <f t="shared" ca="1" si="96"/>
        <v>12</v>
      </c>
      <c r="AD753" s="21">
        <v>1036859365</v>
      </c>
      <c r="AE753" s="21" t="s">
        <v>88</v>
      </c>
      <c r="AF753" s="21" t="s">
        <v>49</v>
      </c>
      <c r="AG753" s="138">
        <v>33331</v>
      </c>
      <c r="AH753" s="71" t="s">
        <v>6420</v>
      </c>
      <c r="AI753" s="142">
        <v>44577</v>
      </c>
      <c r="AJ753" s="21" t="s">
        <v>346</v>
      </c>
      <c r="AK753" s="21"/>
      <c r="AL753" s="21"/>
      <c r="AM753" s="21"/>
      <c r="AN753" s="71" t="s">
        <v>6420</v>
      </c>
      <c r="AO753" s="142">
        <v>44577</v>
      </c>
      <c r="AP753" s="21" t="s">
        <v>346</v>
      </c>
      <c r="AQ753" s="21" t="s">
        <v>6421</v>
      </c>
      <c r="AR753" s="21" t="s">
        <v>4242</v>
      </c>
      <c r="AS753" s="21" t="s">
        <v>1219</v>
      </c>
      <c r="AT753" s="21" t="s">
        <v>4242</v>
      </c>
      <c r="AU753" s="21"/>
      <c r="AV753" s="21" t="s">
        <v>6422</v>
      </c>
      <c r="AW753" s="21" t="s">
        <v>771</v>
      </c>
      <c r="AX753" s="21" t="s">
        <v>184</v>
      </c>
      <c r="AY753" s="21" t="s">
        <v>97</v>
      </c>
      <c r="AZ753" s="21"/>
      <c r="BA753" s="21">
        <v>7414088493</v>
      </c>
      <c r="BB753" s="21"/>
      <c r="BC753" s="1" t="str">
        <f>_xlfn.XLOOKUP(B753,[1]DC!$T$11:$T$2000,[1]DC!$D$11:$D$2000)</f>
        <v>7414088493</v>
      </c>
      <c r="BD753" s="21"/>
      <c r="BE753" s="21">
        <v>8108648915</v>
      </c>
      <c r="BF753" s="71" t="s">
        <v>6423</v>
      </c>
      <c r="BG753" s="21"/>
      <c r="BH753" s="159" t="s">
        <v>6424</v>
      </c>
      <c r="BI753" s="21"/>
      <c r="BJ753" s="21"/>
      <c r="BK753" s="21"/>
      <c r="BL753" s="21"/>
      <c r="BM753" s="21" t="s">
        <v>78</v>
      </c>
      <c r="BN753" s="21" t="s">
        <v>1564</v>
      </c>
      <c r="BO753" s="21" t="s">
        <v>6425</v>
      </c>
      <c r="BP753" s="62" t="s">
        <v>1375</v>
      </c>
      <c r="BQ753" s="91"/>
      <c r="BS753">
        <v>810</v>
      </c>
      <c r="BT753">
        <v>752</v>
      </c>
    </row>
    <row r="754" spans="1:72" ht="25.2" customHeight="1">
      <c r="A754" s="5">
        <f>(SUBTOTAL(3,$B$2:B754))</f>
        <v>753</v>
      </c>
      <c r="B754" s="1" t="s">
        <v>6426</v>
      </c>
      <c r="C754" s="21"/>
      <c r="D754" s="21" t="s">
        <v>6427</v>
      </c>
      <c r="E754" s="2">
        <v>0</v>
      </c>
      <c r="F754" s="21"/>
      <c r="G754" s="21"/>
      <c r="H754" s="21" t="s">
        <v>62</v>
      </c>
      <c r="I754" s="1" t="s">
        <v>7914</v>
      </c>
      <c r="J754" s="1" t="s">
        <v>7378</v>
      </c>
      <c r="K754" s="1" t="s">
        <v>1836</v>
      </c>
      <c r="L754" s="1" t="s">
        <v>1836</v>
      </c>
      <c r="M754" s="21" t="s">
        <v>1278</v>
      </c>
      <c r="N754" s="21"/>
      <c r="O754" s="1">
        <f t="shared" ca="1" si="95"/>
        <v>31</v>
      </c>
      <c r="P754" s="21" t="s">
        <v>5997</v>
      </c>
      <c r="Q754" s="21" t="s">
        <v>4001</v>
      </c>
      <c r="R754" s="69">
        <v>45017</v>
      </c>
      <c r="S754" s="1">
        <v>1</v>
      </c>
      <c r="T754" s="69">
        <v>45046</v>
      </c>
      <c r="U754" s="69">
        <v>45047</v>
      </c>
      <c r="V754" s="1">
        <v>12</v>
      </c>
      <c r="W754" s="69">
        <v>45412</v>
      </c>
      <c r="X754" s="7">
        <f t="shared" si="92"/>
        <v>45413</v>
      </c>
      <c r="Y754" s="7"/>
      <c r="Z754" s="69">
        <f t="shared" si="94"/>
        <v>46507</v>
      </c>
      <c r="AA754" s="1">
        <f t="shared" si="97"/>
        <v>1094</v>
      </c>
      <c r="AB754" s="21"/>
      <c r="AC754" s="11">
        <f t="shared" ca="1" si="96"/>
        <v>12</v>
      </c>
      <c r="AD754" s="21">
        <v>1024692384</v>
      </c>
      <c r="AE754" s="21" t="s">
        <v>57</v>
      </c>
      <c r="AF754" s="21" t="s">
        <v>49</v>
      </c>
      <c r="AG754" s="138">
        <v>34191</v>
      </c>
      <c r="AH754" s="71" t="s">
        <v>6428</v>
      </c>
      <c r="AI754" s="142">
        <v>44572</v>
      </c>
      <c r="AJ754" s="21" t="s">
        <v>346</v>
      </c>
      <c r="AK754" s="21"/>
      <c r="AL754" s="21"/>
      <c r="AM754" s="21"/>
      <c r="AN754" s="71" t="s">
        <v>6428</v>
      </c>
      <c r="AO754" s="142">
        <v>44572</v>
      </c>
      <c r="AP754" s="21" t="s">
        <v>346</v>
      </c>
      <c r="AQ754" s="21" t="s">
        <v>6429</v>
      </c>
      <c r="AR754" s="21" t="s">
        <v>6430</v>
      </c>
      <c r="AS754" s="21" t="s">
        <v>6431</v>
      </c>
      <c r="AT754" s="21" t="s">
        <v>6430</v>
      </c>
      <c r="AU754" s="21"/>
      <c r="AV754" s="21" t="s">
        <v>6432</v>
      </c>
      <c r="AW754" s="21" t="s">
        <v>6433</v>
      </c>
      <c r="AX754" s="21" t="s">
        <v>6239</v>
      </c>
      <c r="AY754" s="21" t="s">
        <v>6240</v>
      </c>
      <c r="AZ754" s="21"/>
      <c r="BA754" s="21">
        <v>7914172945</v>
      </c>
      <c r="BB754" s="21"/>
      <c r="BC754" s="1" t="str">
        <f>_xlfn.XLOOKUP(B754,[1]DC!$T$11:$T$2000,[1]DC!$D$11:$D$2000)</f>
        <v>7914172945</v>
      </c>
      <c r="BD754" s="21"/>
      <c r="BE754" s="21">
        <v>8363949766</v>
      </c>
      <c r="BF754" s="71" t="s">
        <v>6434</v>
      </c>
      <c r="BG754" s="21"/>
      <c r="BH754" s="159" t="s">
        <v>6435</v>
      </c>
      <c r="BI754" s="21"/>
      <c r="BJ754" s="21"/>
      <c r="BK754" s="21"/>
      <c r="BL754" s="21"/>
      <c r="BM754" s="71" t="s">
        <v>209</v>
      </c>
      <c r="BN754" s="21"/>
      <c r="BO754" s="21"/>
      <c r="BP754" s="62"/>
      <c r="BQ754" s="91"/>
      <c r="BT754">
        <v>753</v>
      </c>
    </row>
    <row r="755" spans="1:72" ht="25.2" customHeight="1">
      <c r="A755" s="5">
        <f>(SUBTOTAL(3,$B$2:B755))</f>
        <v>754</v>
      </c>
      <c r="B755" s="1" t="s">
        <v>6436</v>
      </c>
      <c r="C755" s="21"/>
      <c r="D755" s="21" t="s">
        <v>6437</v>
      </c>
      <c r="E755" s="21">
        <v>0</v>
      </c>
      <c r="F755" s="21"/>
      <c r="G755" s="21"/>
      <c r="H755" s="21" t="s">
        <v>62</v>
      </c>
      <c r="I755" s="1" t="s">
        <v>7914</v>
      </c>
      <c r="J755" s="1" t="s">
        <v>7378</v>
      </c>
      <c r="K755" s="2" t="s">
        <v>63</v>
      </c>
      <c r="L755" s="2" t="s">
        <v>692</v>
      </c>
      <c r="M755" s="21" t="s">
        <v>692</v>
      </c>
      <c r="N755" s="21"/>
      <c r="O755" s="1">
        <f t="shared" ca="1" si="95"/>
        <v>27</v>
      </c>
      <c r="P755" s="1" t="s">
        <v>1494</v>
      </c>
      <c r="Q755" s="21" t="s">
        <v>1495</v>
      </c>
      <c r="R755" s="69">
        <v>45019</v>
      </c>
      <c r="S755" s="1">
        <v>1</v>
      </c>
      <c r="T755" s="69">
        <v>45048</v>
      </c>
      <c r="U755" s="69">
        <v>45049</v>
      </c>
      <c r="V755" s="1">
        <v>12</v>
      </c>
      <c r="W755" s="69">
        <v>45414</v>
      </c>
      <c r="X755" s="7">
        <f t="shared" si="92"/>
        <v>45415</v>
      </c>
      <c r="Y755" s="7"/>
      <c r="Z755" s="69">
        <f t="shared" si="94"/>
        <v>46509</v>
      </c>
      <c r="AA755" s="1">
        <f t="shared" si="97"/>
        <v>1094</v>
      </c>
      <c r="AB755" s="21"/>
      <c r="AC755" s="11">
        <f t="shared" ca="1" si="96"/>
        <v>12</v>
      </c>
      <c r="AD755" s="21">
        <v>1012522927</v>
      </c>
      <c r="AE755" s="21" t="s">
        <v>232</v>
      </c>
      <c r="AF755" s="21" t="s">
        <v>49</v>
      </c>
      <c r="AG755" s="138">
        <v>35516</v>
      </c>
      <c r="AH755" s="71" t="s">
        <v>6438</v>
      </c>
      <c r="AI755" s="142">
        <v>44575</v>
      </c>
      <c r="AJ755" s="21" t="s">
        <v>346</v>
      </c>
      <c r="AK755" s="21"/>
      <c r="AL755" s="21"/>
      <c r="AM755" s="21"/>
      <c r="AN755" s="71" t="s">
        <v>6438</v>
      </c>
      <c r="AO755" s="142">
        <v>44575</v>
      </c>
      <c r="AP755" s="21" t="s">
        <v>346</v>
      </c>
      <c r="AQ755" s="21" t="s">
        <v>5195</v>
      </c>
      <c r="AR755" s="21" t="s">
        <v>767</v>
      </c>
      <c r="AS755" s="21" t="s">
        <v>432</v>
      </c>
      <c r="AT755" s="21" t="s">
        <v>767</v>
      </c>
      <c r="AU755" s="21"/>
      <c r="AV755" s="21"/>
      <c r="AW755" s="21" t="s">
        <v>771</v>
      </c>
      <c r="AX755" s="21" t="s">
        <v>184</v>
      </c>
      <c r="AY755" s="21" t="s">
        <v>97</v>
      </c>
      <c r="AZ755" s="21"/>
      <c r="BA755" s="21">
        <v>7916453379</v>
      </c>
      <c r="BB755" s="21"/>
      <c r="BC755" s="1" t="str">
        <f>_xlfn.XLOOKUP(B755,[1]DC!$T$11:$T$2000,[1]DC!$D$11:$D$2000)</f>
        <v>7916453379</v>
      </c>
      <c r="BD755" s="21"/>
      <c r="BE755" s="21"/>
      <c r="BF755" s="71" t="s">
        <v>6439</v>
      </c>
      <c r="BG755" s="21"/>
      <c r="BH755" s="159" t="s">
        <v>6440</v>
      </c>
      <c r="BI755" s="21"/>
      <c r="BJ755" s="21"/>
      <c r="BK755" s="21"/>
      <c r="BL755" s="21"/>
      <c r="BM755" s="21"/>
      <c r="BN755" s="21"/>
      <c r="BO755" s="21"/>
      <c r="BP755" s="62"/>
      <c r="BQ755" s="91"/>
      <c r="BT755">
        <v>754</v>
      </c>
    </row>
    <row r="756" spans="1:72" ht="25.2" customHeight="1">
      <c r="A756" s="5">
        <f>(SUBTOTAL(3,$B$2:B756))</f>
        <v>755</v>
      </c>
      <c r="B756" s="1" t="s">
        <v>6441</v>
      </c>
      <c r="C756" s="21"/>
      <c r="D756" s="21" t="s">
        <v>6442</v>
      </c>
      <c r="E756" s="2">
        <v>1</v>
      </c>
      <c r="F756" s="21">
        <v>1</v>
      </c>
      <c r="G756" s="21"/>
      <c r="H756" s="21" t="s">
        <v>62</v>
      </c>
      <c r="I756" s="1" t="s">
        <v>7914</v>
      </c>
      <c r="J756" s="1" t="s">
        <v>7378</v>
      </c>
      <c r="K756" s="2" t="s">
        <v>63</v>
      </c>
      <c r="L756" s="2" t="s">
        <v>692</v>
      </c>
      <c r="M756" s="21" t="s">
        <v>692</v>
      </c>
      <c r="N756" s="21"/>
      <c r="O756" s="1">
        <f t="shared" ca="1" si="95"/>
        <v>27</v>
      </c>
      <c r="P756" s="1" t="s">
        <v>1494</v>
      </c>
      <c r="Q756" s="21" t="s">
        <v>1495</v>
      </c>
      <c r="R756" s="69">
        <v>45019</v>
      </c>
      <c r="S756" s="1">
        <v>1</v>
      </c>
      <c r="T756" s="69">
        <v>45048</v>
      </c>
      <c r="U756" s="69">
        <v>45049</v>
      </c>
      <c r="V756" s="1">
        <v>12</v>
      </c>
      <c r="W756" s="69">
        <v>45414</v>
      </c>
      <c r="X756" s="7">
        <f t="shared" ref="X756:X759" si="98">W756+1</f>
        <v>45415</v>
      </c>
      <c r="Y756" s="1">
        <v>36</v>
      </c>
      <c r="Z756" s="7">
        <v>46356</v>
      </c>
      <c r="AA756" s="1">
        <f t="shared" si="97"/>
        <v>941</v>
      </c>
      <c r="AB756" s="21"/>
      <c r="AC756" s="11">
        <f t="shared" ca="1" si="96"/>
        <v>12</v>
      </c>
      <c r="AD756" s="21">
        <v>1037154235</v>
      </c>
      <c r="AE756" s="21" t="s">
        <v>88</v>
      </c>
      <c r="AF756" s="2" t="s">
        <v>49</v>
      </c>
      <c r="AG756" s="138">
        <v>35713</v>
      </c>
      <c r="AH756" s="71" t="s">
        <v>6443</v>
      </c>
      <c r="AI756" s="142">
        <v>44310</v>
      </c>
      <c r="AJ756" s="21" t="s">
        <v>346</v>
      </c>
      <c r="AK756" s="21"/>
      <c r="AL756" s="21"/>
      <c r="AM756" s="21"/>
      <c r="AN756" s="71" t="s">
        <v>6443</v>
      </c>
      <c r="AO756" s="142">
        <v>44310</v>
      </c>
      <c r="AP756" s="21" t="s">
        <v>346</v>
      </c>
      <c r="AQ756" s="21" t="s">
        <v>3170</v>
      </c>
      <c r="AR756" s="21" t="s">
        <v>1523</v>
      </c>
      <c r="AS756" s="21" t="s">
        <v>1524</v>
      </c>
      <c r="AT756" s="21" t="s">
        <v>1523</v>
      </c>
      <c r="AU756" s="21"/>
      <c r="AV756" s="21" t="s">
        <v>6298</v>
      </c>
      <c r="AW756" s="21" t="s">
        <v>1526</v>
      </c>
      <c r="AX756" s="21" t="s">
        <v>96</v>
      </c>
      <c r="AY756" s="21" t="s">
        <v>97</v>
      </c>
      <c r="AZ756" s="21"/>
      <c r="BA756" s="21">
        <v>5120513856</v>
      </c>
      <c r="BB756" s="21"/>
      <c r="BC756" s="1" t="str">
        <f>_xlfn.XLOOKUP(B756,[1]DC!$T$11:$T$2000,[1]DC!$D$11:$D$2000)</f>
        <v>5120513856</v>
      </c>
      <c r="BD756" s="21"/>
      <c r="BE756" s="21"/>
      <c r="BF756" s="71" t="s">
        <v>6444</v>
      </c>
      <c r="BG756" s="21"/>
      <c r="BH756" s="159" t="s">
        <v>6445</v>
      </c>
      <c r="BI756" s="21"/>
      <c r="BJ756" s="21"/>
      <c r="BK756" s="21"/>
      <c r="BL756" s="21"/>
      <c r="BM756" s="21" t="s">
        <v>78</v>
      </c>
      <c r="BN756" s="21" t="s">
        <v>718</v>
      </c>
      <c r="BO756" s="21" t="s">
        <v>6425</v>
      </c>
      <c r="BP756" s="62" t="s">
        <v>1375</v>
      </c>
      <c r="BQ756" s="91"/>
      <c r="BS756">
        <v>813</v>
      </c>
      <c r="BT756">
        <v>755</v>
      </c>
    </row>
    <row r="757" spans="1:72" ht="25.2" customHeight="1">
      <c r="A757" s="5">
        <f>(SUBTOTAL(3,$B$2:B757))</f>
        <v>756</v>
      </c>
      <c r="B757" s="1" t="s">
        <v>6446</v>
      </c>
      <c r="C757" s="2" t="s">
        <v>65</v>
      </c>
      <c r="D757" s="21" t="s">
        <v>6447</v>
      </c>
      <c r="E757" s="2">
        <v>0</v>
      </c>
      <c r="F757" s="21"/>
      <c r="G757" s="21"/>
      <c r="H757" s="21" t="s">
        <v>62</v>
      </c>
      <c r="I757" s="1" t="s">
        <v>7914</v>
      </c>
      <c r="J757" s="2" t="s">
        <v>7379</v>
      </c>
      <c r="K757" s="1" t="s">
        <v>63</v>
      </c>
      <c r="L757" s="1" t="s">
        <v>63</v>
      </c>
      <c r="M757" s="21" t="s">
        <v>65</v>
      </c>
      <c r="N757" s="21"/>
      <c r="O757" s="1">
        <f t="shared" ca="1" si="95"/>
        <v>25</v>
      </c>
      <c r="P757" s="21" t="s">
        <v>7868</v>
      </c>
      <c r="Q757" s="21" t="s">
        <v>7869</v>
      </c>
      <c r="R757" s="69">
        <v>45027</v>
      </c>
      <c r="S757" s="1">
        <v>2</v>
      </c>
      <c r="T757" s="69">
        <v>45087</v>
      </c>
      <c r="U757" s="69">
        <v>45088</v>
      </c>
      <c r="V757" s="1">
        <v>12</v>
      </c>
      <c r="W757" s="69">
        <v>45453</v>
      </c>
      <c r="X757" s="7">
        <f t="shared" si="98"/>
        <v>45454</v>
      </c>
      <c r="Y757" s="7"/>
      <c r="Z757" s="69">
        <f t="shared" si="94"/>
        <v>46548</v>
      </c>
      <c r="AA757" s="1">
        <f t="shared" si="97"/>
        <v>1094</v>
      </c>
      <c r="AB757" s="21"/>
      <c r="AC757" s="11">
        <f t="shared" ca="1" si="96"/>
        <v>12</v>
      </c>
      <c r="AD757" s="21">
        <v>1032870172</v>
      </c>
      <c r="AE757" s="21"/>
      <c r="AF757" s="21" t="s">
        <v>64</v>
      </c>
      <c r="AG757" s="138">
        <v>36300</v>
      </c>
      <c r="AH757" s="71" t="s">
        <v>6450</v>
      </c>
      <c r="AI757" s="142">
        <v>44313</v>
      </c>
      <c r="AJ757" s="21" t="s">
        <v>346</v>
      </c>
      <c r="AK757" s="21"/>
      <c r="AL757" s="21"/>
      <c r="AM757" s="21"/>
      <c r="AN757" s="71" t="s">
        <v>6450</v>
      </c>
      <c r="AO757" s="142">
        <v>44313</v>
      </c>
      <c r="AP757" s="21" t="s">
        <v>346</v>
      </c>
      <c r="AQ757" s="21" t="s">
        <v>6451</v>
      </c>
      <c r="AR757" s="21" t="s">
        <v>6451</v>
      </c>
      <c r="AS757" s="21" t="s">
        <v>6452</v>
      </c>
      <c r="AT757" s="21" t="s">
        <v>6453</v>
      </c>
      <c r="AU757" s="21"/>
      <c r="AV757" s="21" t="s">
        <v>6454</v>
      </c>
      <c r="AW757" s="21" t="s">
        <v>6455</v>
      </c>
      <c r="AX757" s="21" t="s">
        <v>513</v>
      </c>
      <c r="AY757" s="21" t="s">
        <v>97</v>
      </c>
      <c r="AZ757" s="21"/>
      <c r="BA757" s="21">
        <v>5120996226</v>
      </c>
      <c r="BB757" s="21"/>
      <c r="BC757" s="1" t="str">
        <f>_xlfn.XLOOKUP(B757,[1]DC!$T$11:$T$2000,[1]DC!$D$11:$D$2000)</f>
        <v>5120996226</v>
      </c>
      <c r="BD757" s="21"/>
      <c r="BE757" s="21">
        <v>8719205804</v>
      </c>
      <c r="BF757" s="71" t="s">
        <v>6456</v>
      </c>
      <c r="BG757" s="21"/>
      <c r="BH757" s="159" t="s">
        <v>6457</v>
      </c>
      <c r="BI757" s="21"/>
      <c r="BJ757" s="21"/>
      <c r="BK757" s="21"/>
      <c r="BL757" s="21"/>
      <c r="BM757" s="21" t="s">
        <v>120</v>
      </c>
      <c r="BN757" s="21" t="s">
        <v>688</v>
      </c>
      <c r="BO757" s="21" t="s">
        <v>6458</v>
      </c>
      <c r="BP757" s="62" t="s">
        <v>6459</v>
      </c>
      <c r="BQ757" s="91"/>
      <c r="BT757">
        <v>756</v>
      </c>
    </row>
    <row r="758" spans="1:72" ht="25.2" customHeight="1">
      <c r="A758" s="5">
        <f>(SUBTOTAL(3,$B$2:B758))</f>
        <v>757</v>
      </c>
      <c r="B758" s="1" t="s">
        <v>6460</v>
      </c>
      <c r="C758" s="21"/>
      <c r="D758" s="21" t="s">
        <v>6461</v>
      </c>
      <c r="E758" s="2">
        <v>0</v>
      </c>
      <c r="F758" s="21"/>
      <c r="G758" s="21"/>
      <c r="H758" s="21" t="s">
        <v>62</v>
      </c>
      <c r="I758" s="1" t="s">
        <v>7914</v>
      </c>
      <c r="J758" s="2" t="s">
        <v>7379</v>
      </c>
      <c r="K758" s="1" t="s">
        <v>1836</v>
      </c>
      <c r="L758" s="1" t="s">
        <v>1836</v>
      </c>
      <c r="M758" s="21" t="s">
        <v>1836</v>
      </c>
      <c r="N758" s="21"/>
      <c r="O758" s="1">
        <f t="shared" ca="1" si="95"/>
        <v>32</v>
      </c>
      <c r="P758" s="21" t="s">
        <v>6448</v>
      </c>
      <c r="Q758" s="21" t="s">
        <v>6449</v>
      </c>
      <c r="R758" s="69">
        <v>45027</v>
      </c>
      <c r="S758" s="1">
        <v>2</v>
      </c>
      <c r="T758" s="69">
        <v>45087</v>
      </c>
      <c r="U758" s="69">
        <v>45088</v>
      </c>
      <c r="V758" s="1">
        <v>12</v>
      </c>
      <c r="W758" s="69">
        <v>45453</v>
      </c>
      <c r="X758" s="7">
        <f t="shared" si="98"/>
        <v>45454</v>
      </c>
      <c r="Y758" s="7"/>
      <c r="Z758" s="69">
        <f t="shared" si="94"/>
        <v>46548</v>
      </c>
      <c r="AA758" s="1">
        <f t="shared" si="97"/>
        <v>1094</v>
      </c>
      <c r="AB758" s="21"/>
      <c r="AC758" s="11">
        <f t="shared" ca="1" si="96"/>
        <v>12</v>
      </c>
      <c r="AD758" s="21">
        <v>1037153950</v>
      </c>
      <c r="AE758" s="21" t="s">
        <v>88</v>
      </c>
      <c r="AF758" s="2" t="s">
        <v>49</v>
      </c>
      <c r="AG758" s="138">
        <v>33887</v>
      </c>
      <c r="AH758" s="71" t="s">
        <v>6462</v>
      </c>
      <c r="AI758" s="142">
        <v>44965</v>
      </c>
      <c r="AJ758" s="21" t="s">
        <v>346</v>
      </c>
      <c r="AK758" s="21">
        <v>212751447</v>
      </c>
      <c r="AL758" s="72">
        <v>43256</v>
      </c>
      <c r="AM758" s="21" t="s">
        <v>57</v>
      </c>
      <c r="AN758" s="71" t="s">
        <v>6462</v>
      </c>
      <c r="AO758" s="142">
        <v>44965</v>
      </c>
      <c r="AP758" s="21" t="s">
        <v>346</v>
      </c>
      <c r="AQ758" s="21" t="s">
        <v>833</v>
      </c>
      <c r="AR758" s="21" t="s">
        <v>1534</v>
      </c>
      <c r="AS758" s="21" t="s">
        <v>1435</v>
      </c>
      <c r="AT758" s="21" t="s">
        <v>1534</v>
      </c>
      <c r="AU758" s="21"/>
      <c r="AV758" s="21" t="s">
        <v>5935</v>
      </c>
      <c r="AW758" s="21" t="s">
        <v>327</v>
      </c>
      <c r="AX758" s="21" t="s">
        <v>96</v>
      </c>
      <c r="AY758" s="21" t="s">
        <v>97</v>
      </c>
      <c r="AZ758" s="21"/>
      <c r="BA758" s="21">
        <v>7414006149</v>
      </c>
      <c r="BB758" s="21"/>
      <c r="BC758" s="1" t="str">
        <f>_xlfn.XLOOKUP(B758,[1]DC!$T$11:$T$2000,[1]DC!$D$11:$D$2000)</f>
        <v>7414006149</v>
      </c>
      <c r="BD758" s="21"/>
      <c r="BE758" s="21">
        <v>3702011840</v>
      </c>
      <c r="BF758" s="71" t="s">
        <v>6463</v>
      </c>
      <c r="BG758" s="21"/>
      <c r="BH758" s="159" t="s">
        <v>6464</v>
      </c>
      <c r="BI758" s="21"/>
      <c r="BJ758" s="21"/>
      <c r="BK758" s="21"/>
      <c r="BL758" s="21"/>
      <c r="BM758" s="21" t="s">
        <v>78</v>
      </c>
      <c r="BN758" s="21" t="s">
        <v>1564</v>
      </c>
      <c r="BO758" s="21" t="s">
        <v>6465</v>
      </c>
      <c r="BP758" s="62" t="s">
        <v>611</v>
      </c>
      <c r="BQ758" s="91"/>
      <c r="BT758">
        <v>757</v>
      </c>
    </row>
    <row r="759" spans="1:72" ht="25.2" customHeight="1">
      <c r="A759" s="5">
        <f>(SUBTOTAL(3,$B$2:B759))</f>
        <v>758</v>
      </c>
      <c r="B759" s="1" t="s">
        <v>6466</v>
      </c>
      <c r="C759" s="21"/>
      <c r="D759" s="21" t="s">
        <v>3717</v>
      </c>
      <c r="E759" s="2">
        <v>1</v>
      </c>
      <c r="F759" s="21"/>
      <c r="G759" s="21"/>
      <c r="H759" s="21" t="s">
        <v>62</v>
      </c>
      <c r="I759" s="1" t="s">
        <v>7914</v>
      </c>
      <c r="J759" s="2" t="s">
        <v>7379</v>
      </c>
      <c r="K759" s="1" t="s">
        <v>1836</v>
      </c>
      <c r="L759" s="1" t="s">
        <v>1836</v>
      </c>
      <c r="M759" s="21" t="s">
        <v>1836</v>
      </c>
      <c r="N759" s="21"/>
      <c r="O759" s="1">
        <f t="shared" ca="1" si="95"/>
        <v>37</v>
      </c>
      <c r="P759" s="21" t="s">
        <v>6448</v>
      </c>
      <c r="Q759" s="21" t="s">
        <v>6449</v>
      </c>
      <c r="R759" s="69">
        <v>45027</v>
      </c>
      <c r="S759" s="1">
        <v>2</v>
      </c>
      <c r="T759" s="69">
        <v>45087</v>
      </c>
      <c r="U759" s="69">
        <v>45088</v>
      </c>
      <c r="V759" s="1">
        <v>12</v>
      </c>
      <c r="W759" s="69">
        <v>45453</v>
      </c>
      <c r="X759" s="7">
        <f t="shared" si="98"/>
        <v>45454</v>
      </c>
      <c r="Y759" s="1"/>
      <c r="Z759" s="7"/>
      <c r="AA759" s="1">
        <f t="shared" si="97"/>
        <v>-45454</v>
      </c>
      <c r="AB759" s="21"/>
      <c r="AC759" s="11">
        <f t="shared" ca="1" si="96"/>
        <v>12</v>
      </c>
      <c r="AD759" s="21">
        <v>1024788464</v>
      </c>
      <c r="AE759" s="21" t="s">
        <v>595</v>
      </c>
      <c r="AF759" s="21" t="s">
        <v>49</v>
      </c>
      <c r="AG759" s="142">
        <v>32057</v>
      </c>
      <c r="AH759" s="71" t="s">
        <v>6467</v>
      </c>
      <c r="AI759" s="142">
        <v>44418</v>
      </c>
      <c r="AJ759" s="21" t="s">
        <v>346</v>
      </c>
      <c r="AK759" s="21">
        <v>212300940</v>
      </c>
      <c r="AL759" s="72">
        <v>42773</v>
      </c>
      <c r="AM759" s="21" t="s">
        <v>57</v>
      </c>
      <c r="AN759" s="71" t="s">
        <v>6467</v>
      </c>
      <c r="AO759" s="142">
        <v>44418</v>
      </c>
      <c r="AP759" s="21" t="s">
        <v>346</v>
      </c>
      <c r="AQ759" s="21" t="s">
        <v>5149</v>
      </c>
      <c r="AR759" s="21" t="s">
        <v>6468</v>
      </c>
      <c r="AS759" s="21" t="s">
        <v>6469</v>
      </c>
      <c r="AT759" s="21" t="s">
        <v>6468</v>
      </c>
      <c r="AU759" s="21"/>
      <c r="AV759" s="21" t="s">
        <v>2622</v>
      </c>
      <c r="AW759" s="21" t="s">
        <v>634</v>
      </c>
      <c r="AX759" s="21" t="s">
        <v>184</v>
      </c>
      <c r="AY759" s="21" t="s">
        <v>97</v>
      </c>
      <c r="AZ759" s="21"/>
      <c r="BA759" s="21">
        <v>7909424677</v>
      </c>
      <c r="BB759" s="21"/>
      <c r="BC759" s="1" t="str">
        <f>_xlfn.XLOOKUP(B759,[1]DC!$T$11:$T$2000,[1]DC!$D$11:$D$2000)</f>
        <v>7909424677</v>
      </c>
      <c r="BD759" s="21"/>
      <c r="BE759" s="21">
        <v>8077728808</v>
      </c>
      <c r="BF759" s="71" t="s">
        <v>6470</v>
      </c>
      <c r="BG759" s="21"/>
      <c r="BH759" s="159" t="s">
        <v>6471</v>
      </c>
      <c r="BI759" s="21"/>
      <c r="BJ759" s="21"/>
      <c r="BK759" s="21"/>
      <c r="BL759" s="21"/>
      <c r="BM759" s="21" t="s">
        <v>501</v>
      </c>
      <c r="BN759" s="21" t="s">
        <v>380</v>
      </c>
      <c r="BO759" s="21" t="s">
        <v>6472</v>
      </c>
      <c r="BP759" s="62" t="s">
        <v>1375</v>
      </c>
      <c r="BQ759" s="91"/>
      <c r="BS759">
        <v>814</v>
      </c>
      <c r="BT759">
        <v>758</v>
      </c>
    </row>
    <row r="760" spans="1:72" ht="25.2" customHeight="1">
      <c r="A760" s="5">
        <f>(SUBTOTAL(3,$B$2:B760))</f>
        <v>759</v>
      </c>
      <c r="B760" s="1" t="s">
        <v>6473</v>
      </c>
      <c r="C760" s="21"/>
      <c r="D760" s="21" t="s">
        <v>6474</v>
      </c>
      <c r="E760" s="2">
        <v>0</v>
      </c>
      <c r="F760" s="21"/>
      <c r="G760" s="21"/>
      <c r="H760" s="21" t="s">
        <v>106</v>
      </c>
      <c r="I760" s="21"/>
      <c r="J760" s="2" t="s">
        <v>7379</v>
      </c>
      <c r="K760" s="1" t="s">
        <v>83</v>
      </c>
      <c r="L760" s="6" t="s">
        <v>7383</v>
      </c>
      <c r="M760" s="6" t="s">
        <v>7383</v>
      </c>
      <c r="N760" s="21"/>
      <c r="O760" s="1">
        <f t="shared" ca="1" si="95"/>
        <v>30</v>
      </c>
      <c r="P760" s="2" t="s">
        <v>572</v>
      </c>
      <c r="Q760" s="21" t="s">
        <v>6475</v>
      </c>
      <c r="R760" s="69">
        <v>45035</v>
      </c>
      <c r="S760" s="1">
        <v>2</v>
      </c>
      <c r="T760" s="69">
        <v>45095</v>
      </c>
      <c r="U760" s="69">
        <v>45096</v>
      </c>
      <c r="V760" s="1">
        <v>12</v>
      </c>
      <c r="W760" s="69"/>
      <c r="X760" s="7"/>
      <c r="Y760" s="7"/>
      <c r="Z760" s="69">
        <f t="shared" si="94"/>
        <v>1095</v>
      </c>
      <c r="AA760" s="69"/>
      <c r="AB760" s="21"/>
      <c r="AC760" s="11">
        <f t="shared" ca="1" si="96"/>
        <v>12</v>
      </c>
      <c r="AD760" s="21" t="s">
        <v>6476</v>
      </c>
      <c r="AE760" s="21"/>
      <c r="AF760" s="21" t="s">
        <v>49</v>
      </c>
      <c r="AG760" s="138">
        <v>34343</v>
      </c>
      <c r="AH760" s="71" t="s">
        <v>6477</v>
      </c>
      <c r="AI760" s="142">
        <v>44538</v>
      </c>
      <c r="AJ760" s="21" t="s">
        <v>346</v>
      </c>
      <c r="AK760" s="21" t="s">
        <v>6478</v>
      </c>
      <c r="AL760" s="72" t="s">
        <v>6479</v>
      </c>
      <c r="AM760" s="21" t="s">
        <v>57</v>
      </c>
      <c r="AN760" s="71" t="s">
        <v>6477</v>
      </c>
      <c r="AO760" s="142">
        <v>44538</v>
      </c>
      <c r="AP760" s="21" t="s">
        <v>346</v>
      </c>
      <c r="AQ760" s="21" t="s">
        <v>6480</v>
      </c>
      <c r="AR760" s="21" t="s">
        <v>6480</v>
      </c>
      <c r="AS760" s="21" t="s">
        <v>6481</v>
      </c>
      <c r="AT760" s="21" t="s">
        <v>6480</v>
      </c>
      <c r="AU760" s="21"/>
      <c r="AV760" s="21" t="s">
        <v>633</v>
      </c>
      <c r="AW760" s="21" t="s">
        <v>2623</v>
      </c>
      <c r="AX760" s="21" t="s">
        <v>115</v>
      </c>
      <c r="AY760" s="21" t="s">
        <v>97</v>
      </c>
      <c r="AZ760" s="21"/>
      <c r="BA760" s="21"/>
      <c r="BB760" s="21"/>
      <c r="BC760" s="1" t="e">
        <f>_xlfn.XLOOKUP(B760,[1]DC!$T$11:$T$2000,[1]DC!$D$11:$D$2000)</f>
        <v>#N/A</v>
      </c>
      <c r="BD760" s="21"/>
      <c r="BE760" s="21"/>
      <c r="BF760" s="71" t="s">
        <v>6482</v>
      </c>
      <c r="BG760" s="21"/>
      <c r="BH760" s="158"/>
      <c r="BI760" s="21"/>
      <c r="BJ760" s="21"/>
      <c r="BK760" s="21"/>
      <c r="BL760" s="21"/>
      <c r="BM760" s="21" t="s">
        <v>120</v>
      </c>
      <c r="BN760" s="21" t="s">
        <v>6483</v>
      </c>
      <c r="BO760" s="21" t="s">
        <v>6484</v>
      </c>
      <c r="BP760" s="62" t="s">
        <v>1375</v>
      </c>
      <c r="BQ760" s="91"/>
      <c r="BT760">
        <v>759</v>
      </c>
    </row>
    <row r="761" spans="1:72" ht="25.2" customHeight="1">
      <c r="A761" s="5">
        <f>(SUBTOTAL(3,$B$2:B761))</f>
        <v>760</v>
      </c>
      <c r="B761" s="21" t="s">
        <v>6485</v>
      </c>
      <c r="C761" s="1" t="s">
        <v>8872</v>
      </c>
      <c r="D761" s="21" t="s">
        <v>6486</v>
      </c>
      <c r="E761" s="21">
        <v>1</v>
      </c>
      <c r="F761" s="21"/>
      <c r="G761" s="21"/>
      <c r="H761" s="21" t="s">
        <v>195</v>
      </c>
      <c r="I761" s="1" t="s">
        <v>196</v>
      </c>
      <c r="J761" s="1" t="s">
        <v>7378</v>
      </c>
      <c r="K761" s="21" t="s">
        <v>63</v>
      </c>
      <c r="L761" s="21" t="s">
        <v>63</v>
      </c>
      <c r="M761" s="21" t="s">
        <v>196</v>
      </c>
      <c r="N761" s="21"/>
      <c r="O761" s="1">
        <f t="shared" ca="1" si="95"/>
        <v>35</v>
      </c>
      <c r="P761" s="21" t="s">
        <v>3858</v>
      </c>
      <c r="Q761" s="21" t="s">
        <v>198</v>
      </c>
      <c r="R761" s="69">
        <v>45042</v>
      </c>
      <c r="S761" s="1">
        <v>1</v>
      </c>
      <c r="T761" s="69">
        <v>45071</v>
      </c>
      <c r="U761" s="69">
        <v>45072</v>
      </c>
      <c r="V761" s="1">
        <v>12</v>
      </c>
      <c r="W761" s="69">
        <v>45437</v>
      </c>
      <c r="X761" s="7">
        <f t="shared" ref="X761:X791" si="99">W761+1</f>
        <v>45438</v>
      </c>
      <c r="Y761" s="1"/>
      <c r="Z761" s="7"/>
      <c r="AA761" s="1">
        <f>Z761-X761</f>
        <v>-45438</v>
      </c>
      <c r="AB761" s="21"/>
      <c r="AC761" s="11">
        <f t="shared" ca="1" si="96"/>
        <v>12</v>
      </c>
      <c r="AD761" s="21">
        <v>1037699181</v>
      </c>
      <c r="AE761" s="21" t="s">
        <v>88</v>
      </c>
      <c r="AF761" s="21" t="s">
        <v>49</v>
      </c>
      <c r="AG761" s="138">
        <v>32853</v>
      </c>
      <c r="AH761" s="21" t="s">
        <v>6487</v>
      </c>
      <c r="AI761" s="142">
        <v>44288</v>
      </c>
      <c r="AJ761" s="21" t="s">
        <v>346</v>
      </c>
      <c r="AK761" s="21"/>
      <c r="AL761" s="21"/>
      <c r="AM761" s="21"/>
      <c r="AN761" s="21" t="s">
        <v>6487</v>
      </c>
      <c r="AO761" s="142">
        <v>44288</v>
      </c>
      <c r="AP761" s="21" t="s">
        <v>346</v>
      </c>
      <c r="AQ761" s="21" t="s">
        <v>6488</v>
      </c>
      <c r="AR761" s="21" t="s">
        <v>6489</v>
      </c>
      <c r="AS761" s="21" t="s">
        <v>6490</v>
      </c>
      <c r="AT761" s="21" t="s">
        <v>6491</v>
      </c>
      <c r="AU761" s="21"/>
      <c r="AV761" s="21" t="s">
        <v>6492</v>
      </c>
      <c r="AW761" s="21" t="s">
        <v>6493</v>
      </c>
      <c r="AX761" s="21" t="s">
        <v>6494</v>
      </c>
      <c r="AY761" s="21" t="s">
        <v>6495</v>
      </c>
      <c r="AZ761" s="21"/>
      <c r="BA761" s="71" t="s">
        <v>6496</v>
      </c>
      <c r="BB761" s="21"/>
      <c r="BC761" s="1" t="str">
        <f>_xlfn.XLOOKUP(B761,[1]DC!$T$11:$T$2000,[1]DC!$D$11:$D$2000)</f>
        <v>0207477371</v>
      </c>
      <c r="BD761" s="21"/>
      <c r="BE761" s="21">
        <v>8027734926</v>
      </c>
      <c r="BF761" s="21" t="s">
        <v>6497</v>
      </c>
      <c r="BG761" s="21"/>
      <c r="BH761" s="159" t="s">
        <v>6498</v>
      </c>
      <c r="BI761" s="21"/>
      <c r="BJ761" s="21"/>
      <c r="BK761" s="21"/>
      <c r="BL761" s="21"/>
      <c r="BM761" s="21"/>
      <c r="BN761" s="21"/>
      <c r="BO761" s="21"/>
      <c r="BP761" s="62"/>
      <c r="BQ761" s="91"/>
      <c r="BS761">
        <v>819</v>
      </c>
      <c r="BT761">
        <v>760</v>
      </c>
    </row>
    <row r="762" spans="1:72" ht="25.2" customHeight="1">
      <c r="A762" s="5">
        <f>(SUBTOTAL(3,$B$2:B762))</f>
        <v>761</v>
      </c>
      <c r="B762" s="21" t="s">
        <v>6499</v>
      </c>
      <c r="C762" s="1" t="s">
        <v>8871</v>
      </c>
      <c r="D762" s="21" t="s">
        <v>6500</v>
      </c>
      <c r="E762" s="2">
        <v>1</v>
      </c>
      <c r="F762" s="21"/>
      <c r="G762" s="21"/>
      <c r="H762" s="21" t="s">
        <v>195</v>
      </c>
      <c r="I762" s="1" t="s">
        <v>196</v>
      </c>
      <c r="J762" s="1" t="s">
        <v>7378</v>
      </c>
      <c r="K762" s="2" t="s">
        <v>63</v>
      </c>
      <c r="L762" s="2" t="s">
        <v>63</v>
      </c>
      <c r="M762" s="21" t="s">
        <v>196</v>
      </c>
      <c r="N762" s="21"/>
      <c r="O762" s="1">
        <f t="shared" ca="1" si="95"/>
        <v>33</v>
      </c>
      <c r="P762" s="21" t="s">
        <v>3858</v>
      </c>
      <c r="Q762" s="21" t="s">
        <v>198</v>
      </c>
      <c r="R762" s="69">
        <v>45042</v>
      </c>
      <c r="S762" s="1">
        <v>1</v>
      </c>
      <c r="T762" s="69">
        <v>45071</v>
      </c>
      <c r="U762" s="69">
        <v>45072</v>
      </c>
      <c r="V762" s="1">
        <v>12</v>
      </c>
      <c r="W762" s="69">
        <v>45437</v>
      </c>
      <c r="X762" s="7">
        <f t="shared" si="99"/>
        <v>45438</v>
      </c>
      <c r="Y762" s="1"/>
      <c r="Z762" s="7"/>
      <c r="AA762" s="1">
        <f>Z762-X762</f>
        <v>-45438</v>
      </c>
      <c r="AB762" s="21"/>
      <c r="AC762" s="11">
        <f t="shared" ca="1" si="96"/>
        <v>12</v>
      </c>
      <c r="AD762" s="21">
        <v>1037700305</v>
      </c>
      <c r="AE762" s="21" t="s">
        <v>88</v>
      </c>
      <c r="AF762" s="2" t="s">
        <v>49</v>
      </c>
      <c r="AG762" s="138">
        <v>33452</v>
      </c>
      <c r="AH762" s="71" t="s">
        <v>6501</v>
      </c>
      <c r="AI762" s="142">
        <v>44445</v>
      </c>
      <c r="AJ762" s="21" t="s">
        <v>346</v>
      </c>
      <c r="AK762" s="21"/>
      <c r="AL762" s="21"/>
      <c r="AM762" s="21"/>
      <c r="AN762" s="71" t="s">
        <v>6501</v>
      </c>
      <c r="AO762" s="142">
        <v>44445</v>
      </c>
      <c r="AP762" s="21" t="s">
        <v>346</v>
      </c>
      <c r="AQ762" s="21" t="s">
        <v>6502</v>
      </c>
      <c r="AR762" s="21" t="s">
        <v>6502</v>
      </c>
      <c r="AS762" s="21" t="s">
        <v>6503</v>
      </c>
      <c r="AT762" s="21" t="s">
        <v>6502</v>
      </c>
      <c r="AU762" s="21"/>
      <c r="AV762" s="21"/>
      <c r="AW762" s="21" t="s">
        <v>6504</v>
      </c>
      <c r="AX762" s="21" t="s">
        <v>1633</v>
      </c>
      <c r="AY762" s="21" t="s">
        <v>97</v>
      </c>
      <c r="AZ762" s="21"/>
      <c r="BA762" s="21">
        <v>5113005653</v>
      </c>
      <c r="BB762" s="21"/>
      <c r="BC762" s="1" t="str">
        <f>_xlfn.XLOOKUP(B762,[1]DC!$T$11:$T$2000,[1]DC!$D$11:$D$2000)</f>
        <v>5113005653</v>
      </c>
      <c r="BD762" s="21"/>
      <c r="BE762" s="21">
        <v>8134529777</v>
      </c>
      <c r="BF762" s="71" t="s">
        <v>6505</v>
      </c>
      <c r="BG762" s="21"/>
      <c r="BH762" s="159" t="s">
        <v>6506</v>
      </c>
      <c r="BI762" s="21"/>
      <c r="BJ762" s="21"/>
      <c r="BK762" s="21"/>
      <c r="BL762" s="21"/>
      <c r="BM762" s="21"/>
      <c r="BN762" s="21"/>
      <c r="BO762" s="21"/>
      <c r="BP762" s="62"/>
      <c r="BQ762" s="91"/>
      <c r="BS762">
        <v>818</v>
      </c>
      <c r="BT762">
        <v>761</v>
      </c>
    </row>
    <row r="763" spans="1:72" ht="25.2" customHeight="1">
      <c r="A763" s="5">
        <f>(SUBTOTAL(3,$B$2:B763))</f>
        <v>762</v>
      </c>
      <c r="B763" s="21" t="s">
        <v>6507</v>
      </c>
      <c r="C763" s="21"/>
      <c r="D763" s="2" t="s">
        <v>6508</v>
      </c>
      <c r="E763" s="2">
        <v>0</v>
      </c>
      <c r="F763" s="21"/>
      <c r="G763" s="21"/>
      <c r="H763" s="21" t="s">
        <v>106</v>
      </c>
      <c r="I763" s="21"/>
      <c r="J763" s="2" t="s">
        <v>7379</v>
      </c>
      <c r="K763" s="1" t="s">
        <v>83</v>
      </c>
      <c r="L763" s="6" t="s">
        <v>7383</v>
      </c>
      <c r="M763" s="6" t="s">
        <v>7383</v>
      </c>
      <c r="N763" s="21"/>
      <c r="O763" s="1">
        <f t="shared" ca="1" si="95"/>
        <v>33</v>
      </c>
      <c r="P763" s="2" t="s">
        <v>572</v>
      </c>
      <c r="Q763" s="21" t="s">
        <v>6509</v>
      </c>
      <c r="R763" s="69">
        <v>45042</v>
      </c>
      <c r="S763" s="1">
        <v>2</v>
      </c>
      <c r="T763" s="69">
        <v>45102</v>
      </c>
      <c r="U763" s="69">
        <v>45103</v>
      </c>
      <c r="V763" s="1">
        <v>12</v>
      </c>
      <c r="W763" s="69">
        <v>45468</v>
      </c>
      <c r="X763" s="7">
        <f t="shared" si="99"/>
        <v>45469</v>
      </c>
      <c r="Y763" s="7"/>
      <c r="Z763" s="69">
        <f t="shared" ref="Z763:Z791" si="100">W763+365*3</f>
        <v>46563</v>
      </c>
      <c r="AA763" s="69"/>
      <c r="AB763" s="21"/>
      <c r="AC763" s="11">
        <f t="shared" ca="1" si="96"/>
        <v>12</v>
      </c>
      <c r="AD763" s="71">
        <v>1038168659</v>
      </c>
      <c r="AE763" s="21" t="s">
        <v>88</v>
      </c>
      <c r="AF763" s="2" t="s">
        <v>49</v>
      </c>
      <c r="AG763" s="138">
        <v>33530</v>
      </c>
      <c r="AH763" s="71" t="s">
        <v>6510</v>
      </c>
      <c r="AI763" s="142">
        <v>44534</v>
      </c>
      <c r="AJ763" s="21" t="s">
        <v>346</v>
      </c>
      <c r="AK763" s="21">
        <v>212753454</v>
      </c>
      <c r="AL763" s="72">
        <v>39644</v>
      </c>
      <c r="AM763" s="21" t="s">
        <v>57</v>
      </c>
      <c r="AN763" s="71" t="s">
        <v>6510</v>
      </c>
      <c r="AO763" s="142">
        <v>44534</v>
      </c>
      <c r="AP763" s="21" t="s">
        <v>346</v>
      </c>
      <c r="AQ763" s="21" t="s">
        <v>6511</v>
      </c>
      <c r="AR763" s="21" t="s">
        <v>6512</v>
      </c>
      <c r="AS763" s="21" t="s">
        <v>6513</v>
      </c>
      <c r="AT763" s="21" t="s">
        <v>6512</v>
      </c>
      <c r="AU763" s="21"/>
      <c r="AV763" s="21" t="s">
        <v>1693</v>
      </c>
      <c r="AW763" s="21" t="s">
        <v>424</v>
      </c>
      <c r="AX763" s="21" t="s">
        <v>155</v>
      </c>
      <c r="AY763" s="21" t="s">
        <v>57</v>
      </c>
      <c r="AZ763" s="21"/>
      <c r="BA763" s="21">
        <v>5114006360</v>
      </c>
      <c r="BB763" s="21"/>
      <c r="BC763" s="1" t="e">
        <f>_xlfn.XLOOKUP(B763,[1]DC!$T$11:$T$2000,[1]DC!$D$11:$D$2000)</f>
        <v>#N/A</v>
      </c>
      <c r="BD763" s="21"/>
      <c r="BE763" s="21">
        <v>8468299378</v>
      </c>
      <c r="BF763" s="71" t="s">
        <v>6514</v>
      </c>
      <c r="BG763" s="21"/>
      <c r="BH763" s="159" t="s">
        <v>6515</v>
      </c>
      <c r="BI763" s="21"/>
      <c r="BJ763" s="21"/>
      <c r="BK763" s="21"/>
      <c r="BL763" s="21"/>
      <c r="BM763" s="21" t="s">
        <v>2183</v>
      </c>
      <c r="BN763" s="21" t="s">
        <v>2590</v>
      </c>
      <c r="BO763" s="21" t="s">
        <v>6516</v>
      </c>
      <c r="BP763" s="62"/>
      <c r="BQ763" s="91"/>
      <c r="BT763">
        <v>762</v>
      </c>
    </row>
    <row r="764" spans="1:72" ht="25.2" customHeight="1">
      <c r="A764" s="5">
        <f>(SUBTOTAL(3,$B$2:B764))</f>
        <v>763</v>
      </c>
      <c r="B764" s="21" t="s">
        <v>6517</v>
      </c>
      <c r="C764" s="1" t="s">
        <v>8872</v>
      </c>
      <c r="D764" s="2" t="s">
        <v>6518</v>
      </c>
      <c r="E764" s="2">
        <v>1</v>
      </c>
      <c r="F764" s="21"/>
      <c r="G764" s="21"/>
      <c r="H764" s="21" t="s">
        <v>195</v>
      </c>
      <c r="I764" s="1" t="s">
        <v>196</v>
      </c>
      <c r="J764" s="1" t="s">
        <v>7378</v>
      </c>
      <c r="K764" s="2" t="s">
        <v>63</v>
      </c>
      <c r="L764" s="2" t="s">
        <v>63</v>
      </c>
      <c r="M764" s="21" t="s">
        <v>196</v>
      </c>
      <c r="N764" s="21"/>
      <c r="O764" s="1">
        <f t="shared" ca="1" si="95"/>
        <v>42</v>
      </c>
      <c r="P764" s="21" t="s">
        <v>3858</v>
      </c>
      <c r="Q764" s="21" t="s">
        <v>198</v>
      </c>
      <c r="R764" s="69">
        <v>45049</v>
      </c>
      <c r="S764" s="1">
        <v>1</v>
      </c>
      <c r="T764" s="69">
        <v>45079</v>
      </c>
      <c r="U764" s="69">
        <v>45080</v>
      </c>
      <c r="V764" s="1">
        <v>12</v>
      </c>
      <c r="W764" s="69">
        <v>45445</v>
      </c>
      <c r="X764" s="7">
        <f t="shared" si="99"/>
        <v>45446</v>
      </c>
      <c r="Y764" s="1"/>
      <c r="Z764" s="7"/>
      <c r="AA764" s="1">
        <f>Z764-X764</f>
        <v>-45446</v>
      </c>
      <c r="AB764" s="21"/>
      <c r="AC764" s="11">
        <f t="shared" ca="1" si="96"/>
        <v>11</v>
      </c>
      <c r="AD764" s="21">
        <v>1037699392</v>
      </c>
      <c r="AE764" s="21" t="s">
        <v>88</v>
      </c>
      <c r="AF764" s="2" t="s">
        <v>49</v>
      </c>
      <c r="AG764" s="142" t="s">
        <v>6519</v>
      </c>
      <c r="AH764" s="21" t="s">
        <v>6520</v>
      </c>
      <c r="AI764" s="142" t="s">
        <v>6521</v>
      </c>
      <c r="AJ764" s="21" t="s">
        <v>346</v>
      </c>
      <c r="AK764" s="21">
        <v>281268602</v>
      </c>
      <c r="AL764" s="72">
        <v>43684</v>
      </c>
      <c r="AM764" s="21" t="s">
        <v>3281</v>
      </c>
      <c r="AN764" s="21" t="s">
        <v>6520</v>
      </c>
      <c r="AO764" s="142" t="s">
        <v>6521</v>
      </c>
      <c r="AP764" s="21" t="s">
        <v>346</v>
      </c>
      <c r="AQ764" s="21" t="s">
        <v>6522</v>
      </c>
      <c r="AR764" s="21" t="s">
        <v>6522</v>
      </c>
      <c r="AS764" s="21" t="s">
        <v>6523</v>
      </c>
      <c r="AT764" s="21" t="s">
        <v>6522</v>
      </c>
      <c r="AU764" s="21"/>
      <c r="AV764" s="21"/>
      <c r="AW764" s="21"/>
      <c r="AX764" s="21"/>
      <c r="AY764" s="21" t="s">
        <v>97</v>
      </c>
      <c r="AZ764" s="21"/>
      <c r="BA764" s="21">
        <v>7410237761</v>
      </c>
      <c r="BB764" s="21"/>
      <c r="BC764" s="1" t="str">
        <f>_xlfn.XLOOKUP(B764,[1]DC!$T$11:$T$2000,[1]DC!$D$11:$D$2000)</f>
        <v>7410237761</v>
      </c>
      <c r="BD764" s="21"/>
      <c r="BE764" s="21">
        <v>8078200954</v>
      </c>
      <c r="BF764" s="21" t="s">
        <v>6524</v>
      </c>
      <c r="BG764" s="21"/>
      <c r="BH764" s="159" t="s">
        <v>6525</v>
      </c>
      <c r="BI764" s="21"/>
      <c r="BJ764" s="21"/>
      <c r="BK764" s="21"/>
      <c r="BL764" s="21"/>
      <c r="BM764" s="21"/>
      <c r="BN764" s="21"/>
      <c r="BO764" s="21"/>
      <c r="BP764" s="62"/>
      <c r="BQ764" s="91"/>
      <c r="BS764">
        <v>821</v>
      </c>
      <c r="BT764">
        <v>763</v>
      </c>
    </row>
    <row r="765" spans="1:72" ht="25.2" customHeight="1">
      <c r="A765" s="5">
        <f>(SUBTOTAL(3,$B$2:B765))</f>
        <v>764</v>
      </c>
      <c r="B765" s="21" t="s">
        <v>6526</v>
      </c>
      <c r="C765" s="1" t="s">
        <v>8867</v>
      </c>
      <c r="D765" s="2" t="s">
        <v>6527</v>
      </c>
      <c r="E765" s="2">
        <v>1</v>
      </c>
      <c r="F765" s="21"/>
      <c r="G765" s="21"/>
      <c r="H765" s="21" t="s">
        <v>195</v>
      </c>
      <c r="I765" s="1" t="s">
        <v>196</v>
      </c>
      <c r="J765" s="1" t="s">
        <v>7378</v>
      </c>
      <c r="K765" s="2" t="s">
        <v>63</v>
      </c>
      <c r="L765" s="2" t="s">
        <v>63</v>
      </c>
      <c r="M765" s="21" t="s">
        <v>196</v>
      </c>
      <c r="N765" s="21"/>
      <c r="O765" s="1">
        <f t="shared" ca="1" si="95"/>
        <v>30</v>
      </c>
      <c r="P765" s="21" t="s">
        <v>3858</v>
      </c>
      <c r="Q765" s="21" t="s">
        <v>198</v>
      </c>
      <c r="R765" s="69">
        <v>45049</v>
      </c>
      <c r="S765" s="1">
        <v>1</v>
      </c>
      <c r="T765" s="69">
        <v>45079</v>
      </c>
      <c r="U765" s="69">
        <v>45080</v>
      </c>
      <c r="V765" s="1">
        <v>12</v>
      </c>
      <c r="W765" s="69">
        <v>45445</v>
      </c>
      <c r="X765" s="7">
        <f t="shared" si="99"/>
        <v>45446</v>
      </c>
      <c r="Y765" s="1"/>
      <c r="Z765" s="7"/>
      <c r="AA765" s="1">
        <f>Z765-X765</f>
        <v>-45446</v>
      </c>
      <c r="AB765" s="21"/>
      <c r="AC765" s="11">
        <f t="shared" ca="1" si="96"/>
        <v>11</v>
      </c>
      <c r="AD765" s="21">
        <v>1037698931</v>
      </c>
      <c r="AE765" s="21" t="s">
        <v>88</v>
      </c>
      <c r="AF765" s="2" t="s">
        <v>49</v>
      </c>
      <c r="AG765" s="142" t="s">
        <v>6528</v>
      </c>
      <c r="AH765" s="21" t="s">
        <v>6529</v>
      </c>
      <c r="AI765" s="142" t="s">
        <v>6530</v>
      </c>
      <c r="AJ765" s="21" t="s">
        <v>346</v>
      </c>
      <c r="AK765" s="21">
        <v>212762022</v>
      </c>
      <c r="AL765" s="72">
        <v>40939</v>
      </c>
      <c r="AM765" s="21" t="s">
        <v>57</v>
      </c>
      <c r="AN765" s="21" t="s">
        <v>6529</v>
      </c>
      <c r="AO765" s="142" t="s">
        <v>6530</v>
      </c>
      <c r="AP765" s="21" t="s">
        <v>346</v>
      </c>
      <c r="AQ765" s="21" t="s">
        <v>6531</v>
      </c>
      <c r="AR765" s="21" t="s">
        <v>6531</v>
      </c>
      <c r="AS765" s="21" t="s">
        <v>6532</v>
      </c>
      <c r="AT765" s="21" t="s">
        <v>6531</v>
      </c>
      <c r="AU765" s="21"/>
      <c r="AV765" s="21"/>
      <c r="AW765" s="21"/>
      <c r="AX765" s="21"/>
      <c r="AY765" s="21" t="s">
        <v>97</v>
      </c>
      <c r="AZ765" s="21"/>
      <c r="BA765" s="21">
        <v>5121481009</v>
      </c>
      <c r="BB765" s="21"/>
      <c r="BC765" s="1" t="str">
        <f>_xlfn.XLOOKUP(B765,[1]DC!$T$11:$T$2000,[1]DC!$D$11:$D$2000)</f>
        <v>5121481009</v>
      </c>
      <c r="BD765" s="21"/>
      <c r="BE765" s="21"/>
      <c r="BF765" s="21" t="s">
        <v>6533</v>
      </c>
      <c r="BG765" s="21"/>
      <c r="BH765" s="159" t="s">
        <v>6534</v>
      </c>
      <c r="BI765" s="21"/>
      <c r="BJ765" s="21"/>
      <c r="BK765" s="21"/>
      <c r="BL765" s="21"/>
      <c r="BM765" s="21"/>
      <c r="BN765" s="21"/>
      <c r="BO765" s="21"/>
      <c r="BP765" s="62"/>
      <c r="BQ765" s="91"/>
      <c r="BS765">
        <v>822</v>
      </c>
      <c r="BT765">
        <v>764</v>
      </c>
    </row>
    <row r="766" spans="1:72" ht="25.2" customHeight="1">
      <c r="A766" s="5">
        <f>(SUBTOTAL(3,$B$2:B766))</f>
        <v>765</v>
      </c>
      <c r="B766" s="21" t="s">
        <v>6535</v>
      </c>
      <c r="C766" s="1" t="s">
        <v>8871</v>
      </c>
      <c r="D766" s="2" t="s">
        <v>2534</v>
      </c>
      <c r="E766" s="2">
        <v>1</v>
      </c>
      <c r="F766" s="21"/>
      <c r="G766" s="21"/>
      <c r="H766" s="21" t="s">
        <v>195</v>
      </c>
      <c r="I766" s="1" t="s">
        <v>196</v>
      </c>
      <c r="J766" s="1" t="s">
        <v>7378</v>
      </c>
      <c r="K766" s="2" t="s">
        <v>63</v>
      </c>
      <c r="L766" s="2" t="s">
        <v>63</v>
      </c>
      <c r="M766" s="21" t="s">
        <v>196</v>
      </c>
      <c r="N766" s="21"/>
      <c r="O766" s="1">
        <f t="shared" ca="1" si="95"/>
        <v>33</v>
      </c>
      <c r="P766" s="21" t="s">
        <v>3858</v>
      </c>
      <c r="Q766" s="21" t="s">
        <v>198</v>
      </c>
      <c r="R766" s="69">
        <v>45049</v>
      </c>
      <c r="S766" s="1">
        <v>1</v>
      </c>
      <c r="T766" s="69">
        <v>45079</v>
      </c>
      <c r="U766" s="69">
        <v>45080</v>
      </c>
      <c r="V766" s="1">
        <v>12</v>
      </c>
      <c r="W766" s="69">
        <v>45445</v>
      </c>
      <c r="X766" s="7">
        <f t="shared" si="99"/>
        <v>45446</v>
      </c>
      <c r="Y766" s="1"/>
      <c r="Z766" s="7"/>
      <c r="AA766" s="1">
        <f>Z766-X766</f>
        <v>-45446</v>
      </c>
      <c r="AB766" s="21"/>
      <c r="AC766" s="11">
        <f t="shared" ca="1" si="96"/>
        <v>11</v>
      </c>
      <c r="AD766" s="21">
        <v>1037700129</v>
      </c>
      <c r="AE766" s="21" t="s">
        <v>88</v>
      </c>
      <c r="AF766" s="2" t="s">
        <v>49</v>
      </c>
      <c r="AG766" s="142" t="s">
        <v>6536</v>
      </c>
      <c r="AH766" s="21" t="s">
        <v>6537</v>
      </c>
      <c r="AI766" s="142" t="s">
        <v>6521</v>
      </c>
      <c r="AJ766" s="21" t="s">
        <v>346</v>
      </c>
      <c r="AK766" s="21"/>
      <c r="AL766" s="72">
        <v>43689</v>
      </c>
      <c r="AM766" s="21" t="s">
        <v>57</v>
      </c>
      <c r="AN766" s="21" t="s">
        <v>6537</v>
      </c>
      <c r="AO766" s="142" t="s">
        <v>6521</v>
      </c>
      <c r="AP766" s="21" t="s">
        <v>346</v>
      </c>
      <c r="AQ766" s="21" t="s">
        <v>6538</v>
      </c>
      <c r="AR766" s="21" t="s">
        <v>6538</v>
      </c>
      <c r="AS766" s="21" t="s">
        <v>494</v>
      </c>
      <c r="AT766" s="21" t="s">
        <v>6538</v>
      </c>
      <c r="AU766" s="21"/>
      <c r="AV766" s="21"/>
      <c r="AW766" s="21"/>
      <c r="AX766" s="21"/>
      <c r="AY766" s="21" t="s">
        <v>97</v>
      </c>
      <c r="AZ766" s="21"/>
      <c r="BA766" s="21">
        <v>5113005672</v>
      </c>
      <c r="BB766" s="21"/>
      <c r="BC766" s="1" t="str">
        <f>_xlfn.XLOOKUP(B766,[1]DC!$T$11:$T$2000,[1]DC!$D$11:$D$2000)</f>
        <v>5113005672</v>
      </c>
      <c r="BD766" s="21"/>
      <c r="BE766" s="21">
        <v>8306300083</v>
      </c>
      <c r="BF766" s="21" t="s">
        <v>6539</v>
      </c>
      <c r="BG766" s="21"/>
      <c r="BH766" s="159" t="s">
        <v>6540</v>
      </c>
      <c r="BI766" s="21"/>
      <c r="BJ766" s="21"/>
      <c r="BK766" s="21"/>
      <c r="BL766" s="21"/>
      <c r="BM766" s="21"/>
      <c r="BN766" s="21"/>
      <c r="BO766" s="21"/>
      <c r="BP766" s="62"/>
      <c r="BQ766" s="91"/>
      <c r="BS766">
        <v>823</v>
      </c>
      <c r="BT766">
        <v>765</v>
      </c>
    </row>
    <row r="767" spans="1:72" ht="25.2" customHeight="1">
      <c r="A767" s="5">
        <f>(SUBTOTAL(3,$B$2:B767))</f>
        <v>766</v>
      </c>
      <c r="B767" s="21" t="s">
        <v>6541</v>
      </c>
      <c r="C767" s="1" t="s">
        <v>8868</v>
      </c>
      <c r="D767" s="2" t="s">
        <v>6542</v>
      </c>
      <c r="E767" s="2">
        <v>1</v>
      </c>
      <c r="F767" s="21"/>
      <c r="G767" s="21"/>
      <c r="H767" s="21" t="s">
        <v>195</v>
      </c>
      <c r="I767" s="1" t="s">
        <v>196</v>
      </c>
      <c r="J767" s="1" t="s">
        <v>7378</v>
      </c>
      <c r="K767" s="2" t="s">
        <v>63</v>
      </c>
      <c r="L767" s="2" t="s">
        <v>63</v>
      </c>
      <c r="M767" s="21" t="s">
        <v>196</v>
      </c>
      <c r="N767" s="21"/>
      <c r="O767" s="1">
        <f t="shared" ca="1" si="95"/>
        <v>31</v>
      </c>
      <c r="P767" s="21" t="s">
        <v>3858</v>
      </c>
      <c r="Q767" s="21" t="s">
        <v>198</v>
      </c>
      <c r="R767" s="69">
        <v>45049</v>
      </c>
      <c r="S767" s="1">
        <v>1</v>
      </c>
      <c r="T767" s="69">
        <v>45079</v>
      </c>
      <c r="U767" s="69">
        <v>45080</v>
      </c>
      <c r="V767" s="1">
        <v>12</v>
      </c>
      <c r="W767" s="69">
        <v>45445</v>
      </c>
      <c r="X767" s="7">
        <f t="shared" si="99"/>
        <v>45446</v>
      </c>
      <c r="Y767" s="1"/>
      <c r="Z767" s="7"/>
      <c r="AA767" s="1">
        <f>Z767-X767</f>
        <v>-45446</v>
      </c>
      <c r="AB767" s="21"/>
      <c r="AC767" s="11">
        <f t="shared" ca="1" si="96"/>
        <v>11</v>
      </c>
      <c r="AD767" s="21">
        <v>1037698205</v>
      </c>
      <c r="AE767" s="21"/>
      <c r="AF767" s="2" t="s">
        <v>49</v>
      </c>
      <c r="AG767" s="142" t="s">
        <v>6543</v>
      </c>
      <c r="AH767" s="21" t="s">
        <v>6544</v>
      </c>
      <c r="AI767" s="142" t="s">
        <v>6545</v>
      </c>
      <c r="AJ767" s="21" t="s">
        <v>346</v>
      </c>
      <c r="AK767" s="21"/>
      <c r="AL767" s="21"/>
      <c r="AM767" s="21"/>
      <c r="AN767" s="21" t="s">
        <v>6544</v>
      </c>
      <c r="AO767" s="142" t="s">
        <v>6545</v>
      </c>
      <c r="AP767" s="21" t="s">
        <v>346</v>
      </c>
      <c r="AQ767" s="21" t="s">
        <v>6546</v>
      </c>
      <c r="AR767" s="21" t="s">
        <v>6546</v>
      </c>
      <c r="AS767" s="21" t="s">
        <v>4146</v>
      </c>
      <c r="AT767" s="21" t="s">
        <v>6546</v>
      </c>
      <c r="AU767" s="21"/>
      <c r="AV767" s="21"/>
      <c r="AW767" s="21"/>
      <c r="AX767" s="21"/>
      <c r="AY767" s="21" t="s">
        <v>97</v>
      </c>
      <c r="AZ767" s="21"/>
      <c r="BA767" s="21">
        <v>5112004103</v>
      </c>
      <c r="BB767" s="21"/>
      <c r="BC767" s="1" t="str">
        <f>_xlfn.XLOOKUP(B767,[1]DC!$T$11:$T$2000,[1]DC!$D$11:$D$2000)</f>
        <v>5112004103</v>
      </c>
      <c r="BD767" s="21"/>
      <c r="BE767" s="21"/>
      <c r="BF767" s="21" t="s">
        <v>6547</v>
      </c>
      <c r="BG767" s="21"/>
      <c r="BH767" s="159" t="s">
        <v>6548</v>
      </c>
      <c r="BI767" s="21"/>
      <c r="BJ767" s="21"/>
      <c r="BK767" s="21"/>
      <c r="BL767" s="21"/>
      <c r="BM767" s="21"/>
      <c r="BN767" s="21"/>
      <c r="BO767" s="21"/>
      <c r="BP767" s="62"/>
      <c r="BQ767" s="91"/>
      <c r="BS767">
        <v>824</v>
      </c>
      <c r="BT767">
        <v>766</v>
      </c>
    </row>
    <row r="768" spans="1:72" ht="25.2" customHeight="1">
      <c r="A768" s="5">
        <f>(SUBTOTAL(3,$B$2:B768))</f>
        <v>767</v>
      </c>
      <c r="B768" s="21" t="s">
        <v>6549</v>
      </c>
      <c r="C768" s="21" t="s">
        <v>4776</v>
      </c>
      <c r="D768" s="2" t="s">
        <v>6550</v>
      </c>
      <c r="E768" s="2">
        <v>0</v>
      </c>
      <c r="F768" s="21"/>
      <c r="G768" s="21"/>
      <c r="H768" s="21" t="s">
        <v>195</v>
      </c>
      <c r="I768" s="21"/>
      <c r="J768" s="1" t="s">
        <v>7378</v>
      </c>
      <c r="K768" s="2" t="s">
        <v>63</v>
      </c>
      <c r="L768" s="2" t="s">
        <v>63</v>
      </c>
      <c r="M768" s="21" t="s">
        <v>196</v>
      </c>
      <c r="N768" s="21"/>
      <c r="O768" s="1">
        <f t="shared" ca="1" si="95"/>
        <v>33</v>
      </c>
      <c r="P768" s="21" t="s">
        <v>3858</v>
      </c>
      <c r="Q768" s="21" t="s">
        <v>198</v>
      </c>
      <c r="R768" s="69">
        <v>45049</v>
      </c>
      <c r="S768" s="1">
        <v>1</v>
      </c>
      <c r="T768" s="69">
        <v>45079</v>
      </c>
      <c r="U768" s="69">
        <v>45080</v>
      </c>
      <c r="V768" s="1">
        <v>12</v>
      </c>
      <c r="W768" s="69">
        <v>45445</v>
      </c>
      <c r="X768" s="7">
        <f t="shared" si="99"/>
        <v>45446</v>
      </c>
      <c r="Y768" s="7"/>
      <c r="Z768" s="69">
        <f t="shared" si="100"/>
        <v>46540</v>
      </c>
      <c r="AA768" s="69"/>
      <c r="AB768" s="21"/>
      <c r="AC768" s="11">
        <f t="shared" ca="1" si="96"/>
        <v>11</v>
      </c>
      <c r="AD768" s="21">
        <v>1037699518</v>
      </c>
      <c r="AE768" s="21" t="s">
        <v>88</v>
      </c>
      <c r="AF768" s="2" t="s">
        <v>49</v>
      </c>
      <c r="AG768" s="142" t="s">
        <v>6551</v>
      </c>
      <c r="AH768" s="21" t="s">
        <v>6552</v>
      </c>
      <c r="AI768" s="142" t="s">
        <v>6553</v>
      </c>
      <c r="AJ768" s="21" t="s">
        <v>346</v>
      </c>
      <c r="AK768" s="21"/>
      <c r="AL768" s="21"/>
      <c r="AM768" s="21"/>
      <c r="AN768" s="21" t="s">
        <v>6552</v>
      </c>
      <c r="AO768" s="142" t="s">
        <v>6553</v>
      </c>
      <c r="AP768" s="21" t="s">
        <v>346</v>
      </c>
      <c r="AQ768" s="21" t="s">
        <v>6554</v>
      </c>
      <c r="AR768" s="21" t="s">
        <v>6554</v>
      </c>
      <c r="AS768" s="21" t="s">
        <v>6555</v>
      </c>
      <c r="AT768" s="21" t="s">
        <v>6554</v>
      </c>
      <c r="AU768" s="21"/>
      <c r="AV768" s="21"/>
      <c r="AW768" s="21"/>
      <c r="AX768" s="21"/>
      <c r="AY768" s="21"/>
      <c r="AZ768" s="21"/>
      <c r="BA768" s="21">
        <v>5120671346</v>
      </c>
      <c r="BB768" s="21"/>
      <c r="BC768" s="1" t="e">
        <f>_xlfn.XLOOKUP(B768,[1]DC!$T$11:$T$2000,[1]DC!$D$11:$D$2000)</f>
        <v>#N/A</v>
      </c>
      <c r="BD768" s="21"/>
      <c r="BE768" s="21">
        <v>8135779096</v>
      </c>
      <c r="BF768" s="21" t="s">
        <v>6556</v>
      </c>
      <c r="BG768" s="21"/>
      <c r="BH768" s="159" t="s">
        <v>6557</v>
      </c>
      <c r="BI768" s="21"/>
      <c r="BJ768" s="21"/>
      <c r="BK768" s="21"/>
      <c r="BL768" s="21"/>
      <c r="BM768" s="21"/>
      <c r="BN768" s="21"/>
      <c r="BO768" s="21"/>
      <c r="BP768" s="62"/>
      <c r="BQ768" s="91"/>
      <c r="BT768">
        <v>767</v>
      </c>
    </row>
    <row r="769" spans="1:72" ht="25.2" customHeight="1">
      <c r="A769" s="5">
        <f>(SUBTOTAL(3,$B$2:B769))</f>
        <v>768</v>
      </c>
      <c r="B769" s="21" t="s">
        <v>6558</v>
      </c>
      <c r="C769" s="1" t="s">
        <v>8868</v>
      </c>
      <c r="D769" s="2" t="s">
        <v>6559</v>
      </c>
      <c r="E769" s="2">
        <v>0</v>
      </c>
      <c r="F769" s="21"/>
      <c r="G769" s="21"/>
      <c r="H769" s="21" t="s">
        <v>195</v>
      </c>
      <c r="I769" s="1" t="s">
        <v>196</v>
      </c>
      <c r="J769" s="1" t="s">
        <v>7378</v>
      </c>
      <c r="K769" s="2" t="s">
        <v>63</v>
      </c>
      <c r="L769" s="2" t="s">
        <v>63</v>
      </c>
      <c r="M769" s="21" t="s">
        <v>196</v>
      </c>
      <c r="N769" s="21"/>
      <c r="O769" s="1">
        <f t="shared" ca="1" si="95"/>
        <v>23</v>
      </c>
      <c r="P769" s="21" t="s">
        <v>3858</v>
      </c>
      <c r="Q769" s="21" t="s">
        <v>198</v>
      </c>
      <c r="R769" s="69">
        <v>45049</v>
      </c>
      <c r="S769" s="1">
        <v>1</v>
      </c>
      <c r="T769" s="69">
        <v>45079</v>
      </c>
      <c r="U769" s="69">
        <v>45080</v>
      </c>
      <c r="V769" s="1">
        <v>12</v>
      </c>
      <c r="W769" s="69">
        <v>45445</v>
      </c>
      <c r="X769" s="7">
        <f t="shared" si="99"/>
        <v>45446</v>
      </c>
      <c r="Y769" s="7"/>
      <c r="Z769" s="69">
        <f t="shared" si="100"/>
        <v>46540</v>
      </c>
      <c r="AA769" s="1">
        <f>Z769-X769</f>
        <v>1094</v>
      </c>
      <c r="AB769" s="21"/>
      <c r="AC769" s="11">
        <f t="shared" ca="1" si="96"/>
        <v>11</v>
      </c>
      <c r="AD769" s="21">
        <v>1037221895</v>
      </c>
      <c r="AE769" s="21" t="s">
        <v>199</v>
      </c>
      <c r="AF769" s="2" t="s">
        <v>49</v>
      </c>
      <c r="AG769" s="142" t="s">
        <v>6560</v>
      </c>
      <c r="AH769" s="21">
        <v>212620016</v>
      </c>
      <c r="AI769" s="142" t="s">
        <v>6561</v>
      </c>
      <c r="AJ769" s="21" t="s">
        <v>346</v>
      </c>
      <c r="AK769" s="21"/>
      <c r="AL769" s="21"/>
      <c r="AM769" s="21"/>
      <c r="AN769" s="21">
        <v>212620016</v>
      </c>
      <c r="AO769" s="142" t="s">
        <v>6561</v>
      </c>
      <c r="AP769" s="21" t="s">
        <v>346</v>
      </c>
      <c r="AQ769" s="21" t="s">
        <v>6562</v>
      </c>
      <c r="AR769" s="21" t="s">
        <v>6562</v>
      </c>
      <c r="AS769" s="21" t="s">
        <v>5878</v>
      </c>
      <c r="AT769" s="21" t="s">
        <v>6562</v>
      </c>
      <c r="AU769" s="21"/>
      <c r="AV769" s="21"/>
      <c r="AW769" s="21"/>
      <c r="AX769" s="21"/>
      <c r="AY769" s="21"/>
      <c r="AZ769" s="21"/>
      <c r="BA769" s="21" t="s">
        <v>7818</v>
      </c>
      <c r="BB769" s="21"/>
      <c r="BC769" s="1" t="str">
        <f>_xlfn.XLOOKUP(B769,[1]DC!$T$11:$T$2000,[1]DC!$D$11:$D$2000)</f>
        <v>5120491687</v>
      </c>
      <c r="BD769" s="21"/>
      <c r="BE769" s="21"/>
      <c r="BF769" s="21" t="s">
        <v>6563</v>
      </c>
      <c r="BG769" s="21"/>
      <c r="BH769" s="159" t="s">
        <v>6564</v>
      </c>
      <c r="BI769" s="21"/>
      <c r="BJ769" s="21"/>
      <c r="BK769" s="21"/>
      <c r="BL769" s="21"/>
      <c r="BM769" s="21"/>
      <c r="BN769" s="21"/>
      <c r="BO769" s="21"/>
      <c r="BP769" s="62"/>
      <c r="BQ769" s="91"/>
      <c r="BT769">
        <v>768</v>
      </c>
    </row>
    <row r="770" spans="1:72" ht="25.2" customHeight="1">
      <c r="A770" s="5">
        <f>(SUBTOTAL(3,$B$2:B770))</f>
        <v>769</v>
      </c>
      <c r="B770" s="21" t="s">
        <v>6565</v>
      </c>
      <c r="C770" s="1" t="s">
        <v>8871</v>
      </c>
      <c r="D770" s="2" t="s">
        <v>6566</v>
      </c>
      <c r="E770" s="2">
        <v>1</v>
      </c>
      <c r="F770" s="21"/>
      <c r="G770" s="21"/>
      <c r="H770" s="21" t="s">
        <v>195</v>
      </c>
      <c r="I770" s="1" t="s">
        <v>196</v>
      </c>
      <c r="J770" s="1" t="s">
        <v>269</v>
      </c>
      <c r="K770" s="2" t="s">
        <v>63</v>
      </c>
      <c r="L770" s="2" t="s">
        <v>63</v>
      </c>
      <c r="M770" s="21" t="s">
        <v>196</v>
      </c>
      <c r="N770" s="21"/>
      <c r="O770" s="1">
        <f t="shared" ca="1" si="95"/>
        <v>33</v>
      </c>
      <c r="P770" s="21" t="s">
        <v>269</v>
      </c>
      <c r="Q770" s="21" t="s">
        <v>270</v>
      </c>
      <c r="R770" s="69">
        <v>45049</v>
      </c>
      <c r="S770" s="1">
        <v>1</v>
      </c>
      <c r="T770" s="69">
        <v>45079</v>
      </c>
      <c r="U770" s="69">
        <v>45080</v>
      </c>
      <c r="V770" s="1">
        <v>12</v>
      </c>
      <c r="W770" s="69">
        <v>45445</v>
      </c>
      <c r="X770" s="7">
        <f t="shared" si="99"/>
        <v>45446</v>
      </c>
      <c r="Y770" s="1"/>
      <c r="Z770" s="7"/>
      <c r="AA770" s="1">
        <f>Z770-X770</f>
        <v>-45446</v>
      </c>
      <c r="AB770" s="21"/>
      <c r="AC770" s="11">
        <f t="shared" ca="1" si="96"/>
        <v>11</v>
      </c>
      <c r="AD770" s="21">
        <v>1024768372</v>
      </c>
      <c r="AE770" s="21" t="s">
        <v>6567</v>
      </c>
      <c r="AF770" s="2" t="s">
        <v>49</v>
      </c>
      <c r="AG770" s="142" t="s">
        <v>6568</v>
      </c>
      <c r="AH770" s="21" t="s">
        <v>6569</v>
      </c>
      <c r="AI770" s="142" t="s">
        <v>6570</v>
      </c>
      <c r="AJ770" s="21" t="s">
        <v>346</v>
      </c>
      <c r="AK770" s="21"/>
      <c r="AL770" s="21"/>
      <c r="AM770" s="21"/>
      <c r="AN770" s="21" t="s">
        <v>6569</v>
      </c>
      <c r="AO770" s="142" t="s">
        <v>6570</v>
      </c>
      <c r="AP770" s="21" t="s">
        <v>346</v>
      </c>
      <c r="AQ770" s="21" t="s">
        <v>6571</v>
      </c>
      <c r="AR770" s="21" t="s">
        <v>6571</v>
      </c>
      <c r="AS770" s="21" t="s">
        <v>6572</v>
      </c>
      <c r="AT770" s="21" t="s">
        <v>6571</v>
      </c>
      <c r="AU770" s="21"/>
      <c r="AV770" s="21"/>
      <c r="AW770" s="21"/>
      <c r="AX770" s="21"/>
      <c r="AY770" s="21" t="s">
        <v>97</v>
      </c>
      <c r="AZ770" s="21"/>
      <c r="BA770" s="21">
        <v>5114000864</v>
      </c>
      <c r="BB770" s="21"/>
      <c r="BC770" s="1" t="str">
        <f>_xlfn.XLOOKUP(B770,[1]DC!$T$11:$T$2000,[1]DC!$D$11:$D$2000)</f>
        <v>5114000864</v>
      </c>
      <c r="BD770" s="21"/>
      <c r="BE770" s="21"/>
      <c r="BF770" s="21" t="s">
        <v>6573</v>
      </c>
      <c r="BG770" s="21"/>
      <c r="BH770" s="159" t="s">
        <v>6574</v>
      </c>
      <c r="BI770" s="21"/>
      <c r="BJ770" s="21"/>
      <c r="BK770" s="21"/>
      <c r="BL770" s="21"/>
      <c r="BM770" s="21"/>
      <c r="BN770" s="21"/>
      <c r="BO770" s="21"/>
      <c r="BP770" s="62"/>
      <c r="BQ770" s="91"/>
      <c r="BS770">
        <v>827</v>
      </c>
      <c r="BT770">
        <v>769</v>
      </c>
    </row>
    <row r="771" spans="1:72" ht="25.2" customHeight="1">
      <c r="A771" s="5">
        <f>(SUBTOTAL(3,$B$2:B771))</f>
        <v>770</v>
      </c>
      <c r="B771" s="21" t="s">
        <v>6575</v>
      </c>
      <c r="C771" s="21" t="s">
        <v>4776</v>
      </c>
      <c r="D771" s="2" t="s">
        <v>6576</v>
      </c>
      <c r="E771" s="2">
        <v>0</v>
      </c>
      <c r="F771" s="21"/>
      <c r="G771" s="21"/>
      <c r="H771" s="21" t="s">
        <v>195</v>
      </c>
      <c r="I771" s="21"/>
      <c r="J771" s="1" t="s">
        <v>7378</v>
      </c>
      <c r="K771" s="2" t="s">
        <v>63</v>
      </c>
      <c r="L771" s="2" t="s">
        <v>63</v>
      </c>
      <c r="M771" s="21" t="s">
        <v>196</v>
      </c>
      <c r="N771" s="21"/>
      <c r="O771" s="1">
        <f t="shared" ca="1" si="95"/>
        <v>29</v>
      </c>
      <c r="P771" s="21" t="s">
        <v>3858</v>
      </c>
      <c r="Q771" s="21" t="s">
        <v>198</v>
      </c>
      <c r="R771" s="69">
        <v>45049</v>
      </c>
      <c r="S771" s="1">
        <v>1</v>
      </c>
      <c r="T771" s="69">
        <v>45079</v>
      </c>
      <c r="U771" s="69">
        <v>45080</v>
      </c>
      <c r="V771" s="1">
        <v>12</v>
      </c>
      <c r="W771" s="69">
        <v>45445</v>
      </c>
      <c r="X771" s="7">
        <f t="shared" si="99"/>
        <v>45446</v>
      </c>
      <c r="Y771" s="7"/>
      <c r="Z771" s="69">
        <f t="shared" si="100"/>
        <v>46540</v>
      </c>
      <c r="AA771" s="69"/>
      <c r="AB771" s="21"/>
      <c r="AC771" s="11">
        <f t="shared" ca="1" si="96"/>
        <v>11</v>
      </c>
      <c r="AD771" s="70"/>
      <c r="AE771" s="21"/>
      <c r="AF771" s="2" t="s">
        <v>49</v>
      </c>
      <c r="AG771" s="142" t="s">
        <v>6577</v>
      </c>
      <c r="AH771" s="21" t="s">
        <v>6578</v>
      </c>
      <c r="AI771" s="142" t="s">
        <v>6579</v>
      </c>
      <c r="AJ771" s="21" t="s">
        <v>346</v>
      </c>
      <c r="AK771" s="21"/>
      <c r="AL771" s="21"/>
      <c r="AM771" s="21"/>
      <c r="AN771" s="21" t="s">
        <v>6578</v>
      </c>
      <c r="AO771" s="142" t="s">
        <v>6579</v>
      </c>
      <c r="AP771" s="21" t="s">
        <v>346</v>
      </c>
      <c r="AQ771" s="21" t="s">
        <v>6580</v>
      </c>
      <c r="AR771" s="21" t="s">
        <v>6580</v>
      </c>
      <c r="AS771" s="21" t="s">
        <v>1771</v>
      </c>
      <c r="AT771" s="21" t="s">
        <v>6580</v>
      </c>
      <c r="AU771" s="21"/>
      <c r="AV771" s="21"/>
      <c r="AW771" s="21"/>
      <c r="AX771" s="21"/>
      <c r="AY771" s="21"/>
      <c r="AZ771" s="21"/>
      <c r="BA771" s="21"/>
      <c r="BB771" s="21"/>
      <c r="BC771" s="1" t="e">
        <f>_xlfn.XLOOKUP(B771,[1]DC!$T$11:$T$2000,[1]DC!$D$11:$D$2000)</f>
        <v>#N/A</v>
      </c>
      <c r="BD771" s="21"/>
      <c r="BE771" s="21"/>
      <c r="BF771" s="21" t="s">
        <v>6581</v>
      </c>
      <c r="BG771" s="21"/>
      <c r="BH771" s="159" t="s">
        <v>7600</v>
      </c>
      <c r="BI771" s="21"/>
      <c r="BJ771" s="21"/>
      <c r="BK771" s="21"/>
      <c r="BL771" s="21"/>
      <c r="BM771" s="21"/>
      <c r="BN771" s="21"/>
      <c r="BO771" s="21"/>
      <c r="BP771" s="62"/>
      <c r="BQ771" s="91"/>
      <c r="BT771">
        <v>770</v>
      </c>
    </row>
    <row r="772" spans="1:72" ht="25.2" customHeight="1">
      <c r="A772" s="5">
        <f>(SUBTOTAL(3,$B$2:B772))</f>
        <v>771</v>
      </c>
      <c r="B772" s="21" t="s">
        <v>6582</v>
      </c>
      <c r="C772" s="1" t="s">
        <v>8872</v>
      </c>
      <c r="D772" s="2" t="s">
        <v>6583</v>
      </c>
      <c r="E772" s="2">
        <v>1</v>
      </c>
      <c r="F772" s="21"/>
      <c r="G772" s="21"/>
      <c r="H772" s="21" t="s">
        <v>195</v>
      </c>
      <c r="I772" s="1" t="s">
        <v>196</v>
      </c>
      <c r="J772" s="1" t="s">
        <v>7378</v>
      </c>
      <c r="K772" s="2" t="s">
        <v>63</v>
      </c>
      <c r="L772" s="2" t="s">
        <v>63</v>
      </c>
      <c r="M772" s="21" t="s">
        <v>196</v>
      </c>
      <c r="N772" s="21"/>
      <c r="O772" s="1">
        <f t="shared" ref="O772:O791" ca="1" si="101">YEAR(TODAY())-YEAR(AG772)</f>
        <v>24</v>
      </c>
      <c r="P772" s="21" t="s">
        <v>3858</v>
      </c>
      <c r="Q772" s="21" t="s">
        <v>198</v>
      </c>
      <c r="R772" s="69">
        <v>45049</v>
      </c>
      <c r="S772" s="1">
        <v>1</v>
      </c>
      <c r="T772" s="69">
        <v>45079</v>
      </c>
      <c r="U772" s="69">
        <v>45080</v>
      </c>
      <c r="V772" s="1">
        <v>12</v>
      </c>
      <c r="W772" s="69">
        <v>45445</v>
      </c>
      <c r="X772" s="7">
        <f t="shared" si="99"/>
        <v>45446</v>
      </c>
      <c r="Y772" s="1"/>
      <c r="Z772" s="7"/>
      <c r="AA772" s="1">
        <f>Z772-X772</f>
        <v>-45446</v>
      </c>
      <c r="AB772" s="21"/>
      <c r="AC772" s="11">
        <f t="shared" ref="AC772:AC791" ca="1" si="102">DATEDIF(R772,TODAY(),"m")</f>
        <v>11</v>
      </c>
      <c r="AD772" s="21">
        <v>1037698473</v>
      </c>
      <c r="AE772" s="21" t="s">
        <v>88</v>
      </c>
      <c r="AF772" s="2" t="s">
        <v>49</v>
      </c>
      <c r="AG772" s="142" t="s">
        <v>6584</v>
      </c>
      <c r="AH772" s="21" t="s">
        <v>6585</v>
      </c>
      <c r="AI772" s="142" t="s">
        <v>6586</v>
      </c>
      <c r="AJ772" s="21" t="s">
        <v>346</v>
      </c>
      <c r="AK772" s="21"/>
      <c r="AL772" s="21"/>
      <c r="AM772" s="21"/>
      <c r="AN772" s="21" t="s">
        <v>6585</v>
      </c>
      <c r="AO772" s="142" t="s">
        <v>6586</v>
      </c>
      <c r="AP772" s="21" t="s">
        <v>346</v>
      </c>
      <c r="AQ772" s="21" t="s">
        <v>6587</v>
      </c>
      <c r="AR772" s="21" t="s">
        <v>6587</v>
      </c>
      <c r="AS772" s="21" t="s">
        <v>2556</v>
      </c>
      <c r="AT772" s="21" t="s">
        <v>6587</v>
      </c>
      <c r="AU772" s="21"/>
      <c r="AV772" s="21"/>
      <c r="AW772" s="21"/>
      <c r="AX772" s="21"/>
      <c r="AY772" s="21" t="s">
        <v>97</v>
      </c>
      <c r="AZ772" s="21"/>
      <c r="BA772" s="21">
        <v>5120343228</v>
      </c>
      <c r="BB772" s="21"/>
      <c r="BC772" s="1" t="str">
        <f>_xlfn.XLOOKUP(B772,[1]DC!$T$11:$T$2000,[1]DC!$D$11:$D$2000)</f>
        <v>5120343228</v>
      </c>
      <c r="BD772" s="21"/>
      <c r="BE772" s="21">
        <v>8516483877</v>
      </c>
      <c r="BF772" s="21" t="s">
        <v>6588</v>
      </c>
      <c r="BG772" s="21"/>
      <c r="BH772" s="159" t="s">
        <v>6589</v>
      </c>
      <c r="BI772" s="21"/>
      <c r="BJ772" s="21"/>
      <c r="BK772" s="21"/>
      <c r="BL772" s="21"/>
      <c r="BM772" s="21"/>
      <c r="BN772" s="21"/>
      <c r="BO772" s="21"/>
      <c r="BP772" s="62"/>
      <c r="BQ772" s="91"/>
      <c r="BS772">
        <v>829</v>
      </c>
      <c r="BT772">
        <v>771</v>
      </c>
    </row>
    <row r="773" spans="1:72" ht="25.2" customHeight="1">
      <c r="A773" s="5">
        <f>(SUBTOTAL(3,$B$2:B773))</f>
        <v>772</v>
      </c>
      <c r="B773" s="21" t="s">
        <v>6590</v>
      </c>
      <c r="C773" s="21" t="s">
        <v>4776</v>
      </c>
      <c r="D773" s="2" t="s">
        <v>6591</v>
      </c>
      <c r="E773" s="2">
        <v>0</v>
      </c>
      <c r="F773" s="21"/>
      <c r="G773" s="21"/>
      <c r="H773" s="21" t="s">
        <v>195</v>
      </c>
      <c r="I773" s="21"/>
      <c r="J773" s="1" t="s">
        <v>7378</v>
      </c>
      <c r="K773" s="2" t="s">
        <v>63</v>
      </c>
      <c r="L773" s="2" t="s">
        <v>63</v>
      </c>
      <c r="M773" s="21" t="s">
        <v>196</v>
      </c>
      <c r="N773" s="21"/>
      <c r="O773" s="1">
        <f t="shared" ca="1" si="101"/>
        <v>32</v>
      </c>
      <c r="P773" s="21" t="s">
        <v>3858</v>
      </c>
      <c r="Q773" s="21" t="s">
        <v>198</v>
      </c>
      <c r="R773" s="69">
        <v>45049</v>
      </c>
      <c r="S773" s="1">
        <v>1</v>
      </c>
      <c r="T773" s="69">
        <v>45079</v>
      </c>
      <c r="U773" s="69">
        <v>45080</v>
      </c>
      <c r="V773" s="1">
        <v>12</v>
      </c>
      <c r="W773" s="69">
        <v>45445</v>
      </c>
      <c r="X773" s="7">
        <f t="shared" si="99"/>
        <v>45446</v>
      </c>
      <c r="Y773" s="7"/>
      <c r="Z773" s="69">
        <f t="shared" si="100"/>
        <v>46540</v>
      </c>
      <c r="AA773" s="69"/>
      <c r="AB773" s="21"/>
      <c r="AC773" s="11">
        <f t="shared" ca="1" si="102"/>
        <v>11</v>
      </c>
      <c r="AD773" s="21">
        <v>1024517754</v>
      </c>
      <c r="AE773" s="21" t="s">
        <v>6592</v>
      </c>
      <c r="AF773" s="2" t="s">
        <v>49</v>
      </c>
      <c r="AG773" s="142" t="s">
        <v>6593</v>
      </c>
      <c r="AH773" s="21" t="s">
        <v>6594</v>
      </c>
      <c r="AI773" s="142" t="s">
        <v>6595</v>
      </c>
      <c r="AJ773" s="21" t="s">
        <v>346</v>
      </c>
      <c r="AK773" s="21"/>
      <c r="AL773" s="21"/>
      <c r="AM773" s="21"/>
      <c r="AN773" s="21" t="s">
        <v>6594</v>
      </c>
      <c r="AO773" s="142" t="s">
        <v>6595</v>
      </c>
      <c r="AP773" s="21" t="s">
        <v>346</v>
      </c>
      <c r="AQ773" s="21" t="s">
        <v>6596</v>
      </c>
      <c r="AR773" s="21" t="s">
        <v>6596</v>
      </c>
      <c r="AS773" s="21" t="s">
        <v>6597</v>
      </c>
      <c r="AT773" s="21" t="s">
        <v>6596</v>
      </c>
      <c r="AU773" s="21"/>
      <c r="AV773" s="21"/>
      <c r="AW773" s="21"/>
      <c r="AX773" s="21"/>
      <c r="AY773" s="21"/>
      <c r="AZ773" s="21"/>
      <c r="BA773" s="21"/>
      <c r="BB773" s="21"/>
      <c r="BC773" s="1" t="e">
        <f>_xlfn.XLOOKUP(B773,[1]DC!$T$11:$T$2000,[1]DC!$D$11:$D$2000)</f>
        <v>#N/A</v>
      </c>
      <c r="BD773" s="21"/>
      <c r="BE773" s="21"/>
      <c r="BF773" s="21" t="s">
        <v>6598</v>
      </c>
      <c r="BG773" s="21"/>
      <c r="BH773" s="159" t="s">
        <v>7599</v>
      </c>
      <c r="BI773" s="21"/>
      <c r="BJ773" s="21"/>
      <c r="BK773" s="21"/>
      <c r="BL773" s="21"/>
      <c r="BM773" s="21"/>
      <c r="BN773" s="21"/>
      <c r="BO773" s="21"/>
      <c r="BP773" s="62"/>
      <c r="BQ773" s="91"/>
      <c r="BT773">
        <v>772</v>
      </c>
    </row>
    <row r="774" spans="1:72" ht="25.2" customHeight="1">
      <c r="A774" s="5">
        <f>(SUBTOTAL(3,$B$2:B774))</f>
        <v>773</v>
      </c>
      <c r="B774" s="21" t="s">
        <v>6599</v>
      </c>
      <c r="C774" s="21" t="s">
        <v>280</v>
      </c>
      <c r="D774" s="2" t="s">
        <v>6600</v>
      </c>
      <c r="E774" s="2">
        <v>0</v>
      </c>
      <c r="F774" s="21"/>
      <c r="G774" s="21"/>
      <c r="H774" s="21" t="s">
        <v>195</v>
      </c>
      <c r="I774" s="21"/>
      <c r="J774" s="1" t="s">
        <v>7378</v>
      </c>
      <c r="K774" s="2" t="s">
        <v>63</v>
      </c>
      <c r="L774" s="2" t="s">
        <v>63</v>
      </c>
      <c r="M774" s="21" t="s">
        <v>196</v>
      </c>
      <c r="N774" s="21"/>
      <c r="O774" s="1">
        <f t="shared" ca="1" si="101"/>
        <v>29</v>
      </c>
      <c r="P774" s="21" t="s">
        <v>3858</v>
      </c>
      <c r="Q774" s="21" t="s">
        <v>198</v>
      </c>
      <c r="R774" s="69">
        <v>45049</v>
      </c>
      <c r="S774" s="1">
        <v>1</v>
      </c>
      <c r="T774" s="69">
        <v>45079</v>
      </c>
      <c r="U774" s="69">
        <v>45080</v>
      </c>
      <c r="V774" s="1">
        <v>12</v>
      </c>
      <c r="W774" s="69">
        <v>45445</v>
      </c>
      <c r="X774" s="7">
        <f t="shared" si="99"/>
        <v>45446</v>
      </c>
      <c r="Y774" s="7"/>
      <c r="Z774" s="69">
        <f t="shared" si="100"/>
        <v>46540</v>
      </c>
      <c r="AA774" s="69"/>
      <c r="AB774" s="21"/>
      <c r="AC774" s="11">
        <f t="shared" ca="1" si="102"/>
        <v>11</v>
      </c>
      <c r="AD774" s="21">
        <v>1037698737</v>
      </c>
      <c r="AE774" s="21" t="s">
        <v>88</v>
      </c>
      <c r="AF774" s="2" t="s">
        <v>49</v>
      </c>
      <c r="AG774" s="142" t="s">
        <v>6601</v>
      </c>
      <c r="AH774" s="21" t="s">
        <v>6602</v>
      </c>
      <c r="AI774" s="142" t="s">
        <v>6603</v>
      </c>
      <c r="AJ774" s="21" t="s">
        <v>346</v>
      </c>
      <c r="AK774" s="21"/>
      <c r="AL774" s="21"/>
      <c r="AM774" s="21"/>
      <c r="AN774" s="21" t="s">
        <v>6602</v>
      </c>
      <c r="AO774" s="142" t="s">
        <v>6603</v>
      </c>
      <c r="AP774" s="21" t="s">
        <v>346</v>
      </c>
      <c r="AQ774" s="21" t="s">
        <v>6604</v>
      </c>
      <c r="AR774" s="21" t="s">
        <v>6604</v>
      </c>
      <c r="AS774" s="21" t="s">
        <v>1517</v>
      </c>
      <c r="AT774" s="21" t="s">
        <v>6604</v>
      </c>
      <c r="AU774" s="21"/>
      <c r="AV774" s="21"/>
      <c r="AW774" s="21"/>
      <c r="AX774" s="21"/>
      <c r="AY774" s="21"/>
      <c r="AZ774" s="21"/>
      <c r="BA774" s="21">
        <v>5120312447</v>
      </c>
      <c r="BB774" s="21"/>
      <c r="BC774" s="1" t="e">
        <f>_xlfn.XLOOKUP(B774,[1]DC!$T$11:$T$2000,[1]DC!$D$11:$D$2000)</f>
        <v>#N/A</v>
      </c>
      <c r="BD774" s="21"/>
      <c r="BE774" s="21">
        <v>8451297615</v>
      </c>
      <c r="BF774" s="21" t="s">
        <v>6605</v>
      </c>
      <c r="BG774" s="21"/>
      <c r="BH774" s="159" t="s">
        <v>6606</v>
      </c>
      <c r="BI774" s="21"/>
      <c r="BJ774" s="21"/>
      <c r="BK774" s="21"/>
      <c r="BL774" s="21"/>
      <c r="BM774" s="21"/>
      <c r="BN774" s="21"/>
      <c r="BO774" s="21"/>
      <c r="BP774" s="62"/>
      <c r="BQ774" s="91"/>
      <c r="BT774">
        <v>773</v>
      </c>
    </row>
    <row r="775" spans="1:72" ht="25.2" customHeight="1">
      <c r="A775" s="5">
        <f>(SUBTOTAL(3,$B$2:B775))</f>
        <v>774</v>
      </c>
      <c r="B775" s="21" t="s">
        <v>6607</v>
      </c>
      <c r="C775" s="21"/>
      <c r="D775" s="2" t="s">
        <v>6608</v>
      </c>
      <c r="E775" s="2">
        <v>0</v>
      </c>
      <c r="F775" s="21"/>
      <c r="G775" s="21"/>
      <c r="H775" s="21" t="s">
        <v>62</v>
      </c>
      <c r="I775" s="21"/>
      <c r="J775" s="2" t="s">
        <v>7379</v>
      </c>
      <c r="K775" s="2" t="s">
        <v>63</v>
      </c>
      <c r="L775" s="2" t="s">
        <v>692</v>
      </c>
      <c r="M775" s="21" t="s">
        <v>692</v>
      </c>
      <c r="N775" s="21"/>
      <c r="O775" s="1">
        <f t="shared" ca="1" si="101"/>
        <v>27</v>
      </c>
      <c r="P775" s="21" t="s">
        <v>6609</v>
      </c>
      <c r="Q775" s="21" t="s">
        <v>6610</v>
      </c>
      <c r="R775" s="69">
        <v>45049</v>
      </c>
      <c r="S775" s="1">
        <v>2</v>
      </c>
      <c r="T775" s="69">
        <v>45109</v>
      </c>
      <c r="U775" s="69">
        <v>45110</v>
      </c>
      <c r="V775" s="1">
        <v>12</v>
      </c>
      <c r="W775" s="69">
        <v>45475</v>
      </c>
      <c r="X775" s="7">
        <f t="shared" si="99"/>
        <v>45476</v>
      </c>
      <c r="Y775" s="7"/>
      <c r="Z775" s="69">
        <f t="shared" si="100"/>
        <v>46570</v>
      </c>
      <c r="AA775" s="1">
        <f>Z775-X775</f>
        <v>1094</v>
      </c>
      <c r="AB775" s="21"/>
      <c r="AC775" s="11">
        <f t="shared" ca="1" si="102"/>
        <v>11</v>
      </c>
      <c r="AD775" s="71" t="s">
        <v>6611</v>
      </c>
      <c r="AE775" s="21"/>
      <c r="AF775" s="2" t="s">
        <v>64</v>
      </c>
      <c r="AG775" s="142" t="s">
        <v>6612</v>
      </c>
      <c r="AH775" s="21" t="s">
        <v>6613</v>
      </c>
      <c r="AI775" s="142" t="s">
        <v>6521</v>
      </c>
      <c r="AJ775" s="21" t="s">
        <v>346</v>
      </c>
      <c r="AK775" s="21"/>
      <c r="AL775" s="21"/>
      <c r="AM775" s="21"/>
      <c r="AN775" s="21" t="s">
        <v>6613</v>
      </c>
      <c r="AO775" s="142" t="s">
        <v>6521</v>
      </c>
      <c r="AP775" s="21" t="s">
        <v>346</v>
      </c>
      <c r="AQ775" s="21" t="s">
        <v>6614</v>
      </c>
      <c r="AR775" s="21" t="s">
        <v>6614</v>
      </c>
      <c r="AS775" s="21" t="s">
        <v>6615</v>
      </c>
      <c r="AT775" s="21" t="s">
        <v>6614</v>
      </c>
      <c r="AU775" s="21"/>
      <c r="AV775" s="21"/>
      <c r="AW775" s="21"/>
      <c r="AX775" s="21"/>
      <c r="AY775" s="21"/>
      <c r="AZ775" s="21"/>
      <c r="BA775" s="21"/>
      <c r="BB775" s="21"/>
      <c r="BC775" s="1" t="e">
        <f>_xlfn.XLOOKUP(B775,[1]DC!$T$11:$T$2000,[1]DC!$D$11:$D$2000)</f>
        <v>#N/A</v>
      </c>
      <c r="BD775" s="21"/>
      <c r="BE775" s="21"/>
      <c r="BF775" s="21" t="s">
        <v>6616</v>
      </c>
      <c r="BG775" s="21"/>
      <c r="BH775" s="159" t="s">
        <v>6617</v>
      </c>
      <c r="BI775" s="21"/>
      <c r="BJ775" s="21"/>
      <c r="BK775" s="21"/>
      <c r="BL775" s="21"/>
      <c r="BM775" s="21"/>
      <c r="BN775" s="21"/>
      <c r="BO775" s="21"/>
      <c r="BP775" s="62"/>
      <c r="BQ775" s="91"/>
      <c r="BT775">
        <v>774</v>
      </c>
    </row>
    <row r="776" spans="1:72" ht="25.2" customHeight="1">
      <c r="A776" s="5">
        <f>(SUBTOTAL(3,$B$2:B776))</f>
        <v>775</v>
      </c>
      <c r="B776" s="21" t="s">
        <v>6618</v>
      </c>
      <c r="C776" s="21"/>
      <c r="D776" s="2" t="s">
        <v>3857</v>
      </c>
      <c r="E776" s="2">
        <v>1</v>
      </c>
      <c r="F776" s="21"/>
      <c r="G776" s="21"/>
      <c r="H776" s="21" t="s">
        <v>62</v>
      </c>
      <c r="I776" s="1" t="s">
        <v>7914</v>
      </c>
      <c r="J776" s="1" t="s">
        <v>7378</v>
      </c>
      <c r="K776" s="2" t="s">
        <v>63</v>
      </c>
      <c r="L776" s="2" t="s">
        <v>692</v>
      </c>
      <c r="M776" s="21" t="s">
        <v>692</v>
      </c>
      <c r="N776" s="21"/>
      <c r="O776" s="1">
        <f t="shared" ca="1" si="101"/>
        <v>32</v>
      </c>
      <c r="P776" s="1" t="s">
        <v>1494</v>
      </c>
      <c r="Q776" s="21" t="s">
        <v>1495</v>
      </c>
      <c r="R776" s="69">
        <v>45049</v>
      </c>
      <c r="S776" s="1">
        <v>1</v>
      </c>
      <c r="T776" s="69">
        <v>45079</v>
      </c>
      <c r="U776" s="69">
        <v>45080</v>
      </c>
      <c r="V776" s="1">
        <v>12</v>
      </c>
      <c r="W776" s="69">
        <v>45445</v>
      </c>
      <c r="X776" s="7">
        <f t="shared" si="99"/>
        <v>45446</v>
      </c>
      <c r="Y776" s="1"/>
      <c r="Z776" s="7"/>
      <c r="AA776" s="1">
        <f>Z776-X776</f>
        <v>-45446</v>
      </c>
      <c r="AB776" s="21"/>
      <c r="AC776" s="11">
        <f t="shared" ca="1" si="102"/>
        <v>11</v>
      </c>
      <c r="AD776" s="21">
        <v>1037700019</v>
      </c>
      <c r="AE776" s="21" t="s">
        <v>88</v>
      </c>
      <c r="AF776" s="2" t="s">
        <v>49</v>
      </c>
      <c r="AG776" s="142" t="s">
        <v>6619</v>
      </c>
      <c r="AH776" s="21" t="s">
        <v>6620</v>
      </c>
      <c r="AI776" s="142" t="s">
        <v>6621</v>
      </c>
      <c r="AJ776" s="21" t="s">
        <v>346</v>
      </c>
      <c r="AK776" s="21"/>
      <c r="AL776" s="21"/>
      <c r="AM776" s="21"/>
      <c r="AN776" s="21" t="s">
        <v>6620</v>
      </c>
      <c r="AO776" s="142" t="s">
        <v>6621</v>
      </c>
      <c r="AP776" s="21" t="s">
        <v>346</v>
      </c>
      <c r="AQ776" s="21" t="s">
        <v>6622</v>
      </c>
      <c r="AR776" s="21" t="s">
        <v>6622</v>
      </c>
      <c r="AS776" s="21" t="s">
        <v>6623</v>
      </c>
      <c r="AT776" s="21" t="s">
        <v>6622</v>
      </c>
      <c r="AU776" s="21"/>
      <c r="AV776" s="21"/>
      <c r="AW776" s="21"/>
      <c r="AX776" s="21"/>
      <c r="AY776" s="21" t="s">
        <v>97</v>
      </c>
      <c r="AZ776" s="21"/>
      <c r="BA776" s="21">
        <v>5121445096</v>
      </c>
      <c r="BB776" s="21"/>
      <c r="BC776" s="1" t="str">
        <f>_xlfn.XLOOKUP(B776,[1]DC!$T$11:$T$2000,[1]DC!$D$11:$D$2000)</f>
        <v>5121445096</v>
      </c>
      <c r="BD776" s="21"/>
      <c r="BE776" s="21">
        <v>8354363492</v>
      </c>
      <c r="BF776" s="21" t="s">
        <v>6624</v>
      </c>
      <c r="BG776" s="21"/>
      <c r="BH776" s="159" t="s">
        <v>6625</v>
      </c>
      <c r="BI776" s="21"/>
      <c r="BJ776" s="21"/>
      <c r="BK776" s="21"/>
      <c r="BL776" s="21"/>
      <c r="BM776" s="21"/>
      <c r="BN776" s="21"/>
      <c r="BO776" s="21"/>
      <c r="BP776" s="62"/>
      <c r="BQ776" s="91"/>
      <c r="BS776">
        <v>828</v>
      </c>
      <c r="BT776">
        <v>775</v>
      </c>
    </row>
    <row r="777" spans="1:72" ht="25.2" customHeight="1">
      <c r="A777" s="5">
        <f>(SUBTOTAL(3,$B$2:B777))</f>
        <v>776</v>
      </c>
      <c r="B777" s="21" t="s">
        <v>6626</v>
      </c>
      <c r="C777" s="1" t="s">
        <v>8873</v>
      </c>
      <c r="D777" s="2" t="s">
        <v>6627</v>
      </c>
      <c r="E777" s="2">
        <v>1</v>
      </c>
      <c r="F777" s="21"/>
      <c r="G777" s="21"/>
      <c r="H777" s="21" t="s">
        <v>195</v>
      </c>
      <c r="I777" s="1" t="s">
        <v>196</v>
      </c>
      <c r="J777" s="1" t="s">
        <v>7378</v>
      </c>
      <c r="K777" s="2" t="s">
        <v>63</v>
      </c>
      <c r="L777" s="2" t="s">
        <v>63</v>
      </c>
      <c r="M777" s="2" t="s">
        <v>5</v>
      </c>
      <c r="N777" s="21" t="s">
        <v>4464</v>
      </c>
      <c r="O777" s="1">
        <f t="shared" ca="1" si="101"/>
        <v>33</v>
      </c>
      <c r="P777" s="21" t="s">
        <v>4465</v>
      </c>
      <c r="Q777" s="21" t="s">
        <v>4466</v>
      </c>
      <c r="R777" s="69">
        <v>45058</v>
      </c>
      <c r="S777" s="1">
        <v>1</v>
      </c>
      <c r="T777" s="69">
        <v>45088</v>
      </c>
      <c r="U777" s="69">
        <v>45089</v>
      </c>
      <c r="V777" s="1">
        <v>12</v>
      </c>
      <c r="W777" s="69">
        <v>45454</v>
      </c>
      <c r="X777" s="7">
        <f t="shared" si="99"/>
        <v>45455</v>
      </c>
      <c r="Y777" s="1"/>
      <c r="Z777" s="7"/>
      <c r="AA777" s="1">
        <f>Z777-X777</f>
        <v>-45455</v>
      </c>
      <c r="AB777" s="21"/>
      <c r="AC777" s="11">
        <f t="shared" ca="1" si="102"/>
        <v>11</v>
      </c>
      <c r="AD777" s="21">
        <v>1037835956</v>
      </c>
      <c r="AE777" s="21" t="s">
        <v>88</v>
      </c>
      <c r="AF777" s="2" t="s">
        <v>64</v>
      </c>
      <c r="AG777" s="142">
        <v>33583</v>
      </c>
      <c r="AH777" s="21" t="s">
        <v>6628</v>
      </c>
      <c r="AI777" s="142" t="s">
        <v>6629</v>
      </c>
      <c r="AJ777" s="21" t="s">
        <v>346</v>
      </c>
      <c r="AK777" s="21"/>
      <c r="AL777" s="21"/>
      <c r="AM777" s="21"/>
      <c r="AN777" s="21" t="s">
        <v>6628</v>
      </c>
      <c r="AO777" s="142" t="s">
        <v>6629</v>
      </c>
      <c r="AP777" s="21" t="s">
        <v>346</v>
      </c>
      <c r="AQ777" s="21" t="s">
        <v>6630</v>
      </c>
      <c r="AR777" s="21" t="s">
        <v>6630</v>
      </c>
      <c r="AS777" s="21" t="s">
        <v>6631</v>
      </c>
      <c r="AT777" s="21" t="s">
        <v>6630</v>
      </c>
      <c r="AU777" s="21"/>
      <c r="AV777" s="21"/>
      <c r="AW777" s="21"/>
      <c r="AX777" s="21"/>
      <c r="AY777" s="21" t="s">
        <v>97</v>
      </c>
      <c r="AZ777" s="21"/>
      <c r="BA777" s="21">
        <v>5116016779</v>
      </c>
      <c r="BB777" s="21"/>
      <c r="BC777" s="1" t="str">
        <f>_xlfn.XLOOKUP(B777,[1]DC!$T$11:$T$2000,[1]DC!$D$11:$D$2000)</f>
        <v>5116016779</v>
      </c>
      <c r="BD777" s="21"/>
      <c r="BE777" s="21">
        <v>8489519779</v>
      </c>
      <c r="BF777" s="21" t="s">
        <v>6632</v>
      </c>
      <c r="BG777" s="21"/>
      <c r="BH777" s="159" t="s">
        <v>6633</v>
      </c>
      <c r="BI777" s="21"/>
      <c r="BJ777" s="21"/>
      <c r="BK777" s="21"/>
      <c r="BL777" s="21"/>
      <c r="BM777" s="21"/>
      <c r="BN777" s="21"/>
      <c r="BO777" s="21"/>
      <c r="BP777" s="62"/>
      <c r="BQ777" s="91"/>
      <c r="BS777">
        <v>835</v>
      </c>
      <c r="BT777">
        <v>776</v>
      </c>
    </row>
    <row r="778" spans="1:72" ht="25.2" customHeight="1">
      <c r="A778" s="5">
        <f>(SUBTOTAL(3,$B$2:B778))</f>
        <v>777</v>
      </c>
      <c r="B778" s="21" t="s">
        <v>6634</v>
      </c>
      <c r="C778" s="21" t="s">
        <v>4776</v>
      </c>
      <c r="D778" s="2" t="s">
        <v>6635</v>
      </c>
      <c r="E778" s="2">
        <v>0</v>
      </c>
      <c r="F778" s="21"/>
      <c r="G778" s="21"/>
      <c r="H778" s="21" t="s">
        <v>195</v>
      </c>
      <c r="I778" s="1" t="s">
        <v>196</v>
      </c>
      <c r="J778" s="1" t="s">
        <v>7378</v>
      </c>
      <c r="K778" s="2" t="s">
        <v>63</v>
      </c>
      <c r="L778" s="2" t="s">
        <v>63</v>
      </c>
      <c r="M778" s="2" t="s">
        <v>5</v>
      </c>
      <c r="N778" s="21"/>
      <c r="O778" s="1">
        <f t="shared" ca="1" si="101"/>
        <v>28</v>
      </c>
      <c r="P778" s="21" t="s">
        <v>4465</v>
      </c>
      <c r="Q778" s="21" t="s">
        <v>4466</v>
      </c>
      <c r="R778" s="69">
        <v>45058</v>
      </c>
      <c r="S778" s="1">
        <v>1</v>
      </c>
      <c r="T778" s="69">
        <v>45088</v>
      </c>
      <c r="U778" s="69">
        <v>45089</v>
      </c>
      <c r="V778" s="1">
        <v>12</v>
      </c>
      <c r="W778" s="69">
        <v>45454</v>
      </c>
      <c r="X778" s="7">
        <f t="shared" si="99"/>
        <v>45455</v>
      </c>
      <c r="Y778" s="7"/>
      <c r="Z778" s="69">
        <f t="shared" si="100"/>
        <v>46549</v>
      </c>
      <c r="AA778" s="1">
        <f>Z778-X778</f>
        <v>1094</v>
      </c>
      <c r="AB778" s="21"/>
      <c r="AC778" s="11">
        <f t="shared" ca="1" si="102"/>
        <v>11</v>
      </c>
      <c r="AD778" s="21">
        <v>1036692098</v>
      </c>
      <c r="AE778" s="21"/>
      <c r="AF778" s="2" t="s">
        <v>64</v>
      </c>
      <c r="AG778" s="142">
        <v>35075</v>
      </c>
      <c r="AH778" s="21" t="s">
        <v>6636</v>
      </c>
      <c r="AI778" s="142" t="s">
        <v>6637</v>
      </c>
      <c r="AJ778" s="21" t="s">
        <v>346</v>
      </c>
      <c r="AK778" s="21"/>
      <c r="AL778" s="21"/>
      <c r="AM778" s="21"/>
      <c r="AN778" s="21" t="s">
        <v>6636</v>
      </c>
      <c r="AO778" s="142" t="s">
        <v>6637</v>
      </c>
      <c r="AP778" s="21" t="s">
        <v>346</v>
      </c>
      <c r="AQ778" s="21" t="s">
        <v>495</v>
      </c>
      <c r="AR778" s="21" t="s">
        <v>495</v>
      </c>
      <c r="AS778" s="21" t="s">
        <v>494</v>
      </c>
      <c r="AT778" s="21" t="s">
        <v>495</v>
      </c>
      <c r="AU778" s="21"/>
      <c r="AV778" s="21"/>
      <c r="AW778" s="21"/>
      <c r="AX778" s="21"/>
      <c r="AY778" s="21"/>
      <c r="AZ778" s="21"/>
      <c r="BA778" s="21">
        <v>5121679765</v>
      </c>
      <c r="BB778" s="21"/>
      <c r="BC778" s="1" t="str">
        <f>_xlfn.XLOOKUP(B778,[1]DC!$T$11:$T$2000,[1]DC!$D$11:$D$2000)</f>
        <v>5121679765</v>
      </c>
      <c r="BD778" s="21"/>
      <c r="BE778" s="21">
        <v>8366486964</v>
      </c>
      <c r="BF778" s="21" t="s">
        <v>6638</v>
      </c>
      <c r="BG778" s="21"/>
      <c r="BH778" s="159" t="s">
        <v>6639</v>
      </c>
      <c r="BI778" s="21"/>
      <c r="BJ778" s="21"/>
      <c r="BK778" s="21"/>
      <c r="BL778" s="21"/>
      <c r="BM778" s="21"/>
      <c r="BN778" s="21"/>
      <c r="BO778" s="21"/>
      <c r="BP778" s="62"/>
      <c r="BQ778" s="91"/>
      <c r="BT778">
        <v>777</v>
      </c>
    </row>
    <row r="779" spans="1:72" ht="25.2" customHeight="1">
      <c r="A779" s="5">
        <f>(SUBTOTAL(3,$B$2:B779))</f>
        <v>778</v>
      </c>
      <c r="B779" s="21" t="s">
        <v>6640</v>
      </c>
      <c r="C779" s="1" t="s">
        <v>8868</v>
      </c>
      <c r="D779" s="2" t="s">
        <v>6641</v>
      </c>
      <c r="E779" s="2">
        <v>0</v>
      </c>
      <c r="F779" s="21"/>
      <c r="G779" s="21"/>
      <c r="H779" s="21" t="s">
        <v>195</v>
      </c>
      <c r="I779" s="1" t="s">
        <v>196</v>
      </c>
      <c r="J779" s="1" t="s">
        <v>7378</v>
      </c>
      <c r="K779" s="2" t="s">
        <v>63</v>
      </c>
      <c r="L779" s="2" t="s">
        <v>63</v>
      </c>
      <c r="M779" s="21" t="s">
        <v>196</v>
      </c>
      <c r="N779" s="21"/>
      <c r="O779" s="1">
        <f t="shared" ca="1" si="101"/>
        <v>28</v>
      </c>
      <c r="P779" s="21" t="s">
        <v>3858</v>
      </c>
      <c r="Q779" s="21" t="s">
        <v>198</v>
      </c>
      <c r="R779" s="69">
        <v>45058</v>
      </c>
      <c r="S779" s="1">
        <v>1</v>
      </c>
      <c r="T779" s="69">
        <v>45088</v>
      </c>
      <c r="U779" s="69">
        <v>45089</v>
      </c>
      <c r="V779" s="1">
        <v>12</v>
      </c>
      <c r="W779" s="69">
        <v>45454</v>
      </c>
      <c r="X779" s="7">
        <f t="shared" si="99"/>
        <v>45455</v>
      </c>
      <c r="Y779" s="7"/>
      <c r="Z779" s="69">
        <f t="shared" si="100"/>
        <v>46549</v>
      </c>
      <c r="AA779" s="1">
        <f>Z779-X779</f>
        <v>1094</v>
      </c>
      <c r="AB779" s="21"/>
      <c r="AC779" s="11">
        <f t="shared" ca="1" si="102"/>
        <v>11</v>
      </c>
      <c r="AD779" s="21">
        <v>1038154250</v>
      </c>
      <c r="AE779" s="21" t="s">
        <v>88</v>
      </c>
      <c r="AF779" s="2" t="s">
        <v>64</v>
      </c>
      <c r="AG779" s="142">
        <v>35266</v>
      </c>
      <c r="AH779" s="21" t="s">
        <v>6642</v>
      </c>
      <c r="AI779" s="142" t="s">
        <v>6643</v>
      </c>
      <c r="AJ779" s="21" t="s">
        <v>346</v>
      </c>
      <c r="AK779" s="21"/>
      <c r="AL779" s="21"/>
      <c r="AM779" s="21"/>
      <c r="AN779" s="21" t="s">
        <v>6642</v>
      </c>
      <c r="AO779" s="142" t="s">
        <v>6643</v>
      </c>
      <c r="AP779" s="21" t="s">
        <v>346</v>
      </c>
      <c r="AQ779" s="21" t="s">
        <v>6644</v>
      </c>
      <c r="AR779" s="21" t="s">
        <v>6644</v>
      </c>
      <c r="AS779" s="21" t="s">
        <v>6645</v>
      </c>
      <c r="AT779" s="21" t="s">
        <v>6644</v>
      </c>
      <c r="AU779" s="21"/>
      <c r="AV779" s="21"/>
      <c r="AW779" s="21"/>
      <c r="AX779" s="21"/>
      <c r="AY779" s="21"/>
      <c r="AZ779" s="21"/>
      <c r="BA779" s="21">
        <v>5120633698</v>
      </c>
      <c r="BB779" s="21"/>
      <c r="BC779" s="1" t="str">
        <f>_xlfn.XLOOKUP(B779,[1]DC!$T$11:$T$2000,[1]DC!$D$11:$D$2000)</f>
        <v>5120633698</v>
      </c>
      <c r="BD779" s="21"/>
      <c r="BE779" s="21">
        <v>8792350379</v>
      </c>
      <c r="BF779" s="21" t="s">
        <v>6646</v>
      </c>
      <c r="BG779" s="21"/>
      <c r="BH779" s="159" t="s">
        <v>6647</v>
      </c>
      <c r="BI779" s="21"/>
      <c r="BJ779" s="21"/>
      <c r="BK779" s="21"/>
      <c r="BL779" s="21"/>
      <c r="BM779" s="21"/>
      <c r="BN779" s="21"/>
      <c r="BO779" s="21"/>
      <c r="BP779" s="62"/>
      <c r="BQ779" s="91"/>
      <c r="BT779">
        <v>778</v>
      </c>
    </row>
    <row r="780" spans="1:72" ht="25.2" customHeight="1">
      <c r="A780" s="5">
        <f>(SUBTOTAL(3,$B$2:B780))</f>
        <v>779</v>
      </c>
      <c r="B780" s="21" t="s">
        <v>6648</v>
      </c>
      <c r="C780" s="21" t="s">
        <v>4776</v>
      </c>
      <c r="D780" s="2" t="s">
        <v>6649</v>
      </c>
      <c r="E780" s="2">
        <v>0</v>
      </c>
      <c r="F780" s="21"/>
      <c r="G780" s="21"/>
      <c r="H780" s="21" t="s">
        <v>195</v>
      </c>
      <c r="I780" s="21"/>
      <c r="J780" s="1" t="s">
        <v>7378</v>
      </c>
      <c r="K780" s="2" t="s">
        <v>63</v>
      </c>
      <c r="L780" s="2" t="s">
        <v>63</v>
      </c>
      <c r="M780" s="21" t="s">
        <v>196</v>
      </c>
      <c r="N780" s="21"/>
      <c r="O780" s="1">
        <f t="shared" ca="1" si="101"/>
        <v>25</v>
      </c>
      <c r="P780" s="21" t="s">
        <v>3858</v>
      </c>
      <c r="Q780" s="21" t="s">
        <v>198</v>
      </c>
      <c r="R780" s="69">
        <v>45058</v>
      </c>
      <c r="S780" s="1">
        <v>1</v>
      </c>
      <c r="T780" s="69">
        <v>45088</v>
      </c>
      <c r="U780" s="69">
        <v>45089</v>
      </c>
      <c r="V780" s="1">
        <v>12</v>
      </c>
      <c r="W780" s="69">
        <v>45454</v>
      </c>
      <c r="X780" s="7">
        <f t="shared" si="99"/>
        <v>45455</v>
      </c>
      <c r="Y780" s="7"/>
      <c r="Z780" s="69">
        <f t="shared" si="100"/>
        <v>46549</v>
      </c>
      <c r="AA780" s="69"/>
      <c r="AB780" s="21"/>
      <c r="AC780" s="11">
        <f t="shared" ca="1" si="102"/>
        <v>11</v>
      </c>
      <c r="AD780" s="21">
        <v>1037794061</v>
      </c>
      <c r="AE780" s="21" t="s">
        <v>88</v>
      </c>
      <c r="AF780" s="2" t="s">
        <v>49</v>
      </c>
      <c r="AG780" s="142">
        <v>36257</v>
      </c>
      <c r="AH780" s="21" t="s">
        <v>6650</v>
      </c>
      <c r="AI780" s="142" t="s">
        <v>6651</v>
      </c>
      <c r="AJ780" s="21" t="s">
        <v>346</v>
      </c>
      <c r="AK780" s="21"/>
      <c r="AL780" s="21"/>
      <c r="AM780" s="21"/>
      <c r="AN780" s="21" t="s">
        <v>6650</v>
      </c>
      <c r="AO780" s="142" t="s">
        <v>6651</v>
      </c>
      <c r="AP780" s="21" t="s">
        <v>346</v>
      </c>
      <c r="AQ780" s="21" t="s">
        <v>296</v>
      </c>
      <c r="AR780" s="21" t="s">
        <v>296</v>
      </c>
      <c r="AS780" s="21" t="s">
        <v>1066</v>
      </c>
      <c r="AT780" s="21" t="s">
        <v>296</v>
      </c>
      <c r="AU780" s="21"/>
      <c r="AV780" s="21"/>
      <c r="AW780" s="21"/>
      <c r="AX780" s="21"/>
      <c r="AY780" s="21"/>
      <c r="AZ780" s="21"/>
      <c r="BA780" s="21"/>
      <c r="BB780" s="21"/>
      <c r="BC780" s="1" t="e">
        <f>_xlfn.XLOOKUP(B780,[1]DC!$T$11:$T$2000,[1]DC!$D$11:$D$2000)</f>
        <v>#N/A</v>
      </c>
      <c r="BD780" s="21"/>
      <c r="BE780" s="21"/>
      <c r="BF780" s="21" t="s">
        <v>6652</v>
      </c>
      <c r="BG780" s="21"/>
      <c r="BH780" s="159" t="s">
        <v>7598</v>
      </c>
      <c r="BI780" s="21"/>
      <c r="BJ780" s="21"/>
      <c r="BK780" s="21"/>
      <c r="BL780" s="21"/>
      <c r="BM780" s="21"/>
      <c r="BN780" s="21"/>
      <c r="BO780" s="21"/>
      <c r="BP780" s="62"/>
      <c r="BQ780" s="91"/>
      <c r="BT780">
        <v>779</v>
      </c>
    </row>
    <row r="781" spans="1:72" ht="25.2" customHeight="1">
      <c r="A781" s="5">
        <f>(SUBTOTAL(3,$B$2:B781))</f>
        <v>780</v>
      </c>
      <c r="B781" s="21" t="s">
        <v>6653</v>
      </c>
      <c r="C781" s="1" t="s">
        <v>8871</v>
      </c>
      <c r="D781" s="2" t="s">
        <v>6654</v>
      </c>
      <c r="E781" s="2">
        <v>1</v>
      </c>
      <c r="F781" s="21"/>
      <c r="G781" s="21"/>
      <c r="H781" s="21" t="s">
        <v>195</v>
      </c>
      <c r="I781" s="1" t="s">
        <v>196</v>
      </c>
      <c r="J781" s="1" t="s">
        <v>7378</v>
      </c>
      <c r="K781" s="2" t="s">
        <v>63</v>
      </c>
      <c r="L781" s="2" t="s">
        <v>63</v>
      </c>
      <c r="M781" s="21" t="s">
        <v>196</v>
      </c>
      <c r="N781" s="21"/>
      <c r="O781" s="1">
        <f t="shared" ca="1" si="101"/>
        <v>33</v>
      </c>
      <c r="P781" s="21" t="s">
        <v>3858</v>
      </c>
      <c r="Q781" s="21" t="s">
        <v>198</v>
      </c>
      <c r="R781" s="69">
        <v>45058</v>
      </c>
      <c r="S781" s="1">
        <v>1</v>
      </c>
      <c r="T781" s="69">
        <v>45088</v>
      </c>
      <c r="U781" s="69">
        <v>45089</v>
      </c>
      <c r="V781" s="1">
        <v>12</v>
      </c>
      <c r="W781" s="69">
        <v>45454</v>
      </c>
      <c r="X781" s="7">
        <f t="shared" si="99"/>
        <v>45455</v>
      </c>
      <c r="Y781" s="1"/>
      <c r="Z781" s="7"/>
      <c r="AA781" s="1">
        <f>Z781-X781</f>
        <v>-45455</v>
      </c>
      <c r="AB781" s="21"/>
      <c r="AC781" s="11">
        <f t="shared" ca="1" si="102"/>
        <v>11</v>
      </c>
      <c r="AD781" s="21">
        <v>1037794449</v>
      </c>
      <c r="AE781" s="21" t="s">
        <v>88</v>
      </c>
      <c r="AF781" s="2" t="s">
        <v>49</v>
      </c>
      <c r="AG781" s="142">
        <v>33422</v>
      </c>
      <c r="AH781" s="21" t="s">
        <v>6655</v>
      </c>
      <c r="AI781" s="142" t="s">
        <v>6656</v>
      </c>
      <c r="AJ781" s="21" t="s">
        <v>346</v>
      </c>
      <c r="AK781" s="21"/>
      <c r="AL781" s="21"/>
      <c r="AM781" s="21"/>
      <c r="AN781" s="21" t="s">
        <v>6655</v>
      </c>
      <c r="AO781" s="142" t="s">
        <v>6656</v>
      </c>
      <c r="AP781" s="21" t="s">
        <v>346</v>
      </c>
      <c r="AQ781" s="21" t="s">
        <v>6657</v>
      </c>
      <c r="AR781" s="21" t="s">
        <v>6657</v>
      </c>
      <c r="AS781" s="21" t="s">
        <v>2501</v>
      </c>
      <c r="AT781" s="21" t="s">
        <v>6657</v>
      </c>
      <c r="AU781" s="21"/>
      <c r="AV781" s="21"/>
      <c r="AW781" s="21"/>
      <c r="AX781" s="21"/>
      <c r="AY781" s="21" t="s">
        <v>97</v>
      </c>
      <c r="AZ781" s="21"/>
      <c r="BA781" s="21">
        <v>5120357078</v>
      </c>
      <c r="BB781" s="21"/>
      <c r="BC781" s="1" t="str">
        <f>_xlfn.XLOOKUP(B781,[1]DC!$T$11:$T$2000,[1]DC!$D$11:$D$2000)</f>
        <v>5120357078</v>
      </c>
      <c r="BD781" s="21"/>
      <c r="BE781" s="21">
        <v>8825458268</v>
      </c>
      <c r="BF781" s="21" t="s">
        <v>6658</v>
      </c>
      <c r="BG781" s="21"/>
      <c r="BH781" s="159" t="s">
        <v>6659</v>
      </c>
      <c r="BI781" s="21"/>
      <c r="BJ781" s="21"/>
      <c r="BK781" s="21"/>
      <c r="BL781" s="21"/>
      <c r="BM781" s="21"/>
      <c r="BN781" s="21"/>
      <c r="BO781" s="21"/>
      <c r="BP781" s="62"/>
      <c r="BQ781" s="91"/>
      <c r="BS781">
        <v>839</v>
      </c>
      <c r="BT781">
        <v>780</v>
      </c>
    </row>
    <row r="782" spans="1:72" ht="25.2" customHeight="1">
      <c r="A782" s="5">
        <f>(SUBTOTAL(3,$B$2:B782))</f>
        <v>781</v>
      </c>
      <c r="B782" s="21" t="s">
        <v>6660</v>
      </c>
      <c r="C782" s="1" t="s">
        <v>8872</v>
      </c>
      <c r="D782" s="2" t="s">
        <v>746</v>
      </c>
      <c r="E782" s="2">
        <v>1</v>
      </c>
      <c r="F782" s="21"/>
      <c r="G782" s="21"/>
      <c r="H782" s="21" t="s">
        <v>195</v>
      </c>
      <c r="I782" s="1" t="s">
        <v>196</v>
      </c>
      <c r="J782" s="1" t="s">
        <v>7378</v>
      </c>
      <c r="K782" s="2" t="s">
        <v>63</v>
      </c>
      <c r="L782" s="2" t="s">
        <v>63</v>
      </c>
      <c r="M782" s="21" t="s">
        <v>196</v>
      </c>
      <c r="N782" s="21"/>
      <c r="O782" s="1">
        <f t="shared" ca="1" si="101"/>
        <v>23</v>
      </c>
      <c r="P782" s="21" t="s">
        <v>3858</v>
      </c>
      <c r="Q782" s="21" t="s">
        <v>198</v>
      </c>
      <c r="R782" s="69">
        <v>45058</v>
      </c>
      <c r="S782" s="1">
        <v>1</v>
      </c>
      <c r="T782" s="69">
        <v>45088</v>
      </c>
      <c r="U782" s="69">
        <v>45089</v>
      </c>
      <c r="V782" s="1">
        <v>12</v>
      </c>
      <c r="W782" s="69">
        <v>45454</v>
      </c>
      <c r="X782" s="7">
        <f t="shared" si="99"/>
        <v>45455</v>
      </c>
      <c r="Y782" s="1"/>
      <c r="Z782" s="7"/>
      <c r="AA782" s="1">
        <f>Z782-X782</f>
        <v>-45455</v>
      </c>
      <c r="AB782" s="21"/>
      <c r="AC782" s="11">
        <f t="shared" ca="1" si="102"/>
        <v>11</v>
      </c>
      <c r="AD782" s="21">
        <v>1037794703</v>
      </c>
      <c r="AE782" s="21" t="s">
        <v>88</v>
      </c>
      <c r="AF782" s="2" t="s">
        <v>49</v>
      </c>
      <c r="AG782" s="142" t="s">
        <v>6661</v>
      </c>
      <c r="AH782" s="21" t="s">
        <v>6662</v>
      </c>
      <c r="AI782" s="142" t="s">
        <v>6663</v>
      </c>
      <c r="AJ782" s="21" t="s">
        <v>346</v>
      </c>
      <c r="AK782" s="21"/>
      <c r="AL782" s="21"/>
      <c r="AM782" s="21"/>
      <c r="AN782" s="21" t="s">
        <v>6662</v>
      </c>
      <c r="AO782" s="142" t="s">
        <v>6663</v>
      </c>
      <c r="AP782" s="21" t="s">
        <v>346</v>
      </c>
      <c r="AQ782" s="21" t="s">
        <v>6664</v>
      </c>
      <c r="AR782" s="21" t="s">
        <v>6664</v>
      </c>
      <c r="AS782" s="21" t="s">
        <v>6665</v>
      </c>
      <c r="AT782" s="21" t="s">
        <v>6664</v>
      </c>
      <c r="AU782" s="21"/>
      <c r="AV782" s="21"/>
      <c r="AW782" s="21"/>
      <c r="AX782" s="21"/>
      <c r="AY782" s="21" t="s">
        <v>97</v>
      </c>
      <c r="AZ782" s="21"/>
      <c r="BA782" s="21">
        <v>5120295070</v>
      </c>
      <c r="BB782" s="21"/>
      <c r="BC782" s="1" t="str">
        <f>_xlfn.XLOOKUP(B782,[1]DC!$T$11:$T$2000,[1]DC!$D$11:$D$2000)</f>
        <v>5120295070</v>
      </c>
      <c r="BD782" s="21"/>
      <c r="BE782" s="21">
        <v>8815936444</v>
      </c>
      <c r="BF782" s="21" t="s">
        <v>6666</v>
      </c>
      <c r="BG782" s="21"/>
      <c r="BH782" s="159" t="s">
        <v>6667</v>
      </c>
      <c r="BI782" s="21"/>
      <c r="BJ782" s="21"/>
      <c r="BK782" s="21"/>
      <c r="BL782" s="21"/>
      <c r="BM782" s="21"/>
      <c r="BN782" s="21"/>
      <c r="BO782" s="21"/>
      <c r="BP782" s="62"/>
      <c r="BQ782" s="91"/>
      <c r="BS782">
        <v>840</v>
      </c>
      <c r="BT782">
        <v>781</v>
      </c>
    </row>
    <row r="783" spans="1:72" ht="25.2" customHeight="1">
      <c r="A783" s="5">
        <f>(SUBTOTAL(3,$B$2:B783))</f>
        <v>782</v>
      </c>
      <c r="B783" s="21" t="s">
        <v>6668</v>
      </c>
      <c r="C783" s="21" t="s">
        <v>4776</v>
      </c>
      <c r="D783" s="2" t="s">
        <v>6669</v>
      </c>
      <c r="E783" s="2">
        <v>0</v>
      </c>
      <c r="F783" s="21"/>
      <c r="G783" s="21"/>
      <c r="H783" s="21" t="s">
        <v>195</v>
      </c>
      <c r="I783" s="21"/>
      <c r="J783" s="1" t="s">
        <v>7378</v>
      </c>
      <c r="K783" s="2" t="s">
        <v>63</v>
      </c>
      <c r="L783" s="2" t="s">
        <v>63</v>
      </c>
      <c r="M783" s="21" t="s">
        <v>196</v>
      </c>
      <c r="N783" s="21"/>
      <c r="O783" s="1">
        <f t="shared" ca="1" si="101"/>
        <v>35</v>
      </c>
      <c r="P783" s="21" t="s">
        <v>3858</v>
      </c>
      <c r="Q783" s="21" t="s">
        <v>198</v>
      </c>
      <c r="R783" s="69">
        <v>45058</v>
      </c>
      <c r="S783" s="1">
        <v>1</v>
      </c>
      <c r="T783" s="69">
        <v>45088</v>
      </c>
      <c r="U783" s="69">
        <v>45089</v>
      </c>
      <c r="V783" s="1">
        <v>12</v>
      </c>
      <c r="W783" s="69">
        <v>45454</v>
      </c>
      <c r="X783" s="7">
        <f t="shared" si="99"/>
        <v>45455</v>
      </c>
      <c r="Y783" s="7"/>
      <c r="Z783" s="69">
        <f t="shared" si="100"/>
        <v>46549</v>
      </c>
      <c r="AA783" s="69"/>
      <c r="AB783" s="21"/>
      <c r="AC783" s="11">
        <f t="shared" ca="1" si="102"/>
        <v>11</v>
      </c>
      <c r="AD783" s="21">
        <v>1037794533</v>
      </c>
      <c r="AE783" s="21" t="s">
        <v>88</v>
      </c>
      <c r="AF783" s="2" t="s">
        <v>49</v>
      </c>
      <c r="AG783" s="142">
        <v>32735</v>
      </c>
      <c r="AH783" s="21" t="s">
        <v>6670</v>
      </c>
      <c r="AI783" s="142" t="s">
        <v>6671</v>
      </c>
      <c r="AJ783" s="21" t="s">
        <v>346</v>
      </c>
      <c r="AK783" s="21"/>
      <c r="AL783" s="21"/>
      <c r="AM783" s="21"/>
      <c r="AN783" s="21" t="s">
        <v>6670</v>
      </c>
      <c r="AO783" s="142" t="s">
        <v>6671</v>
      </c>
      <c r="AP783" s="21" t="s">
        <v>346</v>
      </c>
      <c r="AQ783" s="21" t="s">
        <v>6672</v>
      </c>
      <c r="AR783" s="21" t="s">
        <v>6672</v>
      </c>
      <c r="AS783" s="21" t="s">
        <v>2654</v>
      </c>
      <c r="AT783" s="21" t="s">
        <v>6672</v>
      </c>
      <c r="AU783" s="21"/>
      <c r="AV783" s="21"/>
      <c r="AW783" s="21"/>
      <c r="AX783" s="21"/>
      <c r="AY783" s="21"/>
      <c r="AZ783" s="21"/>
      <c r="BA783" s="21"/>
      <c r="BB783" s="21"/>
      <c r="BC783" s="1" t="e">
        <f>_xlfn.XLOOKUP(B783,[1]DC!$T$11:$T$2000,[1]DC!$D$11:$D$2000)</f>
        <v>#N/A</v>
      </c>
      <c r="BD783" s="21"/>
      <c r="BE783" s="21"/>
      <c r="BF783" s="21" t="s">
        <v>6673</v>
      </c>
      <c r="BG783" s="21"/>
      <c r="BH783" s="159" t="s">
        <v>7597</v>
      </c>
      <c r="BI783" s="21"/>
      <c r="BJ783" s="21"/>
      <c r="BK783" s="21"/>
      <c r="BL783" s="21"/>
      <c r="BM783" s="21"/>
      <c r="BN783" s="21"/>
      <c r="BO783" s="21"/>
      <c r="BP783" s="62"/>
      <c r="BQ783" s="91"/>
      <c r="BT783">
        <v>782</v>
      </c>
    </row>
    <row r="784" spans="1:72" ht="25.2" customHeight="1">
      <c r="A784" s="5">
        <f>(SUBTOTAL(3,$B$2:B784))</f>
        <v>783</v>
      </c>
      <c r="B784" s="21" t="s">
        <v>6674</v>
      </c>
      <c r="C784" s="1" t="s">
        <v>8868</v>
      </c>
      <c r="D784" s="2" t="s">
        <v>6675</v>
      </c>
      <c r="E784" s="2">
        <v>0</v>
      </c>
      <c r="F784" s="21"/>
      <c r="G784" s="21"/>
      <c r="H784" s="21" t="s">
        <v>195</v>
      </c>
      <c r="I784" s="1" t="s">
        <v>196</v>
      </c>
      <c r="J784" s="1" t="s">
        <v>7378</v>
      </c>
      <c r="K784" s="2" t="s">
        <v>63</v>
      </c>
      <c r="L784" s="2" t="s">
        <v>63</v>
      </c>
      <c r="M784" s="2" t="s">
        <v>5</v>
      </c>
      <c r="N784" s="21"/>
      <c r="O784" s="1">
        <f t="shared" ca="1" si="101"/>
        <v>25</v>
      </c>
      <c r="P784" s="21" t="s">
        <v>4465</v>
      </c>
      <c r="Q784" s="21" t="s">
        <v>4466</v>
      </c>
      <c r="R784" s="69">
        <v>45058</v>
      </c>
      <c r="S784" s="1">
        <v>1</v>
      </c>
      <c r="T784" s="69">
        <v>45088</v>
      </c>
      <c r="U784" s="69">
        <v>45089</v>
      </c>
      <c r="V784" s="1">
        <v>12</v>
      </c>
      <c r="W784" s="69">
        <v>45454</v>
      </c>
      <c r="X784" s="7">
        <f t="shared" si="99"/>
        <v>45455</v>
      </c>
      <c r="Y784" s="7"/>
      <c r="Z784" s="69">
        <f t="shared" si="100"/>
        <v>46549</v>
      </c>
      <c r="AA784" s="1">
        <f>Z784-X784</f>
        <v>1094</v>
      </c>
      <c r="AB784" s="21"/>
      <c r="AC784" s="11">
        <f t="shared" ca="1" si="102"/>
        <v>11</v>
      </c>
      <c r="AD784" s="21">
        <v>1037794086</v>
      </c>
      <c r="AE784" s="21" t="s">
        <v>88</v>
      </c>
      <c r="AF784" s="2" t="s">
        <v>64</v>
      </c>
      <c r="AG784" s="142">
        <v>36464</v>
      </c>
      <c r="AH784" s="21" t="s">
        <v>6676</v>
      </c>
      <c r="AI784" s="142" t="s">
        <v>6677</v>
      </c>
      <c r="AJ784" s="21" t="s">
        <v>346</v>
      </c>
      <c r="AK784" s="21"/>
      <c r="AL784" s="21"/>
      <c r="AM784" s="21"/>
      <c r="AN784" s="21" t="s">
        <v>6676</v>
      </c>
      <c r="AO784" s="142" t="s">
        <v>6677</v>
      </c>
      <c r="AP784" s="21" t="s">
        <v>346</v>
      </c>
      <c r="AQ784" s="21" t="s">
        <v>6678</v>
      </c>
      <c r="AR784" s="21" t="s">
        <v>6678</v>
      </c>
      <c r="AS784" s="21" t="s">
        <v>3693</v>
      </c>
      <c r="AT784" s="21" t="s">
        <v>6678</v>
      </c>
      <c r="AU784" s="21"/>
      <c r="AV784" s="21"/>
      <c r="AW784" s="21"/>
      <c r="AX784" s="21"/>
      <c r="AY784" s="21"/>
      <c r="AZ784" s="21"/>
      <c r="BA784" s="21">
        <v>5120098924</v>
      </c>
      <c r="BB784" s="21"/>
      <c r="BC784" s="1" t="str">
        <f>_xlfn.XLOOKUP(B784,[1]DC!$T$11:$T$2000,[1]DC!$D$11:$D$2000)</f>
        <v>5120098924</v>
      </c>
      <c r="BD784" s="21"/>
      <c r="BE784" s="21">
        <v>8654276924</v>
      </c>
      <c r="BF784" s="21" t="s">
        <v>6679</v>
      </c>
      <c r="BG784" s="21"/>
      <c r="BH784" s="159" t="s">
        <v>6680</v>
      </c>
      <c r="BI784" s="21"/>
      <c r="BJ784" s="21"/>
      <c r="BK784" s="21"/>
      <c r="BL784" s="21"/>
      <c r="BM784" s="21"/>
      <c r="BN784" s="21"/>
      <c r="BO784" s="21"/>
      <c r="BP784" s="62"/>
      <c r="BQ784" s="91"/>
      <c r="BT784">
        <v>783</v>
      </c>
    </row>
    <row r="785" spans="1:72" ht="25.2" customHeight="1">
      <c r="A785" s="5">
        <f>(SUBTOTAL(3,$B$2:B785))</f>
        <v>784</v>
      </c>
      <c r="B785" s="21" t="s">
        <v>6681</v>
      </c>
      <c r="C785" s="21" t="s">
        <v>4776</v>
      </c>
      <c r="D785" s="2" t="s">
        <v>6682</v>
      </c>
      <c r="E785" s="2">
        <v>0</v>
      </c>
      <c r="F785" s="21"/>
      <c r="G785" s="21"/>
      <c r="H785" s="21" t="s">
        <v>195</v>
      </c>
      <c r="I785" s="21"/>
      <c r="J785" s="1" t="s">
        <v>7378</v>
      </c>
      <c r="K785" s="2" t="s">
        <v>63</v>
      </c>
      <c r="L785" s="2" t="s">
        <v>63</v>
      </c>
      <c r="M785" s="21" t="s">
        <v>196</v>
      </c>
      <c r="N785" s="21"/>
      <c r="O785" s="1">
        <f t="shared" ca="1" si="101"/>
        <v>36</v>
      </c>
      <c r="P785" s="21" t="s">
        <v>3858</v>
      </c>
      <c r="Q785" s="21" t="s">
        <v>198</v>
      </c>
      <c r="R785" s="69">
        <v>45069</v>
      </c>
      <c r="S785" s="1">
        <v>1</v>
      </c>
      <c r="T785" s="69">
        <v>45099</v>
      </c>
      <c r="U785" s="69">
        <v>45100</v>
      </c>
      <c r="V785" s="1">
        <v>12</v>
      </c>
      <c r="W785" s="69">
        <v>45465</v>
      </c>
      <c r="X785" s="7">
        <f t="shared" si="99"/>
        <v>45466</v>
      </c>
      <c r="Y785" s="7"/>
      <c r="Z785" s="69">
        <f t="shared" si="100"/>
        <v>46560</v>
      </c>
      <c r="AA785" s="69"/>
      <c r="AB785" s="21"/>
      <c r="AC785" s="11">
        <f t="shared" ca="1" si="102"/>
        <v>11</v>
      </c>
      <c r="AD785" s="21">
        <v>1038024270</v>
      </c>
      <c r="AE785" s="21" t="s">
        <v>88</v>
      </c>
      <c r="AF785" s="2" t="s">
        <v>49</v>
      </c>
      <c r="AG785" s="142">
        <v>32378</v>
      </c>
      <c r="AH785" s="21" t="s">
        <v>6683</v>
      </c>
      <c r="AI785" s="142" t="s">
        <v>6684</v>
      </c>
      <c r="AJ785" s="21" t="s">
        <v>346</v>
      </c>
      <c r="AK785" s="21"/>
      <c r="AL785" s="21"/>
      <c r="AM785" s="21"/>
      <c r="AN785" s="21" t="s">
        <v>6683</v>
      </c>
      <c r="AO785" s="142" t="s">
        <v>6684</v>
      </c>
      <c r="AP785" s="21" t="s">
        <v>346</v>
      </c>
      <c r="AQ785" s="21" t="s">
        <v>6685</v>
      </c>
      <c r="AR785" s="21" t="s">
        <v>6685</v>
      </c>
      <c r="AS785" s="21" t="s">
        <v>6686</v>
      </c>
      <c r="AT785" s="21" t="s">
        <v>6685</v>
      </c>
      <c r="AU785" s="21"/>
      <c r="AV785" s="21"/>
      <c r="AW785" s="21"/>
      <c r="AX785" s="21"/>
      <c r="AY785" s="21"/>
      <c r="AZ785" s="21"/>
      <c r="BA785" s="21"/>
      <c r="BB785" s="21"/>
      <c r="BC785" s="1" t="e">
        <f>_xlfn.XLOOKUP(B785,[1]DC!$T$11:$T$2000,[1]DC!$D$11:$D$2000)</f>
        <v>#N/A</v>
      </c>
      <c r="BD785" s="21"/>
      <c r="BE785" s="21"/>
      <c r="BF785" s="72" t="s">
        <v>6687</v>
      </c>
      <c r="BG785" s="21"/>
      <c r="BH785" s="159" t="s">
        <v>7596</v>
      </c>
      <c r="BI785" s="21"/>
      <c r="BJ785" s="21"/>
      <c r="BK785" s="21"/>
      <c r="BL785" s="21"/>
      <c r="BM785" s="21"/>
      <c r="BN785" s="21"/>
      <c r="BO785" s="21"/>
      <c r="BP785" s="62"/>
      <c r="BQ785" s="91"/>
      <c r="BT785">
        <v>784</v>
      </c>
    </row>
    <row r="786" spans="1:72" ht="25.2" customHeight="1">
      <c r="A786" s="5">
        <f>(SUBTOTAL(3,$B$2:B786))</f>
        <v>785</v>
      </c>
      <c r="B786" s="21" t="s">
        <v>6688</v>
      </c>
      <c r="C786" s="1" t="s">
        <v>8868</v>
      </c>
      <c r="D786" s="2" t="s">
        <v>6689</v>
      </c>
      <c r="E786" s="2">
        <v>1</v>
      </c>
      <c r="F786" s="21"/>
      <c r="G786" s="21"/>
      <c r="H786" s="21" t="s">
        <v>195</v>
      </c>
      <c r="I786" s="1" t="s">
        <v>196</v>
      </c>
      <c r="J786" s="1" t="s">
        <v>7378</v>
      </c>
      <c r="K786" s="2" t="s">
        <v>63</v>
      </c>
      <c r="L786" s="2" t="s">
        <v>63</v>
      </c>
      <c r="M786" s="21" t="s">
        <v>196</v>
      </c>
      <c r="N786" s="21"/>
      <c r="O786" s="1">
        <f t="shared" ca="1" si="101"/>
        <v>37</v>
      </c>
      <c r="P786" s="21" t="s">
        <v>3858</v>
      </c>
      <c r="Q786" s="21" t="s">
        <v>198</v>
      </c>
      <c r="R786" s="69">
        <v>45069</v>
      </c>
      <c r="S786" s="1">
        <v>1</v>
      </c>
      <c r="T786" s="69">
        <v>45099</v>
      </c>
      <c r="U786" s="69">
        <v>45100</v>
      </c>
      <c r="V786" s="1">
        <v>12</v>
      </c>
      <c r="W786" s="69">
        <v>45465</v>
      </c>
      <c r="X786" s="7">
        <f t="shared" si="99"/>
        <v>45466</v>
      </c>
      <c r="Y786" s="1"/>
      <c r="Z786" s="7"/>
      <c r="AA786" s="1">
        <f>Z786-X786</f>
        <v>-45466</v>
      </c>
      <c r="AB786" s="21"/>
      <c r="AC786" s="11">
        <f t="shared" ca="1" si="102"/>
        <v>11</v>
      </c>
      <c r="AD786" s="21">
        <v>1038024470</v>
      </c>
      <c r="AE786" s="21" t="s">
        <v>88</v>
      </c>
      <c r="AF786" s="2" t="s">
        <v>49</v>
      </c>
      <c r="AG786" s="142">
        <v>31966</v>
      </c>
      <c r="AH786" s="21" t="s">
        <v>6690</v>
      </c>
      <c r="AI786" s="142" t="s">
        <v>6637</v>
      </c>
      <c r="AJ786" s="21" t="s">
        <v>346</v>
      </c>
      <c r="AK786" s="21"/>
      <c r="AL786" s="21"/>
      <c r="AM786" s="21"/>
      <c r="AN786" s="21" t="s">
        <v>6690</v>
      </c>
      <c r="AO786" s="142" t="s">
        <v>6637</v>
      </c>
      <c r="AP786" s="21" t="s">
        <v>346</v>
      </c>
      <c r="AQ786" s="21" t="s">
        <v>6691</v>
      </c>
      <c r="AR786" s="21" t="s">
        <v>6691</v>
      </c>
      <c r="AS786" s="21" t="s">
        <v>5571</v>
      </c>
      <c r="AT786" s="21" t="s">
        <v>6691</v>
      </c>
      <c r="AU786" s="21"/>
      <c r="AV786" s="21"/>
      <c r="AW786" s="21"/>
      <c r="AX786" s="21"/>
      <c r="AY786" s="21" t="s">
        <v>97</v>
      </c>
      <c r="AZ786" s="21"/>
      <c r="BA786" s="21" t="s">
        <v>7819</v>
      </c>
      <c r="BB786" s="21"/>
      <c r="BC786" s="1" t="str">
        <f>_xlfn.XLOOKUP(B786,[1]DC!$T$11:$T$2000,[1]DC!$D$11:$D$2000)</f>
        <v>5120387157</v>
      </c>
      <c r="BD786" s="21"/>
      <c r="BE786" s="21"/>
      <c r="BF786" s="72" t="s">
        <v>6692</v>
      </c>
      <c r="BG786" s="21"/>
      <c r="BH786" s="159" t="s">
        <v>6693</v>
      </c>
      <c r="BI786" s="21"/>
      <c r="BJ786" s="21"/>
      <c r="BK786" s="21"/>
      <c r="BL786" s="21"/>
      <c r="BM786" s="21"/>
      <c r="BN786" s="21"/>
      <c r="BO786" s="21"/>
      <c r="BP786" s="62"/>
      <c r="BQ786" s="91"/>
      <c r="BS786">
        <v>844</v>
      </c>
      <c r="BT786">
        <v>785</v>
      </c>
    </row>
    <row r="787" spans="1:72" ht="25.2" customHeight="1">
      <c r="A787" s="5">
        <f>(SUBTOTAL(3,$B$2:B787))</f>
        <v>786</v>
      </c>
      <c r="B787" s="21" t="s">
        <v>6694</v>
      </c>
      <c r="C787" s="21" t="s">
        <v>4776</v>
      </c>
      <c r="D787" s="2" t="s">
        <v>6695</v>
      </c>
      <c r="E787" s="2">
        <v>0</v>
      </c>
      <c r="F787" s="21"/>
      <c r="G787" s="21"/>
      <c r="H787" s="21" t="s">
        <v>195</v>
      </c>
      <c r="I787" s="21"/>
      <c r="J787" s="1" t="s">
        <v>7378</v>
      </c>
      <c r="K787" s="2" t="s">
        <v>63</v>
      </c>
      <c r="L787" s="2" t="s">
        <v>63</v>
      </c>
      <c r="M787" s="21" t="s">
        <v>196</v>
      </c>
      <c r="N787" s="21"/>
      <c r="O787" s="1">
        <f t="shared" ca="1" si="101"/>
        <v>34</v>
      </c>
      <c r="P787" s="21" t="s">
        <v>3858</v>
      </c>
      <c r="Q787" s="21" t="s">
        <v>198</v>
      </c>
      <c r="R787" s="69">
        <v>45069</v>
      </c>
      <c r="S787" s="1">
        <v>1</v>
      </c>
      <c r="T787" s="69">
        <v>45099</v>
      </c>
      <c r="U787" s="69">
        <v>45100</v>
      </c>
      <c r="V787" s="1">
        <v>12</v>
      </c>
      <c r="W787" s="69">
        <v>45465</v>
      </c>
      <c r="X787" s="7">
        <f t="shared" si="99"/>
        <v>45466</v>
      </c>
      <c r="Y787" s="7"/>
      <c r="Z787" s="69">
        <f t="shared" si="100"/>
        <v>46560</v>
      </c>
      <c r="AA787" s="69"/>
      <c r="AB787" s="21"/>
      <c r="AC787" s="11">
        <f t="shared" ca="1" si="102"/>
        <v>11</v>
      </c>
      <c r="AD787" s="71" t="s">
        <v>6696</v>
      </c>
      <c r="AE787" s="21" t="s">
        <v>57</v>
      </c>
      <c r="AF787" s="2" t="s">
        <v>49</v>
      </c>
      <c r="AG787" s="142">
        <v>32917</v>
      </c>
      <c r="AH787" s="21" t="s">
        <v>6697</v>
      </c>
      <c r="AI787" s="142" t="s">
        <v>6684</v>
      </c>
      <c r="AJ787" s="21" t="s">
        <v>346</v>
      </c>
      <c r="AK787" s="21"/>
      <c r="AL787" s="21"/>
      <c r="AM787" s="21"/>
      <c r="AN787" s="21" t="s">
        <v>6697</v>
      </c>
      <c r="AO787" s="142" t="s">
        <v>6684</v>
      </c>
      <c r="AP787" s="21" t="s">
        <v>346</v>
      </c>
      <c r="AQ787" s="21" t="s">
        <v>6698</v>
      </c>
      <c r="AR787" s="21" t="s">
        <v>6698</v>
      </c>
      <c r="AS787" s="21" t="s">
        <v>6699</v>
      </c>
      <c r="AT787" s="21" t="s">
        <v>6698</v>
      </c>
      <c r="AU787" s="21"/>
      <c r="AV787" s="21"/>
      <c r="AW787" s="21"/>
      <c r="AX787" s="21"/>
      <c r="AY787" s="21"/>
      <c r="AZ787" s="21"/>
      <c r="BA787" s="21"/>
      <c r="BB787" s="21"/>
      <c r="BC787" s="1" t="e">
        <f>_xlfn.XLOOKUP(B787,[1]DC!$T$11:$T$2000,[1]DC!$D$11:$D$2000)</f>
        <v>#N/A</v>
      </c>
      <c r="BD787" s="21"/>
      <c r="BE787" s="21"/>
      <c r="BF787" s="72" t="s">
        <v>6700</v>
      </c>
      <c r="BG787" s="21"/>
      <c r="BH787" s="159" t="s">
        <v>7595</v>
      </c>
      <c r="BI787" s="21"/>
      <c r="BJ787" s="21"/>
      <c r="BK787" s="21"/>
      <c r="BL787" s="21"/>
      <c r="BM787" s="21"/>
      <c r="BN787" s="21"/>
      <c r="BO787" s="21"/>
      <c r="BP787" s="62"/>
      <c r="BQ787" s="91"/>
      <c r="BT787">
        <v>786</v>
      </c>
    </row>
    <row r="788" spans="1:72" ht="25.2" customHeight="1">
      <c r="A788" s="5">
        <f>(SUBTOTAL(3,$B$2:B788))</f>
        <v>787</v>
      </c>
      <c r="B788" s="21" t="s">
        <v>6701</v>
      </c>
      <c r="C788" s="21" t="s">
        <v>4776</v>
      </c>
      <c r="D788" s="21" t="s">
        <v>6702</v>
      </c>
      <c r="E788" s="2">
        <v>0</v>
      </c>
      <c r="F788" s="21"/>
      <c r="G788" s="21"/>
      <c r="H788" s="21" t="s">
        <v>195</v>
      </c>
      <c r="I788" s="21"/>
      <c r="J788" s="1" t="s">
        <v>7378</v>
      </c>
      <c r="K788" s="2" t="s">
        <v>63</v>
      </c>
      <c r="L788" s="2" t="s">
        <v>63</v>
      </c>
      <c r="M788" s="21" t="s">
        <v>196</v>
      </c>
      <c r="N788" s="21"/>
      <c r="O788" s="1">
        <f t="shared" ca="1" si="101"/>
        <v>31</v>
      </c>
      <c r="P788" s="21" t="s">
        <v>3858</v>
      </c>
      <c r="Q788" s="21" t="s">
        <v>198</v>
      </c>
      <c r="R788" s="69">
        <v>45069</v>
      </c>
      <c r="S788" s="1">
        <v>1</v>
      </c>
      <c r="T788" s="69">
        <v>45099</v>
      </c>
      <c r="U788" s="69">
        <v>45100</v>
      </c>
      <c r="V788" s="1">
        <v>12</v>
      </c>
      <c r="W788" s="69">
        <v>45465</v>
      </c>
      <c r="X788" s="7">
        <f t="shared" si="99"/>
        <v>45466</v>
      </c>
      <c r="Y788" s="7"/>
      <c r="Z788" s="69">
        <f t="shared" si="100"/>
        <v>46560</v>
      </c>
      <c r="AA788" s="69"/>
      <c r="AB788" s="21"/>
      <c r="AC788" s="11">
        <f t="shared" ca="1" si="102"/>
        <v>11</v>
      </c>
      <c r="AD788" s="71" t="s">
        <v>6703</v>
      </c>
      <c r="AE788" s="21"/>
      <c r="AF788" s="2" t="s">
        <v>49</v>
      </c>
      <c r="AG788" s="142">
        <v>34232</v>
      </c>
      <c r="AH788" s="21" t="s">
        <v>6704</v>
      </c>
      <c r="AI788" s="142" t="s">
        <v>6705</v>
      </c>
      <c r="AJ788" s="21" t="s">
        <v>346</v>
      </c>
      <c r="AK788" s="21"/>
      <c r="AL788" s="21"/>
      <c r="AM788" s="21"/>
      <c r="AN788" s="21" t="s">
        <v>6704</v>
      </c>
      <c r="AO788" s="142" t="s">
        <v>6705</v>
      </c>
      <c r="AP788" s="21" t="s">
        <v>346</v>
      </c>
      <c r="AQ788" s="21" t="s">
        <v>6706</v>
      </c>
      <c r="AR788" s="21" t="s">
        <v>6706</v>
      </c>
      <c r="AS788" s="2" t="s">
        <v>6707</v>
      </c>
      <c r="AT788" s="21" t="s">
        <v>6706</v>
      </c>
      <c r="AU788" s="21"/>
      <c r="AV788" s="21"/>
      <c r="AW788" s="21"/>
      <c r="AX788" s="21"/>
      <c r="AY788" s="21"/>
      <c r="AZ788" s="21"/>
      <c r="BA788" s="21"/>
      <c r="BB788" s="21"/>
      <c r="BC788" s="1" t="e">
        <f>_xlfn.XLOOKUP(B788,[1]DC!$T$11:$T$2000,[1]DC!$D$11:$D$2000)</f>
        <v>#N/A</v>
      </c>
      <c r="BD788" s="21"/>
      <c r="BE788" s="21"/>
      <c r="BF788" s="72" t="s">
        <v>6708</v>
      </c>
      <c r="BG788" s="21"/>
      <c r="BH788" s="158"/>
      <c r="BI788" s="21"/>
      <c r="BJ788" s="21"/>
      <c r="BK788" s="21"/>
      <c r="BL788" s="21"/>
      <c r="BM788" s="21"/>
      <c r="BN788" s="21"/>
      <c r="BO788" s="21"/>
      <c r="BP788" s="62"/>
      <c r="BQ788" s="91"/>
      <c r="BT788">
        <v>787</v>
      </c>
    </row>
    <row r="789" spans="1:72" ht="25.2" customHeight="1">
      <c r="A789" s="5">
        <f>(SUBTOTAL(3,$B$2:B789))</f>
        <v>788</v>
      </c>
      <c r="B789" s="21" t="s">
        <v>6709</v>
      </c>
      <c r="C789" s="21" t="s">
        <v>4776</v>
      </c>
      <c r="D789" s="21" t="s">
        <v>6710</v>
      </c>
      <c r="E789" s="2">
        <v>0</v>
      </c>
      <c r="F789" s="21"/>
      <c r="G789" s="21"/>
      <c r="H789" s="21" t="s">
        <v>195</v>
      </c>
      <c r="I789" s="21"/>
      <c r="J789" s="1" t="s">
        <v>7378</v>
      </c>
      <c r="K789" s="2" t="s">
        <v>63</v>
      </c>
      <c r="L789" s="2" t="s">
        <v>63</v>
      </c>
      <c r="M789" s="21" t="s">
        <v>196</v>
      </c>
      <c r="N789" s="21"/>
      <c r="O789" s="1">
        <f t="shared" ca="1" si="101"/>
        <v>31</v>
      </c>
      <c r="P789" s="21" t="s">
        <v>3858</v>
      </c>
      <c r="Q789" s="21" t="s">
        <v>198</v>
      </c>
      <c r="R789" s="69">
        <v>45069</v>
      </c>
      <c r="S789" s="1">
        <v>1</v>
      </c>
      <c r="T789" s="69">
        <v>45099</v>
      </c>
      <c r="U789" s="69">
        <v>45100</v>
      </c>
      <c r="V789" s="1">
        <v>12</v>
      </c>
      <c r="W789" s="69">
        <v>45465</v>
      </c>
      <c r="X789" s="7">
        <f t="shared" si="99"/>
        <v>45466</v>
      </c>
      <c r="Y789" s="7"/>
      <c r="Z789" s="69">
        <f t="shared" si="100"/>
        <v>46560</v>
      </c>
      <c r="AA789" s="69"/>
      <c r="AB789" s="21"/>
      <c r="AC789" s="11">
        <f t="shared" ca="1" si="102"/>
        <v>11</v>
      </c>
      <c r="AD789" s="21">
        <v>1012720495</v>
      </c>
      <c r="AE789" s="21"/>
      <c r="AF789" s="2" t="s">
        <v>49</v>
      </c>
      <c r="AG789" s="142">
        <v>34140</v>
      </c>
      <c r="AH789" s="21" t="s">
        <v>6711</v>
      </c>
      <c r="AI789" s="142" t="s">
        <v>6712</v>
      </c>
      <c r="AJ789" s="21" t="s">
        <v>346</v>
      </c>
      <c r="AK789" s="21"/>
      <c r="AL789" s="21"/>
      <c r="AM789" s="21"/>
      <c r="AN789" s="21" t="s">
        <v>6711</v>
      </c>
      <c r="AO789" s="142" t="s">
        <v>6712</v>
      </c>
      <c r="AP789" s="21" t="s">
        <v>346</v>
      </c>
      <c r="AQ789" s="21" t="s">
        <v>6713</v>
      </c>
      <c r="AR789" s="21" t="s">
        <v>6713</v>
      </c>
      <c r="AS789" s="21" t="s">
        <v>6714</v>
      </c>
      <c r="AT789" s="21" t="s">
        <v>6713</v>
      </c>
      <c r="AU789" s="21"/>
      <c r="AV789" s="21"/>
      <c r="AW789" s="21"/>
      <c r="AX789" s="21"/>
      <c r="AY789" s="21"/>
      <c r="AZ789" s="21"/>
      <c r="BA789" s="21"/>
      <c r="BB789" s="21"/>
      <c r="BC789" s="1" t="e">
        <f>_xlfn.XLOOKUP(B789,[1]DC!$T$11:$T$2000,[1]DC!$D$11:$D$2000)</f>
        <v>#N/A</v>
      </c>
      <c r="BD789" s="21"/>
      <c r="BE789" s="21"/>
      <c r="BF789" s="72" t="s">
        <v>6715</v>
      </c>
      <c r="BG789" s="21"/>
      <c r="BH789" s="159" t="s">
        <v>7594</v>
      </c>
      <c r="BI789" s="21"/>
      <c r="BJ789" s="21"/>
      <c r="BK789" s="21"/>
      <c r="BL789" s="21"/>
      <c r="BM789" s="21"/>
      <c r="BN789" s="21"/>
      <c r="BO789" s="21"/>
      <c r="BP789" s="62"/>
      <c r="BQ789" s="91"/>
      <c r="BT789">
        <v>788</v>
      </c>
    </row>
    <row r="790" spans="1:72" ht="25.2" customHeight="1">
      <c r="A790" s="5">
        <f>(SUBTOTAL(3,$B$2:B790))</f>
        <v>789</v>
      </c>
      <c r="B790" s="21" t="s">
        <v>6716</v>
      </c>
      <c r="C790" s="1" t="s">
        <v>8867</v>
      </c>
      <c r="D790" s="2" t="s">
        <v>6717</v>
      </c>
      <c r="E790" s="2">
        <v>1</v>
      </c>
      <c r="F790" s="21"/>
      <c r="G790" s="21"/>
      <c r="H790" s="21" t="s">
        <v>195</v>
      </c>
      <c r="I790" s="1" t="s">
        <v>196</v>
      </c>
      <c r="J790" s="1" t="s">
        <v>7378</v>
      </c>
      <c r="K790" s="2" t="s">
        <v>63</v>
      </c>
      <c r="L790" s="2" t="s">
        <v>63</v>
      </c>
      <c r="M790" s="2" t="s">
        <v>5</v>
      </c>
      <c r="N790" s="21" t="s">
        <v>4464</v>
      </c>
      <c r="O790" s="1">
        <f t="shared" ca="1" si="101"/>
        <v>31</v>
      </c>
      <c r="P790" s="21" t="s">
        <v>4465</v>
      </c>
      <c r="Q790" s="21" t="s">
        <v>4466</v>
      </c>
      <c r="R790" s="69">
        <v>45069</v>
      </c>
      <c r="S790" s="1">
        <v>1</v>
      </c>
      <c r="T790" s="69">
        <v>45099</v>
      </c>
      <c r="U790" s="69">
        <v>45100</v>
      </c>
      <c r="V790" s="1">
        <v>12</v>
      </c>
      <c r="W790" s="69">
        <v>45465</v>
      </c>
      <c r="X790" s="7">
        <f t="shared" si="99"/>
        <v>45466</v>
      </c>
      <c r="Y790" s="1"/>
      <c r="Z790" s="7"/>
      <c r="AA790" s="1">
        <f>Z790-X790</f>
        <v>-45466</v>
      </c>
      <c r="AB790" s="21"/>
      <c r="AC790" s="11">
        <f t="shared" ca="1" si="102"/>
        <v>11</v>
      </c>
      <c r="AD790" s="21">
        <v>1038024612</v>
      </c>
      <c r="AE790" s="21" t="s">
        <v>88</v>
      </c>
      <c r="AF790" s="2" t="s">
        <v>64</v>
      </c>
      <c r="AG790" s="142">
        <v>34189</v>
      </c>
      <c r="AH790" s="21" t="s">
        <v>6718</v>
      </c>
      <c r="AI790" s="142" t="s">
        <v>6719</v>
      </c>
      <c r="AJ790" s="21" t="s">
        <v>346</v>
      </c>
      <c r="AK790" s="21"/>
      <c r="AL790" s="21"/>
      <c r="AM790" s="21"/>
      <c r="AN790" s="21" t="s">
        <v>6718</v>
      </c>
      <c r="AO790" s="142" t="s">
        <v>6719</v>
      </c>
      <c r="AP790" s="21" t="s">
        <v>346</v>
      </c>
      <c r="AQ790" s="21" t="s">
        <v>6720</v>
      </c>
      <c r="AR790" s="21" t="s">
        <v>6720</v>
      </c>
      <c r="AS790" s="2" t="s">
        <v>6721</v>
      </c>
      <c r="AT790" s="21" t="s">
        <v>6720</v>
      </c>
      <c r="AU790" s="21"/>
      <c r="AV790" s="21"/>
      <c r="AW790" s="21"/>
      <c r="AX790" s="21"/>
      <c r="AY790" s="21" t="s">
        <v>8784</v>
      </c>
      <c r="AZ790" s="21"/>
      <c r="BA790" s="21" t="s">
        <v>7820</v>
      </c>
      <c r="BB790" s="21"/>
      <c r="BC790" s="1" t="str">
        <f>_xlfn.XLOOKUP(B790,[1]DC!$T$11:$T$2000,[1]DC!$D$11:$D$2000)</f>
        <v>7416238209</v>
      </c>
      <c r="BD790" s="21"/>
      <c r="BE790" s="21"/>
      <c r="BF790" s="72" t="s">
        <v>6722</v>
      </c>
      <c r="BG790" s="21"/>
      <c r="BH790" s="159" t="s">
        <v>6723</v>
      </c>
      <c r="BI790" s="21"/>
      <c r="BJ790" s="21"/>
      <c r="BK790" s="21"/>
      <c r="BL790" s="21"/>
      <c r="BM790" s="21"/>
      <c r="BN790" s="21"/>
      <c r="BO790" s="21"/>
      <c r="BP790" s="62"/>
      <c r="BQ790" s="91"/>
      <c r="BS790">
        <v>848</v>
      </c>
      <c r="BT790">
        <v>789</v>
      </c>
    </row>
    <row r="791" spans="1:72" ht="25.2" customHeight="1">
      <c r="A791" s="5">
        <f>(SUBTOTAL(3,$B$2:B791))</f>
        <v>790</v>
      </c>
      <c r="B791" s="21" t="s">
        <v>6724</v>
      </c>
      <c r="C791" s="21" t="s">
        <v>4776</v>
      </c>
      <c r="D791" s="2" t="s">
        <v>6725</v>
      </c>
      <c r="E791" s="2">
        <v>0</v>
      </c>
      <c r="F791" s="21"/>
      <c r="G791" s="21"/>
      <c r="H791" s="21" t="s">
        <v>195</v>
      </c>
      <c r="I791" s="21"/>
      <c r="J791" s="1" t="s">
        <v>7378</v>
      </c>
      <c r="K791" s="2" t="s">
        <v>63</v>
      </c>
      <c r="L791" s="2" t="s">
        <v>63</v>
      </c>
      <c r="M791" s="21" t="s">
        <v>196</v>
      </c>
      <c r="N791" s="21"/>
      <c r="O791" s="1">
        <f t="shared" ca="1" si="101"/>
        <v>32</v>
      </c>
      <c r="P791" s="21" t="s">
        <v>3858</v>
      </c>
      <c r="Q791" s="21" t="s">
        <v>198</v>
      </c>
      <c r="R791" s="69">
        <v>45069</v>
      </c>
      <c r="S791" s="1">
        <v>1</v>
      </c>
      <c r="T791" s="69">
        <v>45099</v>
      </c>
      <c r="U791" s="69">
        <v>45100</v>
      </c>
      <c r="V791" s="1">
        <v>12</v>
      </c>
      <c r="W791" s="69">
        <v>45465</v>
      </c>
      <c r="X791" s="7">
        <f t="shared" si="99"/>
        <v>45466</v>
      </c>
      <c r="Y791" s="7"/>
      <c r="Z791" s="69">
        <f t="shared" si="100"/>
        <v>46560</v>
      </c>
      <c r="AA791" s="69"/>
      <c r="AB791" s="21"/>
      <c r="AC791" s="11">
        <f t="shared" ca="1" si="102"/>
        <v>11</v>
      </c>
      <c r="AD791" s="21">
        <v>1038024115</v>
      </c>
      <c r="AE791" s="21" t="s">
        <v>88</v>
      </c>
      <c r="AF791" s="2" t="s">
        <v>49</v>
      </c>
      <c r="AG791" s="142">
        <v>33692</v>
      </c>
      <c r="AH791" s="21" t="s">
        <v>6726</v>
      </c>
      <c r="AI791" s="142" t="s">
        <v>6727</v>
      </c>
      <c r="AJ791" s="21" t="s">
        <v>346</v>
      </c>
      <c r="AK791" s="21"/>
      <c r="AL791" s="21"/>
      <c r="AM791" s="21"/>
      <c r="AN791" s="21" t="s">
        <v>6726</v>
      </c>
      <c r="AO791" s="142" t="s">
        <v>6727</v>
      </c>
      <c r="AP791" s="21" t="s">
        <v>346</v>
      </c>
      <c r="AQ791" s="21" t="s">
        <v>6728</v>
      </c>
      <c r="AR791" s="21" t="s">
        <v>6728</v>
      </c>
      <c r="AS791" s="2" t="s">
        <v>1159</v>
      </c>
      <c r="AT791" s="21" t="s">
        <v>6728</v>
      </c>
      <c r="AU791" s="21"/>
      <c r="AV791" s="21"/>
      <c r="AW791" s="21"/>
      <c r="AX791" s="21"/>
      <c r="AY791" s="21"/>
      <c r="AZ791" s="21"/>
      <c r="BA791" s="21"/>
      <c r="BB791" s="21"/>
      <c r="BC791" s="1" t="e">
        <f>_xlfn.XLOOKUP(B791,[1]DC!$T$11:$T$2000,[1]DC!$D$11:$D$2000)</f>
        <v>#N/A</v>
      </c>
      <c r="BD791" s="21"/>
      <c r="BE791" s="21"/>
      <c r="BF791" s="72" t="s">
        <v>6729</v>
      </c>
      <c r="BG791" s="21"/>
      <c r="BH791" s="159" t="s">
        <v>7593</v>
      </c>
      <c r="BI791" s="21"/>
      <c r="BJ791" s="21"/>
      <c r="BK791" s="21"/>
      <c r="BL791" s="21"/>
      <c r="BM791" s="21"/>
      <c r="BN791" s="21"/>
      <c r="BO791" s="21"/>
      <c r="BP791" s="62"/>
      <c r="BQ791" s="91"/>
      <c r="BT791">
        <v>790</v>
      </c>
    </row>
    <row r="792" spans="1:72" ht="25.2" customHeight="1">
      <c r="A792" s="5">
        <f>(SUBTOTAL(3,$B$2:B792))</f>
        <v>791</v>
      </c>
      <c r="B792" s="21" t="s">
        <v>6730</v>
      </c>
      <c r="C792" s="21"/>
      <c r="D792" s="1" t="s">
        <v>7374</v>
      </c>
      <c r="E792" s="21"/>
      <c r="F792" s="21"/>
      <c r="G792" s="21"/>
      <c r="H792" s="21"/>
      <c r="I792" s="21"/>
      <c r="J792" s="21"/>
      <c r="K792" s="21"/>
      <c r="L792" s="21"/>
      <c r="M792" s="21"/>
      <c r="N792" s="21"/>
      <c r="O792" s="1"/>
      <c r="P792" s="21"/>
      <c r="Q792" s="21"/>
      <c r="R792" s="6">
        <v>1</v>
      </c>
      <c r="S792" s="21"/>
      <c r="T792" s="69"/>
      <c r="U792" s="69"/>
      <c r="V792" s="1"/>
      <c r="W792" s="69"/>
      <c r="X792" s="7"/>
      <c r="Y792" s="7"/>
      <c r="Z792" s="69"/>
      <c r="AA792" s="69"/>
      <c r="AB792" s="21"/>
      <c r="AC792" s="11" t="s">
        <v>7382</v>
      </c>
      <c r="AD792" s="21"/>
      <c r="AE792" s="21"/>
      <c r="AF792" s="21"/>
      <c r="AG792" s="142"/>
      <c r="AH792" s="21"/>
      <c r="AI792" s="142"/>
      <c r="AJ792" s="21"/>
      <c r="AK792" s="21"/>
      <c r="AL792" s="75"/>
      <c r="AM792" s="21"/>
      <c r="AN792" s="21"/>
      <c r="AO792" s="142"/>
      <c r="AP792" s="21"/>
      <c r="AQ792" s="21"/>
      <c r="AR792" s="21"/>
      <c r="AS792" s="21"/>
      <c r="AT792" s="21"/>
      <c r="AU792" s="21"/>
      <c r="AV792" s="21"/>
      <c r="AW792" s="21"/>
      <c r="AX792" s="21"/>
      <c r="AY792" s="21"/>
      <c r="AZ792" s="21"/>
      <c r="BA792" s="21"/>
      <c r="BB792" s="21"/>
      <c r="BC792" s="1" t="e">
        <f>_xlfn.XLOOKUP(B792,[1]DC!$T$11:$T$2000,[1]DC!$D$11:$D$2000)</f>
        <v>#N/A</v>
      </c>
      <c r="BD792" s="21"/>
      <c r="BE792" s="21"/>
      <c r="BF792" s="21"/>
      <c r="BG792" s="21"/>
      <c r="BH792" s="158"/>
      <c r="BI792" s="21"/>
      <c r="BJ792" s="21"/>
      <c r="BK792" s="21"/>
      <c r="BL792" s="21"/>
      <c r="BM792" s="21"/>
      <c r="BN792" s="21"/>
      <c r="BO792" s="21"/>
      <c r="BP792" s="62"/>
      <c r="BQ792" s="91"/>
      <c r="BT792">
        <v>791</v>
      </c>
    </row>
    <row r="793" spans="1:72" ht="25.2" customHeight="1">
      <c r="A793" s="5">
        <f>(SUBTOTAL(3,$B$2:B793))</f>
        <v>792</v>
      </c>
      <c r="B793" s="21" t="s">
        <v>6731</v>
      </c>
      <c r="C793" s="21"/>
      <c r="D793" s="2" t="s">
        <v>6732</v>
      </c>
      <c r="E793" s="2">
        <v>0</v>
      </c>
      <c r="F793" s="21"/>
      <c r="G793" s="21"/>
      <c r="H793" s="21" t="s">
        <v>62</v>
      </c>
      <c r="I793" s="21"/>
      <c r="J793" s="2" t="s">
        <v>7379</v>
      </c>
      <c r="K793" s="2" t="s">
        <v>83</v>
      </c>
      <c r="L793" s="2" t="s">
        <v>84</v>
      </c>
      <c r="M793" s="21" t="s">
        <v>85</v>
      </c>
      <c r="N793" s="21"/>
      <c r="O793" s="1">
        <f t="shared" ref="O793:O824" ca="1" si="103">YEAR(TODAY())-YEAR(AG793)</f>
        <v>29</v>
      </c>
      <c r="P793" s="21" t="s">
        <v>85</v>
      </c>
      <c r="Q793" s="21" t="s">
        <v>86</v>
      </c>
      <c r="R793" s="69">
        <v>45072</v>
      </c>
      <c r="S793" s="1">
        <v>2</v>
      </c>
      <c r="T793" s="69">
        <v>45132</v>
      </c>
      <c r="U793" s="69">
        <v>45133</v>
      </c>
      <c r="V793" s="1">
        <v>12</v>
      </c>
      <c r="W793" s="69">
        <v>45498</v>
      </c>
      <c r="X793" s="7">
        <f t="shared" ref="X793:X824" si="104">W793+1</f>
        <v>45499</v>
      </c>
      <c r="Y793" s="7"/>
      <c r="Z793" s="69">
        <f t="shared" ref="Z793:Z824" si="105">W793+365*3</f>
        <v>46593</v>
      </c>
      <c r="AA793" s="69"/>
      <c r="AB793" s="21"/>
      <c r="AC793" s="11">
        <f t="shared" ref="AC793:AC824" ca="1" si="106">DATEDIF(R793,TODAY(),"m")</f>
        <v>11</v>
      </c>
      <c r="AD793" s="21">
        <v>1038153907</v>
      </c>
      <c r="AE793" s="21" t="s">
        <v>88</v>
      </c>
      <c r="AF793" s="2" t="s">
        <v>49</v>
      </c>
      <c r="AG793" s="142">
        <v>34794</v>
      </c>
      <c r="AH793" s="21" t="s">
        <v>6733</v>
      </c>
      <c r="AI793" s="142">
        <v>44313</v>
      </c>
      <c r="AJ793" s="21" t="s">
        <v>346</v>
      </c>
      <c r="AK793" s="21"/>
      <c r="AL793" s="21"/>
      <c r="AM793" s="21"/>
      <c r="AN793" s="21" t="s">
        <v>6733</v>
      </c>
      <c r="AO793" s="142">
        <v>44313</v>
      </c>
      <c r="AP793" s="21" t="s">
        <v>346</v>
      </c>
      <c r="AQ793" s="21" t="s">
        <v>6734</v>
      </c>
      <c r="AR793" s="21" t="s">
        <v>6734</v>
      </c>
      <c r="AS793" s="2" t="s">
        <v>6735</v>
      </c>
      <c r="AT793" s="21"/>
      <c r="AU793" s="21"/>
      <c r="AV793" s="21"/>
      <c r="AW793" s="21"/>
      <c r="AX793" s="21"/>
      <c r="AY793" s="21"/>
      <c r="AZ793" s="21"/>
      <c r="BA793" s="21">
        <v>4916020544</v>
      </c>
      <c r="BB793" s="21"/>
      <c r="BC793" s="1" t="e">
        <f>_xlfn.XLOOKUP(B793,[1]DC!$T$11:$T$2000,[1]DC!$D$11:$D$2000)</f>
        <v>#N/A</v>
      </c>
      <c r="BD793" s="21"/>
      <c r="BE793" s="21"/>
      <c r="BF793" s="72" t="s">
        <v>6736</v>
      </c>
      <c r="BG793" s="21"/>
      <c r="BH793" s="159" t="s">
        <v>6737</v>
      </c>
      <c r="BI793" s="21"/>
      <c r="BJ793" s="21"/>
      <c r="BK793" s="21"/>
      <c r="BL793" s="21"/>
      <c r="BM793" s="21"/>
      <c r="BN793" s="21"/>
      <c r="BO793" s="21"/>
      <c r="BP793" s="62"/>
      <c r="BQ793" s="91"/>
      <c r="BT793">
        <v>792</v>
      </c>
    </row>
    <row r="794" spans="1:72" ht="25.2" customHeight="1">
      <c r="A794" s="5">
        <f>(SUBTOTAL(3,$B$2:B794))</f>
        <v>793</v>
      </c>
      <c r="B794" s="21" t="s">
        <v>6738</v>
      </c>
      <c r="C794" s="21" t="s">
        <v>4776</v>
      </c>
      <c r="D794" s="2" t="s">
        <v>6739</v>
      </c>
      <c r="E794" s="2">
        <v>1</v>
      </c>
      <c r="F794" s="21"/>
      <c r="G794" s="21"/>
      <c r="H794" s="21" t="s">
        <v>195</v>
      </c>
      <c r="I794" s="1" t="s">
        <v>196</v>
      </c>
      <c r="J794" s="1" t="s">
        <v>7378</v>
      </c>
      <c r="K794" s="2" t="s">
        <v>63</v>
      </c>
      <c r="L794" s="2" t="s">
        <v>63</v>
      </c>
      <c r="M794" s="2" t="s">
        <v>5</v>
      </c>
      <c r="N794" s="21" t="s">
        <v>4959</v>
      </c>
      <c r="O794" s="1">
        <f t="shared" ca="1" si="103"/>
        <v>28</v>
      </c>
      <c r="P794" s="21" t="s">
        <v>4465</v>
      </c>
      <c r="Q794" s="21" t="s">
        <v>4466</v>
      </c>
      <c r="R794" s="69">
        <v>45083</v>
      </c>
      <c r="S794" s="1">
        <v>1</v>
      </c>
      <c r="T794" s="69">
        <v>45112</v>
      </c>
      <c r="U794" s="69">
        <v>45113</v>
      </c>
      <c r="V794" s="1">
        <v>12</v>
      </c>
      <c r="W794" s="69">
        <v>45478</v>
      </c>
      <c r="X794" s="7">
        <f t="shared" si="104"/>
        <v>45479</v>
      </c>
      <c r="Y794" s="1"/>
      <c r="Z794" s="7"/>
      <c r="AA794" s="1">
        <f>Z794-X794</f>
        <v>-45479</v>
      </c>
      <c r="AB794" s="21"/>
      <c r="AC794" s="11">
        <f t="shared" ca="1" si="106"/>
        <v>10</v>
      </c>
      <c r="AD794" s="21">
        <v>1020215352</v>
      </c>
      <c r="AE794" s="21" t="s">
        <v>57</v>
      </c>
      <c r="AF794" s="2" t="s">
        <v>49</v>
      </c>
      <c r="AG794" s="142" t="s">
        <v>6740</v>
      </c>
      <c r="AH794" s="21" t="s">
        <v>6741</v>
      </c>
      <c r="AI794" s="142" t="s">
        <v>6637</v>
      </c>
      <c r="AJ794" s="21" t="s">
        <v>346</v>
      </c>
      <c r="AK794" s="21"/>
      <c r="AL794" s="21"/>
      <c r="AM794" s="21"/>
      <c r="AN794" s="21" t="s">
        <v>6741</v>
      </c>
      <c r="AO794" s="142" t="s">
        <v>6637</v>
      </c>
      <c r="AP794" s="21" t="s">
        <v>346</v>
      </c>
      <c r="AQ794" s="21" t="s">
        <v>6742</v>
      </c>
      <c r="AR794" s="21" t="s">
        <v>6742</v>
      </c>
      <c r="AS794" s="2" t="s">
        <v>3121</v>
      </c>
      <c r="AT794" s="21" t="s">
        <v>6742</v>
      </c>
      <c r="AU794" s="21"/>
      <c r="AV794" s="21"/>
      <c r="AW794" s="21"/>
      <c r="AX794" s="21"/>
      <c r="AY794" s="21" t="s">
        <v>97</v>
      </c>
      <c r="AZ794" s="21"/>
      <c r="BA794" s="21">
        <v>5121745527</v>
      </c>
      <c r="BB794" s="21"/>
      <c r="BC794" s="1" t="str">
        <f>_xlfn.XLOOKUP(B794,[1]DC!$T$11:$T$2000,[1]DC!$D$11:$D$2000)</f>
        <v>5121745527</v>
      </c>
      <c r="BD794" s="21"/>
      <c r="BE794" s="21">
        <v>8597263299</v>
      </c>
      <c r="BF794" s="164" t="s">
        <v>8990</v>
      </c>
      <c r="BG794" s="21"/>
      <c r="BH794" s="159" t="s">
        <v>6743</v>
      </c>
      <c r="BI794" s="21"/>
      <c r="BJ794" s="21"/>
      <c r="BK794" s="21"/>
      <c r="BL794" s="21"/>
      <c r="BM794" s="21"/>
      <c r="BN794" s="21"/>
      <c r="BO794" s="21"/>
      <c r="BP794" s="62"/>
      <c r="BQ794" s="91"/>
      <c r="BS794">
        <v>851</v>
      </c>
      <c r="BT794">
        <v>793</v>
      </c>
    </row>
    <row r="795" spans="1:72" ht="25.2" customHeight="1">
      <c r="A795" s="5">
        <f>(SUBTOTAL(3,$B$2:B795))</f>
        <v>794</v>
      </c>
      <c r="B795" s="21" t="s">
        <v>6744</v>
      </c>
      <c r="C795" s="1" t="s">
        <v>8871</v>
      </c>
      <c r="D795" s="2" t="s">
        <v>6745</v>
      </c>
      <c r="E795" s="2">
        <v>1</v>
      </c>
      <c r="F795" s="21"/>
      <c r="G795" s="21"/>
      <c r="H795" s="21" t="s">
        <v>195</v>
      </c>
      <c r="I795" s="1" t="s">
        <v>196</v>
      </c>
      <c r="J795" s="1" t="s">
        <v>7378</v>
      </c>
      <c r="K795" s="2" t="s">
        <v>63</v>
      </c>
      <c r="L795" s="2" t="s">
        <v>63</v>
      </c>
      <c r="M795" s="2" t="s">
        <v>5</v>
      </c>
      <c r="N795" s="21" t="s">
        <v>4464</v>
      </c>
      <c r="O795" s="1">
        <f t="shared" ca="1" si="103"/>
        <v>24</v>
      </c>
      <c r="P795" s="21" t="s">
        <v>4465</v>
      </c>
      <c r="Q795" s="21" t="s">
        <v>4466</v>
      </c>
      <c r="R795" s="69">
        <v>45083</v>
      </c>
      <c r="S795" s="1">
        <v>1</v>
      </c>
      <c r="T795" s="69">
        <v>45112</v>
      </c>
      <c r="U795" s="69">
        <v>45113</v>
      </c>
      <c r="V795" s="1">
        <v>12</v>
      </c>
      <c r="W795" s="69">
        <v>45478</v>
      </c>
      <c r="X795" s="7">
        <f t="shared" si="104"/>
        <v>45479</v>
      </c>
      <c r="Y795" s="1"/>
      <c r="Z795" s="7"/>
      <c r="AA795" s="1">
        <f>Z795-X795</f>
        <v>-45479</v>
      </c>
      <c r="AB795" s="21"/>
      <c r="AC795" s="11">
        <f t="shared" ca="1" si="106"/>
        <v>10</v>
      </c>
      <c r="AD795" s="21">
        <v>1028176521</v>
      </c>
      <c r="AE795" s="21" t="s">
        <v>595</v>
      </c>
      <c r="AF795" s="2" t="s">
        <v>64</v>
      </c>
      <c r="AG795" s="142" t="s">
        <v>6746</v>
      </c>
      <c r="AH795" s="21" t="s">
        <v>6747</v>
      </c>
      <c r="AI795" s="142" t="s">
        <v>6629</v>
      </c>
      <c r="AJ795" s="21" t="s">
        <v>346</v>
      </c>
      <c r="AK795" s="21"/>
      <c r="AL795" s="21"/>
      <c r="AM795" s="21"/>
      <c r="AN795" s="21" t="s">
        <v>6747</v>
      </c>
      <c r="AO795" s="142" t="s">
        <v>6629</v>
      </c>
      <c r="AP795" s="21" t="s">
        <v>346</v>
      </c>
      <c r="AQ795" s="21" t="s">
        <v>6630</v>
      </c>
      <c r="AR795" s="21" t="s">
        <v>6630</v>
      </c>
      <c r="AS795" s="2" t="s">
        <v>6631</v>
      </c>
      <c r="AT795" s="21" t="s">
        <v>6630</v>
      </c>
      <c r="AU795" s="21"/>
      <c r="AV795" s="21"/>
      <c r="AW795" s="21"/>
      <c r="AX795" s="21"/>
      <c r="AY795" s="21" t="s">
        <v>97</v>
      </c>
      <c r="AZ795" s="21"/>
      <c r="BA795" s="21">
        <v>5120493837</v>
      </c>
      <c r="BB795" s="21"/>
      <c r="BC795" s="1" t="str">
        <f>_xlfn.XLOOKUP(B795,[1]DC!$T$11:$T$2000,[1]DC!$D$11:$D$2000)</f>
        <v>5120493837</v>
      </c>
      <c r="BD795" s="21"/>
      <c r="BE795" s="21">
        <v>8753435981</v>
      </c>
      <c r="BF795" s="72" t="s">
        <v>6748</v>
      </c>
      <c r="BG795" s="21"/>
      <c r="BH795" s="159" t="s">
        <v>6749</v>
      </c>
      <c r="BI795" s="21"/>
      <c r="BJ795" s="21"/>
      <c r="BK795" s="21"/>
      <c r="BL795" s="21"/>
      <c r="BM795" s="21"/>
      <c r="BN795" s="21"/>
      <c r="BO795" s="21"/>
      <c r="BP795" s="62"/>
      <c r="BQ795" s="91"/>
      <c r="BS795">
        <v>852</v>
      </c>
      <c r="BT795">
        <v>794</v>
      </c>
    </row>
    <row r="796" spans="1:72" ht="25.2" customHeight="1">
      <c r="A796" s="5">
        <f>(SUBTOTAL(3,$B$2:B796))</f>
        <v>795</v>
      </c>
      <c r="B796" s="21" t="s">
        <v>6750</v>
      </c>
      <c r="C796" s="21"/>
      <c r="D796" s="2" t="s">
        <v>6751</v>
      </c>
      <c r="E796" s="2">
        <v>1</v>
      </c>
      <c r="F796" s="21"/>
      <c r="G796" s="21"/>
      <c r="H796" s="21" t="s">
        <v>195</v>
      </c>
      <c r="I796" s="1" t="s">
        <v>7914</v>
      </c>
      <c r="J796" s="1" t="s">
        <v>7378</v>
      </c>
      <c r="K796" s="2" t="s">
        <v>48</v>
      </c>
      <c r="L796" s="2" t="s">
        <v>48</v>
      </c>
      <c r="M796" s="2" t="s">
        <v>48</v>
      </c>
      <c r="N796" s="21"/>
      <c r="O796" s="1">
        <f t="shared" ca="1" si="103"/>
        <v>30</v>
      </c>
      <c r="P796" s="21" t="s">
        <v>2760</v>
      </c>
      <c r="Q796" s="21" t="s">
        <v>2830</v>
      </c>
      <c r="R796" s="69">
        <v>45083</v>
      </c>
      <c r="S796" s="1">
        <v>1</v>
      </c>
      <c r="T796" s="69">
        <v>45112</v>
      </c>
      <c r="U796" s="69">
        <v>45113</v>
      </c>
      <c r="V796" s="1">
        <v>12</v>
      </c>
      <c r="W796" s="69">
        <v>45478</v>
      </c>
      <c r="X796" s="7">
        <f t="shared" si="104"/>
        <v>45479</v>
      </c>
      <c r="Y796" s="1"/>
      <c r="Z796" s="7"/>
      <c r="AA796" s="1">
        <f>Z796-X796</f>
        <v>-45479</v>
      </c>
      <c r="AB796" s="21"/>
      <c r="AC796" s="11">
        <f t="shared" ca="1" si="106"/>
        <v>10</v>
      </c>
      <c r="AD796" s="71" t="s">
        <v>6752</v>
      </c>
      <c r="AE796" s="21" t="s">
        <v>57</v>
      </c>
      <c r="AF796" s="2" t="s">
        <v>64</v>
      </c>
      <c r="AG796" s="142" t="s">
        <v>6753</v>
      </c>
      <c r="AH796" s="21">
        <v>212759919</v>
      </c>
      <c r="AI796" s="142" t="s">
        <v>6754</v>
      </c>
      <c r="AJ796" s="21" t="s">
        <v>57</v>
      </c>
      <c r="AK796" s="21"/>
      <c r="AL796" s="21"/>
      <c r="AM796" s="21"/>
      <c r="AN796" s="21">
        <v>212759919</v>
      </c>
      <c r="AO796" s="142" t="s">
        <v>6754</v>
      </c>
      <c r="AP796" s="21" t="s">
        <v>57</v>
      </c>
      <c r="AQ796" s="21" t="s">
        <v>5539</v>
      </c>
      <c r="AR796" s="21" t="s">
        <v>5539</v>
      </c>
      <c r="AS796" s="2" t="s">
        <v>6755</v>
      </c>
      <c r="AT796" s="21" t="s">
        <v>5539</v>
      </c>
      <c r="AU796" s="21"/>
      <c r="AV796" s="21"/>
      <c r="AW796" s="21"/>
      <c r="AX796" s="21"/>
      <c r="AY796" s="21" t="s">
        <v>97</v>
      </c>
      <c r="AZ796" s="21"/>
      <c r="BA796" s="21">
        <v>5120097761</v>
      </c>
      <c r="BB796" s="21"/>
      <c r="BC796" s="1" t="str">
        <f>_xlfn.XLOOKUP(B796,[1]DC!$T$11:$T$2000,[1]DC!$D$11:$D$2000)</f>
        <v>5120097761</v>
      </c>
      <c r="BD796" s="21"/>
      <c r="BE796" s="21">
        <v>8476049452</v>
      </c>
      <c r="BF796" s="72" t="s">
        <v>6756</v>
      </c>
      <c r="BG796" s="21"/>
      <c r="BH796" s="159" t="s">
        <v>6757</v>
      </c>
      <c r="BI796" s="21"/>
      <c r="BJ796" s="21"/>
      <c r="BK796" s="21"/>
      <c r="BL796" s="21"/>
      <c r="BM796" s="21"/>
      <c r="BN796" s="21"/>
      <c r="BO796" s="21"/>
      <c r="BP796" s="62"/>
      <c r="BQ796" s="91"/>
      <c r="BS796">
        <v>853</v>
      </c>
      <c r="BT796">
        <v>795</v>
      </c>
    </row>
    <row r="797" spans="1:72" ht="25.2" customHeight="1">
      <c r="A797" s="5">
        <f>(SUBTOTAL(3,$B$2:B797))</f>
        <v>796</v>
      </c>
      <c r="B797" s="21" t="s">
        <v>6758</v>
      </c>
      <c r="C797" s="1" t="s">
        <v>8875</v>
      </c>
      <c r="D797" s="2" t="s">
        <v>467</v>
      </c>
      <c r="E797" s="2">
        <v>1</v>
      </c>
      <c r="F797" s="21"/>
      <c r="G797" s="21"/>
      <c r="H797" s="21" t="s">
        <v>195</v>
      </c>
      <c r="I797" s="1" t="s">
        <v>196</v>
      </c>
      <c r="J797" s="1" t="s">
        <v>7378</v>
      </c>
      <c r="K797" s="2" t="s">
        <v>63</v>
      </c>
      <c r="L797" s="2" t="s">
        <v>63</v>
      </c>
      <c r="M797" s="21" t="s">
        <v>196</v>
      </c>
      <c r="N797" s="21"/>
      <c r="O797" s="1">
        <f t="shared" ca="1" si="103"/>
        <v>30</v>
      </c>
      <c r="P797" s="21" t="s">
        <v>3858</v>
      </c>
      <c r="Q797" s="21" t="s">
        <v>198</v>
      </c>
      <c r="R797" s="69">
        <v>45083</v>
      </c>
      <c r="S797" s="1">
        <v>1</v>
      </c>
      <c r="T797" s="69">
        <v>45112</v>
      </c>
      <c r="U797" s="69">
        <v>45113</v>
      </c>
      <c r="V797" s="1">
        <v>12</v>
      </c>
      <c r="W797" s="69">
        <v>45478</v>
      </c>
      <c r="X797" s="7">
        <f t="shared" si="104"/>
        <v>45479</v>
      </c>
      <c r="Y797" s="1"/>
      <c r="Z797" s="7"/>
      <c r="AA797" s="1">
        <f>Z797-X797</f>
        <v>-45479</v>
      </c>
      <c r="AB797" s="21"/>
      <c r="AC797" s="11">
        <f t="shared" ca="1" si="106"/>
        <v>10</v>
      </c>
      <c r="AD797" s="71" t="s">
        <v>6759</v>
      </c>
      <c r="AE797" s="21" t="s">
        <v>57</v>
      </c>
      <c r="AF797" s="2" t="s">
        <v>49</v>
      </c>
      <c r="AG797" s="142">
        <v>34697</v>
      </c>
      <c r="AH797" s="21" t="s">
        <v>6760</v>
      </c>
      <c r="AI797" s="142" t="s">
        <v>6677</v>
      </c>
      <c r="AJ797" s="21" t="s">
        <v>346</v>
      </c>
      <c r="AK797" s="21"/>
      <c r="AL797" s="21"/>
      <c r="AM797" s="21"/>
      <c r="AN797" s="21" t="s">
        <v>6760</v>
      </c>
      <c r="AO797" s="142" t="s">
        <v>6677</v>
      </c>
      <c r="AP797" s="21" t="s">
        <v>346</v>
      </c>
      <c r="AQ797" s="21" t="s">
        <v>6761</v>
      </c>
      <c r="AR797" s="21" t="s">
        <v>6761</v>
      </c>
      <c r="AS797" s="2" t="s">
        <v>6762</v>
      </c>
      <c r="AT797" s="21" t="s">
        <v>6761</v>
      </c>
      <c r="AU797" s="21"/>
      <c r="AV797" s="21"/>
      <c r="AW797" s="21"/>
      <c r="AX797" s="21"/>
      <c r="AY797" s="21" t="s">
        <v>97</v>
      </c>
      <c r="AZ797" s="21"/>
      <c r="BA797" s="21">
        <v>5115007609</v>
      </c>
      <c r="BB797" s="21"/>
      <c r="BC797" s="1" t="str">
        <f>_xlfn.XLOOKUP(B797,[1]DC!$T$11:$T$2000,[1]DC!$D$11:$D$2000)</f>
        <v>5115007609</v>
      </c>
      <c r="BD797" s="21"/>
      <c r="BE797" s="21">
        <v>8406314548</v>
      </c>
      <c r="BF797" s="72" t="s">
        <v>6763</v>
      </c>
      <c r="BG797" s="21"/>
      <c r="BH797" s="159" t="s">
        <v>6764</v>
      </c>
      <c r="BI797" s="21"/>
      <c r="BJ797" s="21"/>
      <c r="BK797" s="21"/>
      <c r="BL797" s="21"/>
      <c r="BM797" s="21"/>
      <c r="BN797" s="21"/>
      <c r="BO797" s="21"/>
      <c r="BP797" s="62"/>
      <c r="BQ797" s="91"/>
      <c r="BS797">
        <v>854</v>
      </c>
      <c r="BT797">
        <v>796</v>
      </c>
    </row>
    <row r="798" spans="1:72" ht="25.2" customHeight="1">
      <c r="A798" s="5">
        <f>(SUBTOTAL(3,$B$2:B798))</f>
        <v>797</v>
      </c>
      <c r="B798" s="21" t="s">
        <v>6765</v>
      </c>
      <c r="C798" s="1" t="s">
        <v>8873</v>
      </c>
      <c r="D798" s="2" t="s">
        <v>6766</v>
      </c>
      <c r="E798" s="2">
        <v>1</v>
      </c>
      <c r="F798" s="21"/>
      <c r="G798" s="21"/>
      <c r="H798" s="21" t="s">
        <v>195</v>
      </c>
      <c r="I798" s="1" t="s">
        <v>196</v>
      </c>
      <c r="J798" s="1" t="s">
        <v>7378</v>
      </c>
      <c r="K798" s="2" t="s">
        <v>63</v>
      </c>
      <c r="L798" s="2" t="s">
        <v>63</v>
      </c>
      <c r="M798" s="21" t="s">
        <v>196</v>
      </c>
      <c r="N798" s="21"/>
      <c r="O798" s="1">
        <f t="shared" ca="1" si="103"/>
        <v>41</v>
      </c>
      <c r="P798" s="21" t="s">
        <v>3858</v>
      </c>
      <c r="Q798" s="21" t="s">
        <v>198</v>
      </c>
      <c r="R798" s="69">
        <v>45083</v>
      </c>
      <c r="S798" s="1">
        <v>1</v>
      </c>
      <c r="T798" s="69">
        <v>45112</v>
      </c>
      <c r="U798" s="69">
        <v>45113</v>
      </c>
      <c r="V798" s="1">
        <v>12</v>
      </c>
      <c r="W798" s="69">
        <v>45478</v>
      </c>
      <c r="X798" s="7">
        <f t="shared" si="104"/>
        <v>45479</v>
      </c>
      <c r="Y798" s="1"/>
      <c r="Z798" s="7"/>
      <c r="AA798" s="1">
        <f>Z798-X798</f>
        <v>-45479</v>
      </c>
      <c r="AB798" s="21"/>
      <c r="AC798" s="11">
        <f t="shared" ca="1" si="106"/>
        <v>10</v>
      </c>
      <c r="AD798" s="21">
        <v>1038545664</v>
      </c>
      <c r="AE798" s="21" t="s">
        <v>88</v>
      </c>
      <c r="AF798" s="2" t="s">
        <v>49</v>
      </c>
      <c r="AG798" s="142" t="s">
        <v>6767</v>
      </c>
      <c r="AH798" s="21" t="s">
        <v>6768</v>
      </c>
      <c r="AI798" s="142" t="s">
        <v>6629</v>
      </c>
      <c r="AJ798" s="21" t="s">
        <v>346</v>
      </c>
      <c r="AK798" s="21"/>
      <c r="AL798" s="21"/>
      <c r="AM798" s="21"/>
      <c r="AN798" s="21" t="s">
        <v>6768</v>
      </c>
      <c r="AO798" s="142" t="s">
        <v>6629</v>
      </c>
      <c r="AP798" s="21" t="s">
        <v>346</v>
      </c>
      <c r="AQ798" s="21" t="s">
        <v>6769</v>
      </c>
      <c r="AR798" s="21" t="s">
        <v>6769</v>
      </c>
      <c r="AS798" s="2" t="s">
        <v>6770</v>
      </c>
      <c r="AT798" s="21" t="s">
        <v>6769</v>
      </c>
      <c r="AU798" s="21"/>
      <c r="AV798" s="21"/>
      <c r="AW798" s="21"/>
      <c r="AX798" s="21"/>
      <c r="AY798" s="21" t="s">
        <v>97</v>
      </c>
      <c r="AZ798" s="21"/>
      <c r="BA798" s="21">
        <v>5112008333</v>
      </c>
      <c r="BB798" s="21"/>
      <c r="BC798" s="1" t="str">
        <f>_xlfn.XLOOKUP(B798,[1]DC!$T$11:$T$2000,[1]DC!$D$11:$D$2000)</f>
        <v>5112008333</v>
      </c>
      <c r="BD798" s="21"/>
      <c r="BE798" s="21"/>
      <c r="BF798" s="72" t="s">
        <v>6771</v>
      </c>
      <c r="BG798" s="21"/>
      <c r="BH798" s="159" t="s">
        <v>6772</v>
      </c>
      <c r="BI798" s="21"/>
      <c r="BJ798" s="21"/>
      <c r="BK798" s="21"/>
      <c r="BL798" s="21"/>
      <c r="BM798" s="21"/>
      <c r="BN798" s="21"/>
      <c r="BO798" s="21"/>
      <c r="BP798" s="62"/>
      <c r="BQ798" s="91"/>
      <c r="BS798">
        <v>855</v>
      </c>
      <c r="BT798">
        <v>797</v>
      </c>
    </row>
    <row r="799" spans="1:72" ht="25.2" customHeight="1">
      <c r="A799" s="5">
        <f>(SUBTOTAL(3,$B$2:B799))</f>
        <v>798</v>
      </c>
      <c r="B799" s="21" t="s">
        <v>6773</v>
      </c>
      <c r="C799" s="21" t="s">
        <v>4776</v>
      </c>
      <c r="D799" s="2" t="s">
        <v>6774</v>
      </c>
      <c r="E799" s="2">
        <v>0</v>
      </c>
      <c r="F799" s="21"/>
      <c r="G799" s="21"/>
      <c r="H799" s="21" t="s">
        <v>195</v>
      </c>
      <c r="I799" s="21"/>
      <c r="J799" s="1" t="s">
        <v>7378</v>
      </c>
      <c r="K799" s="2" t="s">
        <v>63</v>
      </c>
      <c r="L799" s="2" t="s">
        <v>63</v>
      </c>
      <c r="M799" s="21" t="s">
        <v>196</v>
      </c>
      <c r="N799" s="21"/>
      <c r="O799" s="1">
        <f t="shared" ca="1" si="103"/>
        <v>28</v>
      </c>
      <c r="P799" s="21" t="s">
        <v>3858</v>
      </c>
      <c r="Q799" s="21" t="s">
        <v>198</v>
      </c>
      <c r="R799" s="69">
        <v>45083</v>
      </c>
      <c r="S799" s="1">
        <v>1</v>
      </c>
      <c r="T799" s="69">
        <v>45112</v>
      </c>
      <c r="U799" s="69">
        <v>45113</v>
      </c>
      <c r="V799" s="1">
        <v>12</v>
      </c>
      <c r="W799" s="69">
        <v>45478</v>
      </c>
      <c r="X799" s="7">
        <f t="shared" si="104"/>
        <v>45479</v>
      </c>
      <c r="Y799" s="7"/>
      <c r="Z799" s="69">
        <f t="shared" si="105"/>
        <v>46573</v>
      </c>
      <c r="AA799" s="69"/>
      <c r="AB799" s="21"/>
      <c r="AC799" s="11">
        <f t="shared" ca="1" si="106"/>
        <v>10</v>
      </c>
      <c r="AD799" s="71" t="s">
        <v>6775</v>
      </c>
      <c r="AE799" s="21"/>
      <c r="AF799" s="2" t="s">
        <v>64</v>
      </c>
      <c r="AG799" s="142">
        <v>35097</v>
      </c>
      <c r="AH799" s="21" t="s">
        <v>6776</v>
      </c>
      <c r="AI799" s="142" t="s">
        <v>6629</v>
      </c>
      <c r="AJ799" s="21" t="s">
        <v>346</v>
      </c>
      <c r="AK799" s="21"/>
      <c r="AL799" s="21"/>
      <c r="AM799" s="21"/>
      <c r="AN799" s="21" t="s">
        <v>6776</v>
      </c>
      <c r="AO799" s="142" t="s">
        <v>6629</v>
      </c>
      <c r="AP799" s="21" t="s">
        <v>346</v>
      </c>
      <c r="AQ799" s="21" t="s">
        <v>5135</v>
      </c>
      <c r="AR799" s="21" t="s">
        <v>5135</v>
      </c>
      <c r="AS799" s="2" t="s">
        <v>6777</v>
      </c>
      <c r="AT799" s="21" t="s">
        <v>5135</v>
      </c>
      <c r="AU799" s="21"/>
      <c r="AV799" s="21"/>
      <c r="AW799" s="21"/>
      <c r="AX799" s="21"/>
      <c r="AY799" s="21"/>
      <c r="AZ799" s="21"/>
      <c r="BA799" s="21"/>
      <c r="BB799" s="21"/>
      <c r="BC799" s="1" t="e">
        <f>_xlfn.XLOOKUP(B799,[1]DC!$T$11:$T$2000,[1]DC!$D$11:$D$2000)</f>
        <v>#N/A</v>
      </c>
      <c r="BD799" s="21"/>
      <c r="BE799" s="21"/>
      <c r="BF799" s="72" t="s">
        <v>6778</v>
      </c>
      <c r="BG799" s="21"/>
      <c r="BH799" s="159" t="s">
        <v>6779</v>
      </c>
      <c r="BI799" s="21"/>
      <c r="BJ799" s="21"/>
      <c r="BK799" s="21"/>
      <c r="BL799" s="21"/>
      <c r="BM799" s="21"/>
      <c r="BN799" s="21"/>
      <c r="BO799" s="21"/>
      <c r="BP799" s="62"/>
      <c r="BQ799" s="91"/>
      <c r="BT799">
        <v>798</v>
      </c>
    </row>
    <row r="800" spans="1:72" ht="25.2" customHeight="1">
      <c r="A800" s="5">
        <f>(SUBTOTAL(3,$B$2:B800))</f>
        <v>799</v>
      </c>
      <c r="B800" s="21" t="s">
        <v>6780</v>
      </c>
      <c r="C800" s="1" t="s">
        <v>8868</v>
      </c>
      <c r="D800" s="2" t="s">
        <v>6781</v>
      </c>
      <c r="E800" s="2">
        <v>0</v>
      </c>
      <c r="F800" s="21"/>
      <c r="G800" s="21"/>
      <c r="H800" s="21" t="s">
        <v>195</v>
      </c>
      <c r="I800" s="1" t="s">
        <v>196</v>
      </c>
      <c r="J800" s="1" t="s">
        <v>7378</v>
      </c>
      <c r="K800" s="2" t="s">
        <v>63</v>
      </c>
      <c r="L800" s="2" t="s">
        <v>63</v>
      </c>
      <c r="M800" s="21" t="s">
        <v>196</v>
      </c>
      <c r="N800" s="21"/>
      <c r="O800" s="1">
        <f t="shared" ca="1" si="103"/>
        <v>32</v>
      </c>
      <c r="P800" s="21" t="s">
        <v>3858</v>
      </c>
      <c r="Q800" s="21" t="s">
        <v>198</v>
      </c>
      <c r="R800" s="69">
        <v>45083</v>
      </c>
      <c r="S800" s="1">
        <v>1</v>
      </c>
      <c r="T800" s="69">
        <v>45112</v>
      </c>
      <c r="U800" s="69">
        <v>45113</v>
      </c>
      <c r="V800" s="1">
        <v>12</v>
      </c>
      <c r="W800" s="69">
        <v>45478</v>
      </c>
      <c r="X800" s="7">
        <f t="shared" si="104"/>
        <v>45479</v>
      </c>
      <c r="Y800" s="7"/>
      <c r="Z800" s="69">
        <f t="shared" si="105"/>
        <v>46573</v>
      </c>
      <c r="AA800" s="1">
        <f t="shared" ref="AA800:AA806" si="107">Z800-X800</f>
        <v>1094</v>
      </c>
      <c r="AB800" s="21"/>
      <c r="AC800" s="11">
        <f t="shared" ca="1" si="106"/>
        <v>10</v>
      </c>
      <c r="AD800" s="21">
        <v>1038545446</v>
      </c>
      <c r="AE800" s="21" t="s">
        <v>88</v>
      </c>
      <c r="AF800" s="2" t="s">
        <v>49</v>
      </c>
      <c r="AG800" s="142">
        <v>33708</v>
      </c>
      <c r="AH800" s="21" t="s">
        <v>6782</v>
      </c>
      <c r="AI800" s="142" t="s">
        <v>6783</v>
      </c>
      <c r="AJ800" s="21" t="s">
        <v>346</v>
      </c>
      <c r="AK800" s="21"/>
      <c r="AL800" s="21"/>
      <c r="AM800" s="21"/>
      <c r="AN800" s="21" t="s">
        <v>6782</v>
      </c>
      <c r="AO800" s="142" t="s">
        <v>6783</v>
      </c>
      <c r="AP800" s="21" t="s">
        <v>346</v>
      </c>
      <c r="AQ800" s="21" t="s">
        <v>6784</v>
      </c>
      <c r="AR800" s="21" t="s">
        <v>6784</v>
      </c>
      <c r="AS800" s="2" t="s">
        <v>6785</v>
      </c>
      <c r="AT800" s="21" t="s">
        <v>6784</v>
      </c>
      <c r="AU800" s="21"/>
      <c r="AV800" s="21"/>
      <c r="AW800" s="21"/>
      <c r="AX800" s="21"/>
      <c r="AY800" s="21"/>
      <c r="AZ800" s="21"/>
      <c r="BA800" s="21">
        <v>5112013053</v>
      </c>
      <c r="BB800" s="21"/>
      <c r="BC800" s="1" t="str">
        <f>_xlfn.XLOOKUP(B800,[1]DC!$T$11:$T$2000,[1]DC!$D$11:$D$2000)</f>
        <v>5112013053</v>
      </c>
      <c r="BD800" s="21"/>
      <c r="BE800" s="21"/>
      <c r="BF800" s="72" t="s">
        <v>6786</v>
      </c>
      <c r="BG800" s="21"/>
      <c r="BH800" s="159" t="s">
        <v>6787</v>
      </c>
      <c r="BI800" s="21"/>
      <c r="BJ800" s="21"/>
      <c r="BK800" s="21"/>
      <c r="BL800" s="21"/>
      <c r="BM800" s="21"/>
      <c r="BN800" s="21"/>
      <c r="BO800" s="21"/>
      <c r="BP800" s="62"/>
      <c r="BQ800" s="91"/>
      <c r="BT800">
        <v>799</v>
      </c>
    </row>
    <row r="801" spans="1:72" ht="25.2" customHeight="1">
      <c r="A801" s="5">
        <f>(SUBTOTAL(3,$B$2:B801))</f>
        <v>800</v>
      </c>
      <c r="B801" s="21" t="s">
        <v>6788</v>
      </c>
      <c r="C801" s="1" t="s">
        <v>8873</v>
      </c>
      <c r="D801" s="2" t="s">
        <v>6789</v>
      </c>
      <c r="E801" s="2">
        <v>1</v>
      </c>
      <c r="F801" s="21"/>
      <c r="G801" s="21"/>
      <c r="H801" s="21" t="s">
        <v>195</v>
      </c>
      <c r="I801" s="1" t="s">
        <v>196</v>
      </c>
      <c r="J801" s="1" t="s">
        <v>7378</v>
      </c>
      <c r="K801" s="2" t="s">
        <v>63</v>
      </c>
      <c r="L801" s="2" t="s">
        <v>63</v>
      </c>
      <c r="M801" s="21" t="s">
        <v>196</v>
      </c>
      <c r="N801" s="21"/>
      <c r="O801" s="1">
        <f t="shared" ca="1" si="103"/>
        <v>30</v>
      </c>
      <c r="P801" s="21" t="s">
        <v>3858</v>
      </c>
      <c r="Q801" s="21" t="s">
        <v>198</v>
      </c>
      <c r="R801" s="69">
        <v>45083</v>
      </c>
      <c r="S801" s="1">
        <v>1</v>
      </c>
      <c r="T801" s="69">
        <v>45112</v>
      </c>
      <c r="U801" s="69">
        <v>45113</v>
      </c>
      <c r="V801" s="1">
        <v>12</v>
      </c>
      <c r="W801" s="69">
        <v>45478</v>
      </c>
      <c r="X801" s="7">
        <f t="shared" si="104"/>
        <v>45479</v>
      </c>
      <c r="Y801" s="1"/>
      <c r="Z801" s="7"/>
      <c r="AA801" s="1">
        <f t="shared" si="107"/>
        <v>-45479</v>
      </c>
      <c r="AB801" s="21"/>
      <c r="AC801" s="11">
        <f t="shared" ca="1" si="106"/>
        <v>10</v>
      </c>
      <c r="AD801" s="71" t="s">
        <v>6790</v>
      </c>
      <c r="AE801" s="21"/>
      <c r="AF801" s="2" t="s">
        <v>49</v>
      </c>
      <c r="AG801" s="142" t="s">
        <v>6791</v>
      </c>
      <c r="AH801" s="21" t="s">
        <v>6792</v>
      </c>
      <c r="AI801" s="142" t="s">
        <v>6793</v>
      </c>
      <c r="AJ801" s="21" t="s">
        <v>346</v>
      </c>
      <c r="AK801" s="21"/>
      <c r="AL801" s="21"/>
      <c r="AM801" s="21"/>
      <c r="AN801" s="21" t="s">
        <v>6792</v>
      </c>
      <c r="AO801" s="142" t="s">
        <v>6793</v>
      </c>
      <c r="AP801" s="21" t="s">
        <v>346</v>
      </c>
      <c r="AQ801" s="21" t="s">
        <v>6794</v>
      </c>
      <c r="AR801" s="21" t="s">
        <v>6794</v>
      </c>
      <c r="AS801" s="2" t="s">
        <v>6795</v>
      </c>
      <c r="AT801" s="21" t="s">
        <v>6794</v>
      </c>
      <c r="AU801" s="21"/>
      <c r="AV801" s="21"/>
      <c r="AW801" s="21"/>
      <c r="AX801" s="21"/>
      <c r="AY801" s="21" t="s">
        <v>97</v>
      </c>
      <c r="AZ801" s="21"/>
      <c r="BA801" s="21">
        <v>7915168439</v>
      </c>
      <c r="BB801" s="21"/>
      <c r="BC801" s="1" t="str">
        <f>_xlfn.XLOOKUP(B801,[1]DC!$T$11:$T$2000,[1]DC!$D$11:$D$2000)</f>
        <v>7915168439</v>
      </c>
      <c r="BD801" s="21"/>
      <c r="BE801" s="21"/>
      <c r="BF801" s="72" t="s">
        <v>6796</v>
      </c>
      <c r="BG801" s="21"/>
      <c r="BH801" s="159" t="s">
        <v>6797</v>
      </c>
      <c r="BI801" s="21"/>
      <c r="BJ801" s="21"/>
      <c r="BK801" s="21"/>
      <c r="BL801" s="21"/>
      <c r="BM801" s="21"/>
      <c r="BN801" s="21"/>
      <c r="BO801" s="21"/>
      <c r="BP801" s="62"/>
      <c r="BQ801" s="91"/>
      <c r="BS801">
        <v>858</v>
      </c>
      <c r="BT801">
        <v>800</v>
      </c>
    </row>
    <row r="802" spans="1:72" ht="25.2" customHeight="1">
      <c r="A802" s="5">
        <f>(SUBTOTAL(3,$B$2:B802))</f>
        <v>801</v>
      </c>
      <c r="B802" s="21" t="s">
        <v>6798</v>
      </c>
      <c r="C802" s="1" t="s">
        <v>8873</v>
      </c>
      <c r="D802" s="2" t="s">
        <v>6799</v>
      </c>
      <c r="E802" s="2">
        <v>1</v>
      </c>
      <c r="F802" s="21"/>
      <c r="G802" s="21"/>
      <c r="H802" s="21" t="s">
        <v>195</v>
      </c>
      <c r="I802" s="1" t="s">
        <v>196</v>
      </c>
      <c r="J802" s="1" t="s">
        <v>7378</v>
      </c>
      <c r="K802" s="2" t="s">
        <v>63</v>
      </c>
      <c r="L802" s="2" t="s">
        <v>63</v>
      </c>
      <c r="M802" s="21" t="s">
        <v>196</v>
      </c>
      <c r="N802" s="21"/>
      <c r="O802" s="1">
        <f t="shared" ca="1" si="103"/>
        <v>24</v>
      </c>
      <c r="P802" s="21" t="s">
        <v>3858</v>
      </c>
      <c r="Q802" s="21" t="s">
        <v>198</v>
      </c>
      <c r="R802" s="69">
        <v>45083</v>
      </c>
      <c r="S802" s="1">
        <v>1</v>
      </c>
      <c r="T802" s="69">
        <v>45112</v>
      </c>
      <c r="U802" s="69">
        <v>45113</v>
      </c>
      <c r="V802" s="1">
        <v>12</v>
      </c>
      <c r="W802" s="69">
        <v>45478</v>
      </c>
      <c r="X802" s="7">
        <f t="shared" si="104"/>
        <v>45479</v>
      </c>
      <c r="Y802" s="1"/>
      <c r="Z802" s="7"/>
      <c r="AA802" s="1">
        <f t="shared" si="107"/>
        <v>-45479</v>
      </c>
      <c r="AB802" s="21"/>
      <c r="AC802" s="11">
        <f t="shared" ca="1" si="106"/>
        <v>10</v>
      </c>
      <c r="AD802" s="21">
        <v>1038545961</v>
      </c>
      <c r="AE802" s="21" t="s">
        <v>88</v>
      </c>
      <c r="AF802" s="2" t="s">
        <v>49</v>
      </c>
      <c r="AG802" s="142" t="s">
        <v>6800</v>
      </c>
      <c r="AH802" s="21" t="s">
        <v>6801</v>
      </c>
      <c r="AI802" s="142" t="s">
        <v>6802</v>
      </c>
      <c r="AJ802" s="21" t="s">
        <v>346</v>
      </c>
      <c r="AK802" s="21"/>
      <c r="AL802" s="21"/>
      <c r="AM802" s="21"/>
      <c r="AN802" s="21" t="s">
        <v>6801</v>
      </c>
      <c r="AO802" s="142" t="s">
        <v>6802</v>
      </c>
      <c r="AP802" s="21" t="s">
        <v>346</v>
      </c>
      <c r="AQ802" s="21" t="s">
        <v>6803</v>
      </c>
      <c r="AR802" s="21" t="s">
        <v>6803</v>
      </c>
      <c r="AS802" s="2" t="s">
        <v>6804</v>
      </c>
      <c r="AT802" s="21" t="s">
        <v>6803</v>
      </c>
      <c r="AU802" s="21"/>
      <c r="AV802" s="21"/>
      <c r="AW802" s="21"/>
      <c r="AX802" s="21"/>
      <c r="AY802" s="21" t="s">
        <v>97</v>
      </c>
      <c r="AZ802" s="21"/>
      <c r="BA802" s="21" t="s">
        <v>7821</v>
      </c>
      <c r="BB802" s="21"/>
      <c r="BC802" s="1" t="str">
        <f>_xlfn.XLOOKUP(B802,[1]DC!$T$11:$T$2000,[1]DC!$D$11:$D$2000)</f>
        <v>5121430437</v>
      </c>
      <c r="BD802" s="21"/>
      <c r="BE802" s="21"/>
      <c r="BF802" s="72" t="s">
        <v>6805</v>
      </c>
      <c r="BG802" s="21"/>
      <c r="BH802" s="159" t="s">
        <v>6806</v>
      </c>
      <c r="BI802" s="21"/>
      <c r="BJ802" s="21"/>
      <c r="BK802" s="21"/>
      <c r="BL802" s="21"/>
      <c r="BM802" s="21"/>
      <c r="BN802" s="21"/>
      <c r="BO802" s="21"/>
      <c r="BP802" s="62"/>
      <c r="BQ802" s="91"/>
      <c r="BS802">
        <v>859</v>
      </c>
      <c r="BT802">
        <v>801</v>
      </c>
    </row>
    <row r="803" spans="1:72" ht="25.2" customHeight="1">
      <c r="A803" s="5">
        <f>(SUBTOTAL(3,$B$2:B803))</f>
        <v>802</v>
      </c>
      <c r="B803" s="21" t="s">
        <v>6807</v>
      </c>
      <c r="C803" s="1" t="s">
        <v>8875</v>
      </c>
      <c r="D803" s="2" t="s">
        <v>6808</v>
      </c>
      <c r="E803" s="2">
        <v>1</v>
      </c>
      <c r="F803" s="21"/>
      <c r="G803" s="21"/>
      <c r="H803" s="21" t="s">
        <v>195</v>
      </c>
      <c r="I803" s="1" t="s">
        <v>196</v>
      </c>
      <c r="J803" s="1" t="s">
        <v>7378</v>
      </c>
      <c r="K803" s="2" t="s">
        <v>63</v>
      </c>
      <c r="L803" s="2" t="s">
        <v>63</v>
      </c>
      <c r="M803" s="21" t="s">
        <v>196</v>
      </c>
      <c r="N803" s="21"/>
      <c r="O803" s="1">
        <f t="shared" ca="1" si="103"/>
        <v>31</v>
      </c>
      <c r="P803" s="21" t="s">
        <v>3858</v>
      </c>
      <c r="Q803" s="21" t="s">
        <v>198</v>
      </c>
      <c r="R803" s="69">
        <v>45083</v>
      </c>
      <c r="S803" s="1">
        <v>1</v>
      </c>
      <c r="T803" s="69">
        <v>45112</v>
      </c>
      <c r="U803" s="69">
        <v>45113</v>
      </c>
      <c r="V803" s="1">
        <v>12</v>
      </c>
      <c r="W803" s="69">
        <v>45478</v>
      </c>
      <c r="X803" s="7">
        <f t="shared" si="104"/>
        <v>45479</v>
      </c>
      <c r="Y803" s="1"/>
      <c r="Z803" s="7"/>
      <c r="AA803" s="1">
        <f t="shared" si="107"/>
        <v>-45479</v>
      </c>
      <c r="AB803" s="21"/>
      <c r="AC803" s="11">
        <f t="shared" ca="1" si="106"/>
        <v>10</v>
      </c>
      <c r="AD803" s="71" t="s">
        <v>6809</v>
      </c>
      <c r="AE803" s="21"/>
      <c r="AF803" s="2" t="s">
        <v>49</v>
      </c>
      <c r="AG803" s="142" t="s">
        <v>6810</v>
      </c>
      <c r="AH803" s="21" t="s">
        <v>6811</v>
      </c>
      <c r="AI803" s="142" t="s">
        <v>6812</v>
      </c>
      <c r="AJ803" s="21" t="s">
        <v>346</v>
      </c>
      <c r="AK803" s="21"/>
      <c r="AL803" s="21"/>
      <c r="AM803" s="21"/>
      <c r="AN803" s="21" t="s">
        <v>6811</v>
      </c>
      <c r="AO803" s="142" t="s">
        <v>6812</v>
      </c>
      <c r="AP803" s="21" t="s">
        <v>346</v>
      </c>
      <c r="AQ803" s="21" t="s">
        <v>6742</v>
      </c>
      <c r="AR803" s="21" t="s">
        <v>6742</v>
      </c>
      <c r="AS803" s="2" t="s">
        <v>6813</v>
      </c>
      <c r="AT803" s="21" t="s">
        <v>6742</v>
      </c>
      <c r="AU803" s="21"/>
      <c r="AV803" s="21"/>
      <c r="AW803" s="21"/>
      <c r="AX803" s="21"/>
      <c r="AY803" s="21" t="s">
        <v>97</v>
      </c>
      <c r="AZ803" s="21"/>
      <c r="BA803" s="21">
        <v>5114005491</v>
      </c>
      <c r="BB803" s="21"/>
      <c r="BC803" s="1" t="str">
        <f>_xlfn.XLOOKUP(B803,[1]DC!$T$11:$T$2000,[1]DC!$D$11:$D$2000)</f>
        <v>5114005491</v>
      </c>
      <c r="BD803" s="21"/>
      <c r="BE803" s="21"/>
      <c r="BF803" s="72" t="s">
        <v>6814</v>
      </c>
      <c r="BG803" s="21"/>
      <c r="BH803" s="159" t="s">
        <v>6815</v>
      </c>
      <c r="BI803" s="21"/>
      <c r="BJ803" s="21"/>
      <c r="BK803" s="21"/>
      <c r="BL803" s="21"/>
      <c r="BM803" s="21"/>
      <c r="BN803" s="21"/>
      <c r="BO803" s="21"/>
      <c r="BP803" s="62"/>
      <c r="BQ803" s="91"/>
      <c r="BS803">
        <v>860</v>
      </c>
      <c r="BT803">
        <v>802</v>
      </c>
    </row>
    <row r="804" spans="1:72" ht="25.2" customHeight="1">
      <c r="A804" s="5">
        <f>(SUBTOTAL(3,$B$2:B804))</f>
        <v>803</v>
      </c>
      <c r="B804" s="126" t="s">
        <v>6816</v>
      </c>
      <c r="C804" s="21" t="s">
        <v>8730</v>
      </c>
      <c r="D804" s="2" t="s">
        <v>6817</v>
      </c>
      <c r="E804" s="2">
        <v>1</v>
      </c>
      <c r="F804" s="21"/>
      <c r="G804" s="21"/>
      <c r="H804" s="21" t="s">
        <v>195</v>
      </c>
      <c r="I804" s="1" t="s">
        <v>196</v>
      </c>
      <c r="J804" s="1" t="s">
        <v>269</v>
      </c>
      <c r="K804" s="2" t="s">
        <v>63</v>
      </c>
      <c r="L804" s="2" t="s">
        <v>63</v>
      </c>
      <c r="M804" s="21" t="s">
        <v>196</v>
      </c>
      <c r="N804" s="21"/>
      <c r="O804" s="1">
        <f t="shared" ca="1" si="103"/>
        <v>36</v>
      </c>
      <c r="P804" s="21" t="s">
        <v>269</v>
      </c>
      <c r="Q804" s="21" t="s">
        <v>270</v>
      </c>
      <c r="R804" s="69">
        <v>45083</v>
      </c>
      <c r="S804" s="1">
        <v>1</v>
      </c>
      <c r="T804" s="69">
        <v>45112</v>
      </c>
      <c r="U804" s="69">
        <v>45113</v>
      </c>
      <c r="V804" s="1">
        <v>12</v>
      </c>
      <c r="W804" s="69">
        <v>45478</v>
      </c>
      <c r="X804" s="7">
        <f t="shared" si="104"/>
        <v>45479</v>
      </c>
      <c r="Y804" s="1"/>
      <c r="Z804" s="7"/>
      <c r="AA804" s="1">
        <f t="shared" si="107"/>
        <v>-45479</v>
      </c>
      <c r="AB804" s="21"/>
      <c r="AC804" s="11">
        <f t="shared" ca="1" si="106"/>
        <v>10</v>
      </c>
      <c r="AD804" s="71" t="s">
        <v>6818</v>
      </c>
      <c r="AE804" s="21"/>
      <c r="AF804" s="2" t="s">
        <v>49</v>
      </c>
      <c r="AG804" s="142" t="s">
        <v>6819</v>
      </c>
      <c r="AH804" s="21" t="s">
        <v>6820</v>
      </c>
      <c r="AI804" s="142" t="s">
        <v>6821</v>
      </c>
      <c r="AJ804" s="21" t="s">
        <v>346</v>
      </c>
      <c r="AK804" s="21"/>
      <c r="AL804" s="21"/>
      <c r="AM804" s="21"/>
      <c r="AN804" s="21" t="s">
        <v>6820</v>
      </c>
      <c r="AO804" s="142" t="s">
        <v>6821</v>
      </c>
      <c r="AP804" s="21" t="s">
        <v>346</v>
      </c>
      <c r="AQ804" s="21" t="s">
        <v>6822</v>
      </c>
      <c r="AR804" s="21" t="s">
        <v>6822</v>
      </c>
      <c r="AS804" s="2" t="s">
        <v>6823</v>
      </c>
      <c r="AT804" s="21" t="s">
        <v>6822</v>
      </c>
      <c r="AU804" s="21"/>
      <c r="AV804" s="21"/>
      <c r="AW804" s="21"/>
      <c r="AX804" s="21"/>
      <c r="AY804" s="21" t="s">
        <v>97</v>
      </c>
      <c r="AZ804" s="21"/>
      <c r="BA804" s="21">
        <v>5120502342</v>
      </c>
      <c r="BB804" s="21"/>
      <c r="BC804" s="1" t="str">
        <f>_xlfn.XLOOKUP(B804,[1]DC!$T$11:$T$2000,[1]DC!$D$11:$D$2000)</f>
        <v>5120502342</v>
      </c>
      <c r="BD804" s="21"/>
      <c r="BE804" s="21"/>
      <c r="BF804" s="72" t="s">
        <v>6824</v>
      </c>
      <c r="BG804" s="21"/>
      <c r="BH804" s="159" t="s">
        <v>6825</v>
      </c>
      <c r="BI804" s="21"/>
      <c r="BJ804" s="21"/>
      <c r="BK804" s="21"/>
      <c r="BL804" s="21"/>
      <c r="BM804" s="21"/>
      <c r="BN804" s="21"/>
      <c r="BO804" s="21"/>
      <c r="BP804" s="62"/>
      <c r="BQ804" s="91"/>
      <c r="BS804">
        <v>861</v>
      </c>
      <c r="BT804">
        <v>803</v>
      </c>
    </row>
    <row r="805" spans="1:72" ht="25.2" customHeight="1">
      <c r="A805" s="5">
        <f>(SUBTOTAL(3,$B$2:B805))</f>
        <v>804</v>
      </c>
      <c r="B805" s="21" t="s">
        <v>6826</v>
      </c>
      <c r="C805" s="1" t="s">
        <v>8871</v>
      </c>
      <c r="D805" s="2" t="s">
        <v>6827</v>
      </c>
      <c r="E805" s="2">
        <v>1</v>
      </c>
      <c r="F805" s="21"/>
      <c r="G805" s="21"/>
      <c r="H805" s="21" t="s">
        <v>195</v>
      </c>
      <c r="I805" s="1" t="s">
        <v>196</v>
      </c>
      <c r="J805" s="1" t="s">
        <v>7378</v>
      </c>
      <c r="K805" s="2" t="s">
        <v>63</v>
      </c>
      <c r="L805" s="2" t="s">
        <v>63</v>
      </c>
      <c r="M805" s="21" t="s">
        <v>196</v>
      </c>
      <c r="N805" s="21"/>
      <c r="O805" s="1">
        <f t="shared" ca="1" si="103"/>
        <v>34</v>
      </c>
      <c r="P805" s="21" t="s">
        <v>3858</v>
      </c>
      <c r="Q805" s="21" t="s">
        <v>198</v>
      </c>
      <c r="R805" s="69">
        <v>45083</v>
      </c>
      <c r="S805" s="1">
        <v>1</v>
      </c>
      <c r="T805" s="69">
        <v>45112</v>
      </c>
      <c r="U805" s="69">
        <v>45113</v>
      </c>
      <c r="V805" s="1">
        <v>12</v>
      </c>
      <c r="W805" s="69">
        <v>45478</v>
      </c>
      <c r="X805" s="7">
        <f t="shared" si="104"/>
        <v>45479</v>
      </c>
      <c r="Y805" s="1"/>
      <c r="Z805" s="7"/>
      <c r="AA805" s="1">
        <f t="shared" si="107"/>
        <v>-45479</v>
      </c>
      <c r="AB805" s="21"/>
      <c r="AC805" s="11">
        <f t="shared" ca="1" si="106"/>
        <v>10</v>
      </c>
      <c r="AD805" s="21">
        <v>1038545027</v>
      </c>
      <c r="AE805" s="21" t="s">
        <v>88</v>
      </c>
      <c r="AF805" s="2" t="s">
        <v>49</v>
      </c>
      <c r="AG805" s="142" t="s">
        <v>6828</v>
      </c>
      <c r="AH805" s="21" t="s">
        <v>6829</v>
      </c>
      <c r="AI805" s="142" t="s">
        <v>6719</v>
      </c>
      <c r="AJ805" s="21" t="s">
        <v>346</v>
      </c>
      <c r="AK805" s="21"/>
      <c r="AL805" s="21"/>
      <c r="AM805" s="21"/>
      <c r="AN805" s="21" t="s">
        <v>6829</v>
      </c>
      <c r="AO805" s="142" t="s">
        <v>6719</v>
      </c>
      <c r="AP805" s="21" t="s">
        <v>346</v>
      </c>
      <c r="AQ805" s="21" t="s">
        <v>5245</v>
      </c>
      <c r="AR805" s="21" t="s">
        <v>5245</v>
      </c>
      <c r="AS805" s="2" t="s">
        <v>6830</v>
      </c>
      <c r="AT805" s="21" t="s">
        <v>5245</v>
      </c>
      <c r="AU805" s="21"/>
      <c r="AV805" s="21"/>
      <c r="AW805" s="21"/>
      <c r="AX805" s="21"/>
      <c r="AY805" s="21" t="s">
        <v>97</v>
      </c>
      <c r="AZ805" s="21"/>
      <c r="BA805" s="21">
        <v>5120263321</v>
      </c>
      <c r="BB805" s="21"/>
      <c r="BC805" s="1" t="str">
        <f>_xlfn.XLOOKUP(B805,[1]DC!$T$11:$T$2000,[1]DC!$D$11:$D$2000)</f>
        <v>5120263321</v>
      </c>
      <c r="BD805" s="21"/>
      <c r="BE805" s="21"/>
      <c r="BF805" s="72" t="s">
        <v>6831</v>
      </c>
      <c r="BG805" s="21"/>
      <c r="BH805" s="159" t="s">
        <v>6832</v>
      </c>
      <c r="BI805" s="21"/>
      <c r="BJ805" s="21"/>
      <c r="BK805" s="21"/>
      <c r="BL805" s="21"/>
      <c r="BM805" s="21"/>
      <c r="BN805" s="21"/>
      <c r="BO805" s="21"/>
      <c r="BP805" s="62"/>
      <c r="BQ805" s="91"/>
      <c r="BS805">
        <v>862</v>
      </c>
      <c r="BT805">
        <v>804</v>
      </c>
    </row>
    <row r="806" spans="1:72" ht="25.2" customHeight="1">
      <c r="A806" s="5">
        <f>(SUBTOTAL(3,$B$2:B806))</f>
        <v>805</v>
      </c>
      <c r="B806" s="21" t="s">
        <v>6833</v>
      </c>
      <c r="C806" s="1" t="s">
        <v>8868</v>
      </c>
      <c r="D806" s="2" t="s">
        <v>6834</v>
      </c>
      <c r="E806" s="2">
        <v>1</v>
      </c>
      <c r="F806" s="21"/>
      <c r="G806" s="21"/>
      <c r="H806" s="21" t="s">
        <v>195</v>
      </c>
      <c r="I806" s="1" t="s">
        <v>196</v>
      </c>
      <c r="J806" s="1" t="s">
        <v>7378</v>
      </c>
      <c r="K806" s="2" t="s">
        <v>63</v>
      </c>
      <c r="L806" s="2" t="s">
        <v>63</v>
      </c>
      <c r="M806" s="21" t="s">
        <v>196</v>
      </c>
      <c r="N806" s="21"/>
      <c r="O806" s="1">
        <f t="shared" ca="1" si="103"/>
        <v>34</v>
      </c>
      <c r="P806" s="21" t="s">
        <v>3858</v>
      </c>
      <c r="Q806" s="21" t="s">
        <v>198</v>
      </c>
      <c r="R806" s="69">
        <v>45083</v>
      </c>
      <c r="S806" s="1">
        <v>1</v>
      </c>
      <c r="T806" s="69">
        <v>45112</v>
      </c>
      <c r="U806" s="69">
        <v>45113</v>
      </c>
      <c r="V806" s="1">
        <v>12</v>
      </c>
      <c r="W806" s="69">
        <v>45478</v>
      </c>
      <c r="X806" s="7">
        <f t="shared" si="104"/>
        <v>45479</v>
      </c>
      <c r="Y806" s="1"/>
      <c r="Z806" s="7"/>
      <c r="AA806" s="1">
        <f t="shared" si="107"/>
        <v>-45479</v>
      </c>
      <c r="AB806" s="21"/>
      <c r="AC806" s="11">
        <f t="shared" ca="1" si="106"/>
        <v>10</v>
      </c>
      <c r="AD806" s="21">
        <v>1038545213</v>
      </c>
      <c r="AE806" s="21" t="s">
        <v>88</v>
      </c>
      <c r="AF806" s="2" t="s">
        <v>49</v>
      </c>
      <c r="AG806" s="142" t="s">
        <v>6835</v>
      </c>
      <c r="AH806" s="21" t="s">
        <v>6836</v>
      </c>
      <c r="AI806" s="142" t="s">
        <v>6837</v>
      </c>
      <c r="AJ806" s="21" t="s">
        <v>346</v>
      </c>
      <c r="AK806" s="21"/>
      <c r="AL806" s="21"/>
      <c r="AM806" s="21"/>
      <c r="AN806" s="21" t="s">
        <v>6836</v>
      </c>
      <c r="AO806" s="142" t="s">
        <v>6837</v>
      </c>
      <c r="AP806" s="21" t="s">
        <v>346</v>
      </c>
      <c r="AQ806" s="21" t="s">
        <v>6838</v>
      </c>
      <c r="AR806" s="21" t="s">
        <v>6838</v>
      </c>
      <c r="AS806" s="2" t="s">
        <v>6839</v>
      </c>
      <c r="AT806" s="21" t="s">
        <v>6838</v>
      </c>
      <c r="AU806" s="21"/>
      <c r="AV806" s="21"/>
      <c r="AW806" s="21"/>
      <c r="AX806" s="21"/>
      <c r="AY806" s="21" t="s">
        <v>4033</v>
      </c>
      <c r="AZ806" s="21"/>
      <c r="BA806" s="21">
        <v>4813006462</v>
      </c>
      <c r="BB806" s="21"/>
      <c r="BC806" s="1" t="str">
        <f>_xlfn.XLOOKUP(B806,[1]DC!$T$11:$T$2000,[1]DC!$D$11:$D$2000)</f>
        <v>4813006462</v>
      </c>
      <c r="BD806" s="21"/>
      <c r="BE806" s="21"/>
      <c r="BF806" s="72" t="s">
        <v>6840</v>
      </c>
      <c r="BG806" s="21"/>
      <c r="BH806" s="159" t="s">
        <v>6841</v>
      </c>
      <c r="BI806" s="21"/>
      <c r="BJ806" s="21"/>
      <c r="BK806" s="21"/>
      <c r="BL806" s="21"/>
      <c r="BM806" s="21"/>
      <c r="BN806" s="21"/>
      <c r="BO806" s="21"/>
      <c r="BP806" s="62"/>
      <c r="BQ806" s="91"/>
      <c r="BS806">
        <v>863</v>
      </c>
      <c r="BT806">
        <v>805</v>
      </c>
    </row>
    <row r="807" spans="1:72" ht="25.2" customHeight="1">
      <c r="A807" s="5">
        <f>(SUBTOTAL(3,$B$2:B807))</f>
        <v>806</v>
      </c>
      <c r="B807" s="21" t="s">
        <v>6842</v>
      </c>
      <c r="C807" s="21" t="s">
        <v>4776</v>
      </c>
      <c r="D807" s="2" t="s">
        <v>1063</v>
      </c>
      <c r="E807" s="2">
        <v>0</v>
      </c>
      <c r="F807" s="21"/>
      <c r="G807" s="21"/>
      <c r="H807" s="21" t="s">
        <v>195</v>
      </c>
      <c r="I807" s="21"/>
      <c r="J807" s="1" t="s">
        <v>7378</v>
      </c>
      <c r="K807" s="2" t="s">
        <v>63</v>
      </c>
      <c r="L807" s="2" t="s">
        <v>63</v>
      </c>
      <c r="M807" s="21" t="s">
        <v>196</v>
      </c>
      <c r="N807" s="21"/>
      <c r="O807" s="1">
        <f t="shared" ca="1" si="103"/>
        <v>44</v>
      </c>
      <c r="P807" s="21" t="s">
        <v>3858</v>
      </c>
      <c r="Q807" s="21" t="s">
        <v>198</v>
      </c>
      <c r="R807" s="69">
        <v>45083</v>
      </c>
      <c r="S807" s="1">
        <v>1</v>
      </c>
      <c r="T807" s="69">
        <v>45112</v>
      </c>
      <c r="U807" s="69">
        <v>45113</v>
      </c>
      <c r="V807" s="1">
        <v>12</v>
      </c>
      <c r="W807" s="69">
        <v>45478</v>
      </c>
      <c r="X807" s="7">
        <f t="shared" si="104"/>
        <v>45479</v>
      </c>
      <c r="Y807" s="7"/>
      <c r="Z807" s="69">
        <f t="shared" si="105"/>
        <v>46573</v>
      </c>
      <c r="AA807" s="69"/>
      <c r="AB807" s="21"/>
      <c r="AC807" s="11">
        <f t="shared" ca="1" si="106"/>
        <v>10</v>
      </c>
      <c r="AD807" s="21"/>
      <c r="AE807" s="21"/>
      <c r="AF807" s="2" t="s">
        <v>49</v>
      </c>
      <c r="AG807" s="142">
        <v>29422</v>
      </c>
      <c r="AH807" s="21" t="s">
        <v>6843</v>
      </c>
      <c r="AI807" s="142" t="s">
        <v>6844</v>
      </c>
      <c r="AJ807" s="21" t="s">
        <v>346</v>
      </c>
      <c r="AK807" s="21"/>
      <c r="AL807" s="21"/>
      <c r="AM807" s="21"/>
      <c r="AN807" s="21" t="s">
        <v>6843</v>
      </c>
      <c r="AO807" s="142" t="s">
        <v>6844</v>
      </c>
      <c r="AP807" s="21" t="s">
        <v>346</v>
      </c>
      <c r="AQ807" s="21" t="s">
        <v>6713</v>
      </c>
      <c r="AR807" s="21" t="s">
        <v>6713</v>
      </c>
      <c r="AS807" s="2" t="s">
        <v>6845</v>
      </c>
      <c r="AT807" s="21" t="s">
        <v>6713</v>
      </c>
      <c r="AU807" s="21"/>
      <c r="AV807" s="21"/>
      <c r="AW807" s="21"/>
      <c r="AX807" s="21"/>
      <c r="AY807" s="21"/>
      <c r="AZ807" s="21"/>
      <c r="BA807" s="21"/>
      <c r="BB807" s="21"/>
      <c r="BC807" s="1" t="e">
        <f>_xlfn.XLOOKUP(B807,[1]DC!$T$11:$T$2000,[1]DC!$D$11:$D$2000)</f>
        <v>#N/A</v>
      </c>
      <c r="BD807" s="21"/>
      <c r="BE807" s="21"/>
      <c r="BF807" s="72" t="s">
        <v>6846</v>
      </c>
      <c r="BG807" s="21"/>
      <c r="BH807" s="158"/>
      <c r="BI807" s="21"/>
      <c r="BJ807" s="21"/>
      <c r="BK807" s="21"/>
      <c r="BL807" s="21"/>
      <c r="BM807" s="21"/>
      <c r="BN807" s="21"/>
      <c r="BO807" s="21"/>
      <c r="BP807" s="62"/>
      <c r="BQ807" s="91"/>
      <c r="BT807">
        <v>806</v>
      </c>
    </row>
    <row r="808" spans="1:72" ht="25.2" customHeight="1">
      <c r="A808" s="5">
        <f>(SUBTOTAL(3,$B$2:B808))</f>
        <v>807</v>
      </c>
      <c r="B808" s="21" t="s">
        <v>6847</v>
      </c>
      <c r="C808" s="1" t="s">
        <v>8871</v>
      </c>
      <c r="D808" s="2" t="s">
        <v>6848</v>
      </c>
      <c r="E808" s="2">
        <v>0</v>
      </c>
      <c r="F808" s="21"/>
      <c r="G808" s="21"/>
      <c r="H808" s="21" t="s">
        <v>195</v>
      </c>
      <c r="I808" s="21"/>
      <c r="J808" s="1" t="s">
        <v>7378</v>
      </c>
      <c r="K808" s="2" t="s">
        <v>63</v>
      </c>
      <c r="L808" s="2" t="s">
        <v>63</v>
      </c>
      <c r="M808" s="21" t="s">
        <v>196</v>
      </c>
      <c r="N808" s="21"/>
      <c r="O808" s="1">
        <f t="shared" ca="1" si="103"/>
        <v>33</v>
      </c>
      <c r="P808" s="21" t="s">
        <v>3858</v>
      </c>
      <c r="Q808" s="21" t="s">
        <v>198</v>
      </c>
      <c r="R808" s="69">
        <v>45098</v>
      </c>
      <c r="S808" s="1">
        <v>1</v>
      </c>
      <c r="T808" s="69">
        <v>45127</v>
      </c>
      <c r="U808" s="69">
        <v>45128</v>
      </c>
      <c r="V808" s="1">
        <v>12</v>
      </c>
      <c r="W808" s="69">
        <v>45493</v>
      </c>
      <c r="X808" s="7">
        <f t="shared" si="104"/>
        <v>45494</v>
      </c>
      <c r="Y808" s="7"/>
      <c r="Z808" s="69">
        <f t="shared" si="105"/>
        <v>46588</v>
      </c>
      <c r="AA808" s="1">
        <f>Z808-X808</f>
        <v>1094</v>
      </c>
      <c r="AB808" s="21"/>
      <c r="AC808" s="11">
        <f t="shared" ca="1" si="106"/>
        <v>10</v>
      </c>
      <c r="AD808" s="21">
        <v>1038841194</v>
      </c>
      <c r="AE808" s="21" t="s">
        <v>88</v>
      </c>
      <c r="AF808" s="2" t="s">
        <v>49</v>
      </c>
      <c r="AG808" s="133" t="s">
        <v>6849</v>
      </c>
      <c r="AH808" s="77" t="s">
        <v>6850</v>
      </c>
      <c r="AI808" s="147">
        <v>44516</v>
      </c>
      <c r="AJ808" s="21" t="s">
        <v>346</v>
      </c>
      <c r="AK808" s="21"/>
      <c r="AL808" s="72"/>
      <c r="AM808" s="21"/>
      <c r="AN808" s="115" t="s">
        <v>6850</v>
      </c>
      <c r="AO808" s="133">
        <v>44516</v>
      </c>
      <c r="AP808" s="21" t="s">
        <v>346</v>
      </c>
      <c r="AQ808" s="116" t="s">
        <v>5393</v>
      </c>
      <c r="AR808" s="116" t="s">
        <v>5393</v>
      </c>
      <c r="AS808" s="116" t="s">
        <v>6851</v>
      </c>
      <c r="AT808" s="116" t="s">
        <v>5393</v>
      </c>
      <c r="AU808" s="21"/>
      <c r="AV808" s="21"/>
      <c r="AW808" s="21"/>
      <c r="AX808" s="21"/>
      <c r="AY808" s="21"/>
      <c r="AZ808" s="21"/>
      <c r="BA808" s="21"/>
      <c r="BB808" s="21"/>
      <c r="BC808" s="1" t="e">
        <f>_xlfn.XLOOKUP(B808,[1]DC!$T$11:$T$2000,[1]DC!$D$11:$D$2000)</f>
        <v>#N/A</v>
      </c>
      <c r="BD808" s="21"/>
      <c r="BE808" s="21"/>
      <c r="BF808" s="21" t="s">
        <v>6852</v>
      </c>
      <c r="BG808" s="21"/>
      <c r="BH808" s="159" t="s">
        <v>6853</v>
      </c>
      <c r="BI808" s="21"/>
      <c r="BJ808" s="21"/>
      <c r="BK808" s="21"/>
      <c r="BL808" s="21"/>
      <c r="BM808" s="21"/>
      <c r="BN808" s="21"/>
      <c r="BO808" s="21"/>
      <c r="BP808" s="62"/>
      <c r="BQ808" s="91"/>
      <c r="BT808">
        <v>807</v>
      </c>
    </row>
    <row r="809" spans="1:72" ht="25.2" customHeight="1">
      <c r="A809" s="5">
        <f>(SUBTOTAL(3,$B$2:B809))</f>
        <v>808</v>
      </c>
      <c r="B809" s="21" t="s">
        <v>6854</v>
      </c>
      <c r="C809" s="21" t="s">
        <v>4776</v>
      </c>
      <c r="D809" s="2" t="s">
        <v>6855</v>
      </c>
      <c r="E809" s="2">
        <v>0</v>
      </c>
      <c r="F809" s="21"/>
      <c r="G809" s="21"/>
      <c r="H809" s="21" t="s">
        <v>195</v>
      </c>
      <c r="I809" s="21"/>
      <c r="J809" s="1" t="s">
        <v>7378</v>
      </c>
      <c r="K809" s="2" t="s">
        <v>63</v>
      </c>
      <c r="L809" s="2" t="s">
        <v>63</v>
      </c>
      <c r="M809" s="21" t="s">
        <v>196</v>
      </c>
      <c r="N809" s="21"/>
      <c r="O809" s="1">
        <f t="shared" ca="1" si="103"/>
        <v>41</v>
      </c>
      <c r="P809" s="21" t="s">
        <v>3858</v>
      </c>
      <c r="Q809" s="21" t="s">
        <v>198</v>
      </c>
      <c r="R809" s="69">
        <v>45098</v>
      </c>
      <c r="S809" s="1">
        <v>1</v>
      </c>
      <c r="T809" s="69">
        <v>45127</v>
      </c>
      <c r="U809" s="69">
        <v>45128</v>
      </c>
      <c r="V809" s="1">
        <v>12</v>
      </c>
      <c r="W809" s="69">
        <v>45493</v>
      </c>
      <c r="X809" s="7">
        <f t="shared" si="104"/>
        <v>45494</v>
      </c>
      <c r="Y809" s="7"/>
      <c r="Z809" s="69">
        <f t="shared" si="105"/>
        <v>46588</v>
      </c>
      <c r="AA809" s="69"/>
      <c r="AB809" s="21"/>
      <c r="AC809" s="11">
        <f t="shared" ca="1" si="106"/>
        <v>10</v>
      </c>
      <c r="AD809" s="21">
        <v>1038840817</v>
      </c>
      <c r="AE809" s="21" t="s">
        <v>88</v>
      </c>
      <c r="AF809" s="2" t="s">
        <v>49</v>
      </c>
      <c r="AG809" s="133" t="s">
        <v>6856</v>
      </c>
      <c r="AH809" s="77" t="s">
        <v>6857</v>
      </c>
      <c r="AI809" s="147">
        <v>44426</v>
      </c>
      <c r="AJ809" s="21" t="s">
        <v>346</v>
      </c>
      <c r="AK809" s="76"/>
      <c r="AL809" s="72"/>
      <c r="AM809" s="21"/>
      <c r="AN809" s="115" t="s">
        <v>6857</v>
      </c>
      <c r="AO809" s="133">
        <v>44426</v>
      </c>
      <c r="AP809" s="21" t="s">
        <v>346</v>
      </c>
      <c r="AQ809" s="116" t="s">
        <v>6858</v>
      </c>
      <c r="AR809" s="116" t="s">
        <v>6858</v>
      </c>
      <c r="AS809" s="116" t="s">
        <v>6859</v>
      </c>
      <c r="AT809" s="116" t="s">
        <v>6858</v>
      </c>
      <c r="AU809" s="21"/>
      <c r="AV809" s="21"/>
      <c r="AW809" s="21"/>
      <c r="AX809" s="21"/>
      <c r="AY809" s="21"/>
      <c r="AZ809" s="21"/>
      <c r="BA809" s="21"/>
      <c r="BB809" s="21"/>
      <c r="BC809" s="1" t="e">
        <f>_xlfn.XLOOKUP(B809,[1]DC!$T$11:$T$2000,[1]DC!$D$11:$D$2000)</f>
        <v>#N/A</v>
      </c>
      <c r="BD809" s="21"/>
      <c r="BE809" s="21"/>
      <c r="BF809" s="21" t="s">
        <v>6860</v>
      </c>
      <c r="BG809" s="21"/>
      <c r="BH809" s="159" t="s">
        <v>7592</v>
      </c>
      <c r="BI809" s="21"/>
      <c r="BJ809" s="21"/>
      <c r="BK809" s="21"/>
      <c r="BL809" s="21"/>
      <c r="BM809" s="21"/>
      <c r="BN809" s="21"/>
      <c r="BO809" s="21"/>
      <c r="BP809" s="62"/>
      <c r="BQ809" s="91"/>
      <c r="BT809">
        <v>808</v>
      </c>
    </row>
    <row r="810" spans="1:72" ht="25.2" customHeight="1">
      <c r="A810" s="5">
        <f>(SUBTOTAL(3,$B$2:B810))</f>
        <v>809</v>
      </c>
      <c r="B810" s="21" t="s">
        <v>6861</v>
      </c>
      <c r="C810" s="1" t="s">
        <v>8872</v>
      </c>
      <c r="D810" s="2" t="s">
        <v>6862</v>
      </c>
      <c r="E810" s="2">
        <v>1</v>
      </c>
      <c r="F810" s="21"/>
      <c r="G810" s="21"/>
      <c r="H810" s="21" t="s">
        <v>195</v>
      </c>
      <c r="I810" s="1" t="s">
        <v>196</v>
      </c>
      <c r="J810" s="1" t="s">
        <v>7378</v>
      </c>
      <c r="K810" s="2" t="s">
        <v>63</v>
      </c>
      <c r="L810" s="2" t="s">
        <v>63</v>
      </c>
      <c r="M810" s="21" t="s">
        <v>196</v>
      </c>
      <c r="N810" s="21"/>
      <c r="O810" s="1">
        <f t="shared" ca="1" si="103"/>
        <v>41</v>
      </c>
      <c r="P810" s="21" t="s">
        <v>3858</v>
      </c>
      <c r="Q810" s="21" t="s">
        <v>198</v>
      </c>
      <c r="R810" s="69">
        <v>45098</v>
      </c>
      <c r="S810" s="1">
        <v>1</v>
      </c>
      <c r="T810" s="69">
        <v>45127</v>
      </c>
      <c r="U810" s="69">
        <v>45128</v>
      </c>
      <c r="V810" s="1">
        <v>12</v>
      </c>
      <c r="W810" s="69">
        <v>45493</v>
      </c>
      <c r="X810" s="7">
        <f t="shared" si="104"/>
        <v>45494</v>
      </c>
      <c r="Y810" s="1"/>
      <c r="Z810" s="7"/>
      <c r="AA810" s="1">
        <f>Z810-X810</f>
        <v>-45494</v>
      </c>
      <c r="AB810" s="21"/>
      <c r="AC810" s="11">
        <f t="shared" ca="1" si="106"/>
        <v>10</v>
      </c>
      <c r="AD810" s="21">
        <v>1023758707</v>
      </c>
      <c r="AE810" s="21" t="s">
        <v>57</v>
      </c>
      <c r="AF810" s="2" t="s">
        <v>49</v>
      </c>
      <c r="AG810" s="133" t="s">
        <v>6863</v>
      </c>
      <c r="AH810" s="77" t="s">
        <v>6864</v>
      </c>
      <c r="AI810" s="147">
        <v>44572</v>
      </c>
      <c r="AJ810" s="21" t="s">
        <v>346</v>
      </c>
      <c r="AK810" s="21"/>
      <c r="AL810" s="72"/>
      <c r="AM810" s="21"/>
      <c r="AN810" s="115" t="s">
        <v>6864</v>
      </c>
      <c r="AO810" s="133">
        <v>44572</v>
      </c>
      <c r="AP810" s="21" t="s">
        <v>346</v>
      </c>
      <c r="AQ810" s="116" t="s">
        <v>6865</v>
      </c>
      <c r="AR810" s="116" t="s">
        <v>6865</v>
      </c>
      <c r="AS810" s="116" t="s">
        <v>6866</v>
      </c>
      <c r="AT810" s="116" t="s">
        <v>6865</v>
      </c>
      <c r="AU810" s="21"/>
      <c r="AV810" s="21"/>
      <c r="AW810" s="21"/>
      <c r="AX810" s="21"/>
      <c r="AY810" s="21" t="s">
        <v>97</v>
      </c>
      <c r="AZ810" s="21"/>
      <c r="BA810" s="21">
        <v>5114002793</v>
      </c>
      <c r="BB810" s="21"/>
      <c r="BC810" s="1" t="str">
        <f>_xlfn.XLOOKUP(B810,[1]DC!$T$11:$T$2000,[1]DC!$D$11:$D$2000)</f>
        <v>5114002793</v>
      </c>
      <c r="BD810" s="21"/>
      <c r="BE810" s="21">
        <v>8769340453</v>
      </c>
      <c r="BF810" s="21" t="s">
        <v>6867</v>
      </c>
      <c r="BG810" s="21"/>
      <c r="BH810" s="159" t="s">
        <v>6868</v>
      </c>
      <c r="BI810" s="21"/>
      <c r="BJ810" s="21"/>
      <c r="BK810" s="21"/>
      <c r="BL810" s="21"/>
      <c r="BM810" s="21"/>
      <c r="BN810" s="21"/>
      <c r="BO810" s="21"/>
      <c r="BP810" s="62"/>
      <c r="BQ810" s="91"/>
      <c r="BS810">
        <v>868</v>
      </c>
      <c r="BT810">
        <v>809</v>
      </c>
    </row>
    <row r="811" spans="1:72" ht="25.2" customHeight="1">
      <c r="A811" s="5">
        <f>(SUBTOTAL(3,$B$2:B811))</f>
        <v>810</v>
      </c>
      <c r="B811" s="21" t="s">
        <v>6869</v>
      </c>
      <c r="C811" s="1" t="s">
        <v>8868</v>
      </c>
      <c r="D811" s="2" t="s">
        <v>6870</v>
      </c>
      <c r="E811" s="2">
        <v>1</v>
      </c>
      <c r="F811" s="21"/>
      <c r="G811" s="21"/>
      <c r="H811" s="21" t="s">
        <v>195</v>
      </c>
      <c r="I811" s="1" t="s">
        <v>196</v>
      </c>
      <c r="J811" s="1" t="s">
        <v>7378</v>
      </c>
      <c r="K811" s="2" t="s">
        <v>63</v>
      </c>
      <c r="L811" s="2" t="s">
        <v>63</v>
      </c>
      <c r="M811" s="21" t="s">
        <v>196</v>
      </c>
      <c r="N811" s="21"/>
      <c r="O811" s="1">
        <f t="shared" ca="1" si="103"/>
        <v>35</v>
      </c>
      <c r="P811" s="21" t="s">
        <v>3858</v>
      </c>
      <c r="Q811" s="21" t="s">
        <v>198</v>
      </c>
      <c r="R811" s="69">
        <v>45098</v>
      </c>
      <c r="S811" s="1">
        <v>1</v>
      </c>
      <c r="T811" s="69">
        <v>45127</v>
      </c>
      <c r="U811" s="69">
        <v>45128</v>
      </c>
      <c r="V811" s="1">
        <v>12</v>
      </c>
      <c r="W811" s="69">
        <v>45493</v>
      </c>
      <c r="X811" s="7">
        <f t="shared" si="104"/>
        <v>45494</v>
      </c>
      <c r="Y811" s="1"/>
      <c r="Z811" s="7"/>
      <c r="AA811" s="1">
        <f>Z811-X811</f>
        <v>-45494</v>
      </c>
      <c r="AB811" s="21"/>
      <c r="AC811" s="11">
        <f t="shared" ca="1" si="106"/>
        <v>10</v>
      </c>
      <c r="AD811" s="21">
        <v>1038841030</v>
      </c>
      <c r="AE811" s="21" t="s">
        <v>88</v>
      </c>
      <c r="AF811" s="2" t="s">
        <v>49</v>
      </c>
      <c r="AG811" s="133" t="s">
        <v>6871</v>
      </c>
      <c r="AH811" s="77" t="s">
        <v>6872</v>
      </c>
      <c r="AI811" s="147">
        <v>44308</v>
      </c>
      <c r="AJ811" s="21" t="s">
        <v>346</v>
      </c>
      <c r="AK811" s="21"/>
      <c r="AL811" s="72"/>
      <c r="AM811" s="21"/>
      <c r="AN811" s="115" t="s">
        <v>6872</v>
      </c>
      <c r="AO811" s="133">
        <v>44308</v>
      </c>
      <c r="AP811" s="21" t="s">
        <v>346</v>
      </c>
      <c r="AQ811" s="116" t="s">
        <v>6873</v>
      </c>
      <c r="AR811" s="116" t="s">
        <v>6873</v>
      </c>
      <c r="AS811" s="116" t="s">
        <v>6874</v>
      </c>
      <c r="AT811" s="116" t="s">
        <v>6873</v>
      </c>
      <c r="AU811" s="21"/>
      <c r="AV811" s="21"/>
      <c r="AW811" s="21"/>
      <c r="AX811" s="21"/>
      <c r="AY811" s="21" t="s">
        <v>97</v>
      </c>
      <c r="AZ811" s="21"/>
      <c r="BA811" s="21" t="s">
        <v>7822</v>
      </c>
      <c r="BB811" s="21"/>
      <c r="BC811" s="1" t="str">
        <f>_xlfn.XLOOKUP(B811,[1]DC!$T$11:$T$2000,[1]DC!$D$11:$D$2000)</f>
        <v>5120132302</v>
      </c>
      <c r="BD811" s="21"/>
      <c r="BE811" s="21"/>
      <c r="BF811" s="21" t="s">
        <v>6875</v>
      </c>
      <c r="BG811" s="21"/>
      <c r="BH811" s="159" t="s">
        <v>6876</v>
      </c>
      <c r="BI811" s="21"/>
      <c r="BJ811" s="21"/>
      <c r="BK811" s="21"/>
      <c r="BL811" s="21"/>
      <c r="BM811" s="21"/>
      <c r="BN811" s="21"/>
      <c r="BO811" s="21"/>
      <c r="BP811" s="62"/>
      <c r="BQ811" s="91"/>
      <c r="BS811">
        <v>870</v>
      </c>
      <c r="BT811">
        <v>810</v>
      </c>
    </row>
    <row r="812" spans="1:72" ht="25.2" customHeight="1">
      <c r="A812" s="5">
        <f>(SUBTOTAL(3,$B$2:B812))</f>
        <v>811</v>
      </c>
      <c r="B812" s="21" t="s">
        <v>6877</v>
      </c>
      <c r="C812" s="1" t="s">
        <v>8873</v>
      </c>
      <c r="D812" s="2" t="s">
        <v>6878</v>
      </c>
      <c r="E812" s="2">
        <v>1</v>
      </c>
      <c r="F812" s="21"/>
      <c r="G812" s="21"/>
      <c r="H812" s="21" t="s">
        <v>195</v>
      </c>
      <c r="I812" s="1" t="s">
        <v>196</v>
      </c>
      <c r="J812" s="1" t="s">
        <v>269</v>
      </c>
      <c r="K812" s="2" t="s">
        <v>63</v>
      </c>
      <c r="L812" s="2" t="s">
        <v>63</v>
      </c>
      <c r="M812" s="21" t="s">
        <v>196</v>
      </c>
      <c r="N812" s="21"/>
      <c r="O812" s="1">
        <f t="shared" ca="1" si="103"/>
        <v>36</v>
      </c>
      <c r="P812" s="21" t="s">
        <v>269</v>
      </c>
      <c r="Q812" s="21" t="s">
        <v>270</v>
      </c>
      <c r="R812" s="69">
        <v>45098</v>
      </c>
      <c r="S812" s="1">
        <v>1</v>
      </c>
      <c r="T812" s="69">
        <v>45127</v>
      </c>
      <c r="U812" s="69">
        <v>45128</v>
      </c>
      <c r="V812" s="1">
        <v>12</v>
      </c>
      <c r="W812" s="69">
        <v>45493</v>
      </c>
      <c r="X812" s="7">
        <f t="shared" si="104"/>
        <v>45494</v>
      </c>
      <c r="Y812" s="1"/>
      <c r="Z812" s="7"/>
      <c r="AA812" s="1">
        <f>Z812-X812</f>
        <v>-45494</v>
      </c>
      <c r="AB812" s="21"/>
      <c r="AC812" s="11">
        <f t="shared" ca="1" si="106"/>
        <v>10</v>
      </c>
      <c r="AD812" s="21">
        <v>1038841529</v>
      </c>
      <c r="AE812" s="21" t="s">
        <v>88</v>
      </c>
      <c r="AF812" s="2" t="s">
        <v>49</v>
      </c>
      <c r="AG812" s="133" t="s">
        <v>6879</v>
      </c>
      <c r="AH812" s="77" t="s">
        <v>6880</v>
      </c>
      <c r="AI812" s="147">
        <v>44296</v>
      </c>
      <c r="AJ812" s="21" t="s">
        <v>346</v>
      </c>
      <c r="AK812" s="21"/>
      <c r="AL812" s="72"/>
      <c r="AM812" s="21"/>
      <c r="AN812" s="115" t="s">
        <v>6880</v>
      </c>
      <c r="AO812" s="133">
        <v>44296</v>
      </c>
      <c r="AP812" s="21" t="s">
        <v>346</v>
      </c>
      <c r="AQ812" s="116" t="s">
        <v>6881</v>
      </c>
      <c r="AR812" s="116" t="s">
        <v>6881</v>
      </c>
      <c r="AS812" s="116" t="s">
        <v>6882</v>
      </c>
      <c r="AT812" s="116" t="s">
        <v>6881</v>
      </c>
      <c r="AU812" s="21"/>
      <c r="AV812" s="21"/>
      <c r="AW812" s="21"/>
      <c r="AX812" s="21"/>
      <c r="AY812" s="21" t="s">
        <v>97</v>
      </c>
      <c r="AZ812" s="21"/>
      <c r="BA812" s="21">
        <v>5120235043</v>
      </c>
      <c r="BB812" s="21"/>
      <c r="BC812" s="1" t="str">
        <f>_xlfn.XLOOKUP(B812,[1]DC!$T$11:$T$2000,[1]DC!$D$11:$D$2000)</f>
        <v>5120235043</v>
      </c>
      <c r="BD812" s="21"/>
      <c r="BE812" s="21"/>
      <c r="BF812" s="21" t="s">
        <v>6883</v>
      </c>
      <c r="BG812" s="21"/>
      <c r="BH812" s="159" t="s">
        <v>6884</v>
      </c>
      <c r="BI812" s="21"/>
      <c r="BJ812" s="21"/>
      <c r="BK812" s="21"/>
      <c r="BL812" s="21"/>
      <c r="BM812" s="21"/>
      <c r="BN812" s="21"/>
      <c r="BO812" s="21"/>
      <c r="BP812" s="62"/>
      <c r="BQ812" s="91"/>
      <c r="BS812">
        <v>869</v>
      </c>
      <c r="BT812">
        <v>811</v>
      </c>
    </row>
    <row r="813" spans="1:72" ht="25.2" customHeight="1">
      <c r="A813" s="5">
        <f>(SUBTOTAL(3,$B$2:B813))</f>
        <v>812</v>
      </c>
      <c r="B813" s="21" t="s">
        <v>6885</v>
      </c>
      <c r="C813" s="1" t="s">
        <v>8873</v>
      </c>
      <c r="D813" s="2" t="s">
        <v>6886</v>
      </c>
      <c r="E813" s="2">
        <v>1</v>
      </c>
      <c r="F813" s="21"/>
      <c r="G813" s="21"/>
      <c r="H813" s="21" t="s">
        <v>195</v>
      </c>
      <c r="I813" s="1" t="s">
        <v>196</v>
      </c>
      <c r="J813" s="1" t="s">
        <v>7378</v>
      </c>
      <c r="K813" s="2" t="s">
        <v>63</v>
      </c>
      <c r="L813" s="2" t="s">
        <v>63</v>
      </c>
      <c r="M813" s="21" t="s">
        <v>196</v>
      </c>
      <c r="N813" s="21"/>
      <c r="O813" s="1">
        <f t="shared" ca="1" si="103"/>
        <v>28</v>
      </c>
      <c r="P813" s="21" t="s">
        <v>3858</v>
      </c>
      <c r="Q813" s="21" t="s">
        <v>198</v>
      </c>
      <c r="R813" s="69">
        <v>45098</v>
      </c>
      <c r="S813" s="1">
        <v>1</v>
      </c>
      <c r="T813" s="69">
        <v>45127</v>
      </c>
      <c r="U813" s="69">
        <v>45128</v>
      </c>
      <c r="V813" s="1">
        <v>12</v>
      </c>
      <c r="W813" s="69">
        <v>45493</v>
      </c>
      <c r="X813" s="7">
        <f t="shared" si="104"/>
        <v>45494</v>
      </c>
      <c r="Y813" s="1"/>
      <c r="Z813" s="7"/>
      <c r="AA813" s="1">
        <f>Z813-X813</f>
        <v>-45494</v>
      </c>
      <c r="AB813" s="21"/>
      <c r="AC813" s="11">
        <f t="shared" ca="1" si="106"/>
        <v>10</v>
      </c>
      <c r="AD813" s="21">
        <v>1038842034</v>
      </c>
      <c r="AE813" s="21" t="s">
        <v>88</v>
      </c>
      <c r="AF813" s="2" t="s">
        <v>49</v>
      </c>
      <c r="AG813" s="133" t="s">
        <v>6887</v>
      </c>
      <c r="AH813" s="77" t="s">
        <v>6888</v>
      </c>
      <c r="AI813" s="147">
        <v>44572</v>
      </c>
      <c r="AJ813" s="21" t="s">
        <v>346</v>
      </c>
      <c r="AK813" s="21"/>
      <c r="AL813" s="72"/>
      <c r="AM813" s="21"/>
      <c r="AN813" s="115" t="s">
        <v>6888</v>
      </c>
      <c r="AO813" s="133">
        <v>44572</v>
      </c>
      <c r="AP813" s="21" t="s">
        <v>346</v>
      </c>
      <c r="AQ813" s="116" t="s">
        <v>6889</v>
      </c>
      <c r="AR813" s="116" t="s">
        <v>6889</v>
      </c>
      <c r="AS813" s="116" t="s">
        <v>6890</v>
      </c>
      <c r="AT813" s="116" t="s">
        <v>6889</v>
      </c>
      <c r="AU813" s="21"/>
      <c r="AV813" s="21"/>
      <c r="AW813" s="21"/>
      <c r="AX813" s="21"/>
      <c r="AY813" s="21" t="s">
        <v>97</v>
      </c>
      <c r="AZ813" s="21"/>
      <c r="BA813" s="21">
        <v>5115009494</v>
      </c>
      <c r="BB813" s="21"/>
      <c r="BC813" s="1" t="str">
        <f>_xlfn.XLOOKUP(B813,[1]DC!$T$11:$T$2000,[1]DC!$D$11:$D$2000)</f>
        <v>5115009494</v>
      </c>
      <c r="BD813" s="21"/>
      <c r="BE813" s="21"/>
      <c r="BF813" s="21" t="s">
        <v>6891</v>
      </c>
      <c r="BG813" s="21"/>
      <c r="BH813" s="159" t="s">
        <v>6892</v>
      </c>
      <c r="BI813" s="21"/>
      <c r="BJ813" s="21"/>
      <c r="BK813" s="21"/>
      <c r="BL813" s="21"/>
      <c r="BM813" s="21"/>
      <c r="BN813" s="21"/>
      <c r="BO813" s="21"/>
      <c r="BP813" s="62"/>
      <c r="BQ813" s="91"/>
      <c r="BS813">
        <v>871</v>
      </c>
      <c r="BT813">
        <v>812</v>
      </c>
    </row>
    <row r="814" spans="1:72" ht="25.2" customHeight="1">
      <c r="A814" s="5">
        <f>(SUBTOTAL(3,$B$2:B814))</f>
        <v>813</v>
      </c>
      <c r="B814" s="21" t="s">
        <v>6893</v>
      </c>
      <c r="C814" s="21" t="s">
        <v>4776</v>
      </c>
      <c r="D814" s="2" t="s">
        <v>6894</v>
      </c>
      <c r="E814" s="2">
        <v>0</v>
      </c>
      <c r="F814" s="21"/>
      <c r="G814" s="21"/>
      <c r="H814" s="21" t="s">
        <v>195</v>
      </c>
      <c r="I814" s="21"/>
      <c r="J814" s="1" t="s">
        <v>7378</v>
      </c>
      <c r="K814" s="2" t="s">
        <v>63</v>
      </c>
      <c r="L814" s="2" t="s">
        <v>63</v>
      </c>
      <c r="M814" s="21" t="s">
        <v>196</v>
      </c>
      <c r="N814" s="21"/>
      <c r="O814" s="1">
        <f t="shared" ca="1" si="103"/>
        <v>32</v>
      </c>
      <c r="P814" s="21" t="s">
        <v>3858</v>
      </c>
      <c r="Q814" s="21" t="s">
        <v>198</v>
      </c>
      <c r="R814" s="69">
        <v>45098</v>
      </c>
      <c r="S814" s="1">
        <v>1</v>
      </c>
      <c r="T814" s="69">
        <v>45127</v>
      </c>
      <c r="U814" s="69">
        <v>45128</v>
      </c>
      <c r="V814" s="1">
        <v>12</v>
      </c>
      <c r="W814" s="69">
        <v>45493</v>
      </c>
      <c r="X814" s="7">
        <f t="shared" si="104"/>
        <v>45494</v>
      </c>
      <c r="Y814" s="7"/>
      <c r="Z814" s="69">
        <f t="shared" si="105"/>
        <v>46588</v>
      </c>
      <c r="AA814" s="69"/>
      <c r="AB814" s="21"/>
      <c r="AC814" s="11">
        <f t="shared" ca="1" si="106"/>
        <v>10</v>
      </c>
      <c r="AD814" s="21">
        <v>1038840896</v>
      </c>
      <c r="AE814" s="21" t="s">
        <v>88</v>
      </c>
      <c r="AF814" s="2" t="s">
        <v>49</v>
      </c>
      <c r="AG814" s="133" t="s">
        <v>6895</v>
      </c>
      <c r="AH814" s="77" t="s">
        <v>6896</v>
      </c>
      <c r="AI814" s="147">
        <v>44309</v>
      </c>
      <c r="AJ814" s="21" t="s">
        <v>346</v>
      </c>
      <c r="AK814" s="21"/>
      <c r="AL814" s="72"/>
      <c r="AM814" s="21"/>
      <c r="AN814" s="115" t="s">
        <v>6896</v>
      </c>
      <c r="AO814" s="133">
        <v>44309</v>
      </c>
      <c r="AP814" s="21" t="s">
        <v>346</v>
      </c>
      <c r="AQ814" s="116" t="s">
        <v>6897</v>
      </c>
      <c r="AR814" s="116" t="s">
        <v>6897</v>
      </c>
      <c r="AS814" s="116" t="s">
        <v>6898</v>
      </c>
      <c r="AT814" s="116" t="s">
        <v>6897</v>
      </c>
      <c r="AU814" s="21"/>
      <c r="AV814" s="21"/>
      <c r="AW814" s="21"/>
      <c r="AX814" s="21"/>
      <c r="AY814" s="21"/>
      <c r="AZ814" s="21"/>
      <c r="BA814" s="21">
        <v>5113005733</v>
      </c>
      <c r="BB814" s="21"/>
      <c r="BC814" s="1" t="e">
        <f>_xlfn.XLOOKUP(B814,[1]DC!$T$11:$T$2000,[1]DC!$D$11:$D$2000)</f>
        <v>#N/A</v>
      </c>
      <c r="BD814" s="21"/>
      <c r="BE814" s="21"/>
      <c r="BF814" s="21" t="s">
        <v>6899</v>
      </c>
      <c r="BG814" s="21"/>
      <c r="BH814" s="159" t="s">
        <v>6900</v>
      </c>
      <c r="BI814" s="21"/>
      <c r="BJ814" s="21"/>
      <c r="BK814" s="21"/>
      <c r="BL814" s="21"/>
      <c r="BM814" s="21"/>
      <c r="BN814" s="21"/>
      <c r="BO814" s="21"/>
      <c r="BP814" s="62"/>
      <c r="BQ814" s="91"/>
      <c r="BT814">
        <v>813</v>
      </c>
    </row>
    <row r="815" spans="1:72" ht="25.2" customHeight="1">
      <c r="A815" s="5">
        <f>(SUBTOTAL(3,$B$2:B815))</f>
        <v>814</v>
      </c>
      <c r="B815" s="21" t="s">
        <v>6901</v>
      </c>
      <c r="C815" s="1" t="s">
        <v>8873</v>
      </c>
      <c r="D815" s="2" t="s">
        <v>6902</v>
      </c>
      <c r="E815" s="2">
        <v>1</v>
      </c>
      <c r="F815" s="21"/>
      <c r="G815" s="21"/>
      <c r="H815" s="21" t="s">
        <v>195</v>
      </c>
      <c r="I815" s="1" t="s">
        <v>196</v>
      </c>
      <c r="J815" s="1" t="s">
        <v>7378</v>
      </c>
      <c r="K815" s="2" t="s">
        <v>63</v>
      </c>
      <c r="L815" s="2" t="s">
        <v>63</v>
      </c>
      <c r="M815" s="21" t="s">
        <v>196</v>
      </c>
      <c r="N815" s="21"/>
      <c r="O815" s="1">
        <f t="shared" ca="1" si="103"/>
        <v>36</v>
      </c>
      <c r="P815" s="21" t="s">
        <v>3858</v>
      </c>
      <c r="Q815" s="21" t="s">
        <v>198</v>
      </c>
      <c r="R815" s="69">
        <v>45098</v>
      </c>
      <c r="S815" s="1">
        <v>1</v>
      </c>
      <c r="T815" s="69">
        <v>45127</v>
      </c>
      <c r="U815" s="69">
        <v>45128</v>
      </c>
      <c r="V815" s="1">
        <v>12</v>
      </c>
      <c r="W815" s="69">
        <v>45493</v>
      </c>
      <c r="X815" s="7">
        <f t="shared" si="104"/>
        <v>45494</v>
      </c>
      <c r="Y815" s="1"/>
      <c r="Z815" s="7"/>
      <c r="AA815" s="1">
        <f>Z815-X815</f>
        <v>-45494</v>
      </c>
      <c r="AB815" s="21"/>
      <c r="AC815" s="11">
        <f t="shared" ca="1" si="106"/>
        <v>10</v>
      </c>
      <c r="AD815" s="21">
        <v>1026556875</v>
      </c>
      <c r="AE815" s="21" t="s">
        <v>595</v>
      </c>
      <c r="AF815" s="2" t="s">
        <v>49</v>
      </c>
      <c r="AG815" s="133" t="s">
        <v>6903</v>
      </c>
      <c r="AH815" s="77" t="s">
        <v>6904</v>
      </c>
      <c r="AI815" s="147">
        <v>44557</v>
      </c>
      <c r="AJ815" s="21" t="s">
        <v>346</v>
      </c>
      <c r="AK815" s="21"/>
      <c r="AL815" s="72"/>
      <c r="AM815" s="21"/>
      <c r="AN815" s="115" t="s">
        <v>6904</v>
      </c>
      <c r="AO815" s="133">
        <v>44557</v>
      </c>
      <c r="AP815" s="21" t="s">
        <v>346</v>
      </c>
      <c r="AQ815" s="116" t="s">
        <v>6905</v>
      </c>
      <c r="AR815" s="116" t="s">
        <v>6905</v>
      </c>
      <c r="AS815" s="116" t="s">
        <v>6906</v>
      </c>
      <c r="AT815" s="116" t="s">
        <v>6905</v>
      </c>
      <c r="AU815" s="21"/>
      <c r="AV815" s="21"/>
      <c r="AW815" s="21"/>
      <c r="AX815" s="21"/>
      <c r="AY815" s="21" t="s">
        <v>97</v>
      </c>
      <c r="AZ815" s="21"/>
      <c r="BA815" s="21">
        <v>5120935697</v>
      </c>
      <c r="BB815" s="21"/>
      <c r="BC815" s="1" t="str">
        <f>_xlfn.XLOOKUP(B815,[1]DC!$T$11:$T$2000,[1]DC!$D$11:$D$2000)</f>
        <v>5120935697</v>
      </c>
      <c r="BD815" s="21"/>
      <c r="BE815" s="21"/>
      <c r="BF815" s="21" t="s">
        <v>6907</v>
      </c>
      <c r="BG815" s="21"/>
      <c r="BH815" s="158"/>
      <c r="BI815" s="21"/>
      <c r="BJ815" s="21"/>
      <c r="BK815" s="21"/>
      <c r="BL815" s="21"/>
      <c r="BM815" s="21"/>
      <c r="BN815" s="21"/>
      <c r="BO815" s="21"/>
      <c r="BP815" s="62"/>
      <c r="BQ815" s="91"/>
      <c r="BS815">
        <v>873</v>
      </c>
      <c r="BT815">
        <v>814</v>
      </c>
    </row>
    <row r="816" spans="1:72" ht="25.2" customHeight="1">
      <c r="A816" s="5">
        <f>(SUBTOTAL(3,$B$2:B816))</f>
        <v>815</v>
      </c>
      <c r="B816" s="21" t="s">
        <v>6908</v>
      </c>
      <c r="C816" s="1" t="s">
        <v>8868</v>
      </c>
      <c r="D816" s="2" t="s">
        <v>6909</v>
      </c>
      <c r="E816" s="2">
        <v>1</v>
      </c>
      <c r="F816" s="21"/>
      <c r="G816" s="21"/>
      <c r="H816" s="21" t="s">
        <v>195</v>
      </c>
      <c r="I816" s="1" t="s">
        <v>196</v>
      </c>
      <c r="J816" s="1" t="s">
        <v>7378</v>
      </c>
      <c r="K816" s="2" t="s">
        <v>63</v>
      </c>
      <c r="L816" s="2" t="s">
        <v>63</v>
      </c>
      <c r="M816" s="21" t="s">
        <v>196</v>
      </c>
      <c r="N816" s="21"/>
      <c r="O816" s="1">
        <f t="shared" ca="1" si="103"/>
        <v>38</v>
      </c>
      <c r="P816" s="21" t="s">
        <v>3858</v>
      </c>
      <c r="Q816" s="21" t="s">
        <v>198</v>
      </c>
      <c r="R816" s="69">
        <v>45098</v>
      </c>
      <c r="S816" s="1">
        <v>1</v>
      </c>
      <c r="T816" s="69">
        <v>45127</v>
      </c>
      <c r="U816" s="69">
        <v>45128</v>
      </c>
      <c r="V816" s="1">
        <v>12</v>
      </c>
      <c r="W816" s="69">
        <v>45493</v>
      </c>
      <c r="X816" s="7">
        <f t="shared" si="104"/>
        <v>45494</v>
      </c>
      <c r="Y816" s="1"/>
      <c r="Z816" s="7"/>
      <c r="AA816" s="1">
        <f>Z816-X816</f>
        <v>-45494</v>
      </c>
      <c r="AB816" s="21"/>
      <c r="AC816" s="11">
        <f t="shared" ca="1" si="106"/>
        <v>10</v>
      </c>
      <c r="AD816" s="21">
        <v>1038840965</v>
      </c>
      <c r="AE816" s="21" t="s">
        <v>88</v>
      </c>
      <c r="AF816" s="2" t="s">
        <v>49</v>
      </c>
      <c r="AG816" s="133" t="s">
        <v>6910</v>
      </c>
      <c r="AH816" s="77" t="s">
        <v>6911</v>
      </c>
      <c r="AI816" s="147">
        <v>44284</v>
      </c>
      <c r="AJ816" s="21" t="s">
        <v>346</v>
      </c>
      <c r="AK816" s="21"/>
      <c r="AL816" s="72"/>
      <c r="AM816" s="21"/>
      <c r="AN816" s="115" t="s">
        <v>6911</v>
      </c>
      <c r="AO816" s="133">
        <v>44284</v>
      </c>
      <c r="AP816" s="21" t="s">
        <v>346</v>
      </c>
      <c r="AQ816" s="116" t="s">
        <v>6912</v>
      </c>
      <c r="AR816" s="116" t="s">
        <v>6912</v>
      </c>
      <c r="AS816" s="116" t="s">
        <v>6913</v>
      </c>
      <c r="AT816" s="116" t="s">
        <v>6912</v>
      </c>
      <c r="AU816" s="21"/>
      <c r="AV816" s="21"/>
      <c r="AW816" s="21"/>
      <c r="AX816" s="21"/>
      <c r="AY816" s="21" t="s">
        <v>97</v>
      </c>
      <c r="AZ816" s="21"/>
      <c r="BA816" s="21">
        <v>7908132485</v>
      </c>
      <c r="BB816" s="21"/>
      <c r="BC816" s="1" t="str">
        <f>_xlfn.XLOOKUP(B816,[1]DC!$T$11:$T$2000,[1]DC!$D$11:$D$2000)</f>
        <v>7908132485</v>
      </c>
      <c r="BD816" s="21"/>
      <c r="BE816" s="21"/>
      <c r="BF816" s="21" t="s">
        <v>6914</v>
      </c>
      <c r="BG816" s="21"/>
      <c r="BH816" s="159" t="s">
        <v>6915</v>
      </c>
      <c r="BI816" s="21"/>
      <c r="BJ816" s="21"/>
      <c r="BK816" s="21"/>
      <c r="BL816" s="21"/>
      <c r="BM816" s="21"/>
      <c r="BN816" s="21"/>
      <c r="BO816" s="21"/>
      <c r="BP816" s="62"/>
      <c r="BQ816" s="91"/>
      <c r="BS816">
        <v>874</v>
      </c>
      <c r="BT816">
        <v>815</v>
      </c>
    </row>
    <row r="817" spans="1:72" ht="25.2" customHeight="1">
      <c r="A817" s="5">
        <f>(SUBTOTAL(3,$B$2:B817))</f>
        <v>816</v>
      </c>
      <c r="B817" s="21" t="s">
        <v>6916</v>
      </c>
      <c r="C817" s="1" t="s">
        <v>8872</v>
      </c>
      <c r="D817" s="2" t="s">
        <v>6917</v>
      </c>
      <c r="E817" s="2">
        <v>1</v>
      </c>
      <c r="F817" s="21"/>
      <c r="G817" s="21"/>
      <c r="H817" s="21" t="s">
        <v>195</v>
      </c>
      <c r="I817" s="1" t="s">
        <v>196</v>
      </c>
      <c r="J817" s="1" t="s">
        <v>7378</v>
      </c>
      <c r="K817" s="2" t="s">
        <v>63</v>
      </c>
      <c r="L817" s="2" t="s">
        <v>63</v>
      </c>
      <c r="M817" s="21" t="s">
        <v>196</v>
      </c>
      <c r="N817" s="21"/>
      <c r="O817" s="1">
        <f t="shared" ca="1" si="103"/>
        <v>36</v>
      </c>
      <c r="P817" s="21" t="s">
        <v>3858</v>
      </c>
      <c r="Q817" s="21" t="s">
        <v>198</v>
      </c>
      <c r="R817" s="69">
        <v>45098</v>
      </c>
      <c r="S817" s="1">
        <v>1</v>
      </c>
      <c r="T817" s="69">
        <v>45127</v>
      </c>
      <c r="U817" s="69">
        <v>45128</v>
      </c>
      <c r="V817" s="1">
        <v>12</v>
      </c>
      <c r="W817" s="69">
        <v>45493</v>
      </c>
      <c r="X817" s="7">
        <f t="shared" si="104"/>
        <v>45494</v>
      </c>
      <c r="Y817" s="1"/>
      <c r="Z817" s="7"/>
      <c r="AA817" s="1">
        <f>Z817-X817</f>
        <v>-45494</v>
      </c>
      <c r="AB817" s="21"/>
      <c r="AC817" s="11">
        <f t="shared" ca="1" si="106"/>
        <v>10</v>
      </c>
      <c r="AD817" s="71">
        <v>1039022187</v>
      </c>
      <c r="AE817" s="21" t="s">
        <v>199</v>
      </c>
      <c r="AF817" s="2" t="s">
        <v>49</v>
      </c>
      <c r="AG817" s="133" t="s">
        <v>6918</v>
      </c>
      <c r="AH817" s="77" t="s">
        <v>6919</v>
      </c>
      <c r="AI817" s="147">
        <v>44324</v>
      </c>
      <c r="AJ817" s="21" t="s">
        <v>346</v>
      </c>
      <c r="AK817" s="21"/>
      <c r="AL817" s="72"/>
      <c r="AM817" s="21"/>
      <c r="AN817" s="115" t="s">
        <v>6919</v>
      </c>
      <c r="AO817" s="133">
        <v>44324</v>
      </c>
      <c r="AP817" s="21" t="s">
        <v>346</v>
      </c>
      <c r="AQ817" s="116" t="s">
        <v>6920</v>
      </c>
      <c r="AR817" s="116" t="s">
        <v>6920</v>
      </c>
      <c r="AS817" s="116" t="s">
        <v>6921</v>
      </c>
      <c r="AT817" s="116" t="s">
        <v>6920</v>
      </c>
      <c r="AU817" s="21"/>
      <c r="AV817" s="21"/>
      <c r="AW817" s="21"/>
      <c r="AX817" s="21"/>
      <c r="AY817" s="21" t="s">
        <v>97</v>
      </c>
      <c r="AZ817" s="21"/>
      <c r="BA817" s="21">
        <v>5112011963</v>
      </c>
      <c r="BB817" s="21"/>
      <c r="BC817" s="1" t="str">
        <f>_xlfn.XLOOKUP(B817,[1]DC!$T$11:$T$2000,[1]DC!$D$11:$D$2000)</f>
        <v>5112011963</v>
      </c>
      <c r="BD817" s="21"/>
      <c r="BE817" s="21"/>
      <c r="BF817" s="21" t="s">
        <v>6922</v>
      </c>
      <c r="BG817" s="21"/>
      <c r="BH817" s="159" t="s">
        <v>6923</v>
      </c>
      <c r="BI817" s="21"/>
      <c r="BJ817" s="21"/>
      <c r="BK817" s="21"/>
      <c r="BL817" s="21"/>
      <c r="BM817" s="21"/>
      <c r="BN817" s="21"/>
      <c r="BO817" s="21"/>
      <c r="BP817" s="62"/>
      <c r="BQ817" s="91"/>
      <c r="BS817">
        <v>875</v>
      </c>
      <c r="BT817">
        <v>816</v>
      </c>
    </row>
    <row r="818" spans="1:72" ht="25.2" customHeight="1">
      <c r="A818" s="5">
        <f>(SUBTOTAL(3,$B$2:B818))</f>
        <v>817</v>
      </c>
      <c r="B818" s="21" t="s">
        <v>6924</v>
      </c>
      <c r="C818" s="1" t="s">
        <v>8868</v>
      </c>
      <c r="D818" s="2" t="s">
        <v>6925</v>
      </c>
      <c r="E818" s="2">
        <v>1</v>
      </c>
      <c r="F818" s="21"/>
      <c r="G818" s="21"/>
      <c r="H818" s="21" t="s">
        <v>195</v>
      </c>
      <c r="I818" s="1" t="s">
        <v>196</v>
      </c>
      <c r="J818" s="1" t="s">
        <v>269</v>
      </c>
      <c r="K818" s="2" t="s">
        <v>63</v>
      </c>
      <c r="L818" s="2" t="s">
        <v>63</v>
      </c>
      <c r="M818" s="21" t="s">
        <v>196</v>
      </c>
      <c r="N818" s="21"/>
      <c r="O818" s="1">
        <f t="shared" ca="1" si="103"/>
        <v>36</v>
      </c>
      <c r="P818" s="1" t="s">
        <v>269</v>
      </c>
      <c r="Q818" s="2" t="s">
        <v>270</v>
      </c>
      <c r="R818" s="69">
        <v>45098</v>
      </c>
      <c r="S818" s="1">
        <v>1</v>
      </c>
      <c r="T818" s="69">
        <v>45127</v>
      </c>
      <c r="U818" s="69">
        <v>45128</v>
      </c>
      <c r="V818" s="1">
        <v>12</v>
      </c>
      <c r="W818" s="69">
        <v>45493</v>
      </c>
      <c r="X818" s="7">
        <f t="shared" si="104"/>
        <v>45494</v>
      </c>
      <c r="Y818" s="1"/>
      <c r="Z818" s="7"/>
      <c r="AA818" s="1">
        <f>Z818-X818</f>
        <v>-45494</v>
      </c>
      <c r="AB818" s="21"/>
      <c r="AC818" s="11">
        <f t="shared" ca="1" si="106"/>
        <v>10</v>
      </c>
      <c r="AD818" s="21">
        <v>1038842044</v>
      </c>
      <c r="AE818" s="21" t="s">
        <v>88</v>
      </c>
      <c r="AF818" s="2" t="s">
        <v>49</v>
      </c>
      <c r="AG818" s="133" t="s">
        <v>6926</v>
      </c>
      <c r="AH818" s="77" t="s">
        <v>6927</v>
      </c>
      <c r="AI818" s="147">
        <v>44440</v>
      </c>
      <c r="AJ818" s="21" t="s">
        <v>346</v>
      </c>
      <c r="AK818" s="21"/>
      <c r="AL818" s="72"/>
      <c r="AM818" s="21"/>
      <c r="AN818" s="115" t="s">
        <v>6927</v>
      </c>
      <c r="AO818" s="133">
        <v>44440</v>
      </c>
      <c r="AP818" s="21" t="s">
        <v>346</v>
      </c>
      <c r="AQ818" s="116" t="s">
        <v>6928</v>
      </c>
      <c r="AR818" s="116" t="s">
        <v>6928</v>
      </c>
      <c r="AS818" s="116" t="s">
        <v>6929</v>
      </c>
      <c r="AT818" s="116" t="s">
        <v>6928</v>
      </c>
      <c r="AU818" s="21"/>
      <c r="AV818" s="21"/>
      <c r="AW818" s="21"/>
      <c r="AX818" s="21"/>
      <c r="AY818" s="21" t="s">
        <v>97</v>
      </c>
      <c r="AZ818" s="21"/>
      <c r="BA818" s="21">
        <v>5120932732</v>
      </c>
      <c r="BB818" s="21"/>
      <c r="BC818" s="1" t="str">
        <f>_xlfn.XLOOKUP(B818,[1]DC!$T$11:$T$2000,[1]DC!$D$11:$D$2000)</f>
        <v>5120932732</v>
      </c>
      <c r="BD818" s="21"/>
      <c r="BE818" s="21"/>
      <c r="BF818" s="21" t="s">
        <v>6930</v>
      </c>
      <c r="BG818" s="21"/>
      <c r="BH818" s="159" t="s">
        <v>6931</v>
      </c>
      <c r="BI818" s="21"/>
      <c r="BJ818" s="21"/>
      <c r="BK818" s="21"/>
      <c r="BL818" s="21"/>
      <c r="BM818" s="21"/>
      <c r="BN818" s="21"/>
      <c r="BO818" s="21"/>
      <c r="BP818" s="62"/>
      <c r="BQ818" s="91"/>
      <c r="BS818">
        <v>876</v>
      </c>
      <c r="BT818">
        <v>817</v>
      </c>
    </row>
    <row r="819" spans="1:72" ht="25.2" customHeight="1">
      <c r="A819" s="5">
        <f>(SUBTOTAL(3,$B$2:B819))</f>
        <v>818</v>
      </c>
      <c r="B819" s="21" t="s">
        <v>6932</v>
      </c>
      <c r="C819" s="21" t="s">
        <v>280</v>
      </c>
      <c r="D819" s="2" t="s">
        <v>6933</v>
      </c>
      <c r="E819" s="2">
        <v>0</v>
      </c>
      <c r="F819" s="21"/>
      <c r="G819" s="21"/>
      <c r="H819" s="21" t="s">
        <v>195</v>
      </c>
      <c r="I819" s="21"/>
      <c r="J819" s="1" t="s">
        <v>7378</v>
      </c>
      <c r="K819" s="2" t="s">
        <v>63</v>
      </c>
      <c r="L819" s="2" t="s">
        <v>63</v>
      </c>
      <c r="M819" s="2" t="s">
        <v>65</v>
      </c>
      <c r="N819" s="21"/>
      <c r="O819" s="1">
        <f t="shared" ca="1" si="103"/>
        <v>39</v>
      </c>
      <c r="P819" s="21" t="s">
        <v>3858</v>
      </c>
      <c r="Q819" s="21" t="s">
        <v>198</v>
      </c>
      <c r="R819" s="69">
        <v>45098</v>
      </c>
      <c r="S819" s="1">
        <v>1</v>
      </c>
      <c r="T819" s="69">
        <v>45127</v>
      </c>
      <c r="U819" s="69">
        <v>45128</v>
      </c>
      <c r="V819" s="1">
        <v>12</v>
      </c>
      <c r="W819" s="69">
        <v>45493</v>
      </c>
      <c r="X819" s="7">
        <f t="shared" si="104"/>
        <v>45494</v>
      </c>
      <c r="Y819" s="7"/>
      <c r="Z819" s="69">
        <f t="shared" si="105"/>
        <v>46588</v>
      </c>
      <c r="AA819" s="69"/>
      <c r="AB819" s="21"/>
      <c r="AC819" s="11">
        <f t="shared" ca="1" si="106"/>
        <v>10</v>
      </c>
      <c r="AD819" s="21">
        <v>1038842474</v>
      </c>
      <c r="AE819" s="21" t="s">
        <v>88</v>
      </c>
      <c r="AF819" s="2" t="s">
        <v>49</v>
      </c>
      <c r="AG819" s="133" t="s">
        <v>6934</v>
      </c>
      <c r="AH819" s="77" t="s">
        <v>6935</v>
      </c>
      <c r="AI819" s="147">
        <v>44299</v>
      </c>
      <c r="AJ819" s="21" t="s">
        <v>346</v>
      </c>
      <c r="AK819" s="21"/>
      <c r="AL819" s="72"/>
      <c r="AM819" s="21"/>
      <c r="AN819" s="115" t="s">
        <v>6935</v>
      </c>
      <c r="AO819" s="133">
        <v>44299</v>
      </c>
      <c r="AP819" s="21" t="s">
        <v>346</v>
      </c>
      <c r="AQ819" s="116" t="s">
        <v>6936</v>
      </c>
      <c r="AR819" s="116" t="s">
        <v>6936</v>
      </c>
      <c r="AS819" s="116" t="s">
        <v>6937</v>
      </c>
      <c r="AT819" s="116" t="s">
        <v>6936</v>
      </c>
      <c r="AU819" s="21"/>
      <c r="AV819" s="21"/>
      <c r="AW819" s="21"/>
      <c r="AX819" s="21"/>
      <c r="AY819" s="21"/>
      <c r="AZ819" s="21"/>
      <c r="BA819" s="21">
        <v>5114003945</v>
      </c>
      <c r="BB819" s="21"/>
      <c r="BC819" s="1" t="e">
        <f>_xlfn.XLOOKUP(B819,[1]DC!$T$11:$T$2000,[1]DC!$D$11:$D$2000)</f>
        <v>#N/A</v>
      </c>
      <c r="BD819" s="21"/>
      <c r="BE819" s="21"/>
      <c r="BF819" s="21" t="s">
        <v>6938</v>
      </c>
      <c r="BG819" s="21"/>
      <c r="BH819" s="159" t="s">
        <v>6939</v>
      </c>
      <c r="BI819" s="21"/>
      <c r="BJ819" s="21"/>
      <c r="BK819" s="21"/>
      <c r="BL819" s="21"/>
      <c r="BM819" s="21"/>
      <c r="BN819" s="21"/>
      <c r="BO819" s="21"/>
      <c r="BP819" s="62"/>
      <c r="BQ819" s="91"/>
      <c r="BT819">
        <v>818</v>
      </c>
    </row>
    <row r="820" spans="1:72" ht="25.2" customHeight="1">
      <c r="A820" s="5">
        <f>(SUBTOTAL(3,$B$2:B820))</f>
        <v>819</v>
      </c>
      <c r="B820" s="21" t="s">
        <v>6940</v>
      </c>
      <c r="C820" s="1" t="s">
        <v>8872</v>
      </c>
      <c r="D820" s="2" t="s">
        <v>6941</v>
      </c>
      <c r="E820" s="2">
        <v>1</v>
      </c>
      <c r="F820" s="21"/>
      <c r="G820" s="21"/>
      <c r="H820" s="21" t="s">
        <v>195</v>
      </c>
      <c r="I820" s="1" t="s">
        <v>196</v>
      </c>
      <c r="J820" s="1" t="s">
        <v>7378</v>
      </c>
      <c r="K820" s="2" t="s">
        <v>63</v>
      </c>
      <c r="L820" s="2" t="s">
        <v>63</v>
      </c>
      <c r="M820" s="21" t="s">
        <v>196</v>
      </c>
      <c r="N820" s="21"/>
      <c r="O820" s="1">
        <f t="shared" ca="1" si="103"/>
        <v>31</v>
      </c>
      <c r="P820" s="21" t="s">
        <v>3858</v>
      </c>
      <c r="Q820" s="21" t="s">
        <v>198</v>
      </c>
      <c r="R820" s="69">
        <v>45098</v>
      </c>
      <c r="S820" s="1">
        <v>1</v>
      </c>
      <c r="T820" s="69">
        <v>45127</v>
      </c>
      <c r="U820" s="69">
        <v>45128</v>
      </c>
      <c r="V820" s="1">
        <v>12</v>
      </c>
      <c r="W820" s="69">
        <v>45493</v>
      </c>
      <c r="X820" s="7">
        <f t="shared" si="104"/>
        <v>45494</v>
      </c>
      <c r="Y820" s="1"/>
      <c r="Z820" s="7"/>
      <c r="AA820" s="1">
        <f>Z820-X820</f>
        <v>-45494</v>
      </c>
      <c r="AB820" s="21"/>
      <c r="AC820" s="11">
        <f t="shared" ca="1" si="106"/>
        <v>10</v>
      </c>
      <c r="AD820" s="71" t="s">
        <v>6942</v>
      </c>
      <c r="AE820" s="21" t="s">
        <v>3281</v>
      </c>
      <c r="AF820" s="2" t="s">
        <v>49</v>
      </c>
      <c r="AG820" s="133" t="s">
        <v>6943</v>
      </c>
      <c r="AH820" s="77" t="s">
        <v>6944</v>
      </c>
      <c r="AI820" s="147">
        <v>44533</v>
      </c>
      <c r="AJ820" s="21" t="s">
        <v>346</v>
      </c>
      <c r="AK820" s="21"/>
      <c r="AL820" s="72"/>
      <c r="AM820" s="21"/>
      <c r="AN820" s="115" t="s">
        <v>6944</v>
      </c>
      <c r="AO820" s="133">
        <v>44533</v>
      </c>
      <c r="AP820" s="21" t="s">
        <v>346</v>
      </c>
      <c r="AQ820" s="116" t="s">
        <v>6945</v>
      </c>
      <c r="AR820" s="116" t="s">
        <v>6945</v>
      </c>
      <c r="AS820" s="116" t="s">
        <v>6946</v>
      </c>
      <c r="AT820" s="116" t="s">
        <v>6945</v>
      </c>
      <c r="AU820" s="21"/>
      <c r="AV820" s="21"/>
      <c r="AW820" s="21"/>
      <c r="AX820" s="21"/>
      <c r="AY820" s="21" t="s">
        <v>97</v>
      </c>
      <c r="AZ820" s="21"/>
      <c r="BA820" s="21">
        <v>5113000334</v>
      </c>
      <c r="BB820" s="21"/>
      <c r="BC820" s="1" t="str">
        <f>_xlfn.XLOOKUP(B820,[1]DC!$T$11:$T$2000,[1]DC!$D$11:$D$2000)</f>
        <v>5113000334</v>
      </c>
      <c r="BD820" s="21"/>
      <c r="BE820" s="21"/>
      <c r="BF820" s="21" t="s">
        <v>6947</v>
      </c>
      <c r="BG820" s="21"/>
      <c r="BH820" s="159" t="s">
        <v>6948</v>
      </c>
      <c r="BI820" s="21"/>
      <c r="BJ820" s="21"/>
      <c r="BK820" s="21"/>
      <c r="BL820" s="21"/>
      <c r="BM820" s="21"/>
      <c r="BN820" s="21"/>
      <c r="BO820" s="21"/>
      <c r="BP820" s="62"/>
      <c r="BQ820" s="91"/>
      <c r="BS820">
        <v>878</v>
      </c>
      <c r="BT820">
        <v>819</v>
      </c>
    </row>
    <row r="821" spans="1:72" ht="25.2" customHeight="1">
      <c r="A821" s="5">
        <f>(SUBTOTAL(3,$B$2:B821))</f>
        <v>820</v>
      </c>
      <c r="B821" s="21" t="s">
        <v>6949</v>
      </c>
      <c r="C821" s="21" t="s">
        <v>4776</v>
      </c>
      <c r="D821" s="2" t="s">
        <v>6950</v>
      </c>
      <c r="E821" s="2">
        <v>0</v>
      </c>
      <c r="F821" s="21"/>
      <c r="G821" s="21"/>
      <c r="H821" s="21" t="s">
        <v>195</v>
      </c>
      <c r="I821" s="21"/>
      <c r="J821" s="1" t="s">
        <v>7378</v>
      </c>
      <c r="K821" s="2" t="s">
        <v>63</v>
      </c>
      <c r="L821" s="2" t="s">
        <v>63</v>
      </c>
      <c r="M821" s="21" t="s">
        <v>196</v>
      </c>
      <c r="N821" s="21"/>
      <c r="O821" s="1">
        <f t="shared" ca="1" si="103"/>
        <v>24</v>
      </c>
      <c r="P821" s="21" t="s">
        <v>3858</v>
      </c>
      <c r="Q821" s="21" t="s">
        <v>198</v>
      </c>
      <c r="R821" s="69">
        <v>45098</v>
      </c>
      <c r="S821" s="1">
        <v>1</v>
      </c>
      <c r="T821" s="69">
        <v>45127</v>
      </c>
      <c r="U821" s="69">
        <v>45128</v>
      </c>
      <c r="V821" s="1">
        <v>12</v>
      </c>
      <c r="W821" s="69">
        <v>45493</v>
      </c>
      <c r="X821" s="7">
        <f t="shared" si="104"/>
        <v>45494</v>
      </c>
      <c r="Y821" s="7"/>
      <c r="Z821" s="69">
        <f t="shared" si="105"/>
        <v>46588</v>
      </c>
      <c r="AA821" s="69"/>
      <c r="AB821" s="21"/>
      <c r="AC821" s="11">
        <f t="shared" ca="1" si="106"/>
        <v>10</v>
      </c>
      <c r="AD821" s="21">
        <v>1038842018</v>
      </c>
      <c r="AE821" s="21" t="s">
        <v>88</v>
      </c>
      <c r="AF821" s="2" t="s">
        <v>49</v>
      </c>
      <c r="AG821" s="133" t="s">
        <v>6951</v>
      </c>
      <c r="AH821" s="77" t="s">
        <v>6952</v>
      </c>
      <c r="AI821" s="147">
        <v>44628</v>
      </c>
      <c r="AJ821" s="21" t="s">
        <v>346</v>
      </c>
      <c r="AK821" s="21"/>
      <c r="AL821" s="72"/>
      <c r="AM821" s="21"/>
      <c r="AN821" s="115" t="s">
        <v>6952</v>
      </c>
      <c r="AO821" s="133">
        <v>44628</v>
      </c>
      <c r="AP821" s="21" t="s">
        <v>346</v>
      </c>
      <c r="AQ821" s="116" t="s">
        <v>6953</v>
      </c>
      <c r="AR821" s="116" t="s">
        <v>6953</v>
      </c>
      <c r="AS821" s="116" t="s">
        <v>6954</v>
      </c>
      <c r="AT821" s="116" t="s">
        <v>6953</v>
      </c>
      <c r="AU821" s="21"/>
      <c r="AV821" s="21"/>
      <c r="AW821" s="21"/>
      <c r="AX821" s="21"/>
      <c r="AY821" s="21"/>
      <c r="AZ821" s="21"/>
      <c r="BA821" s="21">
        <v>5120847525</v>
      </c>
      <c r="BB821" s="21"/>
      <c r="BC821" s="1" t="e">
        <f>_xlfn.XLOOKUP(B821,[1]DC!$T$11:$T$2000,[1]DC!$D$11:$D$2000)</f>
        <v>#N/A</v>
      </c>
      <c r="BD821" s="21"/>
      <c r="BE821" s="21"/>
      <c r="BF821" s="21" t="s">
        <v>6955</v>
      </c>
      <c r="BG821" s="21"/>
      <c r="BH821" s="159" t="s">
        <v>5031</v>
      </c>
      <c r="BI821" s="21"/>
      <c r="BJ821" s="21"/>
      <c r="BK821" s="21"/>
      <c r="BL821" s="21"/>
      <c r="BM821" s="21"/>
      <c r="BN821" s="21"/>
      <c r="BO821" s="21"/>
      <c r="BP821" s="62"/>
      <c r="BQ821" s="91"/>
      <c r="BT821">
        <v>820</v>
      </c>
    </row>
    <row r="822" spans="1:72" ht="25.2" customHeight="1">
      <c r="A822" s="5">
        <f>(SUBTOTAL(3,$B$2:B822))</f>
        <v>821</v>
      </c>
      <c r="B822" s="21" t="s">
        <v>6956</v>
      </c>
      <c r="C822" s="21" t="s">
        <v>4776</v>
      </c>
      <c r="D822" s="2" t="s">
        <v>6957</v>
      </c>
      <c r="E822" s="2">
        <v>0</v>
      </c>
      <c r="F822" s="21"/>
      <c r="G822" s="21"/>
      <c r="H822" s="21" t="s">
        <v>195</v>
      </c>
      <c r="I822" s="21"/>
      <c r="J822" s="1" t="s">
        <v>7378</v>
      </c>
      <c r="K822" s="2" t="s">
        <v>63</v>
      </c>
      <c r="L822" s="2" t="s">
        <v>63</v>
      </c>
      <c r="M822" s="21" t="s">
        <v>196</v>
      </c>
      <c r="N822" s="21"/>
      <c r="O822" s="1">
        <f t="shared" ca="1" si="103"/>
        <v>29</v>
      </c>
      <c r="P822" s="21" t="s">
        <v>3858</v>
      </c>
      <c r="Q822" s="21" t="s">
        <v>198</v>
      </c>
      <c r="R822" s="69">
        <v>45098</v>
      </c>
      <c r="S822" s="1">
        <v>1</v>
      </c>
      <c r="T822" s="69">
        <v>45127</v>
      </c>
      <c r="U822" s="69">
        <v>45128</v>
      </c>
      <c r="V822" s="1">
        <v>12</v>
      </c>
      <c r="W822" s="69">
        <v>45493</v>
      </c>
      <c r="X822" s="7">
        <f t="shared" si="104"/>
        <v>45494</v>
      </c>
      <c r="Y822" s="7"/>
      <c r="Z822" s="69">
        <f t="shared" si="105"/>
        <v>46588</v>
      </c>
      <c r="AA822" s="69"/>
      <c r="AB822" s="21"/>
      <c r="AC822" s="11">
        <f t="shared" ca="1" si="106"/>
        <v>10</v>
      </c>
      <c r="AD822" s="21">
        <v>1038841292</v>
      </c>
      <c r="AE822" s="21" t="s">
        <v>88</v>
      </c>
      <c r="AF822" s="2" t="s">
        <v>49</v>
      </c>
      <c r="AG822" s="133" t="s">
        <v>6958</v>
      </c>
      <c r="AH822" s="77" t="s">
        <v>6959</v>
      </c>
      <c r="AI822" s="147">
        <v>44317</v>
      </c>
      <c r="AJ822" s="21" t="s">
        <v>346</v>
      </c>
      <c r="AK822" s="21"/>
      <c r="AL822" s="72"/>
      <c r="AM822" s="21"/>
      <c r="AN822" s="115" t="s">
        <v>6959</v>
      </c>
      <c r="AO822" s="133">
        <v>44317</v>
      </c>
      <c r="AP822" s="21" t="s">
        <v>346</v>
      </c>
      <c r="AQ822" s="116" t="s">
        <v>6960</v>
      </c>
      <c r="AR822" s="116" t="s">
        <v>6960</v>
      </c>
      <c r="AS822" s="116" t="s">
        <v>6961</v>
      </c>
      <c r="AT822" s="116" t="s">
        <v>6960</v>
      </c>
      <c r="AU822" s="21"/>
      <c r="AV822" s="21"/>
      <c r="AW822" s="21"/>
      <c r="AX822" s="21"/>
      <c r="AY822" s="21"/>
      <c r="AZ822" s="21"/>
      <c r="BA822" s="21"/>
      <c r="BB822" s="21"/>
      <c r="BC822" s="1" t="e">
        <f>_xlfn.XLOOKUP(B822,[1]DC!$T$11:$T$2000,[1]DC!$D$11:$D$2000)</f>
        <v>#N/A</v>
      </c>
      <c r="BD822" s="21"/>
      <c r="BE822" s="21"/>
      <c r="BF822" s="21" t="s">
        <v>6962</v>
      </c>
      <c r="BG822" s="21"/>
      <c r="BH822" s="159" t="s">
        <v>7591</v>
      </c>
      <c r="BI822" s="21"/>
      <c r="BJ822" s="21"/>
      <c r="BK822" s="21"/>
      <c r="BL822" s="21"/>
      <c r="BM822" s="21"/>
      <c r="BN822" s="21"/>
      <c r="BO822" s="21"/>
      <c r="BP822" s="62"/>
      <c r="BQ822" s="91"/>
      <c r="BT822">
        <v>821</v>
      </c>
    </row>
    <row r="823" spans="1:72" ht="25.2" customHeight="1">
      <c r="A823" s="5">
        <f>(SUBTOTAL(3,$B$2:B823))</f>
        <v>822</v>
      </c>
      <c r="B823" s="21" t="s">
        <v>6963</v>
      </c>
      <c r="C823" s="1" t="s">
        <v>8871</v>
      </c>
      <c r="D823" s="2" t="s">
        <v>6964</v>
      </c>
      <c r="E823" s="2">
        <v>1</v>
      </c>
      <c r="F823" s="21"/>
      <c r="G823" s="21"/>
      <c r="H823" s="21" t="s">
        <v>195</v>
      </c>
      <c r="I823" s="1" t="s">
        <v>196</v>
      </c>
      <c r="J823" s="1" t="s">
        <v>7378</v>
      </c>
      <c r="K823" s="2" t="s">
        <v>63</v>
      </c>
      <c r="L823" s="2" t="s">
        <v>63</v>
      </c>
      <c r="M823" s="21" t="s">
        <v>196</v>
      </c>
      <c r="N823" s="21"/>
      <c r="O823" s="1">
        <f t="shared" ca="1" si="103"/>
        <v>29</v>
      </c>
      <c r="P823" s="21" t="s">
        <v>3858</v>
      </c>
      <c r="Q823" s="21" t="s">
        <v>198</v>
      </c>
      <c r="R823" s="69">
        <v>45098</v>
      </c>
      <c r="S823" s="1">
        <v>1</v>
      </c>
      <c r="T823" s="69">
        <v>45127</v>
      </c>
      <c r="U823" s="69">
        <v>45128</v>
      </c>
      <c r="V823" s="1">
        <v>12</v>
      </c>
      <c r="W823" s="69">
        <v>45493</v>
      </c>
      <c r="X823" s="7">
        <f t="shared" si="104"/>
        <v>45494</v>
      </c>
      <c r="Y823" s="1"/>
      <c r="Z823" s="7"/>
      <c r="AA823" s="1">
        <f>Z823-X823</f>
        <v>-45494</v>
      </c>
      <c r="AB823" s="21"/>
      <c r="AC823" s="11">
        <f t="shared" ca="1" si="106"/>
        <v>10</v>
      </c>
      <c r="AD823" s="71" t="s">
        <v>6965</v>
      </c>
      <c r="AE823" s="21" t="s">
        <v>3281</v>
      </c>
      <c r="AF823" s="2" t="s">
        <v>49</v>
      </c>
      <c r="AG823" s="133" t="s">
        <v>6966</v>
      </c>
      <c r="AH823" s="77" t="s">
        <v>6967</v>
      </c>
      <c r="AI823" s="147">
        <v>44308</v>
      </c>
      <c r="AJ823" s="21" t="s">
        <v>346</v>
      </c>
      <c r="AK823" s="21"/>
      <c r="AL823" s="72"/>
      <c r="AM823" s="21"/>
      <c r="AN823" s="115" t="s">
        <v>6967</v>
      </c>
      <c r="AO823" s="133">
        <v>44308</v>
      </c>
      <c r="AP823" s="21" t="s">
        <v>346</v>
      </c>
      <c r="AQ823" s="116" t="s">
        <v>6968</v>
      </c>
      <c r="AR823" s="116" t="s">
        <v>6968</v>
      </c>
      <c r="AS823" s="116" t="s">
        <v>6969</v>
      </c>
      <c r="AT823" s="116" t="s">
        <v>6968</v>
      </c>
      <c r="AU823" s="21"/>
      <c r="AV823" s="21"/>
      <c r="AW823" s="21"/>
      <c r="AX823" s="21"/>
      <c r="AY823" s="21" t="s">
        <v>97</v>
      </c>
      <c r="AZ823" s="21"/>
      <c r="BA823" s="21">
        <v>7414201530</v>
      </c>
      <c r="BB823" s="21"/>
      <c r="BC823" s="1" t="str">
        <f>_xlfn.XLOOKUP(B823,[1]DC!$T$11:$T$2000,[1]DC!$D$11:$D$2000)</f>
        <v>7414201530</v>
      </c>
      <c r="BD823" s="21"/>
      <c r="BE823" s="21"/>
      <c r="BF823" s="21" t="s">
        <v>6970</v>
      </c>
      <c r="BG823" s="21"/>
      <c r="BH823" s="159" t="s">
        <v>6971</v>
      </c>
      <c r="BI823" s="21"/>
      <c r="BJ823" s="21"/>
      <c r="BK823" s="21"/>
      <c r="BL823" s="21"/>
      <c r="BM823" s="21"/>
      <c r="BN823" s="21"/>
      <c r="BO823" s="21"/>
      <c r="BP823" s="62"/>
      <c r="BQ823" s="91"/>
      <c r="BS823">
        <v>881</v>
      </c>
      <c r="BT823">
        <v>822</v>
      </c>
    </row>
    <row r="824" spans="1:72" ht="25.2" customHeight="1">
      <c r="A824" s="5">
        <f>(SUBTOTAL(3,$B$2:B824))</f>
        <v>823</v>
      </c>
      <c r="B824" s="21" t="s">
        <v>6972</v>
      </c>
      <c r="C824" s="21" t="s">
        <v>4776</v>
      </c>
      <c r="D824" s="2" t="s">
        <v>1733</v>
      </c>
      <c r="E824" s="2">
        <v>0</v>
      </c>
      <c r="F824" s="21"/>
      <c r="G824" s="21"/>
      <c r="H824" s="21" t="s">
        <v>195</v>
      </c>
      <c r="I824" s="21"/>
      <c r="J824" s="1" t="s">
        <v>7378</v>
      </c>
      <c r="K824" s="2" t="s">
        <v>63</v>
      </c>
      <c r="L824" s="2" t="s">
        <v>63</v>
      </c>
      <c r="M824" s="21" t="s">
        <v>196</v>
      </c>
      <c r="N824" s="21"/>
      <c r="O824" s="1">
        <f t="shared" ca="1" si="103"/>
        <v>39</v>
      </c>
      <c r="P824" s="21" t="s">
        <v>3858</v>
      </c>
      <c r="Q824" s="21" t="s">
        <v>198</v>
      </c>
      <c r="R824" s="69">
        <v>45098</v>
      </c>
      <c r="S824" s="1">
        <v>1</v>
      </c>
      <c r="T824" s="69">
        <v>45127</v>
      </c>
      <c r="U824" s="69">
        <v>45128</v>
      </c>
      <c r="V824" s="1">
        <v>12</v>
      </c>
      <c r="W824" s="69">
        <v>45493</v>
      </c>
      <c r="X824" s="7">
        <f t="shared" si="104"/>
        <v>45494</v>
      </c>
      <c r="Y824" s="7"/>
      <c r="Z824" s="69">
        <f t="shared" si="105"/>
        <v>46588</v>
      </c>
      <c r="AA824" s="69"/>
      <c r="AB824" s="21"/>
      <c r="AC824" s="11">
        <f t="shared" ca="1" si="106"/>
        <v>10</v>
      </c>
      <c r="AD824" s="21">
        <v>1038842206</v>
      </c>
      <c r="AE824" s="21" t="s">
        <v>88</v>
      </c>
      <c r="AF824" s="2" t="s">
        <v>49</v>
      </c>
      <c r="AG824" s="133" t="s">
        <v>6973</v>
      </c>
      <c r="AH824" s="77" t="s">
        <v>6974</v>
      </c>
      <c r="AI824" s="147">
        <v>44308</v>
      </c>
      <c r="AJ824" s="21" t="s">
        <v>346</v>
      </c>
      <c r="AK824" s="21"/>
      <c r="AL824" s="72"/>
      <c r="AM824" s="21"/>
      <c r="AN824" s="115" t="s">
        <v>6974</v>
      </c>
      <c r="AO824" s="133">
        <v>44308</v>
      </c>
      <c r="AP824" s="21" t="s">
        <v>346</v>
      </c>
      <c r="AQ824" s="116" t="s">
        <v>6975</v>
      </c>
      <c r="AR824" s="116" t="s">
        <v>6975</v>
      </c>
      <c r="AS824" s="116" t="s">
        <v>6976</v>
      </c>
      <c r="AT824" s="116" t="s">
        <v>6975</v>
      </c>
      <c r="AU824" s="21"/>
      <c r="AV824" s="21"/>
      <c r="AW824" s="21"/>
      <c r="AX824" s="21"/>
      <c r="AY824" s="21"/>
      <c r="AZ824" s="21"/>
      <c r="BA824" s="21"/>
      <c r="BB824" s="21"/>
      <c r="BC824" s="1" t="e">
        <f>_xlfn.XLOOKUP(B824,[1]DC!$T$11:$T$2000,[1]DC!$D$11:$D$2000)</f>
        <v>#N/A</v>
      </c>
      <c r="BD824" s="21"/>
      <c r="BE824" s="21"/>
      <c r="BF824" s="21" t="s">
        <v>6977</v>
      </c>
      <c r="BG824" s="21"/>
      <c r="BH824" s="158"/>
      <c r="BI824" s="21"/>
      <c r="BJ824" s="21"/>
      <c r="BK824" s="21"/>
      <c r="BL824" s="21"/>
      <c r="BM824" s="21"/>
      <c r="BN824" s="21"/>
      <c r="BO824" s="21"/>
      <c r="BP824" s="62"/>
      <c r="BQ824" s="91"/>
      <c r="BT824">
        <v>823</v>
      </c>
    </row>
    <row r="825" spans="1:72" ht="25.2" customHeight="1">
      <c r="A825" s="5">
        <f>(SUBTOTAL(3,$B$2:B825))</f>
        <v>824</v>
      </c>
      <c r="B825" s="21" t="s">
        <v>6978</v>
      </c>
      <c r="C825" s="1" t="s">
        <v>8873</v>
      </c>
      <c r="D825" s="2" t="s">
        <v>6979</v>
      </c>
      <c r="E825" s="2">
        <v>1</v>
      </c>
      <c r="F825" s="21"/>
      <c r="G825" s="21"/>
      <c r="H825" s="21" t="s">
        <v>195</v>
      </c>
      <c r="I825" s="1" t="s">
        <v>196</v>
      </c>
      <c r="J825" s="1" t="s">
        <v>7378</v>
      </c>
      <c r="K825" s="2" t="s">
        <v>63</v>
      </c>
      <c r="L825" s="2" t="s">
        <v>63</v>
      </c>
      <c r="M825" s="21" t="s">
        <v>196</v>
      </c>
      <c r="N825" s="21"/>
      <c r="O825" s="1">
        <f t="shared" ref="O825:O856" ca="1" si="108">YEAR(TODAY())-YEAR(AG825)</f>
        <v>28</v>
      </c>
      <c r="P825" s="21" t="s">
        <v>3858</v>
      </c>
      <c r="Q825" s="21" t="s">
        <v>198</v>
      </c>
      <c r="R825" s="69">
        <v>45098</v>
      </c>
      <c r="S825" s="1">
        <v>1</v>
      </c>
      <c r="T825" s="69">
        <v>45127</v>
      </c>
      <c r="U825" s="69">
        <v>45128</v>
      </c>
      <c r="V825" s="1">
        <v>12</v>
      </c>
      <c r="W825" s="69">
        <v>45493</v>
      </c>
      <c r="X825" s="7">
        <f t="shared" ref="X825:X856" si="109">W825+1</f>
        <v>45494</v>
      </c>
      <c r="Y825" s="1"/>
      <c r="Z825" s="7"/>
      <c r="AA825" s="1">
        <f>Z825-X825</f>
        <v>-45494</v>
      </c>
      <c r="AB825" s="21"/>
      <c r="AC825" s="11">
        <f t="shared" ref="AC825:AC856" ca="1" si="110">DATEDIF(R825,TODAY(),"m")</f>
        <v>10</v>
      </c>
      <c r="AD825" s="21">
        <v>1038842305</v>
      </c>
      <c r="AE825" s="21" t="s">
        <v>88</v>
      </c>
      <c r="AF825" s="2" t="s">
        <v>49</v>
      </c>
      <c r="AG825" s="133" t="s">
        <v>6980</v>
      </c>
      <c r="AH825" s="77" t="s">
        <v>6981</v>
      </c>
      <c r="AI825" s="147">
        <v>44766</v>
      </c>
      <c r="AJ825" s="21" t="s">
        <v>346</v>
      </c>
      <c r="AK825" s="21"/>
      <c r="AL825" s="72"/>
      <c r="AM825" s="21"/>
      <c r="AN825" s="115" t="s">
        <v>6981</v>
      </c>
      <c r="AO825" s="133">
        <v>44766</v>
      </c>
      <c r="AP825" s="21" t="s">
        <v>346</v>
      </c>
      <c r="AQ825" s="116" t="s">
        <v>6982</v>
      </c>
      <c r="AR825" s="116" t="s">
        <v>6982</v>
      </c>
      <c r="AS825" s="116" t="s">
        <v>6983</v>
      </c>
      <c r="AT825" s="116" t="s">
        <v>6982</v>
      </c>
      <c r="AU825" s="21"/>
      <c r="AV825" s="21"/>
      <c r="AW825" s="21"/>
      <c r="AX825" s="21"/>
      <c r="AY825" s="21" t="s">
        <v>97</v>
      </c>
      <c r="AZ825" s="21"/>
      <c r="BA825" s="21">
        <v>7914220136</v>
      </c>
      <c r="BB825" s="21"/>
      <c r="BC825" s="1" t="str">
        <f>_xlfn.XLOOKUP(B825,[1]DC!$T$11:$T$2000,[1]DC!$D$11:$D$2000)</f>
        <v>7914220136</v>
      </c>
      <c r="BD825" s="21"/>
      <c r="BE825" s="21"/>
      <c r="BF825" s="21" t="s">
        <v>6984</v>
      </c>
      <c r="BG825" s="21"/>
      <c r="BH825" s="159" t="s">
        <v>6985</v>
      </c>
      <c r="BI825" s="21"/>
      <c r="BJ825" s="21"/>
      <c r="BK825" s="21"/>
      <c r="BL825" s="21"/>
      <c r="BM825" s="21"/>
      <c r="BN825" s="21"/>
      <c r="BO825" s="21"/>
      <c r="BP825" s="62"/>
      <c r="BQ825" s="91"/>
      <c r="BS825">
        <v>883</v>
      </c>
      <c r="BT825">
        <v>824</v>
      </c>
    </row>
    <row r="826" spans="1:72" ht="25.2" customHeight="1">
      <c r="A826" s="5">
        <f>(SUBTOTAL(3,$B$2:B826))</f>
        <v>825</v>
      </c>
      <c r="B826" s="21" t="s">
        <v>6986</v>
      </c>
      <c r="C826" s="1" t="s">
        <v>8871</v>
      </c>
      <c r="D826" s="2" t="s">
        <v>6987</v>
      </c>
      <c r="E826" s="2">
        <v>1</v>
      </c>
      <c r="F826" s="21"/>
      <c r="G826" s="21"/>
      <c r="H826" s="21" t="s">
        <v>195</v>
      </c>
      <c r="I826" s="1" t="s">
        <v>196</v>
      </c>
      <c r="J826" s="1" t="s">
        <v>7378</v>
      </c>
      <c r="K826" s="2" t="s">
        <v>63</v>
      </c>
      <c r="L826" s="2" t="s">
        <v>63</v>
      </c>
      <c r="M826" s="21" t="s">
        <v>196</v>
      </c>
      <c r="N826" s="21"/>
      <c r="O826" s="1">
        <f t="shared" ca="1" si="108"/>
        <v>34</v>
      </c>
      <c r="P826" s="21" t="s">
        <v>3858</v>
      </c>
      <c r="Q826" s="21" t="s">
        <v>198</v>
      </c>
      <c r="R826" s="69">
        <v>45098</v>
      </c>
      <c r="S826" s="1">
        <v>1</v>
      </c>
      <c r="T826" s="69">
        <v>45127</v>
      </c>
      <c r="U826" s="69">
        <v>45128</v>
      </c>
      <c r="V826" s="1">
        <v>12</v>
      </c>
      <c r="W826" s="69">
        <v>45493</v>
      </c>
      <c r="X826" s="7">
        <f t="shared" si="109"/>
        <v>45494</v>
      </c>
      <c r="Y826" s="1"/>
      <c r="Z826" s="7"/>
      <c r="AA826" s="1">
        <f>Z826-X826</f>
        <v>-45494</v>
      </c>
      <c r="AB826" s="21"/>
      <c r="AC826" s="11">
        <f t="shared" ca="1" si="110"/>
        <v>10</v>
      </c>
      <c r="AD826" s="71" t="s">
        <v>6988</v>
      </c>
      <c r="AE826" s="21" t="s">
        <v>57</v>
      </c>
      <c r="AF826" s="2" t="s">
        <v>49</v>
      </c>
      <c r="AG826" s="133">
        <v>33146</v>
      </c>
      <c r="AH826" s="77" t="s">
        <v>6989</v>
      </c>
      <c r="AI826" s="147">
        <v>44308</v>
      </c>
      <c r="AJ826" s="21" t="s">
        <v>346</v>
      </c>
      <c r="AK826" s="21"/>
      <c r="AL826" s="72"/>
      <c r="AM826" s="21"/>
      <c r="AN826" s="115" t="s">
        <v>6989</v>
      </c>
      <c r="AO826" s="133">
        <v>44308</v>
      </c>
      <c r="AP826" s="21" t="s">
        <v>346</v>
      </c>
      <c r="AQ826" s="116" t="s">
        <v>6990</v>
      </c>
      <c r="AR826" s="116" t="s">
        <v>6990</v>
      </c>
      <c r="AS826" s="116" t="s">
        <v>6991</v>
      </c>
      <c r="AT826" s="116" t="s">
        <v>6990</v>
      </c>
      <c r="AU826" s="21"/>
      <c r="AV826" s="21"/>
      <c r="AW826" s="21"/>
      <c r="AX826" s="21"/>
      <c r="AY826" s="21" t="s">
        <v>97</v>
      </c>
      <c r="AZ826" s="21"/>
      <c r="BA826" s="21">
        <v>5121394501</v>
      </c>
      <c r="BB826" s="21"/>
      <c r="BC826" s="1" t="str">
        <f>_xlfn.XLOOKUP(B826,[1]DC!$T$11:$T$2000,[1]DC!$D$11:$D$2000)</f>
        <v>5121394501</v>
      </c>
      <c r="BD826" s="21"/>
      <c r="BE826" s="21"/>
      <c r="BF826" s="21" t="s">
        <v>6992</v>
      </c>
      <c r="BG826" s="21"/>
      <c r="BH826" s="159" t="s">
        <v>6993</v>
      </c>
      <c r="BI826" s="21"/>
      <c r="BJ826" s="21"/>
      <c r="BK826" s="21"/>
      <c r="BL826" s="21"/>
      <c r="BM826" s="21"/>
      <c r="BN826" s="21"/>
      <c r="BO826" s="21"/>
      <c r="BP826" s="62"/>
      <c r="BQ826" s="91"/>
      <c r="BS826">
        <v>884</v>
      </c>
      <c r="BT826">
        <v>825</v>
      </c>
    </row>
    <row r="827" spans="1:72" ht="25.2" customHeight="1">
      <c r="A827" s="5">
        <f>(SUBTOTAL(3,$B$2:B827))</f>
        <v>826</v>
      </c>
      <c r="B827" s="78" t="s">
        <v>6994</v>
      </c>
      <c r="C827" s="1" t="s">
        <v>8874</v>
      </c>
      <c r="D827" s="48" t="s">
        <v>6995</v>
      </c>
      <c r="E827" s="48">
        <v>1</v>
      </c>
      <c r="F827" s="78"/>
      <c r="G827" s="78"/>
      <c r="H827" s="78" t="s">
        <v>195</v>
      </c>
      <c r="I827" s="1" t="s">
        <v>196</v>
      </c>
      <c r="J827" s="1" t="s">
        <v>7378</v>
      </c>
      <c r="K827" s="48" t="s">
        <v>63</v>
      </c>
      <c r="L827" s="48" t="s">
        <v>63</v>
      </c>
      <c r="M827" s="78" t="s">
        <v>196</v>
      </c>
      <c r="N827" s="78"/>
      <c r="O827" s="1">
        <f t="shared" ca="1" si="108"/>
        <v>40</v>
      </c>
      <c r="P827" s="78" t="s">
        <v>3858</v>
      </c>
      <c r="Q827" s="78" t="s">
        <v>198</v>
      </c>
      <c r="R827" s="79">
        <v>45098</v>
      </c>
      <c r="S827" s="1">
        <v>1</v>
      </c>
      <c r="T827" s="79">
        <v>45127</v>
      </c>
      <c r="U827" s="79">
        <v>45128</v>
      </c>
      <c r="V827" s="1">
        <v>12</v>
      </c>
      <c r="W827" s="79">
        <v>45493</v>
      </c>
      <c r="X827" s="7">
        <f t="shared" si="109"/>
        <v>45494</v>
      </c>
      <c r="Y827" s="1"/>
      <c r="Z827" s="7"/>
      <c r="AA827" s="1">
        <f>Z827-X827</f>
        <v>-45494</v>
      </c>
      <c r="AB827" s="78"/>
      <c r="AC827" s="11">
        <f t="shared" ca="1" si="110"/>
        <v>10</v>
      </c>
      <c r="AD827" s="78">
        <v>1038841948</v>
      </c>
      <c r="AE827" s="78" t="s">
        <v>88</v>
      </c>
      <c r="AF827" s="48" t="s">
        <v>49</v>
      </c>
      <c r="AG827" s="143" t="s">
        <v>6996</v>
      </c>
      <c r="AH827" s="112" t="s">
        <v>6997</v>
      </c>
      <c r="AI827" s="148">
        <v>44572</v>
      </c>
      <c r="AJ827" s="78" t="s">
        <v>346</v>
      </c>
      <c r="AK827" s="78"/>
      <c r="AL827" s="80"/>
      <c r="AM827" s="78"/>
      <c r="AN827" s="115" t="s">
        <v>6997</v>
      </c>
      <c r="AO827" s="143">
        <v>44572</v>
      </c>
      <c r="AP827" s="78" t="s">
        <v>346</v>
      </c>
      <c r="AQ827" s="116" t="s">
        <v>6998</v>
      </c>
      <c r="AR827" s="116" t="s">
        <v>6998</v>
      </c>
      <c r="AS827" s="116" t="s">
        <v>6999</v>
      </c>
      <c r="AT827" s="116" t="s">
        <v>6998</v>
      </c>
      <c r="AU827" s="78"/>
      <c r="AV827" s="78"/>
      <c r="AW827" s="78"/>
      <c r="AX827" s="78"/>
      <c r="AY827" s="78" t="s">
        <v>97</v>
      </c>
      <c r="AZ827" s="78"/>
      <c r="BA827" s="78">
        <v>5115009386</v>
      </c>
      <c r="BB827" s="78"/>
      <c r="BC827" s="1" t="str">
        <f>_xlfn.XLOOKUP(B827,[1]DC!$T$11:$T$2000,[1]DC!$D$11:$D$2000)</f>
        <v>5115009386</v>
      </c>
      <c r="BD827" s="78"/>
      <c r="BE827" s="78"/>
      <c r="BF827" s="78" t="s">
        <v>7000</v>
      </c>
      <c r="BG827" s="78"/>
      <c r="BH827" s="160" t="s">
        <v>7001</v>
      </c>
      <c r="BI827" s="78"/>
      <c r="BJ827" s="78"/>
      <c r="BK827" s="78"/>
      <c r="BL827" s="78"/>
      <c r="BM827" s="78"/>
      <c r="BN827" s="78"/>
      <c r="BO827" s="78"/>
      <c r="BP827" s="81"/>
      <c r="BQ827" s="91"/>
      <c r="BS827">
        <v>885</v>
      </c>
      <c r="BT827">
        <v>826</v>
      </c>
    </row>
    <row r="828" spans="1:72" ht="25.2" customHeight="1">
      <c r="A828" s="5">
        <f>(SUBTOTAL(3,$B$2:B828))</f>
        <v>827</v>
      </c>
      <c r="B828" s="21" t="s">
        <v>7002</v>
      </c>
      <c r="C828" s="21" t="s">
        <v>4776</v>
      </c>
      <c r="D828" s="2" t="s">
        <v>2865</v>
      </c>
      <c r="E828" s="2">
        <v>0</v>
      </c>
      <c r="F828" s="21"/>
      <c r="G828" s="21"/>
      <c r="H828" s="21" t="s">
        <v>195</v>
      </c>
      <c r="I828" s="21"/>
      <c r="J828" s="1" t="s">
        <v>7378</v>
      </c>
      <c r="K828" s="2" t="s">
        <v>63</v>
      </c>
      <c r="L828" s="2" t="s">
        <v>63</v>
      </c>
      <c r="M828" s="21" t="s">
        <v>196</v>
      </c>
      <c r="N828" s="21"/>
      <c r="O828" s="1">
        <f t="shared" ca="1" si="108"/>
        <v>30</v>
      </c>
      <c r="P828" s="21" t="s">
        <v>3858</v>
      </c>
      <c r="Q828" s="21" t="s">
        <v>198</v>
      </c>
      <c r="R828" s="69">
        <v>45098</v>
      </c>
      <c r="S828" s="1">
        <v>1</v>
      </c>
      <c r="T828" s="69">
        <v>45127</v>
      </c>
      <c r="U828" s="69">
        <v>45128</v>
      </c>
      <c r="V828" s="1">
        <v>12</v>
      </c>
      <c r="W828" s="69">
        <v>45493</v>
      </c>
      <c r="X828" s="7">
        <f t="shared" si="109"/>
        <v>45494</v>
      </c>
      <c r="Y828" s="7"/>
      <c r="Z828" s="69">
        <f t="shared" ref="Z828:Z856" si="111">W828+365*3</f>
        <v>46588</v>
      </c>
      <c r="AA828" s="69"/>
      <c r="AB828" s="21"/>
      <c r="AC828" s="11">
        <f t="shared" ca="1" si="110"/>
        <v>10</v>
      </c>
      <c r="AD828" s="21">
        <v>1038842212</v>
      </c>
      <c r="AE828" s="21" t="s">
        <v>88</v>
      </c>
      <c r="AF828" s="2" t="s">
        <v>49</v>
      </c>
      <c r="AG828" s="133">
        <v>34443</v>
      </c>
      <c r="AH828" s="77" t="s">
        <v>7003</v>
      </c>
      <c r="AI828" s="133">
        <v>44422</v>
      </c>
      <c r="AJ828" s="21" t="s">
        <v>346</v>
      </c>
      <c r="AK828" s="21"/>
      <c r="AL828" s="72"/>
      <c r="AM828" s="21"/>
      <c r="AN828" s="77" t="s">
        <v>7003</v>
      </c>
      <c r="AO828" s="133">
        <v>44422</v>
      </c>
      <c r="AP828" s="21" t="s">
        <v>346</v>
      </c>
      <c r="AQ828" s="74" t="s">
        <v>7004</v>
      </c>
      <c r="AR828" s="74" t="s">
        <v>7004</v>
      </c>
      <c r="AS828" s="74" t="s">
        <v>7005</v>
      </c>
      <c r="AT828" s="74" t="s">
        <v>7004</v>
      </c>
      <c r="AU828" s="21"/>
      <c r="AV828" s="21"/>
      <c r="AW828" s="21"/>
      <c r="AX828" s="21"/>
      <c r="AY828" s="21"/>
      <c r="AZ828" s="21"/>
      <c r="BA828" s="21"/>
      <c r="BB828" s="21"/>
      <c r="BC828" s="1" t="e">
        <f>_xlfn.XLOOKUP(B828,[1]DC!$T$11:$T$2000,[1]DC!$D$11:$D$2000)</f>
        <v>#N/A</v>
      </c>
      <c r="BD828" s="21"/>
      <c r="BE828" s="21"/>
      <c r="BF828" s="71" t="s">
        <v>7006</v>
      </c>
      <c r="BG828" s="21"/>
      <c r="BH828" s="158"/>
      <c r="BI828" s="21"/>
      <c r="BJ828" s="21"/>
      <c r="BK828" s="21"/>
      <c r="BL828" s="21"/>
      <c r="BM828" s="21"/>
      <c r="BN828" s="21"/>
      <c r="BO828" s="21"/>
      <c r="BP828" s="62"/>
      <c r="BQ828" s="91"/>
      <c r="BT828">
        <v>827</v>
      </c>
    </row>
    <row r="829" spans="1:72" ht="25.2" customHeight="1">
      <c r="A829" s="5">
        <f>(SUBTOTAL(3,$B$2:B829))</f>
        <v>828</v>
      </c>
      <c r="B829" s="21" t="s">
        <v>7007</v>
      </c>
      <c r="C829" s="21"/>
      <c r="D829" s="2" t="s">
        <v>7008</v>
      </c>
      <c r="E829" s="2">
        <v>1</v>
      </c>
      <c r="F829" s="21">
        <v>1</v>
      </c>
      <c r="G829" s="21"/>
      <c r="H829" s="21" t="s">
        <v>195</v>
      </c>
      <c r="I829" s="1" t="s">
        <v>7914</v>
      </c>
      <c r="J829" s="1" t="s">
        <v>7378</v>
      </c>
      <c r="K829" s="2" t="s">
        <v>63</v>
      </c>
      <c r="L829" s="2" t="s">
        <v>692</v>
      </c>
      <c r="M829" s="21" t="s">
        <v>692</v>
      </c>
      <c r="N829" s="21"/>
      <c r="O829" s="1">
        <f t="shared" ca="1" si="108"/>
        <v>27</v>
      </c>
      <c r="P829" s="1" t="s">
        <v>1494</v>
      </c>
      <c r="Q829" s="21" t="s">
        <v>1495</v>
      </c>
      <c r="R829" s="69">
        <v>45103</v>
      </c>
      <c r="S829" s="1">
        <v>1</v>
      </c>
      <c r="T829" s="69">
        <v>45132</v>
      </c>
      <c r="U829" s="69">
        <v>45133</v>
      </c>
      <c r="V829" s="1">
        <v>12</v>
      </c>
      <c r="W829" s="69">
        <v>45498</v>
      </c>
      <c r="X829" s="7">
        <f t="shared" si="109"/>
        <v>45499</v>
      </c>
      <c r="Y829" s="1"/>
      <c r="Z829" s="7"/>
      <c r="AA829" s="1">
        <f>Z829-X829</f>
        <v>-45499</v>
      </c>
      <c r="AB829" s="21"/>
      <c r="AC829" s="11">
        <f t="shared" ca="1" si="110"/>
        <v>10</v>
      </c>
      <c r="AD829" s="21">
        <v>1038907243</v>
      </c>
      <c r="AE829" s="21"/>
      <c r="AF829" s="2" t="s">
        <v>49</v>
      </c>
      <c r="AG829" s="133" t="s">
        <v>7009</v>
      </c>
      <c r="AH829" s="77" t="s">
        <v>7010</v>
      </c>
      <c r="AI829" s="142" t="s">
        <v>6629</v>
      </c>
      <c r="AJ829" s="21" t="s">
        <v>346</v>
      </c>
      <c r="AK829" s="21"/>
      <c r="AL829" s="72"/>
      <c r="AM829" s="21"/>
      <c r="AN829" s="77" t="s">
        <v>7010</v>
      </c>
      <c r="AO829" s="142" t="s">
        <v>6629</v>
      </c>
      <c r="AP829" s="21" t="s">
        <v>346</v>
      </c>
      <c r="AQ829" s="74" t="s">
        <v>6975</v>
      </c>
      <c r="AR829" s="74" t="s">
        <v>6975</v>
      </c>
      <c r="AS829" s="21" t="s">
        <v>6976</v>
      </c>
      <c r="AT829" s="74" t="s">
        <v>6975</v>
      </c>
      <c r="AU829" s="21"/>
      <c r="AV829" s="21"/>
      <c r="AW829" s="21"/>
      <c r="AX829" s="21"/>
      <c r="AY829" s="21" t="s">
        <v>97</v>
      </c>
      <c r="AZ829" s="21"/>
      <c r="BA829" s="21">
        <v>5116007911</v>
      </c>
      <c r="BB829" s="21"/>
      <c r="BC829" s="1" t="str">
        <f>_xlfn.XLOOKUP(B829,[1]DC!$T$11:$T$2000,[1]DC!$D$11:$D$2000)</f>
        <v>5116007911</v>
      </c>
      <c r="BD829" s="21"/>
      <c r="BE829" s="21"/>
      <c r="BF829" s="21" t="s">
        <v>7011</v>
      </c>
      <c r="BG829" s="21"/>
      <c r="BH829" s="159" t="s">
        <v>7012</v>
      </c>
      <c r="BI829" s="21"/>
      <c r="BJ829" s="21"/>
      <c r="BK829" s="21"/>
      <c r="BL829" s="21"/>
      <c r="BM829" s="21"/>
      <c r="BN829" s="21"/>
      <c r="BO829" s="21"/>
      <c r="BP829" s="62"/>
      <c r="BQ829" s="91"/>
      <c r="BS829">
        <v>887</v>
      </c>
      <c r="BT829">
        <v>828</v>
      </c>
    </row>
    <row r="830" spans="1:72" ht="25.2" customHeight="1">
      <c r="A830" s="5">
        <f>(SUBTOTAL(3,$B$2:B830))</f>
        <v>829</v>
      </c>
      <c r="B830" s="21" t="s">
        <v>7013</v>
      </c>
      <c r="C830" s="21" t="s">
        <v>223</v>
      </c>
      <c r="D830" s="2" t="s">
        <v>7014</v>
      </c>
      <c r="E830" s="2">
        <v>1</v>
      </c>
      <c r="F830" s="21"/>
      <c r="G830" s="21"/>
      <c r="H830" s="21" t="s">
        <v>195</v>
      </c>
      <c r="I830" s="1" t="s">
        <v>196</v>
      </c>
      <c r="J830" s="1" t="s">
        <v>7378</v>
      </c>
      <c r="K830" s="2" t="s">
        <v>63</v>
      </c>
      <c r="L830" s="21" t="s">
        <v>225</v>
      </c>
      <c r="M830" s="21" t="s">
        <v>223</v>
      </c>
      <c r="N830" s="21"/>
      <c r="O830" s="1">
        <f t="shared" ca="1" si="108"/>
        <v>24</v>
      </c>
      <c r="P830" s="21" t="s">
        <v>355</v>
      </c>
      <c r="Q830" s="21" t="s">
        <v>356</v>
      </c>
      <c r="R830" s="69">
        <v>45103</v>
      </c>
      <c r="S830" s="1">
        <v>1</v>
      </c>
      <c r="T830" s="69">
        <v>45132</v>
      </c>
      <c r="U830" s="69">
        <v>45133</v>
      </c>
      <c r="V830" s="1">
        <v>12</v>
      </c>
      <c r="W830" s="69">
        <v>45498</v>
      </c>
      <c r="X830" s="7">
        <f t="shared" si="109"/>
        <v>45499</v>
      </c>
      <c r="Y830" s="1"/>
      <c r="Z830" s="7"/>
      <c r="AA830" s="1">
        <f>Z830-X830</f>
        <v>-45499</v>
      </c>
      <c r="AB830" s="21"/>
      <c r="AC830" s="11">
        <f t="shared" ca="1" si="110"/>
        <v>10</v>
      </c>
      <c r="AD830" s="21">
        <v>1038906573</v>
      </c>
      <c r="AE830" s="21"/>
      <c r="AF830" s="2" t="s">
        <v>49</v>
      </c>
      <c r="AG830" s="133" t="s">
        <v>7015</v>
      </c>
      <c r="AH830" s="77" t="s">
        <v>7016</v>
      </c>
      <c r="AI830" s="142" t="s">
        <v>6783</v>
      </c>
      <c r="AJ830" s="21" t="s">
        <v>346</v>
      </c>
      <c r="AK830" s="21"/>
      <c r="AL830" s="72"/>
      <c r="AM830" s="21"/>
      <c r="AN830" s="77" t="s">
        <v>7016</v>
      </c>
      <c r="AO830" s="142" t="s">
        <v>6783</v>
      </c>
      <c r="AP830" s="21" t="s">
        <v>346</v>
      </c>
      <c r="AQ830" s="74" t="s">
        <v>7017</v>
      </c>
      <c r="AR830" s="74" t="s">
        <v>7017</v>
      </c>
      <c r="AS830" s="21" t="s">
        <v>7018</v>
      </c>
      <c r="AT830" s="74" t="s">
        <v>7017</v>
      </c>
      <c r="AU830" s="21"/>
      <c r="AV830" s="21"/>
      <c r="AW830" s="21"/>
      <c r="AX830" s="21"/>
      <c r="AY830" s="21" t="s">
        <v>97</v>
      </c>
      <c r="AZ830" s="21"/>
      <c r="BA830" s="21">
        <v>5121006774</v>
      </c>
      <c r="BB830" s="21"/>
      <c r="BC830" s="1" t="str">
        <f>_xlfn.XLOOKUP(B830,[1]DC!$T$11:$T$2000,[1]DC!$D$11:$D$2000)</f>
        <v>5121006774</v>
      </c>
      <c r="BD830" s="21"/>
      <c r="BE830" s="21"/>
      <c r="BF830" s="21" t="s">
        <v>7019</v>
      </c>
      <c r="BG830" s="21"/>
      <c r="BH830" s="159" t="s">
        <v>7020</v>
      </c>
      <c r="BI830" s="21"/>
      <c r="BJ830" s="21"/>
      <c r="BK830" s="21"/>
      <c r="BL830" s="21"/>
      <c r="BM830" s="21"/>
      <c r="BN830" s="21"/>
      <c r="BO830" s="21"/>
      <c r="BP830" s="62"/>
      <c r="BQ830" s="91"/>
      <c r="BS830">
        <v>888</v>
      </c>
      <c r="BT830">
        <v>829</v>
      </c>
    </row>
    <row r="831" spans="1:72" ht="25.2" customHeight="1">
      <c r="A831" s="5">
        <f>(SUBTOTAL(3,$B$2:B831))</f>
        <v>830</v>
      </c>
      <c r="B831" s="21" t="s">
        <v>7021</v>
      </c>
      <c r="C831" s="21" t="s">
        <v>223</v>
      </c>
      <c r="D831" s="2" t="s">
        <v>7022</v>
      </c>
      <c r="E831" s="2">
        <v>0</v>
      </c>
      <c r="F831" s="21"/>
      <c r="G831" s="21"/>
      <c r="H831" s="21" t="s">
        <v>195</v>
      </c>
      <c r="I831" s="21"/>
      <c r="J831" s="1" t="s">
        <v>7378</v>
      </c>
      <c r="K831" s="2" t="s">
        <v>63</v>
      </c>
      <c r="L831" s="21" t="s">
        <v>225</v>
      </c>
      <c r="M831" s="21" t="s">
        <v>223</v>
      </c>
      <c r="N831" s="21"/>
      <c r="O831" s="1">
        <f t="shared" ca="1" si="108"/>
        <v>33</v>
      </c>
      <c r="P831" s="21" t="s">
        <v>355</v>
      </c>
      <c r="Q831" s="21" t="s">
        <v>356</v>
      </c>
      <c r="R831" s="69">
        <v>45103</v>
      </c>
      <c r="S831" s="1">
        <v>1</v>
      </c>
      <c r="T831" s="69">
        <v>45132</v>
      </c>
      <c r="U831" s="69">
        <v>45133</v>
      </c>
      <c r="V831" s="1">
        <v>12</v>
      </c>
      <c r="W831" s="69">
        <v>45498</v>
      </c>
      <c r="X831" s="7">
        <f t="shared" si="109"/>
        <v>45499</v>
      </c>
      <c r="Y831" s="7"/>
      <c r="Z831" s="69">
        <f t="shared" si="111"/>
        <v>46593</v>
      </c>
      <c r="AA831" s="69"/>
      <c r="AB831" s="21"/>
      <c r="AC831" s="11">
        <f t="shared" ca="1" si="110"/>
        <v>10</v>
      </c>
      <c r="AD831" s="21">
        <v>1038907409</v>
      </c>
      <c r="AE831" s="21"/>
      <c r="AF831" s="2" t="s">
        <v>64</v>
      </c>
      <c r="AG831" s="133" t="s">
        <v>7023</v>
      </c>
      <c r="AH831" s="77" t="s">
        <v>7024</v>
      </c>
      <c r="AI831" s="142" t="s">
        <v>7025</v>
      </c>
      <c r="AJ831" s="21" t="s">
        <v>346</v>
      </c>
      <c r="AK831" s="21"/>
      <c r="AL831" s="72"/>
      <c r="AM831" s="21"/>
      <c r="AN831" s="77" t="s">
        <v>7024</v>
      </c>
      <c r="AO831" s="142" t="s">
        <v>7025</v>
      </c>
      <c r="AP831" s="21" t="s">
        <v>346</v>
      </c>
      <c r="AQ831" s="74" t="s">
        <v>7026</v>
      </c>
      <c r="AR831" s="74" t="s">
        <v>7026</v>
      </c>
      <c r="AS831" s="21" t="s">
        <v>4334</v>
      </c>
      <c r="AT831" s="74" t="s">
        <v>7026</v>
      </c>
      <c r="AU831" s="21"/>
      <c r="AV831" s="21"/>
      <c r="AW831" s="21"/>
      <c r="AX831" s="21"/>
      <c r="AY831" s="21"/>
      <c r="AZ831" s="21"/>
      <c r="BA831" s="21">
        <v>5121710967</v>
      </c>
      <c r="BB831" s="21"/>
      <c r="BC831" s="1" t="e">
        <f>_xlfn.XLOOKUP(B831,[1]DC!$T$11:$T$2000,[1]DC!$D$11:$D$2000)</f>
        <v>#N/A</v>
      </c>
      <c r="BD831" s="21"/>
      <c r="BE831" s="21">
        <v>8057263689</v>
      </c>
      <c r="BF831" s="21" t="s">
        <v>7027</v>
      </c>
      <c r="BG831" s="21"/>
      <c r="BH831" s="159" t="s">
        <v>7028</v>
      </c>
      <c r="BI831" s="21"/>
      <c r="BJ831" s="21"/>
      <c r="BK831" s="21"/>
      <c r="BL831" s="21"/>
      <c r="BM831" s="21"/>
      <c r="BN831" s="21"/>
      <c r="BO831" s="21"/>
      <c r="BP831" s="62"/>
      <c r="BQ831" s="91"/>
      <c r="BT831">
        <v>830</v>
      </c>
    </row>
    <row r="832" spans="1:72" ht="25.2" customHeight="1">
      <c r="A832" s="5">
        <f>(SUBTOTAL(3,$B$2:B832))</f>
        <v>831</v>
      </c>
      <c r="B832" s="21" t="s">
        <v>7029</v>
      </c>
      <c r="C832" s="21"/>
      <c r="D832" s="2" t="s">
        <v>7030</v>
      </c>
      <c r="E832" s="2">
        <v>1</v>
      </c>
      <c r="F832" s="21"/>
      <c r="G832" s="21"/>
      <c r="H832" s="1" t="s">
        <v>62</v>
      </c>
      <c r="I832" s="1" t="s">
        <v>7914</v>
      </c>
      <c r="J832" s="1" t="s">
        <v>7378</v>
      </c>
      <c r="K832" s="1" t="s">
        <v>1836</v>
      </c>
      <c r="L832" s="1" t="s">
        <v>1836</v>
      </c>
      <c r="M832" s="21" t="s">
        <v>1278</v>
      </c>
      <c r="N832" s="21"/>
      <c r="O832" s="1">
        <f t="shared" ca="1" si="108"/>
        <v>31</v>
      </c>
      <c r="P832" s="21" t="s">
        <v>2224</v>
      </c>
      <c r="Q832" s="21" t="s">
        <v>4001</v>
      </c>
      <c r="R832" s="69">
        <v>45114</v>
      </c>
      <c r="S832" s="1">
        <v>1</v>
      </c>
      <c r="T832" s="69">
        <v>45144</v>
      </c>
      <c r="U832" s="69">
        <v>45145</v>
      </c>
      <c r="V832" s="1">
        <v>12</v>
      </c>
      <c r="W832" s="69">
        <v>45510</v>
      </c>
      <c r="X832" s="7">
        <f t="shared" si="109"/>
        <v>45511</v>
      </c>
      <c r="Y832" s="1"/>
      <c r="Z832" s="7"/>
      <c r="AA832" s="1">
        <f t="shared" ref="AA832:AA839" si="112">Z832-X832</f>
        <v>-45511</v>
      </c>
      <c r="AB832" s="21"/>
      <c r="AC832" s="11">
        <f t="shared" ca="1" si="110"/>
        <v>9</v>
      </c>
      <c r="AD832" s="21">
        <v>1039276535</v>
      </c>
      <c r="AE832" s="21"/>
      <c r="AF832" s="2" t="s">
        <v>49</v>
      </c>
      <c r="AG832" s="144">
        <v>33998</v>
      </c>
      <c r="AH832" s="82" t="s">
        <v>7031</v>
      </c>
      <c r="AI832" s="144">
        <v>44375</v>
      </c>
      <c r="AJ832" s="21" t="s">
        <v>346</v>
      </c>
      <c r="AK832" s="21"/>
      <c r="AL832" s="21"/>
      <c r="AM832" s="21"/>
      <c r="AN832" s="77">
        <v>212318862</v>
      </c>
      <c r="AO832" s="142" t="s">
        <v>7032</v>
      </c>
      <c r="AP832" s="83" t="s">
        <v>57</v>
      </c>
      <c r="AQ832" s="83" t="s">
        <v>7033</v>
      </c>
      <c r="AR832" s="83" t="s">
        <v>7033</v>
      </c>
      <c r="AS832" s="21" t="s">
        <v>7034</v>
      </c>
      <c r="AT832" s="83" t="s">
        <v>7033</v>
      </c>
      <c r="AU832" s="21"/>
      <c r="AV832" s="21"/>
      <c r="AW832" s="21"/>
      <c r="AX832" s="21"/>
      <c r="AY832" s="21" t="s">
        <v>97</v>
      </c>
      <c r="AZ832" s="21"/>
      <c r="BA832" s="21">
        <v>5116026867</v>
      </c>
      <c r="BB832" s="21"/>
      <c r="BC832" s="1" t="str">
        <f>_xlfn.XLOOKUP(B832,[1]DC!$T$11:$T$2000,[1]DC!$D$11:$D$2000)</f>
        <v>5116026867</v>
      </c>
      <c r="BD832" s="21"/>
      <c r="BE832" s="21">
        <v>8515996097</v>
      </c>
      <c r="BF832" s="21" t="s">
        <v>5172</v>
      </c>
      <c r="BG832" s="21"/>
      <c r="BH832" s="159" t="s">
        <v>7035</v>
      </c>
      <c r="BI832" s="21"/>
      <c r="BJ832" s="21"/>
      <c r="BK832" s="21"/>
      <c r="BL832" s="21"/>
      <c r="BM832" s="21"/>
      <c r="BN832" s="21"/>
      <c r="BO832" s="21"/>
      <c r="BP832" s="62"/>
      <c r="BQ832" s="91"/>
      <c r="BS832">
        <v>890</v>
      </c>
      <c r="BT832">
        <v>831</v>
      </c>
    </row>
    <row r="833" spans="1:72" ht="25.2" customHeight="1">
      <c r="A833" s="5">
        <f>(SUBTOTAL(3,$B$2:B833))</f>
        <v>832</v>
      </c>
      <c r="B833" s="21" t="s">
        <v>7036</v>
      </c>
      <c r="C833" s="21"/>
      <c r="D833" s="2" t="s">
        <v>7037</v>
      </c>
      <c r="E833" s="2">
        <v>1</v>
      </c>
      <c r="F833" s="21"/>
      <c r="G833" s="21"/>
      <c r="H833" s="1" t="s">
        <v>62</v>
      </c>
      <c r="I833" s="1" t="s">
        <v>7914</v>
      </c>
      <c r="J833" s="1" t="s">
        <v>7378</v>
      </c>
      <c r="K833" s="1" t="s">
        <v>1836</v>
      </c>
      <c r="L833" s="1" t="s">
        <v>1836</v>
      </c>
      <c r="M833" s="21" t="s">
        <v>1278</v>
      </c>
      <c r="N833" s="21"/>
      <c r="O833" s="1">
        <f t="shared" ca="1" si="108"/>
        <v>31</v>
      </c>
      <c r="P833" s="21" t="s">
        <v>2224</v>
      </c>
      <c r="Q833" s="21" t="s">
        <v>4001</v>
      </c>
      <c r="R833" s="69">
        <v>45114</v>
      </c>
      <c r="S833" s="1">
        <v>1</v>
      </c>
      <c r="T833" s="69">
        <v>45144</v>
      </c>
      <c r="U833" s="69">
        <v>45145</v>
      </c>
      <c r="V833" s="1">
        <v>12</v>
      </c>
      <c r="W833" s="69">
        <v>45510</v>
      </c>
      <c r="X833" s="7">
        <f t="shared" si="109"/>
        <v>45511</v>
      </c>
      <c r="Y833" s="1"/>
      <c r="Z833" s="7"/>
      <c r="AA833" s="1">
        <f t="shared" si="112"/>
        <v>-45511</v>
      </c>
      <c r="AB833" s="21"/>
      <c r="AC833" s="11">
        <f t="shared" ca="1" si="110"/>
        <v>9</v>
      </c>
      <c r="AD833" s="21">
        <v>1039276870</v>
      </c>
      <c r="AE833" s="21"/>
      <c r="AF833" s="2" t="s">
        <v>49</v>
      </c>
      <c r="AG833" s="144" t="s">
        <v>7038</v>
      </c>
      <c r="AH833" s="83" t="s">
        <v>7039</v>
      </c>
      <c r="AI833" s="144" t="s">
        <v>6684</v>
      </c>
      <c r="AJ833" s="83" t="s">
        <v>346</v>
      </c>
      <c r="AK833" s="21"/>
      <c r="AL833" s="21"/>
      <c r="AM833" s="21"/>
      <c r="AN833" s="84" t="s">
        <v>7039</v>
      </c>
      <c r="AO833" s="142" t="s">
        <v>6684</v>
      </c>
      <c r="AP833" s="83" t="s">
        <v>346</v>
      </c>
      <c r="AQ833" s="83" t="s">
        <v>7040</v>
      </c>
      <c r="AR833" s="83" t="s">
        <v>7040</v>
      </c>
      <c r="AS833" s="21" t="s">
        <v>987</v>
      </c>
      <c r="AT833" s="83" t="s">
        <v>7040</v>
      </c>
      <c r="AU833" s="21"/>
      <c r="AV833" s="21"/>
      <c r="AW833" s="21"/>
      <c r="AX833" s="21"/>
      <c r="AY833" s="21" t="s">
        <v>97</v>
      </c>
      <c r="AZ833" s="21"/>
      <c r="BA833" s="21">
        <v>7911314598</v>
      </c>
      <c r="BB833" s="21"/>
      <c r="BC833" s="1" t="str">
        <f>_xlfn.XLOOKUP(B833,[1]DC!$T$11:$T$2000,[1]DC!$D$11:$D$2000)</f>
        <v>7911314598</v>
      </c>
      <c r="BD833" s="21"/>
      <c r="BE833" s="21"/>
      <c r="BF833" s="21" t="s">
        <v>7041</v>
      </c>
      <c r="BG833" s="21"/>
      <c r="BH833" s="159" t="s">
        <v>7042</v>
      </c>
      <c r="BI833" s="21"/>
      <c r="BJ833" s="21"/>
      <c r="BK833" s="21"/>
      <c r="BL833" s="21"/>
      <c r="BM833" s="21"/>
      <c r="BN833" s="21"/>
      <c r="BO833" s="21"/>
      <c r="BP833" s="62"/>
      <c r="BQ833" s="91"/>
      <c r="BS833">
        <v>891</v>
      </c>
      <c r="BT833">
        <v>832</v>
      </c>
    </row>
    <row r="834" spans="1:72" ht="25.2" customHeight="1">
      <c r="A834" s="5">
        <f>(SUBTOTAL(3,$B$2:B834))</f>
        <v>833</v>
      </c>
      <c r="B834" s="21" t="s">
        <v>7043</v>
      </c>
      <c r="C834" s="21"/>
      <c r="D834" s="2" t="s">
        <v>7044</v>
      </c>
      <c r="E834" s="2">
        <v>1</v>
      </c>
      <c r="F834" s="21"/>
      <c r="G834" s="21"/>
      <c r="H834" s="1" t="s">
        <v>62</v>
      </c>
      <c r="I834" s="1" t="s">
        <v>7914</v>
      </c>
      <c r="J834" s="1" t="s">
        <v>7378</v>
      </c>
      <c r="K834" s="1" t="s">
        <v>1836</v>
      </c>
      <c r="L834" s="1" t="s">
        <v>1836</v>
      </c>
      <c r="M834" s="21" t="s">
        <v>1278</v>
      </c>
      <c r="N834" s="21"/>
      <c r="O834" s="1">
        <f t="shared" ca="1" si="108"/>
        <v>29</v>
      </c>
      <c r="P834" s="21" t="s">
        <v>2224</v>
      </c>
      <c r="Q834" s="21" t="s">
        <v>4001</v>
      </c>
      <c r="R834" s="69">
        <v>45114</v>
      </c>
      <c r="S834" s="1">
        <v>1</v>
      </c>
      <c r="T834" s="69">
        <v>45144</v>
      </c>
      <c r="U834" s="69">
        <v>45145</v>
      </c>
      <c r="V834" s="1">
        <v>12</v>
      </c>
      <c r="W834" s="69">
        <v>45510</v>
      </c>
      <c r="X834" s="7">
        <f t="shared" si="109"/>
        <v>45511</v>
      </c>
      <c r="Y834" s="1"/>
      <c r="Z834" s="7"/>
      <c r="AA834" s="1">
        <f t="shared" si="112"/>
        <v>-45511</v>
      </c>
      <c r="AB834" s="21"/>
      <c r="AC834" s="11">
        <f t="shared" ca="1" si="110"/>
        <v>9</v>
      </c>
      <c r="AD834" s="70" t="s">
        <v>7045</v>
      </c>
      <c r="AE834" s="21"/>
      <c r="AF834" s="2" t="s">
        <v>49</v>
      </c>
      <c r="AG834" s="144" t="s">
        <v>7046</v>
      </c>
      <c r="AH834" s="83" t="s">
        <v>7047</v>
      </c>
      <c r="AI834" s="144" t="s">
        <v>7048</v>
      </c>
      <c r="AJ834" s="83" t="s">
        <v>346</v>
      </c>
      <c r="AK834" s="21"/>
      <c r="AL834" s="21"/>
      <c r="AM834" s="21"/>
      <c r="AN834" s="84" t="s">
        <v>7047</v>
      </c>
      <c r="AO834" s="142" t="s">
        <v>7048</v>
      </c>
      <c r="AP834" s="83" t="s">
        <v>346</v>
      </c>
      <c r="AQ834" s="83" t="s">
        <v>7049</v>
      </c>
      <c r="AR834" s="83" t="s">
        <v>7049</v>
      </c>
      <c r="AS834" s="21" t="s">
        <v>7050</v>
      </c>
      <c r="AT834" s="83" t="s">
        <v>7049</v>
      </c>
      <c r="AU834" s="21"/>
      <c r="AV834" s="21"/>
      <c r="AW834" s="21"/>
      <c r="AX834" s="21"/>
      <c r="AY834" s="21" t="s">
        <v>97</v>
      </c>
      <c r="AZ834" s="21"/>
      <c r="BA834" s="21">
        <v>7916434713</v>
      </c>
      <c r="BB834" s="21"/>
      <c r="BC834" s="1" t="str">
        <f>_xlfn.XLOOKUP(B834,[1]DC!$T$11:$T$2000,[1]DC!$D$11:$D$2000)</f>
        <v>7916434713</v>
      </c>
      <c r="BD834" s="21"/>
      <c r="BE834" s="21">
        <v>8460153708</v>
      </c>
      <c r="BF834" s="21" t="s">
        <v>7051</v>
      </c>
      <c r="BG834" s="21"/>
      <c r="BH834" s="159" t="s">
        <v>7052</v>
      </c>
      <c r="BI834" s="21"/>
      <c r="BJ834" s="21"/>
      <c r="BK834" s="21"/>
      <c r="BL834" s="21"/>
      <c r="BM834" s="21"/>
      <c r="BN834" s="21"/>
      <c r="BO834" s="21"/>
      <c r="BP834" s="62"/>
      <c r="BQ834" s="91"/>
      <c r="BS834">
        <v>892</v>
      </c>
      <c r="BT834">
        <v>833</v>
      </c>
    </row>
    <row r="835" spans="1:72" ht="25.2" customHeight="1">
      <c r="A835" s="5">
        <f>(SUBTOTAL(3,$B$2:B835))</f>
        <v>834</v>
      </c>
      <c r="B835" s="21" t="s">
        <v>7053</v>
      </c>
      <c r="C835" s="21"/>
      <c r="D835" s="2" t="s">
        <v>7054</v>
      </c>
      <c r="E835" s="2">
        <v>1</v>
      </c>
      <c r="F835" s="21"/>
      <c r="G835" s="21"/>
      <c r="H835" s="1" t="s">
        <v>62</v>
      </c>
      <c r="I835" s="1" t="s">
        <v>7914</v>
      </c>
      <c r="J835" s="1" t="s">
        <v>7378</v>
      </c>
      <c r="K835" s="1" t="s">
        <v>1836</v>
      </c>
      <c r="L835" s="1" t="s">
        <v>1836</v>
      </c>
      <c r="M835" s="21" t="s">
        <v>1278</v>
      </c>
      <c r="N835" s="21"/>
      <c r="O835" s="1">
        <f t="shared" ca="1" si="108"/>
        <v>22</v>
      </c>
      <c r="P835" s="21" t="s">
        <v>2224</v>
      </c>
      <c r="Q835" s="21" t="s">
        <v>4001</v>
      </c>
      <c r="R835" s="69">
        <v>45114</v>
      </c>
      <c r="S835" s="1">
        <v>1</v>
      </c>
      <c r="T835" s="69">
        <v>45144</v>
      </c>
      <c r="U835" s="69">
        <v>45145</v>
      </c>
      <c r="V835" s="1">
        <v>12</v>
      </c>
      <c r="W835" s="69">
        <v>45510</v>
      </c>
      <c r="X835" s="7">
        <f t="shared" si="109"/>
        <v>45511</v>
      </c>
      <c r="Y835" s="1"/>
      <c r="Z835" s="7"/>
      <c r="AA835" s="1">
        <f t="shared" si="112"/>
        <v>-45511</v>
      </c>
      <c r="AB835" s="21"/>
      <c r="AC835" s="11">
        <f t="shared" ca="1" si="110"/>
        <v>9</v>
      </c>
      <c r="AD835" s="70">
        <v>1014565998</v>
      </c>
      <c r="AE835" s="21"/>
      <c r="AF835" s="2" t="s">
        <v>49</v>
      </c>
      <c r="AG835" s="144" t="s">
        <v>7055</v>
      </c>
      <c r="AH835" s="83" t="s">
        <v>7056</v>
      </c>
      <c r="AI835" s="144" t="s">
        <v>7057</v>
      </c>
      <c r="AJ835" s="83" t="s">
        <v>346</v>
      </c>
      <c r="AK835" s="21"/>
      <c r="AL835" s="21"/>
      <c r="AM835" s="21"/>
      <c r="AN835" s="84" t="s">
        <v>7056</v>
      </c>
      <c r="AO835" s="142" t="s">
        <v>7057</v>
      </c>
      <c r="AP835" s="83" t="s">
        <v>346</v>
      </c>
      <c r="AQ835" s="83" t="s">
        <v>7058</v>
      </c>
      <c r="AR835" s="83" t="s">
        <v>7058</v>
      </c>
      <c r="AS835" s="21" t="s">
        <v>7059</v>
      </c>
      <c r="AT835" s="83" t="s">
        <v>7058</v>
      </c>
      <c r="AU835" s="21"/>
      <c r="AV835" s="21"/>
      <c r="AW835" s="21"/>
      <c r="AX835" s="21"/>
      <c r="AY835" s="21" t="s">
        <v>97</v>
      </c>
      <c r="AZ835" s="21"/>
      <c r="BA835" s="21">
        <v>5121469169</v>
      </c>
      <c r="BB835" s="21"/>
      <c r="BC835" s="1" t="str">
        <f>_xlfn.XLOOKUP(B835,[1]DC!$T$11:$T$2000,[1]DC!$D$11:$D$2000)</f>
        <v>5121469169</v>
      </c>
      <c r="BD835" s="21"/>
      <c r="BE835" s="21"/>
      <c r="BF835" s="21" t="s">
        <v>7060</v>
      </c>
      <c r="BG835" s="21"/>
      <c r="BH835" s="159" t="s">
        <v>7061</v>
      </c>
      <c r="BI835" s="21"/>
      <c r="BJ835" s="21"/>
      <c r="BK835" s="21"/>
      <c r="BL835" s="21"/>
      <c r="BM835" s="21"/>
      <c r="BN835" s="21"/>
      <c r="BO835" s="21"/>
      <c r="BP835" s="62"/>
      <c r="BQ835" s="91"/>
      <c r="BS835">
        <v>893</v>
      </c>
      <c r="BT835">
        <v>834</v>
      </c>
    </row>
    <row r="836" spans="1:72" ht="25.2" customHeight="1">
      <c r="A836" s="5">
        <f>(SUBTOTAL(3,$B$2:B836))</f>
        <v>835</v>
      </c>
      <c r="B836" s="21" t="s">
        <v>7062</v>
      </c>
      <c r="C836" s="21" t="s">
        <v>223</v>
      </c>
      <c r="D836" s="2" t="s">
        <v>7063</v>
      </c>
      <c r="E836" s="2">
        <v>1</v>
      </c>
      <c r="F836" s="21"/>
      <c r="G836" s="21"/>
      <c r="H836" s="21" t="s">
        <v>195</v>
      </c>
      <c r="I836" s="1" t="s">
        <v>196</v>
      </c>
      <c r="J836" s="1" t="s">
        <v>7378</v>
      </c>
      <c r="K836" s="2" t="s">
        <v>63</v>
      </c>
      <c r="L836" s="21" t="s">
        <v>225</v>
      </c>
      <c r="M836" s="21" t="s">
        <v>223</v>
      </c>
      <c r="N836" s="21"/>
      <c r="O836" s="1">
        <f t="shared" ca="1" si="108"/>
        <v>26</v>
      </c>
      <c r="P836" s="21" t="s">
        <v>355</v>
      </c>
      <c r="Q836" s="21" t="s">
        <v>356</v>
      </c>
      <c r="R836" s="69">
        <v>45117</v>
      </c>
      <c r="S836" s="1">
        <v>1</v>
      </c>
      <c r="T836" s="69">
        <v>45147</v>
      </c>
      <c r="U836" s="69">
        <v>45148</v>
      </c>
      <c r="V836" s="1">
        <v>12</v>
      </c>
      <c r="W836" s="69">
        <v>45513</v>
      </c>
      <c r="X836" s="7">
        <f t="shared" si="109"/>
        <v>45514</v>
      </c>
      <c r="Y836" s="1"/>
      <c r="Z836" s="7"/>
      <c r="AA836" s="1">
        <f t="shared" si="112"/>
        <v>-45514</v>
      </c>
      <c r="AB836" s="21"/>
      <c r="AC836" s="11">
        <f t="shared" ca="1" si="110"/>
        <v>9</v>
      </c>
      <c r="AD836" s="21">
        <v>1039276692</v>
      </c>
      <c r="AE836" s="21"/>
      <c r="AF836" s="2" t="s">
        <v>49</v>
      </c>
      <c r="AG836" s="142">
        <v>36127</v>
      </c>
      <c r="AH836" s="82" t="s">
        <v>7064</v>
      </c>
      <c r="AI836" s="142">
        <v>44422</v>
      </c>
      <c r="AJ836" s="83" t="s">
        <v>346</v>
      </c>
      <c r="AK836" s="21"/>
      <c r="AL836" s="21"/>
      <c r="AM836" s="21"/>
      <c r="AN836" s="84" t="s">
        <v>7064</v>
      </c>
      <c r="AO836" s="142">
        <v>44422</v>
      </c>
      <c r="AP836" s="83" t="s">
        <v>346</v>
      </c>
      <c r="AQ836" s="83" t="s">
        <v>7065</v>
      </c>
      <c r="AR836" s="83" t="s">
        <v>7065</v>
      </c>
      <c r="AS836" s="74" t="s">
        <v>7066</v>
      </c>
      <c r="AT836" s="83" t="s">
        <v>7065</v>
      </c>
      <c r="AU836" s="21"/>
      <c r="AV836" s="21"/>
      <c r="AW836" s="21"/>
      <c r="AX836" s="21"/>
      <c r="AY836" s="21" t="s">
        <v>97</v>
      </c>
      <c r="AZ836" s="21"/>
      <c r="BA836" s="21" t="s">
        <v>7823</v>
      </c>
      <c r="BB836" s="21"/>
      <c r="BC836" s="1" t="str">
        <f>_xlfn.XLOOKUP(B836,[1]DC!$T$11:$T$2000,[1]DC!$D$11:$D$2000)</f>
        <v>7916363552</v>
      </c>
      <c r="BD836" s="21"/>
      <c r="BE836" s="21"/>
      <c r="BF836" s="21" t="s">
        <v>7067</v>
      </c>
      <c r="BG836" s="21"/>
      <c r="BH836" s="159" t="s">
        <v>7590</v>
      </c>
      <c r="BI836" s="21"/>
      <c r="BJ836" s="21"/>
      <c r="BK836" s="21"/>
      <c r="BL836" s="21"/>
      <c r="BM836" s="73" t="s">
        <v>610</v>
      </c>
      <c r="BN836" s="21"/>
      <c r="BO836" s="21"/>
      <c r="BP836" s="62"/>
      <c r="BQ836" s="91"/>
      <c r="BS836">
        <v>894</v>
      </c>
      <c r="BT836">
        <v>835</v>
      </c>
    </row>
    <row r="837" spans="1:72" ht="25.2" customHeight="1">
      <c r="A837" s="5">
        <f>(SUBTOTAL(3,$B$2:B837))</f>
        <v>836</v>
      </c>
      <c r="B837" s="21" t="s">
        <v>7068</v>
      </c>
      <c r="C837" s="21" t="s">
        <v>223</v>
      </c>
      <c r="D837" s="2" t="s">
        <v>7069</v>
      </c>
      <c r="E837" s="2">
        <v>1</v>
      </c>
      <c r="F837" s="21"/>
      <c r="G837" s="21"/>
      <c r="H837" s="21" t="s">
        <v>195</v>
      </c>
      <c r="I837" s="1" t="s">
        <v>196</v>
      </c>
      <c r="J837" s="1" t="s">
        <v>7378</v>
      </c>
      <c r="K837" s="2" t="s">
        <v>63</v>
      </c>
      <c r="L837" s="21" t="s">
        <v>225</v>
      </c>
      <c r="M837" s="21" t="s">
        <v>223</v>
      </c>
      <c r="N837" s="21"/>
      <c r="O837" s="1">
        <f t="shared" ca="1" si="108"/>
        <v>35</v>
      </c>
      <c r="P837" s="21" t="s">
        <v>355</v>
      </c>
      <c r="Q837" s="21" t="s">
        <v>356</v>
      </c>
      <c r="R837" s="69">
        <v>45133</v>
      </c>
      <c r="S837" s="1">
        <v>1</v>
      </c>
      <c r="T837" s="69">
        <v>45163</v>
      </c>
      <c r="U837" s="69">
        <v>45164</v>
      </c>
      <c r="V837" s="1">
        <v>12</v>
      </c>
      <c r="W837" s="69">
        <v>45529</v>
      </c>
      <c r="X837" s="7">
        <f t="shared" si="109"/>
        <v>45530</v>
      </c>
      <c r="Y837" s="1"/>
      <c r="Z837" s="7"/>
      <c r="AA837" s="1">
        <f t="shared" si="112"/>
        <v>-45530</v>
      </c>
      <c r="AB837" s="21"/>
      <c r="AC837" s="11">
        <f t="shared" ca="1" si="110"/>
        <v>9</v>
      </c>
      <c r="AD837" s="21">
        <v>1039903740</v>
      </c>
      <c r="AE837" s="21" t="s">
        <v>88</v>
      </c>
      <c r="AF837" s="2" t="s">
        <v>49</v>
      </c>
      <c r="AG837" s="142">
        <v>32743</v>
      </c>
      <c r="AH837" s="77" t="s">
        <v>7070</v>
      </c>
      <c r="AI837" s="142" t="s">
        <v>7071</v>
      </c>
      <c r="AJ837" s="83" t="s">
        <v>346</v>
      </c>
      <c r="AK837" s="21"/>
      <c r="AL837" s="21"/>
      <c r="AM837" s="21"/>
      <c r="AN837" s="77" t="s">
        <v>7070</v>
      </c>
      <c r="AO837" s="142" t="s">
        <v>7071</v>
      </c>
      <c r="AP837" s="83" t="s">
        <v>346</v>
      </c>
      <c r="AQ837" s="74" t="s">
        <v>7026</v>
      </c>
      <c r="AR837" s="74" t="s">
        <v>7026</v>
      </c>
      <c r="AS837" s="21" t="s">
        <v>4334</v>
      </c>
      <c r="AT837" s="74" t="s">
        <v>7026</v>
      </c>
      <c r="AU837" s="21"/>
      <c r="AV837" s="21"/>
      <c r="AW837" s="21"/>
      <c r="AX837" s="21"/>
      <c r="AY837" s="21" t="s">
        <v>97</v>
      </c>
      <c r="AZ837" s="21"/>
      <c r="BA837" s="21" t="s">
        <v>7824</v>
      </c>
      <c r="BB837" s="21"/>
      <c r="BC837" s="1" t="str">
        <f>_xlfn.XLOOKUP(B837,[1]DC!$T$11:$T$2000,[1]DC!$D$11:$D$2000)</f>
        <v>7416207735</v>
      </c>
      <c r="BD837" s="21"/>
      <c r="BE837" s="21"/>
      <c r="BF837" s="21" t="s">
        <v>7072</v>
      </c>
      <c r="BG837" s="21"/>
      <c r="BH837" s="159" t="s">
        <v>7589</v>
      </c>
      <c r="BI837" s="21"/>
      <c r="BJ837" s="21"/>
      <c r="BK837" s="21"/>
      <c r="BL837" s="21"/>
      <c r="BM837" s="21"/>
      <c r="BN837" s="21"/>
      <c r="BO837" s="21"/>
      <c r="BP837" s="62"/>
      <c r="BQ837" s="91"/>
      <c r="BS837">
        <v>895</v>
      </c>
      <c r="BT837">
        <v>836</v>
      </c>
    </row>
    <row r="838" spans="1:72" ht="25.2" customHeight="1">
      <c r="A838" s="5">
        <f>(SUBTOTAL(3,$B$2:B838))</f>
        <v>837</v>
      </c>
      <c r="B838" s="21" t="s">
        <v>7073</v>
      </c>
      <c r="C838" s="21" t="s">
        <v>223</v>
      </c>
      <c r="D838" s="2" t="s">
        <v>7074</v>
      </c>
      <c r="E838" s="2">
        <v>0</v>
      </c>
      <c r="F838" s="21"/>
      <c r="G838" s="21"/>
      <c r="H838" s="21" t="s">
        <v>195</v>
      </c>
      <c r="I838" s="21"/>
      <c r="J838" s="1" t="s">
        <v>7378</v>
      </c>
      <c r="K838" s="2" t="s">
        <v>63</v>
      </c>
      <c r="L838" s="21" t="s">
        <v>225</v>
      </c>
      <c r="M838" s="21" t="s">
        <v>223</v>
      </c>
      <c r="N838" s="21"/>
      <c r="O838" s="1">
        <f t="shared" ca="1" si="108"/>
        <v>30</v>
      </c>
      <c r="P838" s="74" t="s">
        <v>355</v>
      </c>
      <c r="Q838" s="74" t="s">
        <v>356</v>
      </c>
      <c r="R838" s="69">
        <v>45139</v>
      </c>
      <c r="S838" s="1">
        <v>1</v>
      </c>
      <c r="T838" s="69">
        <v>45169</v>
      </c>
      <c r="U838" s="69">
        <v>45170</v>
      </c>
      <c r="V838" s="1">
        <v>12</v>
      </c>
      <c r="W838" s="69">
        <v>45535</v>
      </c>
      <c r="X838" s="7">
        <f t="shared" si="109"/>
        <v>45536</v>
      </c>
      <c r="Y838" s="7"/>
      <c r="Z838" s="69">
        <f t="shared" si="111"/>
        <v>46630</v>
      </c>
      <c r="AA838" s="1">
        <f t="shared" si="112"/>
        <v>1094</v>
      </c>
      <c r="AB838" s="21"/>
      <c r="AC838" s="11">
        <f t="shared" ca="1" si="110"/>
        <v>8</v>
      </c>
      <c r="AD838" s="21">
        <v>1039904115</v>
      </c>
      <c r="AE838" s="21" t="s">
        <v>88</v>
      </c>
      <c r="AF838" s="2" t="s">
        <v>64</v>
      </c>
      <c r="AG838" s="142">
        <v>34696</v>
      </c>
      <c r="AH838" s="77" t="s">
        <v>7075</v>
      </c>
      <c r="AI838" s="142" t="s">
        <v>6629</v>
      </c>
      <c r="AJ838" s="83" t="s">
        <v>346</v>
      </c>
      <c r="AK838" s="21"/>
      <c r="AL838" s="21"/>
      <c r="AM838" s="21"/>
      <c r="AN838" s="77" t="s">
        <v>7075</v>
      </c>
      <c r="AO838" s="142" t="s">
        <v>6629</v>
      </c>
      <c r="AP838" s="83" t="s">
        <v>346</v>
      </c>
      <c r="AQ838" s="74" t="s">
        <v>7076</v>
      </c>
      <c r="AR838" s="74" t="s">
        <v>7076</v>
      </c>
      <c r="AS838" s="21" t="s">
        <v>7077</v>
      </c>
      <c r="AT838" s="74" t="s">
        <v>7076</v>
      </c>
      <c r="AU838" s="21"/>
      <c r="AV838" s="21"/>
      <c r="AW838" s="21"/>
      <c r="AX838" s="21"/>
      <c r="AY838" s="21"/>
      <c r="AZ838" s="21"/>
      <c r="BA838" s="21"/>
      <c r="BB838" s="21"/>
      <c r="BC838" s="1" t="e">
        <f>_xlfn.XLOOKUP(B838,[1]DC!$T$11:$T$2000,[1]DC!$D$11:$D$2000)</f>
        <v>#N/A</v>
      </c>
      <c r="BD838" s="21"/>
      <c r="BE838" s="21"/>
      <c r="BF838" s="21" t="s">
        <v>7078</v>
      </c>
      <c r="BG838" s="21"/>
      <c r="BH838" s="159" t="s">
        <v>7588</v>
      </c>
      <c r="BI838" s="21"/>
      <c r="BJ838" s="21"/>
      <c r="BK838" s="21"/>
      <c r="BL838" s="21"/>
      <c r="BM838" s="21"/>
      <c r="BN838" s="21"/>
      <c r="BO838" s="21"/>
      <c r="BP838" s="62"/>
      <c r="BQ838" s="91"/>
      <c r="BT838">
        <v>837</v>
      </c>
    </row>
    <row r="839" spans="1:72" ht="25.2" customHeight="1">
      <c r="A839" s="5">
        <f>(SUBTOTAL(3,$B$2:B839))</f>
        <v>838</v>
      </c>
      <c r="B839" s="21" t="s">
        <v>7079</v>
      </c>
      <c r="C839" s="21" t="s">
        <v>223</v>
      </c>
      <c r="D839" s="2" t="s">
        <v>7080</v>
      </c>
      <c r="E839" s="2">
        <v>1</v>
      </c>
      <c r="F839" s="21"/>
      <c r="G839" s="21"/>
      <c r="H839" s="21" t="s">
        <v>195</v>
      </c>
      <c r="I839" s="1" t="s">
        <v>196</v>
      </c>
      <c r="J839" s="1" t="s">
        <v>7378</v>
      </c>
      <c r="K839" s="2" t="s">
        <v>63</v>
      </c>
      <c r="L839" s="21" t="s">
        <v>225</v>
      </c>
      <c r="M839" s="21" t="s">
        <v>223</v>
      </c>
      <c r="N839" s="21"/>
      <c r="O839" s="1">
        <f t="shared" ca="1" si="108"/>
        <v>38</v>
      </c>
      <c r="P839" s="74" t="s">
        <v>355</v>
      </c>
      <c r="Q839" s="74" t="s">
        <v>356</v>
      </c>
      <c r="R839" s="69">
        <v>45139</v>
      </c>
      <c r="S839" s="1">
        <v>1</v>
      </c>
      <c r="T839" s="69">
        <v>45169</v>
      </c>
      <c r="U839" s="69">
        <v>45170</v>
      </c>
      <c r="V839" s="1">
        <v>12</v>
      </c>
      <c r="W839" s="69">
        <v>45535</v>
      </c>
      <c r="X839" s="7">
        <f t="shared" si="109"/>
        <v>45536</v>
      </c>
      <c r="Y839" s="1"/>
      <c r="Z839" s="7"/>
      <c r="AA839" s="1">
        <f t="shared" si="112"/>
        <v>-45536</v>
      </c>
      <c r="AB839" s="21"/>
      <c r="AC839" s="11">
        <f t="shared" ca="1" si="110"/>
        <v>8</v>
      </c>
      <c r="AD839" s="21">
        <v>1039903991</v>
      </c>
      <c r="AE839" s="21" t="s">
        <v>88</v>
      </c>
      <c r="AF839" s="2" t="s">
        <v>64</v>
      </c>
      <c r="AG839" s="142">
        <v>31706</v>
      </c>
      <c r="AH839" s="77" t="s">
        <v>7081</v>
      </c>
      <c r="AI839" s="142" t="s">
        <v>7048</v>
      </c>
      <c r="AJ839" s="83" t="s">
        <v>346</v>
      </c>
      <c r="AK839" s="21"/>
      <c r="AL839" s="21"/>
      <c r="AM839" s="21"/>
      <c r="AN839" s="77" t="s">
        <v>7081</v>
      </c>
      <c r="AO839" s="142" t="s">
        <v>7048</v>
      </c>
      <c r="AP839" s="83" t="s">
        <v>346</v>
      </c>
      <c r="AQ839" s="74" t="s">
        <v>7082</v>
      </c>
      <c r="AR839" s="74" t="s">
        <v>7082</v>
      </c>
      <c r="AS839" s="21" t="s">
        <v>7083</v>
      </c>
      <c r="AT839" s="74" t="s">
        <v>7082</v>
      </c>
      <c r="AU839" s="21"/>
      <c r="AV839" s="21"/>
      <c r="AW839" s="21"/>
      <c r="AX839" s="21"/>
      <c r="AY839" s="21" t="s">
        <v>4033</v>
      </c>
      <c r="AZ839" s="21"/>
      <c r="BA839" s="21" t="s">
        <v>7825</v>
      </c>
      <c r="BB839" s="21"/>
      <c r="BC839" s="1" t="str">
        <f>_xlfn.XLOOKUP(B839,[1]DC!$T$11:$T$2000,[1]DC!$D$11:$D$2000)</f>
        <v>4820778889</v>
      </c>
      <c r="BD839" s="21"/>
      <c r="BE839" s="21"/>
      <c r="BF839" s="21" t="s">
        <v>7084</v>
      </c>
      <c r="BG839" s="21"/>
      <c r="BH839" s="159" t="s">
        <v>7587</v>
      </c>
      <c r="BI839" s="21"/>
      <c r="BJ839" s="21"/>
      <c r="BK839" s="21"/>
      <c r="BL839" s="21"/>
      <c r="BM839" s="21"/>
      <c r="BN839" s="21"/>
      <c r="BO839" s="21"/>
      <c r="BP839" s="62"/>
      <c r="BQ839" s="91"/>
      <c r="BS839">
        <v>897</v>
      </c>
      <c r="BT839">
        <v>838</v>
      </c>
    </row>
    <row r="840" spans="1:72" ht="25.2" customHeight="1">
      <c r="A840" s="5">
        <f>(SUBTOTAL(3,$B$2:B840))</f>
        <v>839</v>
      </c>
      <c r="B840" s="21" t="s">
        <v>7085</v>
      </c>
      <c r="C840" s="21" t="s">
        <v>223</v>
      </c>
      <c r="D840" s="2" t="s">
        <v>3176</v>
      </c>
      <c r="E840" s="2">
        <v>0</v>
      </c>
      <c r="F840" s="21"/>
      <c r="G840" s="21"/>
      <c r="H840" s="21" t="s">
        <v>195</v>
      </c>
      <c r="I840" s="21"/>
      <c r="J840" s="1" t="s">
        <v>7378</v>
      </c>
      <c r="K840" s="2" t="s">
        <v>63</v>
      </c>
      <c r="L840" s="21" t="s">
        <v>225</v>
      </c>
      <c r="M840" s="21" t="s">
        <v>223</v>
      </c>
      <c r="N840" s="21"/>
      <c r="O840" s="1">
        <f t="shared" ca="1" si="108"/>
        <v>32</v>
      </c>
      <c r="P840" s="74" t="s">
        <v>355</v>
      </c>
      <c r="Q840" s="74" t="s">
        <v>356</v>
      </c>
      <c r="R840" s="69">
        <v>45139</v>
      </c>
      <c r="S840" s="1">
        <v>1</v>
      </c>
      <c r="T840" s="69">
        <v>45169</v>
      </c>
      <c r="U840" s="69">
        <v>45170</v>
      </c>
      <c r="V840" s="1">
        <v>12</v>
      </c>
      <c r="W840" s="69">
        <v>45535</v>
      </c>
      <c r="X840" s="7">
        <f t="shared" si="109"/>
        <v>45536</v>
      </c>
      <c r="Y840" s="7"/>
      <c r="Z840" s="69">
        <f t="shared" si="111"/>
        <v>46630</v>
      </c>
      <c r="AA840" s="69"/>
      <c r="AB840" s="21"/>
      <c r="AC840" s="11">
        <f t="shared" ca="1" si="110"/>
        <v>8</v>
      </c>
      <c r="AD840" s="21">
        <v>1039906848</v>
      </c>
      <c r="AE840" s="21" t="s">
        <v>88</v>
      </c>
      <c r="AF840" s="2" t="s">
        <v>64</v>
      </c>
      <c r="AG840" s="142">
        <v>33829</v>
      </c>
      <c r="AH840" s="77" t="s">
        <v>7086</v>
      </c>
      <c r="AI840" s="142" t="s">
        <v>7087</v>
      </c>
      <c r="AJ840" s="83" t="s">
        <v>346</v>
      </c>
      <c r="AK840" s="21"/>
      <c r="AL840" s="21"/>
      <c r="AM840" s="21"/>
      <c r="AN840" s="77" t="s">
        <v>7086</v>
      </c>
      <c r="AO840" s="142" t="s">
        <v>7087</v>
      </c>
      <c r="AP840" s="83" t="s">
        <v>346</v>
      </c>
      <c r="AQ840" s="74" t="s">
        <v>7004</v>
      </c>
      <c r="AR840" s="74" t="s">
        <v>7004</v>
      </c>
      <c r="AS840" s="21" t="s">
        <v>7088</v>
      </c>
      <c r="AT840" s="74" t="s">
        <v>7004</v>
      </c>
      <c r="AU840" s="21"/>
      <c r="AV840" s="21"/>
      <c r="AW840" s="21"/>
      <c r="AX840" s="21"/>
      <c r="AY840" s="21"/>
      <c r="AZ840" s="21"/>
      <c r="BA840" s="21"/>
      <c r="BB840" s="21"/>
      <c r="BC840" s="1" t="e">
        <f>_xlfn.XLOOKUP(B840,[1]DC!$T$11:$T$2000,[1]DC!$D$11:$D$2000)</f>
        <v>#N/A</v>
      </c>
      <c r="BD840" s="21"/>
      <c r="BE840" s="21"/>
      <c r="BF840" s="21" t="s">
        <v>7089</v>
      </c>
      <c r="BG840" s="21"/>
      <c r="BH840" s="159" t="s">
        <v>7586</v>
      </c>
      <c r="BI840" s="21"/>
      <c r="BJ840" s="21"/>
      <c r="BK840" s="21"/>
      <c r="BL840" s="21"/>
      <c r="BM840" s="21"/>
      <c r="BN840" s="21"/>
      <c r="BO840" s="21"/>
      <c r="BP840" s="62"/>
      <c r="BQ840" s="91"/>
      <c r="BT840">
        <v>839</v>
      </c>
    </row>
    <row r="841" spans="1:72" ht="25.2" customHeight="1">
      <c r="A841" s="5">
        <f>(SUBTOTAL(3,$B$2:B841))</f>
        <v>840</v>
      </c>
      <c r="B841" s="21" t="s">
        <v>7090</v>
      </c>
      <c r="C841" s="21"/>
      <c r="D841" s="2" t="s">
        <v>7091</v>
      </c>
      <c r="E841" s="2">
        <v>1</v>
      </c>
      <c r="F841" s="21"/>
      <c r="G841" s="21"/>
      <c r="H841" s="21" t="s">
        <v>106</v>
      </c>
      <c r="I841" s="1" t="s">
        <v>106</v>
      </c>
      <c r="J841" s="2" t="s">
        <v>7379</v>
      </c>
      <c r="K841" s="2" t="s">
        <v>83</v>
      </c>
      <c r="L841" s="21" t="s">
        <v>644</v>
      </c>
      <c r="M841" s="21" t="s">
        <v>644</v>
      </c>
      <c r="N841" s="21"/>
      <c r="O841" s="1">
        <f t="shared" ca="1" si="108"/>
        <v>31</v>
      </c>
      <c r="P841" s="74" t="s">
        <v>1607</v>
      </c>
      <c r="Q841" s="74" t="s">
        <v>1564</v>
      </c>
      <c r="R841" s="69">
        <v>45139</v>
      </c>
      <c r="S841" s="1">
        <v>2</v>
      </c>
      <c r="T841" s="69">
        <v>45199</v>
      </c>
      <c r="U841" s="69">
        <v>45200</v>
      </c>
      <c r="V841" s="1">
        <v>12</v>
      </c>
      <c r="W841" s="69">
        <v>45565</v>
      </c>
      <c r="X841" s="7">
        <f t="shared" si="109"/>
        <v>45566</v>
      </c>
      <c r="Y841" s="1"/>
      <c r="Z841" s="7"/>
      <c r="AA841" s="1">
        <f>Z841-X841</f>
        <v>-45566</v>
      </c>
      <c r="AB841" s="21"/>
      <c r="AC841" s="11">
        <f t="shared" ca="1" si="110"/>
        <v>8</v>
      </c>
      <c r="AD841" s="85" t="s">
        <v>7092</v>
      </c>
      <c r="AE841" s="21" t="s">
        <v>7093</v>
      </c>
      <c r="AF841" s="2" t="s">
        <v>49</v>
      </c>
      <c r="AG841" s="142">
        <v>34094</v>
      </c>
      <c r="AH841" s="77" t="s">
        <v>7094</v>
      </c>
      <c r="AI841" s="142" t="s">
        <v>6684</v>
      </c>
      <c r="AJ841" s="83" t="s">
        <v>346</v>
      </c>
      <c r="AK841" s="21"/>
      <c r="AL841" s="21"/>
      <c r="AM841" s="21"/>
      <c r="AN841" s="77" t="s">
        <v>7094</v>
      </c>
      <c r="AO841" s="142" t="s">
        <v>6684</v>
      </c>
      <c r="AP841" s="83" t="s">
        <v>346</v>
      </c>
      <c r="AQ841" s="74" t="s">
        <v>7095</v>
      </c>
      <c r="AR841" s="74" t="s">
        <v>7096</v>
      </c>
      <c r="AS841" s="21" t="s">
        <v>3330</v>
      </c>
      <c r="AT841" s="74" t="s">
        <v>7096</v>
      </c>
      <c r="AU841" s="21"/>
      <c r="AV841" s="21"/>
      <c r="AW841" s="21"/>
      <c r="AX841" s="21"/>
      <c r="AY841" s="21" t="s">
        <v>97</v>
      </c>
      <c r="AZ841" s="21"/>
      <c r="BA841" s="21" t="s">
        <v>7826</v>
      </c>
      <c r="BB841" s="21"/>
      <c r="BC841" s="1" t="str">
        <f>_xlfn.XLOOKUP(B841,[1]DC!$T$11:$T$2000,[1]DC!$D$11:$D$2000)</f>
        <v>7916003138</v>
      </c>
      <c r="BD841" s="21"/>
      <c r="BE841" s="21"/>
      <c r="BF841" s="21" t="s">
        <v>7097</v>
      </c>
      <c r="BG841" s="21"/>
      <c r="BH841" s="159" t="s">
        <v>7585</v>
      </c>
      <c r="BI841" s="21"/>
      <c r="BJ841" s="21"/>
      <c r="BK841" s="21"/>
      <c r="BL841" s="21"/>
      <c r="BM841" s="21"/>
      <c r="BN841" s="21"/>
      <c r="BO841" s="21"/>
      <c r="BP841" s="62"/>
      <c r="BQ841" s="91"/>
      <c r="BS841">
        <v>899</v>
      </c>
      <c r="BT841">
        <v>840</v>
      </c>
    </row>
    <row r="842" spans="1:72" ht="25.2" customHeight="1">
      <c r="A842" s="5">
        <f>(SUBTOTAL(3,$B$2:B842))</f>
        <v>841</v>
      </c>
      <c r="B842" s="21" t="s">
        <v>7098</v>
      </c>
      <c r="C842" s="21"/>
      <c r="D842" s="2" t="s">
        <v>7099</v>
      </c>
      <c r="E842" s="2">
        <v>1</v>
      </c>
      <c r="F842" s="21"/>
      <c r="G842" s="21"/>
      <c r="H842" s="21" t="s">
        <v>62</v>
      </c>
      <c r="I842" s="1" t="s">
        <v>7914</v>
      </c>
      <c r="J842" s="2" t="s">
        <v>7379</v>
      </c>
      <c r="K842" s="2" t="s">
        <v>83</v>
      </c>
      <c r="L842" s="21" t="s">
        <v>84</v>
      </c>
      <c r="M842" s="21" t="s">
        <v>85</v>
      </c>
      <c r="N842" s="21"/>
      <c r="O842" s="1">
        <f t="shared" ca="1" si="108"/>
        <v>30</v>
      </c>
      <c r="P842" s="74" t="s">
        <v>85</v>
      </c>
      <c r="Q842" s="74" t="s">
        <v>86</v>
      </c>
      <c r="R842" s="69">
        <v>45145</v>
      </c>
      <c r="S842" s="1">
        <v>2</v>
      </c>
      <c r="T842" s="69">
        <v>45205</v>
      </c>
      <c r="U842" s="69">
        <v>45206</v>
      </c>
      <c r="V842" s="1">
        <v>12</v>
      </c>
      <c r="W842" s="69">
        <v>45571</v>
      </c>
      <c r="X842" s="7">
        <f t="shared" si="109"/>
        <v>45572</v>
      </c>
      <c r="Y842" s="1"/>
      <c r="Z842" s="7"/>
      <c r="AA842" s="1">
        <f>Z842-X842</f>
        <v>-45572</v>
      </c>
      <c r="AB842" s="21"/>
      <c r="AC842" s="11">
        <f t="shared" ca="1" si="110"/>
        <v>8</v>
      </c>
      <c r="AD842" s="85" t="s">
        <v>7100</v>
      </c>
      <c r="AE842" s="21" t="s">
        <v>149</v>
      </c>
      <c r="AF842" s="2" t="s">
        <v>49</v>
      </c>
      <c r="AG842" s="142">
        <v>34648</v>
      </c>
      <c r="AH842" s="77" t="s">
        <v>7101</v>
      </c>
      <c r="AI842" s="142" t="s">
        <v>7102</v>
      </c>
      <c r="AJ842" s="83" t="s">
        <v>346</v>
      </c>
      <c r="AK842" s="21"/>
      <c r="AL842" s="21"/>
      <c r="AM842" s="21"/>
      <c r="AN842" s="77" t="s">
        <v>7101</v>
      </c>
      <c r="AO842" s="142" t="s">
        <v>7102</v>
      </c>
      <c r="AP842" s="83" t="s">
        <v>346</v>
      </c>
      <c r="AQ842" s="74" t="s">
        <v>7103</v>
      </c>
      <c r="AR842" s="74" t="s">
        <v>7103</v>
      </c>
      <c r="AS842" s="21" t="s">
        <v>7104</v>
      </c>
      <c r="AT842" s="74" t="s">
        <v>7103</v>
      </c>
      <c r="AU842" s="21"/>
      <c r="AV842" s="21"/>
      <c r="AW842" s="21"/>
      <c r="AX842" s="21"/>
      <c r="AY842" s="21" t="s">
        <v>729</v>
      </c>
      <c r="AZ842" s="21"/>
      <c r="BA842" s="21" t="s">
        <v>7827</v>
      </c>
      <c r="BB842" s="21"/>
      <c r="BC842" s="1" t="str">
        <f>_xlfn.XLOOKUP(B842,[1]DC!$T$11:$T$2000,[1]DC!$D$11:$D$2000)</f>
        <v>4916037499</v>
      </c>
      <c r="BD842" s="21"/>
      <c r="BE842" s="21"/>
      <c r="BF842" s="71" t="s">
        <v>7105</v>
      </c>
      <c r="BG842" s="21"/>
      <c r="BH842" s="159" t="s">
        <v>7584</v>
      </c>
      <c r="BI842" s="21"/>
      <c r="BJ842" s="21"/>
      <c r="BK842" s="21"/>
      <c r="BL842" s="21"/>
      <c r="BM842" s="21"/>
      <c r="BN842" s="21"/>
      <c r="BO842" s="21"/>
      <c r="BP842" s="62"/>
      <c r="BQ842" s="91"/>
      <c r="BS842">
        <v>900</v>
      </c>
      <c r="BT842">
        <v>841</v>
      </c>
    </row>
    <row r="843" spans="1:72" ht="25.2" customHeight="1">
      <c r="A843" s="5">
        <f>(SUBTOTAL(3,$B$2:B843))</f>
        <v>842</v>
      </c>
      <c r="B843" s="21" t="s">
        <v>7106</v>
      </c>
      <c r="C843" s="21"/>
      <c r="D843" s="2" t="s">
        <v>7107</v>
      </c>
      <c r="E843" s="2">
        <v>1</v>
      </c>
      <c r="F843" s="21"/>
      <c r="G843" s="21"/>
      <c r="H843" s="21" t="s">
        <v>62</v>
      </c>
      <c r="I843" s="1" t="s">
        <v>7914</v>
      </c>
      <c r="J843" s="2" t="s">
        <v>7375</v>
      </c>
      <c r="K843" s="2" t="s">
        <v>63</v>
      </c>
      <c r="L843" s="2" t="s">
        <v>692</v>
      </c>
      <c r="M843" s="2" t="s">
        <v>692</v>
      </c>
      <c r="N843" s="21"/>
      <c r="O843" s="1">
        <f t="shared" ca="1" si="108"/>
        <v>36</v>
      </c>
      <c r="P843" s="74" t="s">
        <v>7108</v>
      </c>
      <c r="Q843" s="74" t="s">
        <v>7109</v>
      </c>
      <c r="R843" s="69">
        <v>45152</v>
      </c>
      <c r="S843" s="1">
        <v>2</v>
      </c>
      <c r="T843" s="69">
        <v>45212</v>
      </c>
      <c r="U843" s="69">
        <v>45213</v>
      </c>
      <c r="V843" s="1">
        <v>12</v>
      </c>
      <c r="W843" s="69">
        <v>45578</v>
      </c>
      <c r="X843" s="7">
        <f t="shared" si="109"/>
        <v>45579</v>
      </c>
      <c r="Y843" s="1"/>
      <c r="Z843" s="7"/>
      <c r="AA843" s="1">
        <f>Z843-X843</f>
        <v>-45579</v>
      </c>
      <c r="AB843" s="21"/>
      <c r="AC843" s="11">
        <f t="shared" ca="1" si="110"/>
        <v>8</v>
      </c>
      <c r="AD843" s="85" t="s">
        <v>7110</v>
      </c>
      <c r="AE843" s="21" t="s">
        <v>7111</v>
      </c>
      <c r="AF843" s="2" t="s">
        <v>64</v>
      </c>
      <c r="AG843" s="142">
        <v>32506</v>
      </c>
      <c r="AH843" s="77" t="s">
        <v>7112</v>
      </c>
      <c r="AI843" s="142" t="s">
        <v>7113</v>
      </c>
      <c r="AJ843" s="83" t="s">
        <v>346</v>
      </c>
      <c r="AK843" s="21"/>
      <c r="AL843" s="21"/>
      <c r="AM843" s="21"/>
      <c r="AN843" s="77" t="s">
        <v>7112</v>
      </c>
      <c r="AO843" s="142" t="s">
        <v>7113</v>
      </c>
      <c r="AP843" s="83" t="s">
        <v>346</v>
      </c>
      <c r="AQ843" s="74" t="s">
        <v>7114</v>
      </c>
      <c r="AR843" s="74" t="s">
        <v>7114</v>
      </c>
      <c r="AS843" s="21" t="s">
        <v>7115</v>
      </c>
      <c r="AT843" s="74" t="s">
        <v>7114</v>
      </c>
      <c r="AU843" s="21"/>
      <c r="AV843" s="21"/>
      <c r="AW843" s="21"/>
      <c r="AX843" s="21"/>
      <c r="AY843" s="21" t="s">
        <v>8785</v>
      </c>
      <c r="AZ843" s="21"/>
      <c r="BA843" s="21" t="s">
        <v>7828</v>
      </c>
      <c r="BB843" s="21"/>
      <c r="BC843" s="1" t="str">
        <f>_xlfn.XLOOKUP(B843,[1]DC!$T$11:$T$2000,[1]DC!$D$11:$D$2000)</f>
        <v>7410334316</v>
      </c>
      <c r="BD843" s="21"/>
      <c r="BE843" s="21"/>
      <c r="BF843" s="71" t="s">
        <v>7116</v>
      </c>
      <c r="BG843" s="21"/>
      <c r="BH843" s="159" t="s">
        <v>7583</v>
      </c>
      <c r="BI843" s="21"/>
      <c r="BJ843" s="21"/>
      <c r="BK843" s="21"/>
      <c r="BL843" s="21"/>
      <c r="BM843" s="21"/>
      <c r="BN843" s="21"/>
      <c r="BO843" s="21"/>
      <c r="BP843" s="62"/>
      <c r="BQ843" s="91"/>
      <c r="BS843">
        <v>901</v>
      </c>
      <c r="BT843">
        <v>842</v>
      </c>
    </row>
    <row r="844" spans="1:72" ht="25.2" customHeight="1">
      <c r="A844" s="5">
        <f>(SUBTOTAL(3,$B$2:B844))</f>
        <v>843</v>
      </c>
      <c r="B844" s="21" t="s">
        <v>7117</v>
      </c>
      <c r="C844" s="21"/>
      <c r="D844" s="75" t="s">
        <v>2466</v>
      </c>
      <c r="E844" s="2">
        <v>1</v>
      </c>
      <c r="F844" s="21"/>
      <c r="G844" s="21"/>
      <c r="H844" s="21" t="s">
        <v>195</v>
      </c>
      <c r="I844" s="1" t="s">
        <v>7914</v>
      </c>
      <c r="J844" s="1" t="s">
        <v>7378</v>
      </c>
      <c r="K844" s="2" t="s">
        <v>63</v>
      </c>
      <c r="L844" s="2" t="s">
        <v>692</v>
      </c>
      <c r="M844" s="21" t="s">
        <v>692</v>
      </c>
      <c r="N844" s="21"/>
      <c r="O844" s="1">
        <f t="shared" ca="1" si="108"/>
        <v>29</v>
      </c>
      <c r="P844" s="1" t="s">
        <v>1494</v>
      </c>
      <c r="Q844" s="74" t="s">
        <v>1495</v>
      </c>
      <c r="R844" s="69">
        <v>45152</v>
      </c>
      <c r="S844" s="1">
        <v>1</v>
      </c>
      <c r="T844" s="69">
        <v>45182</v>
      </c>
      <c r="U844" s="69">
        <v>45183</v>
      </c>
      <c r="V844" s="1">
        <v>12</v>
      </c>
      <c r="W844" s="69">
        <v>45548</v>
      </c>
      <c r="X844" s="7">
        <f t="shared" si="109"/>
        <v>45549</v>
      </c>
      <c r="Y844" s="1"/>
      <c r="Z844" s="7"/>
      <c r="AA844" s="1">
        <f>Z844-X844</f>
        <v>-45549</v>
      </c>
      <c r="AB844" s="21"/>
      <c r="AC844" s="11">
        <f t="shared" ca="1" si="110"/>
        <v>8</v>
      </c>
      <c r="AD844" s="85" t="s">
        <v>7118</v>
      </c>
      <c r="AE844" s="21"/>
      <c r="AF844" s="2" t="s">
        <v>49</v>
      </c>
      <c r="AG844" s="142">
        <v>34732</v>
      </c>
      <c r="AH844" s="77" t="s">
        <v>7119</v>
      </c>
      <c r="AI844" s="142" t="s">
        <v>6727</v>
      </c>
      <c r="AJ844" s="83" t="s">
        <v>346</v>
      </c>
      <c r="AK844" s="21"/>
      <c r="AL844" s="21"/>
      <c r="AM844" s="21"/>
      <c r="AN844" s="77" t="s">
        <v>7119</v>
      </c>
      <c r="AO844" s="142" t="s">
        <v>6727</v>
      </c>
      <c r="AP844" s="83" t="s">
        <v>346</v>
      </c>
      <c r="AQ844" s="74" t="s">
        <v>7120</v>
      </c>
      <c r="AR844" s="74" t="s">
        <v>7120</v>
      </c>
      <c r="AS844" s="21" t="s">
        <v>1524</v>
      </c>
      <c r="AT844" s="74" t="s">
        <v>7120</v>
      </c>
      <c r="AU844" s="21"/>
      <c r="AV844" s="21"/>
      <c r="AW844" s="21"/>
      <c r="AX844" s="21"/>
      <c r="AY844" s="21" t="s">
        <v>97</v>
      </c>
      <c r="AZ844" s="21"/>
      <c r="BA844" s="21" t="s">
        <v>7829</v>
      </c>
      <c r="BB844" s="21"/>
      <c r="BC844" s="1" t="str">
        <f>_xlfn.XLOOKUP(B844,[1]DC!$T$11:$T$2000,[1]DC!$D$11:$D$2000)</f>
        <v>5120529203</v>
      </c>
      <c r="BD844" s="21"/>
      <c r="BE844" s="21"/>
      <c r="BF844" s="71" t="s">
        <v>7121</v>
      </c>
      <c r="BG844" s="21"/>
      <c r="BH844" s="159" t="s">
        <v>7122</v>
      </c>
      <c r="BI844" s="21"/>
      <c r="BJ844" s="21"/>
      <c r="BK844" s="21"/>
      <c r="BL844" s="21"/>
      <c r="BM844" s="21"/>
      <c r="BN844" s="21"/>
      <c r="BO844" s="21"/>
      <c r="BP844" s="62"/>
      <c r="BQ844" s="91"/>
      <c r="BS844">
        <v>902</v>
      </c>
      <c r="BT844">
        <v>843</v>
      </c>
    </row>
    <row r="845" spans="1:72" ht="25.2" customHeight="1">
      <c r="A845" s="5">
        <f>(SUBTOTAL(3,$B$2:B845))</f>
        <v>844</v>
      </c>
      <c r="B845" s="21" t="s">
        <v>7123</v>
      </c>
      <c r="C845" s="21" t="s">
        <v>223</v>
      </c>
      <c r="D845" s="75" t="s">
        <v>7124</v>
      </c>
      <c r="E845" s="2">
        <v>1</v>
      </c>
      <c r="F845" s="21"/>
      <c r="G845" s="21"/>
      <c r="H845" s="21" t="s">
        <v>195</v>
      </c>
      <c r="I845" s="1" t="s">
        <v>196</v>
      </c>
      <c r="J845" s="1" t="s">
        <v>7378</v>
      </c>
      <c r="K845" s="2" t="s">
        <v>63</v>
      </c>
      <c r="L845" s="21" t="s">
        <v>225</v>
      </c>
      <c r="M845" s="21" t="s">
        <v>223</v>
      </c>
      <c r="N845" s="21"/>
      <c r="O845" s="1">
        <f t="shared" ca="1" si="108"/>
        <v>38</v>
      </c>
      <c r="P845" s="74" t="s">
        <v>7125</v>
      </c>
      <c r="Q845" s="74" t="s">
        <v>356</v>
      </c>
      <c r="R845" s="69">
        <v>45152</v>
      </c>
      <c r="S845" s="1">
        <v>1</v>
      </c>
      <c r="T845" s="69">
        <v>45182</v>
      </c>
      <c r="U845" s="69">
        <v>45183</v>
      </c>
      <c r="V845" s="1">
        <v>12</v>
      </c>
      <c r="W845" s="69">
        <v>45548</v>
      </c>
      <c r="X845" s="7">
        <f t="shared" si="109"/>
        <v>45549</v>
      </c>
      <c r="Y845" s="1"/>
      <c r="Z845" s="7"/>
      <c r="AA845" s="1">
        <f>Z845-X845</f>
        <v>-45549</v>
      </c>
      <c r="AB845" s="21"/>
      <c r="AC845" s="11">
        <f t="shared" ca="1" si="110"/>
        <v>8</v>
      </c>
      <c r="AD845" s="86">
        <v>1040320110</v>
      </c>
      <c r="AE845" s="21"/>
      <c r="AF845" s="2" t="s">
        <v>49</v>
      </c>
      <c r="AG845" s="142">
        <v>31583</v>
      </c>
      <c r="AH845" s="77" t="s">
        <v>7126</v>
      </c>
      <c r="AI845" s="142" t="s">
        <v>7127</v>
      </c>
      <c r="AJ845" s="83" t="s">
        <v>346</v>
      </c>
      <c r="AK845" s="21"/>
      <c r="AL845" s="21"/>
      <c r="AM845" s="21"/>
      <c r="AN845" s="77" t="s">
        <v>7126</v>
      </c>
      <c r="AO845" s="142" t="s">
        <v>7127</v>
      </c>
      <c r="AP845" s="83" t="s">
        <v>346</v>
      </c>
      <c r="AQ845" s="74" t="s">
        <v>7128</v>
      </c>
      <c r="AR845" s="74" t="s">
        <v>7128</v>
      </c>
      <c r="AS845" s="21" t="s">
        <v>7129</v>
      </c>
      <c r="AT845" s="74" t="s">
        <v>7128</v>
      </c>
      <c r="AU845" s="21"/>
      <c r="AV845" s="21"/>
      <c r="AW845" s="21"/>
      <c r="AX845" s="21"/>
      <c r="AY845" s="21" t="s">
        <v>97</v>
      </c>
      <c r="AZ845" s="21"/>
      <c r="BA845" s="21" t="s">
        <v>7830</v>
      </c>
      <c r="BB845" s="21"/>
      <c r="BC845" s="1" t="str">
        <f>_xlfn.XLOOKUP(B845,[1]DC!$T$11:$T$2000,[1]DC!$D$11:$D$2000)</f>
        <v>0205270264</v>
      </c>
      <c r="BD845" s="21"/>
      <c r="BE845" s="21"/>
      <c r="BF845" s="71" t="s">
        <v>7130</v>
      </c>
      <c r="BG845" s="21"/>
      <c r="BH845" s="159" t="s">
        <v>7131</v>
      </c>
      <c r="BI845" s="21"/>
      <c r="BJ845" s="21"/>
      <c r="BK845" s="21"/>
      <c r="BL845" s="21"/>
      <c r="BM845" s="21"/>
      <c r="BN845" s="21"/>
      <c r="BO845" s="21"/>
      <c r="BP845" s="62"/>
      <c r="BQ845" s="91"/>
      <c r="BS845">
        <v>903</v>
      </c>
      <c r="BT845">
        <v>844</v>
      </c>
    </row>
    <row r="846" spans="1:72" ht="25.2" customHeight="1">
      <c r="A846" s="5">
        <f>(SUBTOTAL(3,$B$2:B846))</f>
        <v>845</v>
      </c>
      <c r="B846" s="21" t="s">
        <v>7132</v>
      </c>
      <c r="C846" s="21" t="s">
        <v>4776</v>
      </c>
      <c r="D846" s="75" t="s">
        <v>7133</v>
      </c>
      <c r="E846" s="2">
        <v>0</v>
      </c>
      <c r="F846" s="21"/>
      <c r="G846" s="21"/>
      <c r="H846" s="21" t="s">
        <v>195</v>
      </c>
      <c r="I846" s="21"/>
      <c r="J846" s="1" t="s">
        <v>7378</v>
      </c>
      <c r="K846" s="2" t="s">
        <v>63</v>
      </c>
      <c r="L846" s="2" t="s">
        <v>63</v>
      </c>
      <c r="M846" s="21" t="s">
        <v>196</v>
      </c>
      <c r="N846" s="21"/>
      <c r="O846" s="1">
        <f t="shared" ca="1" si="108"/>
        <v>31</v>
      </c>
      <c r="P846" s="74" t="s">
        <v>3858</v>
      </c>
      <c r="Q846" s="74" t="s">
        <v>198</v>
      </c>
      <c r="R846" s="69">
        <v>45152</v>
      </c>
      <c r="S846" s="1">
        <v>1</v>
      </c>
      <c r="T846" s="69">
        <v>45182</v>
      </c>
      <c r="U846" s="69">
        <v>45183</v>
      </c>
      <c r="V846" s="1">
        <v>12</v>
      </c>
      <c r="W846" s="69">
        <v>45548</v>
      </c>
      <c r="X846" s="7">
        <f t="shared" si="109"/>
        <v>45549</v>
      </c>
      <c r="Y846" s="7"/>
      <c r="Z846" s="69">
        <f t="shared" si="111"/>
        <v>46643</v>
      </c>
      <c r="AA846" s="69"/>
      <c r="AB846" s="21"/>
      <c r="AC846" s="11">
        <f t="shared" ca="1" si="110"/>
        <v>8</v>
      </c>
      <c r="AD846" s="21" t="s">
        <v>2601</v>
      </c>
      <c r="AE846" s="21"/>
      <c r="AF846" s="2" t="s">
        <v>49</v>
      </c>
      <c r="AG846" s="142">
        <v>34080</v>
      </c>
      <c r="AH846" s="77" t="s">
        <v>7134</v>
      </c>
      <c r="AI846" s="142" t="s">
        <v>6656</v>
      </c>
      <c r="AJ846" s="83" t="s">
        <v>346</v>
      </c>
      <c r="AK846" s="21"/>
      <c r="AL846" s="21"/>
      <c r="AM846" s="21"/>
      <c r="AN846" s="77" t="s">
        <v>7134</v>
      </c>
      <c r="AO846" s="142" t="s">
        <v>6656</v>
      </c>
      <c r="AP846" s="83" t="s">
        <v>346</v>
      </c>
      <c r="AQ846" s="74" t="s">
        <v>2500</v>
      </c>
      <c r="AR846" s="74" t="s">
        <v>2500</v>
      </c>
      <c r="AS846" s="74" t="s">
        <v>2501</v>
      </c>
      <c r="AT846" s="74" t="s">
        <v>2500</v>
      </c>
      <c r="AU846" s="21"/>
      <c r="AV846" s="21"/>
      <c r="AW846" s="21"/>
      <c r="AX846" s="21"/>
      <c r="AY846" s="21"/>
      <c r="AZ846" s="21"/>
      <c r="BA846" s="21"/>
      <c r="BB846" s="21"/>
      <c r="BC846" s="1" t="e">
        <f>_xlfn.XLOOKUP(B846,[1]DC!$T$11:$T$2000,[1]DC!$D$11:$D$2000)</f>
        <v>#N/A</v>
      </c>
      <c r="BD846" s="21"/>
      <c r="BE846" s="21"/>
      <c r="BF846" s="71" t="s">
        <v>7135</v>
      </c>
      <c r="BG846" s="21"/>
      <c r="BH846" s="158"/>
      <c r="BI846" s="21"/>
      <c r="BJ846" s="21"/>
      <c r="BK846" s="21"/>
      <c r="BL846" s="21"/>
      <c r="BM846" s="21"/>
      <c r="BN846" s="21"/>
      <c r="BO846" s="21"/>
      <c r="BP846" s="62"/>
      <c r="BQ846" s="91"/>
      <c r="BT846">
        <v>845</v>
      </c>
    </row>
    <row r="847" spans="1:72" ht="25.2" customHeight="1">
      <c r="A847" s="5">
        <f>(SUBTOTAL(3,$B$2:B847))</f>
        <v>846</v>
      </c>
      <c r="B847" s="21" t="s">
        <v>7136</v>
      </c>
      <c r="C847" s="1" t="s">
        <v>8874</v>
      </c>
      <c r="D847" s="75" t="s">
        <v>7137</v>
      </c>
      <c r="E847" s="2">
        <v>1</v>
      </c>
      <c r="F847" s="21"/>
      <c r="G847" s="21"/>
      <c r="H847" s="21" t="s">
        <v>195</v>
      </c>
      <c r="I847" s="1" t="s">
        <v>196</v>
      </c>
      <c r="J847" s="1" t="s">
        <v>7378</v>
      </c>
      <c r="K847" s="2" t="s">
        <v>63</v>
      </c>
      <c r="L847" s="2" t="s">
        <v>63</v>
      </c>
      <c r="M847" s="21" t="s">
        <v>196</v>
      </c>
      <c r="N847" s="21"/>
      <c r="O847" s="1">
        <f t="shared" ca="1" si="108"/>
        <v>29</v>
      </c>
      <c r="P847" s="74" t="s">
        <v>3858</v>
      </c>
      <c r="Q847" s="74" t="s">
        <v>198</v>
      </c>
      <c r="R847" s="69">
        <v>45152</v>
      </c>
      <c r="S847" s="1">
        <v>1</v>
      </c>
      <c r="T847" s="69">
        <v>45182</v>
      </c>
      <c r="U847" s="69">
        <v>45183</v>
      </c>
      <c r="V847" s="1">
        <v>12</v>
      </c>
      <c r="W847" s="69">
        <v>45548</v>
      </c>
      <c r="X847" s="7">
        <f t="shared" si="109"/>
        <v>45549</v>
      </c>
      <c r="Y847" s="1"/>
      <c r="Z847" s="7"/>
      <c r="AA847" s="1">
        <f t="shared" ref="AA847:AA855" si="113">Z847-X847</f>
        <v>-45549</v>
      </c>
      <c r="AB847" s="21"/>
      <c r="AC847" s="11">
        <f t="shared" ca="1" si="110"/>
        <v>8</v>
      </c>
      <c r="AD847" s="70">
        <v>1028009352</v>
      </c>
      <c r="AE847" s="21" t="s">
        <v>56</v>
      </c>
      <c r="AF847" s="2" t="s">
        <v>49</v>
      </c>
      <c r="AG847" s="142">
        <v>35055</v>
      </c>
      <c r="AH847" s="77" t="s">
        <v>7138</v>
      </c>
      <c r="AI847" s="142" t="s">
        <v>7071</v>
      </c>
      <c r="AJ847" s="83" t="s">
        <v>346</v>
      </c>
      <c r="AK847" s="21"/>
      <c r="AL847" s="21"/>
      <c r="AM847" s="21"/>
      <c r="AN847" s="77" t="s">
        <v>7138</v>
      </c>
      <c r="AO847" s="142" t="s">
        <v>7071</v>
      </c>
      <c r="AP847" s="83" t="s">
        <v>346</v>
      </c>
      <c r="AQ847" s="74" t="s">
        <v>7139</v>
      </c>
      <c r="AR847" s="74" t="s">
        <v>7139</v>
      </c>
      <c r="AS847" s="74" t="s">
        <v>7140</v>
      </c>
      <c r="AT847" s="74" t="s">
        <v>7139</v>
      </c>
      <c r="AU847" s="21"/>
      <c r="AV847" s="21"/>
      <c r="AW847" s="21"/>
      <c r="AX847" s="21"/>
      <c r="AY847" s="21" t="s">
        <v>97</v>
      </c>
      <c r="AZ847" s="21"/>
      <c r="BA847" s="21" t="s">
        <v>7831</v>
      </c>
      <c r="BB847" s="21"/>
      <c r="BC847" s="1" t="str">
        <f>_xlfn.XLOOKUP(B847,[1]DC!$T$11:$T$2000,[1]DC!$D$11:$D$2000)</f>
        <v>6422537787</v>
      </c>
      <c r="BD847" s="21"/>
      <c r="BE847" s="21"/>
      <c r="BF847" s="71" t="s">
        <v>7141</v>
      </c>
      <c r="BG847" s="21"/>
      <c r="BH847" s="159" t="s">
        <v>7142</v>
      </c>
      <c r="BI847" s="21"/>
      <c r="BJ847" s="21"/>
      <c r="BK847" s="21"/>
      <c r="BL847" s="21"/>
      <c r="BM847" s="21"/>
      <c r="BN847" s="21"/>
      <c r="BO847" s="21"/>
      <c r="BP847" s="62"/>
      <c r="BQ847" s="91"/>
      <c r="BS847">
        <v>905</v>
      </c>
      <c r="BT847">
        <v>846</v>
      </c>
    </row>
    <row r="848" spans="1:72" ht="25.2" customHeight="1">
      <c r="A848" s="5">
        <f>(SUBTOTAL(3,$B$2:B848))</f>
        <v>847</v>
      </c>
      <c r="B848" s="21" t="s">
        <v>7143</v>
      </c>
      <c r="C848" s="21"/>
      <c r="D848" s="75" t="s">
        <v>7144</v>
      </c>
      <c r="E848" s="2">
        <v>1</v>
      </c>
      <c r="F848" s="21"/>
      <c r="G848" s="21"/>
      <c r="H848" s="21" t="s">
        <v>106</v>
      </c>
      <c r="I848" s="1" t="s">
        <v>106</v>
      </c>
      <c r="J848" s="2" t="s">
        <v>7379</v>
      </c>
      <c r="K848" s="1" t="s">
        <v>83</v>
      </c>
      <c r="L848" s="21" t="s">
        <v>84</v>
      </c>
      <c r="M848" s="2" t="s">
        <v>676</v>
      </c>
      <c r="N848" s="21"/>
      <c r="O848" s="1">
        <f t="shared" ca="1" si="108"/>
        <v>28</v>
      </c>
      <c r="P848" s="74" t="s">
        <v>677</v>
      </c>
      <c r="Q848" s="74" t="s">
        <v>7145</v>
      </c>
      <c r="R848" s="69">
        <v>45152</v>
      </c>
      <c r="S848" s="1">
        <v>2</v>
      </c>
      <c r="T848" s="69">
        <v>45212</v>
      </c>
      <c r="U848" s="69">
        <v>45213</v>
      </c>
      <c r="V848" s="1">
        <v>12</v>
      </c>
      <c r="W848" s="69">
        <v>45578</v>
      </c>
      <c r="X848" s="7">
        <f t="shared" si="109"/>
        <v>45579</v>
      </c>
      <c r="Y848" s="1"/>
      <c r="Z848" s="7"/>
      <c r="AA848" s="1">
        <f t="shared" si="113"/>
        <v>-45579</v>
      </c>
      <c r="AB848" s="21"/>
      <c r="AC848" s="11">
        <f t="shared" ca="1" si="110"/>
        <v>8</v>
      </c>
      <c r="AD848" s="110">
        <v>1039895102</v>
      </c>
      <c r="AE848" s="21" t="s">
        <v>57</v>
      </c>
      <c r="AF848" s="2" t="s">
        <v>49</v>
      </c>
      <c r="AG848" s="142">
        <v>35098</v>
      </c>
      <c r="AH848" s="71" t="s">
        <v>7146</v>
      </c>
      <c r="AI848" s="142" t="s">
        <v>6719</v>
      </c>
      <c r="AJ848" s="83" t="s">
        <v>346</v>
      </c>
      <c r="AK848" s="21"/>
      <c r="AL848" s="21"/>
      <c r="AM848" s="21"/>
      <c r="AN848" s="71" t="s">
        <v>7146</v>
      </c>
      <c r="AO848" s="142" t="s">
        <v>6719</v>
      </c>
      <c r="AP848" s="83" t="s">
        <v>346</v>
      </c>
      <c r="AQ848" s="21" t="s">
        <v>7147</v>
      </c>
      <c r="AR848" s="21" t="s">
        <v>7147</v>
      </c>
      <c r="AS848" s="74" t="s">
        <v>7148</v>
      </c>
      <c r="AT848" s="21" t="s">
        <v>7147</v>
      </c>
      <c r="AU848" s="21"/>
      <c r="AV848" s="21"/>
      <c r="AW848" s="21"/>
      <c r="AX848" s="21"/>
      <c r="AY848" s="21" t="s">
        <v>8784</v>
      </c>
      <c r="AZ848" s="21"/>
      <c r="BA848" s="21" t="s">
        <v>7832</v>
      </c>
      <c r="BB848" s="21"/>
      <c r="BC848" s="1" t="str">
        <f>_xlfn.XLOOKUP(B848,[1]DC!$T$11:$T$2000,[1]DC!$D$11:$D$2000)</f>
        <v>4025702052</v>
      </c>
      <c r="BD848" s="21"/>
      <c r="BE848" s="21"/>
      <c r="BF848" s="71" t="s">
        <v>7149</v>
      </c>
      <c r="BG848" s="21"/>
      <c r="BH848" s="159" t="s">
        <v>7582</v>
      </c>
      <c r="BI848" s="21"/>
      <c r="BJ848" s="21"/>
      <c r="BK848" s="21"/>
      <c r="BL848" s="21"/>
      <c r="BM848" s="21"/>
      <c r="BN848" s="21"/>
      <c r="BO848" s="21"/>
      <c r="BP848" s="62"/>
      <c r="BQ848" s="91"/>
      <c r="BS848">
        <v>906</v>
      </c>
      <c r="BT848">
        <v>847</v>
      </c>
    </row>
    <row r="849" spans="1:72" ht="25.2" customHeight="1">
      <c r="A849" s="5">
        <f>(SUBTOTAL(3,$B$2:B849))</f>
        <v>848</v>
      </c>
      <c r="B849" s="21" t="s">
        <v>7150</v>
      </c>
      <c r="C849" s="1" t="s">
        <v>8875</v>
      </c>
      <c r="D849" s="75" t="s">
        <v>7151</v>
      </c>
      <c r="E849" s="2">
        <v>1</v>
      </c>
      <c r="F849" s="21"/>
      <c r="G849" s="21"/>
      <c r="H849" s="21" t="s">
        <v>195</v>
      </c>
      <c r="I849" s="1" t="s">
        <v>196</v>
      </c>
      <c r="J849" s="1" t="s">
        <v>7378</v>
      </c>
      <c r="K849" s="2" t="s">
        <v>63</v>
      </c>
      <c r="L849" s="2" t="s">
        <v>63</v>
      </c>
      <c r="M849" s="21" t="s">
        <v>196</v>
      </c>
      <c r="N849" s="21"/>
      <c r="O849" s="1">
        <f t="shared" ca="1" si="108"/>
        <v>40</v>
      </c>
      <c r="P849" s="74" t="s">
        <v>3858</v>
      </c>
      <c r="Q849" s="74" t="s">
        <v>198</v>
      </c>
      <c r="R849" s="69">
        <v>45152</v>
      </c>
      <c r="S849" s="1">
        <v>1</v>
      </c>
      <c r="T849" s="69">
        <v>45182</v>
      </c>
      <c r="U849" s="69">
        <v>45183</v>
      </c>
      <c r="V849" s="1">
        <v>12</v>
      </c>
      <c r="W849" s="69">
        <v>45548</v>
      </c>
      <c r="X849" s="7">
        <f t="shared" si="109"/>
        <v>45549</v>
      </c>
      <c r="Y849" s="1"/>
      <c r="Z849" s="7"/>
      <c r="AA849" s="1">
        <f t="shared" si="113"/>
        <v>-45549</v>
      </c>
      <c r="AB849" s="21"/>
      <c r="AC849" s="11">
        <f t="shared" ca="1" si="110"/>
        <v>8</v>
      </c>
      <c r="AD849" s="86">
        <v>1040319908</v>
      </c>
      <c r="AE849" s="21"/>
      <c r="AF849" s="2" t="s">
        <v>49</v>
      </c>
      <c r="AG849" s="142">
        <v>30966</v>
      </c>
      <c r="AH849" s="71" t="s">
        <v>7152</v>
      </c>
      <c r="AI849" s="142" t="s">
        <v>7048</v>
      </c>
      <c r="AJ849" s="83" t="s">
        <v>346</v>
      </c>
      <c r="AK849" s="21"/>
      <c r="AL849" s="21"/>
      <c r="AM849" s="21"/>
      <c r="AN849" s="71" t="s">
        <v>7152</v>
      </c>
      <c r="AO849" s="142" t="s">
        <v>7048</v>
      </c>
      <c r="AP849" s="83" t="s">
        <v>346</v>
      </c>
      <c r="AQ849" s="21" t="s">
        <v>7153</v>
      </c>
      <c r="AR849" s="21" t="s">
        <v>7153</v>
      </c>
      <c r="AS849" s="74" t="s">
        <v>7154</v>
      </c>
      <c r="AT849" s="21" t="s">
        <v>7153</v>
      </c>
      <c r="AU849" s="21"/>
      <c r="AV849" s="21"/>
      <c r="AW849" s="21"/>
      <c r="AX849" s="21"/>
      <c r="AY849" s="21" t="s">
        <v>97</v>
      </c>
      <c r="AZ849" s="21"/>
      <c r="BA849" s="21" t="s">
        <v>7833</v>
      </c>
      <c r="BB849" s="21"/>
      <c r="BC849" s="1" t="str">
        <f>_xlfn.XLOOKUP(B849,[1]DC!$T$11:$T$2000,[1]DC!$D$11:$D$2000)</f>
        <v>5121297912</v>
      </c>
      <c r="BD849" s="21"/>
      <c r="BE849" s="21"/>
      <c r="BF849" s="71" t="s">
        <v>7155</v>
      </c>
      <c r="BG849" s="21"/>
      <c r="BH849" s="159" t="s">
        <v>7156</v>
      </c>
      <c r="BI849" s="21"/>
      <c r="BJ849" s="21"/>
      <c r="BK849" s="21"/>
      <c r="BL849" s="21"/>
      <c r="BM849" s="21"/>
      <c r="BN849" s="21"/>
      <c r="BO849" s="21"/>
      <c r="BP849" s="62"/>
      <c r="BQ849" s="91"/>
      <c r="BS849">
        <v>907</v>
      </c>
      <c r="BT849">
        <v>848</v>
      </c>
    </row>
    <row r="850" spans="1:72" ht="25.2" customHeight="1">
      <c r="A850" s="5">
        <f>(SUBTOTAL(3,$B$2:B850))</f>
        <v>849</v>
      </c>
      <c r="B850" s="21" t="s">
        <v>7157</v>
      </c>
      <c r="C850" s="1" t="s">
        <v>8868</v>
      </c>
      <c r="D850" s="75" t="s">
        <v>7158</v>
      </c>
      <c r="E850" s="2">
        <v>1</v>
      </c>
      <c r="F850" s="21"/>
      <c r="G850" s="21"/>
      <c r="H850" s="21" t="s">
        <v>195</v>
      </c>
      <c r="I850" s="1" t="s">
        <v>196</v>
      </c>
      <c r="J850" s="1" t="s">
        <v>7378</v>
      </c>
      <c r="K850" s="2" t="s">
        <v>63</v>
      </c>
      <c r="L850" s="2" t="s">
        <v>63</v>
      </c>
      <c r="M850" s="21" t="s">
        <v>196</v>
      </c>
      <c r="N850" s="21"/>
      <c r="O850" s="1">
        <f t="shared" ca="1" si="108"/>
        <v>39</v>
      </c>
      <c r="P850" s="74" t="s">
        <v>3858</v>
      </c>
      <c r="Q850" s="74" t="s">
        <v>198</v>
      </c>
      <c r="R850" s="69">
        <v>45152</v>
      </c>
      <c r="S850" s="1">
        <v>1</v>
      </c>
      <c r="T850" s="69">
        <v>45182</v>
      </c>
      <c r="U850" s="69">
        <v>45183</v>
      </c>
      <c r="V850" s="1">
        <v>12</v>
      </c>
      <c r="W850" s="69">
        <v>45548</v>
      </c>
      <c r="X850" s="7">
        <f t="shared" si="109"/>
        <v>45549</v>
      </c>
      <c r="Y850" s="1"/>
      <c r="Z850" s="7"/>
      <c r="AA850" s="1">
        <f t="shared" si="113"/>
        <v>-45549</v>
      </c>
      <c r="AB850" s="21"/>
      <c r="AC850" s="11">
        <f t="shared" ca="1" si="110"/>
        <v>8</v>
      </c>
      <c r="AD850" s="86">
        <v>1040320709</v>
      </c>
      <c r="AE850" s="21"/>
      <c r="AF850" s="2" t="s">
        <v>49</v>
      </c>
      <c r="AG850" s="142">
        <v>31292</v>
      </c>
      <c r="AH850" s="71" t="s">
        <v>7159</v>
      </c>
      <c r="AI850" s="142" t="s">
        <v>6812</v>
      </c>
      <c r="AJ850" s="83" t="s">
        <v>346</v>
      </c>
      <c r="AK850" s="21"/>
      <c r="AL850" s="21"/>
      <c r="AM850" s="21"/>
      <c r="AN850" s="71" t="s">
        <v>7159</v>
      </c>
      <c r="AO850" s="142" t="s">
        <v>6812</v>
      </c>
      <c r="AP850" s="83" t="s">
        <v>346</v>
      </c>
      <c r="AQ850" s="21" t="s">
        <v>7160</v>
      </c>
      <c r="AR850" s="21" t="s">
        <v>7160</v>
      </c>
      <c r="AS850" s="74" t="s">
        <v>4076</v>
      </c>
      <c r="AT850" s="21" t="s">
        <v>7160</v>
      </c>
      <c r="AU850" s="21"/>
      <c r="AV850" s="21"/>
      <c r="AW850" s="21"/>
      <c r="AX850" s="21"/>
      <c r="AY850" s="21" t="s">
        <v>97</v>
      </c>
      <c r="AZ850" s="21"/>
      <c r="BA850" s="21" t="s">
        <v>7834</v>
      </c>
      <c r="BB850" s="21"/>
      <c r="BC850" s="1" t="str">
        <f>_xlfn.XLOOKUP(B850,[1]DC!$T$11:$T$2000,[1]DC!$D$11:$D$2000)</f>
        <v>5110005226</v>
      </c>
      <c r="BD850" s="21"/>
      <c r="BE850" s="21"/>
      <c r="BF850" s="71" t="s">
        <v>7161</v>
      </c>
      <c r="BG850" s="21"/>
      <c r="BH850" s="159" t="s">
        <v>7162</v>
      </c>
      <c r="BI850" s="21"/>
      <c r="BJ850" s="21"/>
      <c r="BK850" s="21"/>
      <c r="BL850" s="21"/>
      <c r="BM850" s="21"/>
      <c r="BN850" s="21"/>
      <c r="BO850" s="21"/>
      <c r="BP850" s="62"/>
      <c r="BQ850" s="91"/>
      <c r="BS850">
        <v>908</v>
      </c>
      <c r="BT850">
        <v>849</v>
      </c>
    </row>
    <row r="851" spans="1:72" ht="25.2" customHeight="1">
      <c r="A851" s="5">
        <f>(SUBTOTAL(3,$B$2:B851))</f>
        <v>850</v>
      </c>
      <c r="B851" s="21" t="s">
        <v>7163</v>
      </c>
      <c r="C851" s="1" t="s">
        <v>8867</v>
      </c>
      <c r="D851" s="75" t="s">
        <v>7164</v>
      </c>
      <c r="E851" s="2">
        <v>1</v>
      </c>
      <c r="F851" s="21"/>
      <c r="G851" s="21"/>
      <c r="H851" s="21" t="s">
        <v>195</v>
      </c>
      <c r="I851" s="1" t="s">
        <v>196</v>
      </c>
      <c r="J851" s="1" t="s">
        <v>7378</v>
      </c>
      <c r="K851" s="2" t="s">
        <v>63</v>
      </c>
      <c r="L851" s="2" t="s">
        <v>63</v>
      </c>
      <c r="M851" s="21" t="s">
        <v>196</v>
      </c>
      <c r="N851" s="21"/>
      <c r="O851" s="1">
        <f t="shared" ca="1" si="108"/>
        <v>31</v>
      </c>
      <c r="P851" s="74" t="s">
        <v>3858</v>
      </c>
      <c r="Q851" s="74" t="s">
        <v>198</v>
      </c>
      <c r="R851" s="69">
        <v>45152</v>
      </c>
      <c r="S851" s="1">
        <v>1</v>
      </c>
      <c r="T851" s="69">
        <v>45182</v>
      </c>
      <c r="U851" s="69">
        <v>45183</v>
      </c>
      <c r="V851" s="1">
        <v>12</v>
      </c>
      <c r="W851" s="69">
        <v>45548</v>
      </c>
      <c r="X851" s="7">
        <f t="shared" si="109"/>
        <v>45549</v>
      </c>
      <c r="Y851" s="1"/>
      <c r="Z851" s="7"/>
      <c r="AA851" s="1">
        <f t="shared" si="113"/>
        <v>-45549</v>
      </c>
      <c r="AB851" s="21"/>
      <c r="AC851" s="11">
        <f t="shared" ca="1" si="110"/>
        <v>8</v>
      </c>
      <c r="AD851" s="85" t="s">
        <v>7165</v>
      </c>
      <c r="AE851" s="21"/>
      <c r="AF851" s="2" t="s">
        <v>49</v>
      </c>
      <c r="AG851" s="142">
        <v>34299</v>
      </c>
      <c r="AH851" s="71" t="s">
        <v>7166</v>
      </c>
      <c r="AI851" s="142" t="s">
        <v>7167</v>
      </c>
      <c r="AJ851" s="83" t="s">
        <v>346</v>
      </c>
      <c r="AK851" s="21"/>
      <c r="AL851" s="21"/>
      <c r="AM851" s="21"/>
      <c r="AN851" s="71" t="s">
        <v>7166</v>
      </c>
      <c r="AO851" s="142" t="s">
        <v>7167</v>
      </c>
      <c r="AP851" s="83" t="s">
        <v>346</v>
      </c>
      <c r="AQ851" s="21" t="s">
        <v>7168</v>
      </c>
      <c r="AR851" s="21" t="s">
        <v>7168</v>
      </c>
      <c r="AS851" s="74" t="s">
        <v>3950</v>
      </c>
      <c r="AT851" s="21" t="s">
        <v>7168</v>
      </c>
      <c r="AU851" s="21"/>
      <c r="AV851" s="21"/>
      <c r="AW851" s="21"/>
      <c r="AX851" s="21"/>
      <c r="AY851" s="21" t="s">
        <v>97</v>
      </c>
      <c r="AZ851" s="21"/>
      <c r="BA851" s="21" t="s">
        <v>7835</v>
      </c>
      <c r="BB851" s="21"/>
      <c r="BC851" s="1" t="str">
        <f>_xlfn.XLOOKUP(B851,[1]DC!$T$11:$T$2000,[1]DC!$D$11:$D$2000)</f>
        <v>7514053331</v>
      </c>
      <c r="BD851" s="21"/>
      <c r="BE851" s="21"/>
      <c r="BF851" s="71" t="s">
        <v>7169</v>
      </c>
      <c r="BG851" s="21"/>
      <c r="BH851" s="159" t="s">
        <v>7170</v>
      </c>
      <c r="BI851" s="21"/>
      <c r="BJ851" s="21"/>
      <c r="BK851" s="21"/>
      <c r="BL851" s="21"/>
      <c r="BM851" s="21"/>
      <c r="BN851" s="21"/>
      <c r="BO851" s="21"/>
      <c r="BP851" s="62"/>
      <c r="BQ851" s="91"/>
      <c r="BS851">
        <v>909</v>
      </c>
      <c r="BT851">
        <v>850</v>
      </c>
    </row>
    <row r="852" spans="1:72" ht="25.2" customHeight="1">
      <c r="A852" s="5">
        <f>(SUBTOTAL(3,$B$2:B852))</f>
        <v>851</v>
      </c>
      <c r="B852" s="21" t="s">
        <v>7171</v>
      </c>
      <c r="C852" s="1" t="s">
        <v>8874</v>
      </c>
      <c r="D852" s="75" t="s">
        <v>7172</v>
      </c>
      <c r="E852" s="2">
        <v>1</v>
      </c>
      <c r="F852" s="21"/>
      <c r="G852" s="21"/>
      <c r="H852" s="21" t="s">
        <v>195</v>
      </c>
      <c r="I852" s="1" t="s">
        <v>196</v>
      </c>
      <c r="J852" s="1" t="s">
        <v>7378</v>
      </c>
      <c r="K852" s="2" t="s">
        <v>63</v>
      </c>
      <c r="L852" s="2" t="s">
        <v>63</v>
      </c>
      <c r="M852" s="21" t="s">
        <v>196</v>
      </c>
      <c r="N852" s="21"/>
      <c r="O852" s="1">
        <f t="shared" ca="1" si="108"/>
        <v>38</v>
      </c>
      <c r="P852" s="74" t="s">
        <v>3858</v>
      </c>
      <c r="Q852" s="74" t="s">
        <v>198</v>
      </c>
      <c r="R852" s="69">
        <v>45152</v>
      </c>
      <c r="S852" s="1">
        <v>1</v>
      </c>
      <c r="T852" s="69">
        <v>45182</v>
      </c>
      <c r="U852" s="69">
        <v>45183</v>
      </c>
      <c r="V852" s="1">
        <v>12</v>
      </c>
      <c r="W852" s="69">
        <v>45548</v>
      </c>
      <c r="X852" s="7">
        <f t="shared" si="109"/>
        <v>45549</v>
      </c>
      <c r="Y852" s="1"/>
      <c r="Z852" s="7"/>
      <c r="AA852" s="1">
        <f t="shared" si="113"/>
        <v>-45549</v>
      </c>
      <c r="AB852" s="21"/>
      <c r="AC852" s="11">
        <f t="shared" ca="1" si="110"/>
        <v>8</v>
      </c>
      <c r="AD852" s="86">
        <v>1040320309</v>
      </c>
      <c r="AE852" s="21"/>
      <c r="AF852" s="2" t="s">
        <v>49</v>
      </c>
      <c r="AG852" s="142">
        <v>31567</v>
      </c>
      <c r="AH852" s="71" t="s">
        <v>7173</v>
      </c>
      <c r="AI852" s="142" t="s">
        <v>7174</v>
      </c>
      <c r="AJ852" s="83" t="s">
        <v>346</v>
      </c>
      <c r="AK852" s="21"/>
      <c r="AL852" s="21"/>
      <c r="AM852" s="21"/>
      <c r="AN852" s="71" t="s">
        <v>7173</v>
      </c>
      <c r="AO852" s="142" t="s">
        <v>7174</v>
      </c>
      <c r="AP852" s="83" t="s">
        <v>346</v>
      </c>
      <c r="AQ852" s="21" t="s">
        <v>7175</v>
      </c>
      <c r="AR852" s="21" t="s">
        <v>7175</v>
      </c>
      <c r="AS852" s="74" t="s">
        <v>7176</v>
      </c>
      <c r="AT852" s="21" t="s">
        <v>7175</v>
      </c>
      <c r="AU852" s="21"/>
      <c r="AV852" s="21"/>
      <c r="AW852" s="21"/>
      <c r="AX852" s="21"/>
      <c r="AY852" s="21" t="s">
        <v>97</v>
      </c>
      <c r="AZ852" s="21"/>
      <c r="BA852" s="21" t="s">
        <v>7836</v>
      </c>
      <c r="BB852" s="21"/>
      <c r="BC852" s="1" t="str">
        <f>_xlfn.XLOOKUP(B852,[1]DC!$T$11:$T$2000,[1]DC!$D$11:$D$2000)</f>
        <v>5113010448</v>
      </c>
      <c r="BD852" s="21"/>
      <c r="BE852" s="21"/>
      <c r="BF852" s="71" t="s">
        <v>7177</v>
      </c>
      <c r="BG852" s="21"/>
      <c r="BH852" s="159" t="s">
        <v>7178</v>
      </c>
      <c r="BI852" s="21"/>
      <c r="BJ852" s="21"/>
      <c r="BK852" s="21"/>
      <c r="BL852" s="21"/>
      <c r="BM852" s="21"/>
      <c r="BN852" s="21"/>
      <c r="BO852" s="21"/>
      <c r="BP852" s="62"/>
      <c r="BQ852" s="91"/>
      <c r="BS852">
        <v>910</v>
      </c>
      <c r="BT852">
        <v>851</v>
      </c>
    </row>
    <row r="853" spans="1:72" ht="25.2" customHeight="1">
      <c r="A853" s="5">
        <f>(SUBTOTAL(3,$B$2:B853))</f>
        <v>852</v>
      </c>
      <c r="B853" s="21" t="s">
        <v>7179</v>
      </c>
      <c r="C853" s="1" t="s">
        <v>8874</v>
      </c>
      <c r="D853" s="75" t="s">
        <v>7180</v>
      </c>
      <c r="E853" s="2">
        <v>1</v>
      </c>
      <c r="F853" s="21"/>
      <c r="G853" s="21"/>
      <c r="H853" s="21" t="s">
        <v>195</v>
      </c>
      <c r="I853" s="1" t="s">
        <v>196</v>
      </c>
      <c r="J853" s="1" t="s">
        <v>7378</v>
      </c>
      <c r="K853" s="2" t="s">
        <v>63</v>
      </c>
      <c r="L853" s="2" t="s">
        <v>63</v>
      </c>
      <c r="M853" s="21" t="s">
        <v>196</v>
      </c>
      <c r="N853" s="21"/>
      <c r="O853" s="1">
        <f t="shared" ca="1" si="108"/>
        <v>33</v>
      </c>
      <c r="P853" s="74" t="s">
        <v>3858</v>
      </c>
      <c r="Q853" s="74" t="s">
        <v>198</v>
      </c>
      <c r="R853" s="69">
        <v>45152</v>
      </c>
      <c r="S853" s="1">
        <v>1</v>
      </c>
      <c r="T853" s="69">
        <v>45182</v>
      </c>
      <c r="U853" s="69">
        <v>45183</v>
      </c>
      <c r="V853" s="1">
        <v>12</v>
      </c>
      <c r="W853" s="69">
        <v>45548</v>
      </c>
      <c r="X853" s="7">
        <f t="shared" si="109"/>
        <v>45549</v>
      </c>
      <c r="Y853" s="1"/>
      <c r="Z853" s="7"/>
      <c r="AA853" s="1">
        <f t="shared" si="113"/>
        <v>-45549</v>
      </c>
      <c r="AB853" s="21"/>
      <c r="AC853" s="11">
        <f t="shared" ca="1" si="110"/>
        <v>8</v>
      </c>
      <c r="AD853" s="86">
        <v>1040320507</v>
      </c>
      <c r="AE853" s="21"/>
      <c r="AF853" s="2" t="s">
        <v>49</v>
      </c>
      <c r="AG853" s="142">
        <v>33369</v>
      </c>
      <c r="AH853" s="71" t="s">
        <v>7181</v>
      </c>
      <c r="AI853" s="142" t="s">
        <v>7182</v>
      </c>
      <c r="AJ853" s="83" t="s">
        <v>346</v>
      </c>
      <c r="AK853" s="21"/>
      <c r="AL853" s="21"/>
      <c r="AM853" s="21"/>
      <c r="AN853" s="71" t="s">
        <v>7181</v>
      </c>
      <c r="AO853" s="142" t="s">
        <v>7182</v>
      </c>
      <c r="AP853" s="83" t="s">
        <v>346</v>
      </c>
      <c r="AQ853" s="21" t="s">
        <v>7183</v>
      </c>
      <c r="AR853" s="21" t="s">
        <v>7183</v>
      </c>
      <c r="AS853" s="74" t="s">
        <v>7184</v>
      </c>
      <c r="AT853" s="21" t="s">
        <v>7183</v>
      </c>
      <c r="AU853" s="21"/>
      <c r="AV853" s="21"/>
      <c r="AW853" s="21"/>
      <c r="AX853" s="21"/>
      <c r="AY853" s="21" t="s">
        <v>97</v>
      </c>
      <c r="AZ853" s="21"/>
      <c r="BA853" s="21" t="s">
        <v>7837</v>
      </c>
      <c r="BB853" s="21"/>
      <c r="BC853" s="1" t="str">
        <f>_xlfn.XLOOKUP(B853,[1]DC!$T$11:$T$2000,[1]DC!$D$11:$D$2000)</f>
        <v>7931356865</v>
      </c>
      <c r="BD853" s="21"/>
      <c r="BE853" s="21"/>
      <c r="BF853" s="71" t="s">
        <v>7185</v>
      </c>
      <c r="BG853" s="21"/>
      <c r="BH853" s="159" t="s">
        <v>7186</v>
      </c>
      <c r="BI853" s="21"/>
      <c r="BJ853" s="21"/>
      <c r="BK853" s="21"/>
      <c r="BL853" s="21"/>
      <c r="BM853" s="21"/>
      <c r="BN853" s="21"/>
      <c r="BO853" s="21"/>
      <c r="BP853" s="62"/>
      <c r="BQ853" s="91"/>
      <c r="BS853">
        <v>912</v>
      </c>
      <c r="BT853">
        <v>852</v>
      </c>
    </row>
    <row r="854" spans="1:72" ht="25.2" customHeight="1">
      <c r="A854" s="5">
        <f>(SUBTOTAL(3,$B$2:B854))</f>
        <v>853</v>
      </c>
      <c r="B854" s="21" t="s">
        <v>7187</v>
      </c>
      <c r="C854" s="1" t="s">
        <v>8874</v>
      </c>
      <c r="D854" s="75" t="s">
        <v>7188</v>
      </c>
      <c r="E854" s="2">
        <v>1</v>
      </c>
      <c r="F854" s="21"/>
      <c r="G854" s="21"/>
      <c r="H854" s="21" t="s">
        <v>195</v>
      </c>
      <c r="I854" s="1" t="s">
        <v>196</v>
      </c>
      <c r="J854" s="1" t="s">
        <v>7378</v>
      </c>
      <c r="K854" s="2" t="s">
        <v>63</v>
      </c>
      <c r="L854" s="2" t="s">
        <v>63</v>
      </c>
      <c r="M854" s="21" t="s">
        <v>196</v>
      </c>
      <c r="N854" s="21"/>
      <c r="O854" s="1">
        <f t="shared" ca="1" si="108"/>
        <v>25</v>
      </c>
      <c r="P854" s="74" t="s">
        <v>3858</v>
      </c>
      <c r="Q854" s="74" t="s">
        <v>198</v>
      </c>
      <c r="R854" s="69">
        <v>45152</v>
      </c>
      <c r="S854" s="1">
        <v>1</v>
      </c>
      <c r="T854" s="69">
        <v>45182</v>
      </c>
      <c r="U854" s="69">
        <v>45183</v>
      </c>
      <c r="V854" s="1">
        <v>12</v>
      </c>
      <c r="W854" s="69">
        <v>45548</v>
      </c>
      <c r="X854" s="7">
        <f t="shared" si="109"/>
        <v>45549</v>
      </c>
      <c r="Y854" s="1"/>
      <c r="Z854" s="7"/>
      <c r="AA854" s="1">
        <f t="shared" si="113"/>
        <v>-45549</v>
      </c>
      <c r="AB854" s="21"/>
      <c r="AC854" s="11">
        <f t="shared" ca="1" si="110"/>
        <v>8</v>
      </c>
      <c r="AD854" s="85" t="s">
        <v>7189</v>
      </c>
      <c r="AE854" s="21"/>
      <c r="AF854" s="2" t="s">
        <v>49</v>
      </c>
      <c r="AG854" s="142">
        <v>36323</v>
      </c>
      <c r="AH854" s="71" t="s">
        <v>7190</v>
      </c>
      <c r="AI854" s="142" t="s">
        <v>7191</v>
      </c>
      <c r="AJ854" s="83" t="s">
        <v>346</v>
      </c>
      <c r="AK854" s="21"/>
      <c r="AL854" s="21"/>
      <c r="AM854" s="21"/>
      <c r="AN854" s="71" t="s">
        <v>7190</v>
      </c>
      <c r="AO854" s="142" t="s">
        <v>7191</v>
      </c>
      <c r="AP854" s="83" t="s">
        <v>346</v>
      </c>
      <c r="AQ854" s="21" t="s">
        <v>7192</v>
      </c>
      <c r="AR854" s="21" t="s">
        <v>7192</v>
      </c>
      <c r="AS854" s="74" t="s">
        <v>7193</v>
      </c>
      <c r="AT854" s="21" t="s">
        <v>7192</v>
      </c>
      <c r="AU854" s="21"/>
      <c r="AV854" s="21"/>
      <c r="AW854" s="21"/>
      <c r="AX854" s="21"/>
      <c r="AY854" s="21" t="s">
        <v>97</v>
      </c>
      <c r="AZ854" s="21"/>
      <c r="BA854" s="21" t="s">
        <v>7838</v>
      </c>
      <c r="BB854" s="21"/>
      <c r="BC854" s="1" t="str">
        <f>_xlfn.XLOOKUP(B854,[1]DC!$T$11:$T$2000,[1]DC!$D$11:$D$2000)</f>
        <v>5120356107</v>
      </c>
      <c r="BD854" s="21"/>
      <c r="BE854" s="21"/>
      <c r="BF854" s="71" t="s">
        <v>7194</v>
      </c>
      <c r="BG854" s="21"/>
      <c r="BH854" s="159" t="s">
        <v>7195</v>
      </c>
      <c r="BI854" s="21"/>
      <c r="BJ854" s="21"/>
      <c r="BK854" s="21"/>
      <c r="BL854" s="21"/>
      <c r="BM854" s="21"/>
      <c r="BN854" s="21"/>
      <c r="BO854" s="21"/>
      <c r="BP854" s="62"/>
      <c r="BQ854" s="91"/>
      <c r="BS854">
        <v>913</v>
      </c>
      <c r="BT854">
        <v>853</v>
      </c>
    </row>
    <row r="855" spans="1:72" ht="25.2" customHeight="1">
      <c r="A855" s="5">
        <f>(SUBTOTAL(3,$B$2:B855))</f>
        <v>854</v>
      </c>
      <c r="B855" s="21" t="s">
        <v>7196</v>
      </c>
      <c r="C855" s="1" t="s">
        <v>8874</v>
      </c>
      <c r="D855" s="75" t="s">
        <v>830</v>
      </c>
      <c r="E855" s="2">
        <v>0</v>
      </c>
      <c r="F855" s="21"/>
      <c r="G855" s="21"/>
      <c r="H855" s="21" t="s">
        <v>195</v>
      </c>
      <c r="I855" s="21"/>
      <c r="J855" s="1" t="s">
        <v>7378</v>
      </c>
      <c r="K855" s="2" t="s">
        <v>63</v>
      </c>
      <c r="L855" s="2" t="s">
        <v>63</v>
      </c>
      <c r="M855" s="21" t="s">
        <v>196</v>
      </c>
      <c r="N855" s="21"/>
      <c r="O855" s="1">
        <f t="shared" ca="1" si="108"/>
        <v>26</v>
      </c>
      <c r="P855" s="74" t="s">
        <v>3858</v>
      </c>
      <c r="Q855" s="74" t="s">
        <v>198</v>
      </c>
      <c r="R855" s="69">
        <v>45152</v>
      </c>
      <c r="S855" s="1">
        <v>1</v>
      </c>
      <c r="T855" s="69">
        <v>45182</v>
      </c>
      <c r="U855" s="69">
        <v>45183</v>
      </c>
      <c r="V855" s="1">
        <v>12</v>
      </c>
      <c r="W855" s="69">
        <v>45548</v>
      </c>
      <c r="X855" s="7">
        <f t="shared" si="109"/>
        <v>45549</v>
      </c>
      <c r="Y855" s="7"/>
      <c r="Z855" s="69">
        <f t="shared" si="111"/>
        <v>46643</v>
      </c>
      <c r="AA855" s="1">
        <f t="shared" si="113"/>
        <v>1094</v>
      </c>
      <c r="AB855" s="21"/>
      <c r="AC855" s="11">
        <f t="shared" ca="1" si="110"/>
        <v>8</v>
      </c>
      <c r="AD855" s="86">
        <v>1040319773</v>
      </c>
      <c r="AE855" s="21"/>
      <c r="AF855" s="2" t="s">
        <v>49</v>
      </c>
      <c r="AG855" s="142">
        <v>36078</v>
      </c>
      <c r="AH855" s="71" t="s">
        <v>7197</v>
      </c>
      <c r="AI855" s="142" t="s">
        <v>6677</v>
      </c>
      <c r="AJ855" s="83" t="s">
        <v>346</v>
      </c>
      <c r="AK855" s="21"/>
      <c r="AL855" s="21"/>
      <c r="AM855" s="21"/>
      <c r="AN855" s="71" t="s">
        <v>7197</v>
      </c>
      <c r="AO855" s="142" t="s">
        <v>6677</v>
      </c>
      <c r="AP855" s="83" t="s">
        <v>346</v>
      </c>
      <c r="AQ855" s="21" t="s">
        <v>7198</v>
      </c>
      <c r="AR855" s="21" t="s">
        <v>7198</v>
      </c>
      <c r="AS855" s="74" t="s">
        <v>3896</v>
      </c>
      <c r="AT855" s="21" t="s">
        <v>7198</v>
      </c>
      <c r="AU855" s="21"/>
      <c r="AV855" s="21"/>
      <c r="AW855" s="21"/>
      <c r="AX855" s="21"/>
      <c r="AY855" s="21"/>
      <c r="AZ855" s="21"/>
      <c r="BA855" s="21"/>
      <c r="BB855" s="21"/>
      <c r="BC855" s="1" t="e">
        <f>_xlfn.XLOOKUP(B855,[1]DC!$T$11:$T$2000,[1]DC!$D$11:$D$2000)</f>
        <v>#N/A</v>
      </c>
      <c r="BD855" s="21"/>
      <c r="BE855" s="21"/>
      <c r="BF855" s="71" t="s">
        <v>7199</v>
      </c>
      <c r="BG855" s="21"/>
      <c r="BH855" s="158"/>
      <c r="BI855" s="21"/>
      <c r="BJ855" s="21"/>
      <c r="BK855" s="21"/>
      <c r="BL855" s="21"/>
      <c r="BM855" s="21"/>
      <c r="BN855" s="21"/>
      <c r="BO855" s="21"/>
      <c r="BP855" s="62"/>
      <c r="BQ855" s="91"/>
      <c r="BT855">
        <v>854</v>
      </c>
    </row>
    <row r="856" spans="1:72" ht="25.2" customHeight="1">
      <c r="A856" s="5">
        <f>(SUBTOTAL(3,$B$2:B856))</f>
        <v>855</v>
      </c>
      <c r="B856" s="21" t="s">
        <v>7200</v>
      </c>
      <c r="C856" s="21" t="s">
        <v>4776</v>
      </c>
      <c r="D856" s="75" t="s">
        <v>7201</v>
      </c>
      <c r="E856" s="2">
        <v>0</v>
      </c>
      <c r="F856" s="21"/>
      <c r="G856" s="21"/>
      <c r="H856" s="21" t="s">
        <v>195</v>
      </c>
      <c r="I856" s="21"/>
      <c r="J856" s="1" t="s">
        <v>7378</v>
      </c>
      <c r="K856" s="2" t="s">
        <v>63</v>
      </c>
      <c r="L856" s="2" t="s">
        <v>63</v>
      </c>
      <c r="M856" s="21" t="s">
        <v>196</v>
      </c>
      <c r="N856" s="21"/>
      <c r="O856" s="1">
        <f t="shared" ca="1" si="108"/>
        <v>39</v>
      </c>
      <c r="P856" s="74" t="s">
        <v>3858</v>
      </c>
      <c r="Q856" s="74" t="s">
        <v>198</v>
      </c>
      <c r="R856" s="69">
        <v>45152</v>
      </c>
      <c r="S856" s="1">
        <v>1</v>
      </c>
      <c r="T856" s="69">
        <v>45182</v>
      </c>
      <c r="U856" s="69">
        <v>45183</v>
      </c>
      <c r="V856" s="1">
        <v>12</v>
      </c>
      <c r="W856" s="69">
        <v>45548</v>
      </c>
      <c r="X856" s="7">
        <f t="shared" si="109"/>
        <v>45549</v>
      </c>
      <c r="Y856" s="7"/>
      <c r="Z856" s="69">
        <f t="shared" si="111"/>
        <v>46643</v>
      </c>
      <c r="AA856" s="69"/>
      <c r="AB856" s="21"/>
      <c r="AC856" s="11">
        <f t="shared" ca="1" si="110"/>
        <v>8</v>
      </c>
      <c r="AD856" s="71" t="s">
        <v>7202</v>
      </c>
      <c r="AE856" s="21" t="s">
        <v>57</v>
      </c>
      <c r="AF856" s="2" t="s">
        <v>49</v>
      </c>
      <c r="AG856" s="142">
        <v>31153</v>
      </c>
      <c r="AH856" s="71" t="s">
        <v>7203</v>
      </c>
      <c r="AI856" s="142" t="s">
        <v>7204</v>
      </c>
      <c r="AJ856" s="83" t="s">
        <v>346</v>
      </c>
      <c r="AK856" s="21"/>
      <c r="AL856" s="21"/>
      <c r="AM856" s="21"/>
      <c r="AN856" s="71" t="s">
        <v>7203</v>
      </c>
      <c r="AO856" s="142" t="s">
        <v>7204</v>
      </c>
      <c r="AP856" s="83" t="s">
        <v>346</v>
      </c>
      <c r="AQ856" s="21" t="s">
        <v>7205</v>
      </c>
      <c r="AR856" s="21" t="s">
        <v>7205</v>
      </c>
      <c r="AS856" s="74" t="s">
        <v>7206</v>
      </c>
      <c r="AT856" s="21" t="s">
        <v>7205</v>
      </c>
      <c r="AU856" s="21"/>
      <c r="AV856" s="21"/>
      <c r="AW856" s="21"/>
      <c r="AX856" s="21"/>
      <c r="AY856" s="21"/>
      <c r="AZ856" s="21"/>
      <c r="BA856" s="21"/>
      <c r="BB856" s="21"/>
      <c r="BC856" s="1" t="e">
        <f>_xlfn.XLOOKUP(B856,[1]DC!$T$11:$T$2000,[1]DC!$D$11:$D$2000)</f>
        <v>#N/A</v>
      </c>
      <c r="BD856" s="21"/>
      <c r="BE856" s="21"/>
      <c r="BF856" s="71" t="s">
        <v>7207</v>
      </c>
      <c r="BG856" s="21"/>
      <c r="BH856" s="158"/>
      <c r="BI856" s="21"/>
      <c r="BJ856" s="21"/>
      <c r="BK856" s="21"/>
      <c r="BL856" s="21"/>
      <c r="BM856" s="21"/>
      <c r="BN856" s="21"/>
      <c r="BO856" s="21"/>
      <c r="BP856" s="62"/>
      <c r="BQ856" s="91"/>
      <c r="BT856">
        <v>855</v>
      </c>
    </row>
    <row r="857" spans="1:72" ht="25.2" customHeight="1">
      <c r="A857" s="5">
        <f>(SUBTOTAL(3,$B$2:B857))</f>
        <v>856</v>
      </c>
      <c r="B857" s="21" t="s">
        <v>7338</v>
      </c>
      <c r="C857" s="2" t="s">
        <v>65</v>
      </c>
      <c r="D857" s="21" t="s">
        <v>7339</v>
      </c>
      <c r="E857" s="21">
        <v>1</v>
      </c>
      <c r="F857" s="21"/>
      <c r="G857" s="21"/>
      <c r="H857" s="21" t="s">
        <v>62</v>
      </c>
      <c r="I857" s="1" t="s">
        <v>7914</v>
      </c>
      <c r="J857" s="15" t="s">
        <v>7379</v>
      </c>
      <c r="K857" s="21" t="s">
        <v>63</v>
      </c>
      <c r="L857" s="21" t="s">
        <v>63</v>
      </c>
      <c r="M857" s="21" t="s">
        <v>65</v>
      </c>
      <c r="N857" s="21"/>
      <c r="O857" s="1">
        <f t="shared" ref="O857:O880" ca="1" si="114">YEAR(TODAY())-YEAR(AG857)</f>
        <v>30</v>
      </c>
      <c r="P857" s="21" t="s">
        <v>3984</v>
      </c>
      <c r="Q857" s="21" t="s">
        <v>3985</v>
      </c>
      <c r="R857" s="69">
        <v>45188</v>
      </c>
      <c r="S857" s="1">
        <v>1</v>
      </c>
      <c r="T857" s="69">
        <v>45217</v>
      </c>
      <c r="U857" s="69">
        <v>45218</v>
      </c>
      <c r="V857" s="1">
        <v>6</v>
      </c>
      <c r="W857" s="69">
        <f>EDATE(U857,6)-1</f>
        <v>45400</v>
      </c>
      <c r="X857" s="7">
        <f t="shared" ref="X857:X880" si="115">W857+1</f>
        <v>45401</v>
      </c>
      <c r="Y857" s="1">
        <v>36</v>
      </c>
      <c r="Z857" s="7">
        <v>46356</v>
      </c>
      <c r="AA857" s="1">
        <f t="shared" ref="AA857:AA873" si="116">Z857-X857</f>
        <v>955</v>
      </c>
      <c r="AB857" s="21"/>
      <c r="AC857" s="11">
        <f t="shared" ref="AC857:AC880" ca="1" si="117">DATEDIF(R857,TODAY(),"m")</f>
        <v>7</v>
      </c>
      <c r="AD857" s="21">
        <v>1041283274</v>
      </c>
      <c r="AE857" s="21" t="s">
        <v>88</v>
      </c>
      <c r="AF857" s="21" t="s">
        <v>49</v>
      </c>
      <c r="AG857" s="142">
        <v>34358</v>
      </c>
      <c r="AH857" s="71" t="s">
        <v>7340</v>
      </c>
      <c r="AI857" s="142">
        <v>45154</v>
      </c>
      <c r="AJ857" s="21" t="s">
        <v>346</v>
      </c>
      <c r="AK857" s="21">
        <v>212667048</v>
      </c>
      <c r="AL857" s="72">
        <v>40877</v>
      </c>
      <c r="AM857" s="21" t="s">
        <v>57</v>
      </c>
      <c r="AN857" s="71" t="s">
        <v>7340</v>
      </c>
      <c r="AO857" s="142">
        <v>44424</v>
      </c>
      <c r="AP857" s="21" t="s">
        <v>346</v>
      </c>
      <c r="AQ857" s="21" t="s">
        <v>7341</v>
      </c>
      <c r="AR857" s="21" t="s">
        <v>7342</v>
      </c>
      <c r="AS857" s="21" t="s">
        <v>7343</v>
      </c>
      <c r="AT857" s="21" t="s">
        <v>7342</v>
      </c>
      <c r="AU857" s="21"/>
      <c r="AV857" s="21" t="s">
        <v>7344</v>
      </c>
      <c r="AW857" s="21" t="s">
        <v>114</v>
      </c>
      <c r="AX857" s="21" t="s">
        <v>115</v>
      </c>
      <c r="AY857" s="21" t="s">
        <v>97</v>
      </c>
      <c r="AZ857" s="21"/>
      <c r="BA857" s="21" t="s">
        <v>7858</v>
      </c>
      <c r="BB857" s="21"/>
      <c r="BC857" s="1" t="str">
        <f>_xlfn.XLOOKUP(B857,[1]DC!$T$11:$T$2000,[1]DC!$D$11:$D$2000)</f>
        <v>5120701236</v>
      </c>
      <c r="BD857" s="21"/>
      <c r="BE857" s="21"/>
      <c r="BF857" s="71" t="s">
        <v>7345</v>
      </c>
      <c r="BG857" s="21"/>
      <c r="BH857" s="159" t="s">
        <v>7560</v>
      </c>
      <c r="BI857" s="21"/>
      <c r="BJ857" s="21"/>
      <c r="BK857" s="21"/>
      <c r="BL857" s="21"/>
      <c r="BM857" s="21" t="s">
        <v>501</v>
      </c>
      <c r="BN857" s="21" t="s">
        <v>7346</v>
      </c>
      <c r="BO857" s="21" t="s">
        <v>7347</v>
      </c>
      <c r="BP857" s="62"/>
      <c r="BQ857" s="91"/>
      <c r="BS857">
        <v>939</v>
      </c>
      <c r="BT857">
        <v>856</v>
      </c>
    </row>
    <row r="858" spans="1:72" ht="25.2" customHeight="1">
      <c r="A858" s="5">
        <f>(SUBTOTAL(3,$B$2:B858))</f>
        <v>857</v>
      </c>
      <c r="B858" s="21" t="s">
        <v>7306</v>
      </c>
      <c r="C858" s="1" t="s">
        <v>8867</v>
      </c>
      <c r="D858" s="21" t="s">
        <v>7307</v>
      </c>
      <c r="E858" s="21">
        <v>1</v>
      </c>
      <c r="F858" s="21"/>
      <c r="G858" s="21"/>
      <c r="H858" s="21" t="s">
        <v>195</v>
      </c>
      <c r="I858" s="1" t="s">
        <v>196</v>
      </c>
      <c r="J858" s="11" t="s">
        <v>7378</v>
      </c>
      <c r="K858" s="2" t="s">
        <v>63</v>
      </c>
      <c r="L858" s="2" t="s">
        <v>63</v>
      </c>
      <c r="M858" s="21" t="s">
        <v>196</v>
      </c>
      <c r="N858" s="21"/>
      <c r="O858" s="1">
        <f t="shared" ca="1" si="114"/>
        <v>23</v>
      </c>
      <c r="P858" s="21" t="s">
        <v>3858</v>
      </c>
      <c r="Q858" s="21" t="s">
        <v>198</v>
      </c>
      <c r="R858" s="69">
        <v>45180</v>
      </c>
      <c r="S858" s="1">
        <v>1</v>
      </c>
      <c r="T858" s="69">
        <v>45209</v>
      </c>
      <c r="U858" s="69">
        <v>45210</v>
      </c>
      <c r="V858" s="1">
        <v>12</v>
      </c>
      <c r="W858" s="69">
        <v>45575</v>
      </c>
      <c r="X858" s="7">
        <f t="shared" si="115"/>
        <v>45576</v>
      </c>
      <c r="Y858" s="1"/>
      <c r="Z858" s="7"/>
      <c r="AA858" s="1">
        <f t="shared" si="116"/>
        <v>-45576</v>
      </c>
      <c r="AB858" s="21"/>
      <c r="AC858" s="11">
        <f t="shared" ca="1" si="117"/>
        <v>7</v>
      </c>
      <c r="AD858" s="21">
        <v>1023284474</v>
      </c>
      <c r="AE858" s="21"/>
      <c r="AF858" s="21" t="s">
        <v>49</v>
      </c>
      <c r="AG858" s="142">
        <v>37203</v>
      </c>
      <c r="AH858" s="71" t="s">
        <v>7308</v>
      </c>
      <c r="AI858" s="142">
        <v>44699</v>
      </c>
      <c r="AJ858" s="21" t="s">
        <v>346</v>
      </c>
      <c r="AK858" s="21">
        <v>212623156</v>
      </c>
      <c r="AL858" s="72">
        <v>43552</v>
      </c>
      <c r="AM858" s="21" t="s">
        <v>57</v>
      </c>
      <c r="AN858" s="71" t="s">
        <v>7308</v>
      </c>
      <c r="AO858" s="142">
        <v>44699</v>
      </c>
      <c r="AP858" s="21" t="s">
        <v>346</v>
      </c>
      <c r="AQ858" s="21" t="s">
        <v>3733</v>
      </c>
      <c r="AR858" s="21" t="s">
        <v>3214</v>
      </c>
      <c r="AS858" s="21" t="s">
        <v>3215</v>
      </c>
      <c r="AT858" s="21" t="s">
        <v>3214</v>
      </c>
      <c r="AU858" s="21"/>
      <c r="AV858" s="21" t="s">
        <v>7309</v>
      </c>
      <c r="AW858" s="21" t="s">
        <v>3217</v>
      </c>
      <c r="AX858" s="21" t="s">
        <v>96</v>
      </c>
      <c r="AY858" s="21" t="s">
        <v>97</v>
      </c>
      <c r="AZ858" s="21"/>
      <c r="BA858" s="21" t="s">
        <v>7853</v>
      </c>
      <c r="BB858" s="21"/>
      <c r="BC858" s="1" t="str">
        <f>_xlfn.XLOOKUP(B858,[1]DC!$T$11:$T$2000,[1]DC!$D$11:$D$2000)</f>
        <v>5121362501</v>
      </c>
      <c r="BD858" s="21"/>
      <c r="BE858" s="21"/>
      <c r="BF858" s="21" t="s">
        <v>7310</v>
      </c>
      <c r="BG858" s="21"/>
      <c r="BH858" s="159" t="s">
        <v>7565</v>
      </c>
      <c r="BI858" s="21"/>
      <c r="BJ858" s="21"/>
      <c r="BK858" s="21"/>
      <c r="BL858" s="21"/>
      <c r="BM858" s="73" t="s">
        <v>209</v>
      </c>
      <c r="BN858" s="21"/>
      <c r="BO858" s="21"/>
      <c r="BP858" s="62"/>
      <c r="BQ858" s="91"/>
      <c r="BS858">
        <v>931</v>
      </c>
      <c r="BT858">
        <v>857</v>
      </c>
    </row>
    <row r="859" spans="1:72" ht="25.2" customHeight="1">
      <c r="A859" s="5">
        <f>(SUBTOTAL(3,$B$2:B859))</f>
        <v>858</v>
      </c>
      <c r="B859" s="21" t="s">
        <v>7265</v>
      </c>
      <c r="C859" s="1" t="s">
        <v>8870</v>
      </c>
      <c r="D859" s="21" t="s">
        <v>7266</v>
      </c>
      <c r="E859" s="21">
        <v>0</v>
      </c>
      <c r="F859" s="21"/>
      <c r="G859" s="21"/>
      <c r="H859" s="21" t="s">
        <v>195</v>
      </c>
      <c r="I859" s="1" t="s">
        <v>196</v>
      </c>
      <c r="J859" s="1" t="s">
        <v>7378</v>
      </c>
      <c r="K859" s="2" t="s">
        <v>63</v>
      </c>
      <c r="L859" s="2" t="s">
        <v>63</v>
      </c>
      <c r="M859" s="21" t="s">
        <v>196</v>
      </c>
      <c r="N859" s="21"/>
      <c r="O859" s="1">
        <f t="shared" ca="1" si="114"/>
        <v>33</v>
      </c>
      <c r="P859" s="21" t="s">
        <v>3858</v>
      </c>
      <c r="Q859" s="21" t="s">
        <v>198</v>
      </c>
      <c r="R859" s="69">
        <v>45180</v>
      </c>
      <c r="S859" s="1">
        <v>1</v>
      </c>
      <c r="T859" s="69">
        <v>45209</v>
      </c>
      <c r="U859" s="69">
        <v>45210</v>
      </c>
      <c r="V859" s="1">
        <v>12</v>
      </c>
      <c r="W859" s="69">
        <v>45575</v>
      </c>
      <c r="X859" s="7">
        <f t="shared" si="115"/>
        <v>45576</v>
      </c>
      <c r="Y859" s="1"/>
      <c r="Z859" s="7"/>
      <c r="AA859" s="1">
        <f t="shared" si="116"/>
        <v>-45576</v>
      </c>
      <c r="AB859" s="21"/>
      <c r="AC859" s="11">
        <f t="shared" ca="1" si="117"/>
        <v>7</v>
      </c>
      <c r="AD859" s="21">
        <v>1034022343</v>
      </c>
      <c r="AE859" s="21" t="s">
        <v>6051</v>
      </c>
      <c r="AF859" s="71" t="s">
        <v>49</v>
      </c>
      <c r="AG859" s="142">
        <v>33254</v>
      </c>
      <c r="AH859" s="71" t="s">
        <v>7267</v>
      </c>
      <c r="AI859" s="142">
        <v>44436</v>
      </c>
      <c r="AJ859" s="21" t="s">
        <v>346</v>
      </c>
      <c r="AK859" s="21">
        <v>212742579</v>
      </c>
      <c r="AL859" s="72">
        <v>45115</v>
      </c>
      <c r="AM859" s="21" t="s">
        <v>57</v>
      </c>
      <c r="AN859" s="71" t="s">
        <v>7267</v>
      </c>
      <c r="AO859" s="142">
        <v>44436</v>
      </c>
      <c r="AP859" s="21" t="s">
        <v>346</v>
      </c>
      <c r="AQ859" s="21" t="s">
        <v>213</v>
      </c>
      <c r="AR859" s="21" t="s">
        <v>213</v>
      </c>
      <c r="AS859" s="21" t="s">
        <v>1312</v>
      </c>
      <c r="AT859" s="21" t="s">
        <v>213</v>
      </c>
      <c r="AU859" s="21"/>
      <c r="AV859" s="21"/>
      <c r="AW859" s="21" t="s">
        <v>170</v>
      </c>
      <c r="AX859" s="21" t="s">
        <v>4620</v>
      </c>
      <c r="AY859" s="21" t="s">
        <v>97</v>
      </c>
      <c r="AZ859" s="21"/>
      <c r="BA859" s="21" t="s">
        <v>7848</v>
      </c>
      <c r="BB859" s="21"/>
      <c r="BC859" s="1" t="str">
        <f>_xlfn.XLOOKUP(B859,[1]DC!$T$11:$T$2000,[1]DC!$D$11:$D$2000)</f>
        <v>5120058921</v>
      </c>
      <c r="BD859" s="21"/>
      <c r="BE859" s="21"/>
      <c r="BF859" s="21" t="s">
        <v>7268</v>
      </c>
      <c r="BG859" s="21"/>
      <c r="BH859" s="159" t="s">
        <v>7571</v>
      </c>
      <c r="BI859" s="21"/>
      <c r="BJ859" s="21"/>
      <c r="BK859" s="21"/>
      <c r="BL859" s="21"/>
      <c r="BM859" s="21"/>
      <c r="BN859" s="21"/>
      <c r="BO859" s="21"/>
      <c r="BP859" s="62"/>
      <c r="BQ859" s="91"/>
      <c r="BS859">
        <v>926</v>
      </c>
      <c r="BT859">
        <v>858</v>
      </c>
    </row>
    <row r="860" spans="1:72" ht="25.2" customHeight="1">
      <c r="A860" s="5">
        <f>(SUBTOTAL(3,$B$2:B860))</f>
        <v>859</v>
      </c>
      <c r="B860" s="21" t="s">
        <v>7299</v>
      </c>
      <c r="C860" s="1" t="s">
        <v>8870</v>
      </c>
      <c r="D860" s="21" t="s">
        <v>7300</v>
      </c>
      <c r="E860" s="21">
        <v>1</v>
      </c>
      <c r="F860" s="21"/>
      <c r="G860" s="21"/>
      <c r="H860" s="21" t="s">
        <v>195</v>
      </c>
      <c r="I860" s="1" t="s">
        <v>196</v>
      </c>
      <c r="J860" s="1" t="s">
        <v>7378</v>
      </c>
      <c r="K860" s="2" t="s">
        <v>63</v>
      </c>
      <c r="L860" s="2" t="s">
        <v>63</v>
      </c>
      <c r="M860" s="21" t="s">
        <v>196</v>
      </c>
      <c r="N860" s="21"/>
      <c r="O860" s="1">
        <f t="shared" ca="1" si="114"/>
        <v>29</v>
      </c>
      <c r="P860" s="21" t="s">
        <v>3858</v>
      </c>
      <c r="Q860" s="21" t="s">
        <v>198</v>
      </c>
      <c r="R860" s="69">
        <v>45180</v>
      </c>
      <c r="S860" s="1">
        <v>1</v>
      </c>
      <c r="T860" s="69">
        <v>45209</v>
      </c>
      <c r="U860" s="69">
        <v>45210</v>
      </c>
      <c r="V860" s="1">
        <v>12</v>
      </c>
      <c r="W860" s="69">
        <v>45575</v>
      </c>
      <c r="X860" s="7">
        <f t="shared" si="115"/>
        <v>45576</v>
      </c>
      <c r="Y860" s="1"/>
      <c r="Z860" s="7"/>
      <c r="AA860" s="1">
        <f t="shared" si="116"/>
        <v>-45576</v>
      </c>
      <c r="AB860" s="21"/>
      <c r="AC860" s="11">
        <f t="shared" ca="1" si="117"/>
        <v>7</v>
      </c>
      <c r="AD860" s="21">
        <v>1013125337</v>
      </c>
      <c r="AE860" s="21" t="s">
        <v>7386</v>
      </c>
      <c r="AF860" s="21" t="s">
        <v>49</v>
      </c>
      <c r="AG860" s="142">
        <v>34913</v>
      </c>
      <c r="AH860" s="21">
        <v>212767225</v>
      </c>
      <c r="AI860" s="142">
        <v>42389</v>
      </c>
      <c r="AJ860" s="21" t="s">
        <v>57</v>
      </c>
      <c r="AK860" s="21">
        <v>212767225</v>
      </c>
      <c r="AL860" s="72">
        <v>42389</v>
      </c>
      <c r="AM860" s="21" t="s">
        <v>57</v>
      </c>
      <c r="AN860" s="21"/>
      <c r="AO860" s="142"/>
      <c r="AP860" s="21"/>
      <c r="AQ860" s="21" t="s">
        <v>3807</v>
      </c>
      <c r="AR860" s="21" t="s">
        <v>3807</v>
      </c>
      <c r="AS860" s="21" t="s">
        <v>7301</v>
      </c>
      <c r="AT860" s="21" t="s">
        <v>3807</v>
      </c>
      <c r="AU860" s="21"/>
      <c r="AV860" s="21"/>
      <c r="AW860" s="21" t="s">
        <v>5188</v>
      </c>
      <c r="AX860" s="21" t="s">
        <v>96</v>
      </c>
      <c r="AY860" s="21" t="s">
        <v>97</v>
      </c>
      <c r="AZ860" s="21"/>
      <c r="BA860" s="21" t="s">
        <v>7851</v>
      </c>
      <c r="BB860" s="21"/>
      <c r="BC860" s="1" t="str">
        <f>_xlfn.XLOOKUP(B860,[1]DC!$T$11:$T$2000,[1]DC!$D$11:$D$2000)</f>
        <v>5121480605</v>
      </c>
      <c r="BD860" s="21"/>
      <c r="BE860" s="21"/>
      <c r="BF860" s="21" t="s">
        <v>7302</v>
      </c>
      <c r="BG860" s="21"/>
      <c r="BH860" s="159" t="s">
        <v>7567</v>
      </c>
      <c r="BI860" s="21"/>
      <c r="BJ860" s="21"/>
      <c r="BK860" s="21"/>
      <c r="BL860" s="21"/>
      <c r="BM860" s="21"/>
      <c r="BN860" s="21"/>
      <c r="BO860" s="21"/>
      <c r="BP860" s="62"/>
      <c r="BQ860" s="91"/>
      <c r="BS860">
        <v>929</v>
      </c>
      <c r="BT860">
        <v>859</v>
      </c>
    </row>
    <row r="861" spans="1:72" ht="25.2" customHeight="1">
      <c r="A861" s="5">
        <f>(SUBTOTAL(3,$B$2:B861))</f>
        <v>860</v>
      </c>
      <c r="B861" s="21" t="s">
        <v>7318</v>
      </c>
      <c r="C861" s="1" t="s">
        <v>8870</v>
      </c>
      <c r="D861" s="21" t="s">
        <v>7319</v>
      </c>
      <c r="E861" s="21">
        <v>1</v>
      </c>
      <c r="F861" s="21"/>
      <c r="G861" s="21"/>
      <c r="H861" s="21" t="s">
        <v>195</v>
      </c>
      <c r="I861" s="1" t="s">
        <v>196</v>
      </c>
      <c r="J861" s="1" t="s">
        <v>7378</v>
      </c>
      <c r="K861" s="2" t="s">
        <v>63</v>
      </c>
      <c r="L861" s="2" t="s">
        <v>63</v>
      </c>
      <c r="M861" s="21" t="s">
        <v>196</v>
      </c>
      <c r="N861" s="21"/>
      <c r="O861" s="1">
        <f t="shared" ca="1" si="114"/>
        <v>33</v>
      </c>
      <c r="P861" s="21" t="s">
        <v>3858</v>
      </c>
      <c r="Q861" s="21" t="s">
        <v>198</v>
      </c>
      <c r="R861" s="69">
        <v>45180</v>
      </c>
      <c r="S861" s="1">
        <v>1</v>
      </c>
      <c r="T861" s="69">
        <v>45209</v>
      </c>
      <c r="U861" s="69">
        <v>45210</v>
      </c>
      <c r="V861" s="1">
        <v>12</v>
      </c>
      <c r="W861" s="69">
        <v>45575</v>
      </c>
      <c r="X861" s="7">
        <f t="shared" si="115"/>
        <v>45576</v>
      </c>
      <c r="Y861" s="1"/>
      <c r="Z861" s="7"/>
      <c r="AA861" s="1">
        <f t="shared" si="116"/>
        <v>-45576</v>
      </c>
      <c r="AB861" s="21"/>
      <c r="AC861" s="11">
        <f t="shared" ca="1" si="117"/>
        <v>7</v>
      </c>
      <c r="AD861" s="21">
        <v>1041092718</v>
      </c>
      <c r="AE861" s="21" t="s">
        <v>88</v>
      </c>
      <c r="AF861" s="21" t="s">
        <v>49</v>
      </c>
      <c r="AG861" s="142">
        <v>33582</v>
      </c>
      <c r="AH861" s="71" t="s">
        <v>7320</v>
      </c>
      <c r="AI861" s="142">
        <v>45034</v>
      </c>
      <c r="AJ861" s="21" t="s">
        <v>346</v>
      </c>
      <c r="AK861" s="21"/>
      <c r="AL861" s="21"/>
      <c r="AM861" s="21"/>
      <c r="AN861" s="71" t="s">
        <v>7320</v>
      </c>
      <c r="AO861" s="142">
        <v>45034</v>
      </c>
      <c r="AP861" s="21" t="s">
        <v>346</v>
      </c>
      <c r="AQ861" s="21" t="s">
        <v>5340</v>
      </c>
      <c r="AR861" s="21" t="s">
        <v>3941</v>
      </c>
      <c r="AS861" s="21" t="s">
        <v>3942</v>
      </c>
      <c r="AT861" s="21" t="s">
        <v>3941</v>
      </c>
      <c r="AU861" s="21"/>
      <c r="AV861" s="21" t="s">
        <v>5341</v>
      </c>
      <c r="AW861" s="21" t="s">
        <v>700</v>
      </c>
      <c r="AX861" s="21" t="s">
        <v>96</v>
      </c>
      <c r="AY861" s="21" t="s">
        <v>97</v>
      </c>
      <c r="AZ861" s="21"/>
      <c r="BA861" s="21" t="s">
        <v>7855</v>
      </c>
      <c r="BB861" s="21"/>
      <c r="BC861" s="1" t="str">
        <f>_xlfn.XLOOKUP(B861,[1]DC!$T$11:$T$2000,[1]DC!$D$11:$D$2000)</f>
        <v>5120485415</v>
      </c>
      <c r="BD861" s="21"/>
      <c r="BE861" s="21"/>
      <c r="BF861" s="71" t="s">
        <v>7321</v>
      </c>
      <c r="BG861" s="21"/>
      <c r="BH861" s="159" t="s">
        <v>7563</v>
      </c>
      <c r="BI861" s="21"/>
      <c r="BJ861" s="21"/>
      <c r="BK861" s="21"/>
      <c r="BL861" s="21"/>
      <c r="BM861" s="71" t="s">
        <v>610</v>
      </c>
      <c r="BN861" s="21"/>
      <c r="BO861" s="21"/>
      <c r="BP861" s="62"/>
      <c r="BQ861" s="91"/>
      <c r="BS861">
        <v>933</v>
      </c>
      <c r="BT861">
        <v>860</v>
      </c>
    </row>
    <row r="862" spans="1:72" ht="25.2" customHeight="1">
      <c r="A862" s="5">
        <f>(SUBTOTAL(3,$B$2:B862))</f>
        <v>861</v>
      </c>
      <c r="B862" s="21" t="s">
        <v>7331</v>
      </c>
      <c r="C862" s="1" t="s">
        <v>8870</v>
      </c>
      <c r="D862" s="21" t="s">
        <v>7332</v>
      </c>
      <c r="E862" s="21">
        <v>1</v>
      </c>
      <c r="F862" s="21"/>
      <c r="G862" s="21"/>
      <c r="H862" s="21" t="s">
        <v>195</v>
      </c>
      <c r="I862" s="1" t="s">
        <v>196</v>
      </c>
      <c r="J862" s="1" t="s">
        <v>7378</v>
      </c>
      <c r="K862" s="2" t="s">
        <v>63</v>
      </c>
      <c r="L862" s="2" t="s">
        <v>63</v>
      </c>
      <c r="M862" s="21" t="s">
        <v>196</v>
      </c>
      <c r="N862" s="21"/>
      <c r="O862" s="1">
        <f t="shared" ca="1" si="114"/>
        <v>32</v>
      </c>
      <c r="P862" s="21" t="s">
        <v>3858</v>
      </c>
      <c r="Q862" s="21" t="s">
        <v>198</v>
      </c>
      <c r="R862" s="69">
        <v>45180</v>
      </c>
      <c r="S862" s="1">
        <v>1</v>
      </c>
      <c r="T862" s="69">
        <v>45209</v>
      </c>
      <c r="U862" s="69">
        <v>45210</v>
      </c>
      <c r="V862" s="1">
        <v>12</v>
      </c>
      <c r="W862" s="69">
        <v>45575</v>
      </c>
      <c r="X862" s="7">
        <f t="shared" si="115"/>
        <v>45576</v>
      </c>
      <c r="Y862" s="1"/>
      <c r="Z862" s="7"/>
      <c r="AA862" s="1">
        <f t="shared" si="116"/>
        <v>-45576</v>
      </c>
      <c r="AB862" s="21"/>
      <c r="AC862" s="11">
        <f t="shared" ca="1" si="117"/>
        <v>7</v>
      </c>
      <c r="AD862" s="71" t="s">
        <v>7387</v>
      </c>
      <c r="AE862" s="21" t="s">
        <v>5940</v>
      </c>
      <c r="AF862" s="21" t="s">
        <v>49</v>
      </c>
      <c r="AG862" s="142">
        <v>33797</v>
      </c>
      <c r="AH862" s="71" t="s">
        <v>7333</v>
      </c>
      <c r="AI862" s="142">
        <v>44294</v>
      </c>
      <c r="AJ862" s="21" t="s">
        <v>346</v>
      </c>
      <c r="AK862" s="21">
        <v>212696030</v>
      </c>
      <c r="AL862" s="72">
        <v>39057</v>
      </c>
      <c r="AM862" s="21" t="s">
        <v>57</v>
      </c>
      <c r="AN862" s="71" t="s">
        <v>7333</v>
      </c>
      <c r="AO862" s="142">
        <v>44294</v>
      </c>
      <c r="AP862" s="21" t="s">
        <v>346</v>
      </c>
      <c r="AQ862" s="21" t="s">
        <v>7334</v>
      </c>
      <c r="AR862" s="21" t="s">
        <v>7335</v>
      </c>
      <c r="AS862" s="21" t="s">
        <v>7336</v>
      </c>
      <c r="AT862" s="21" t="s">
        <v>7335</v>
      </c>
      <c r="AU862" s="21"/>
      <c r="AV862" s="21" t="s">
        <v>2327</v>
      </c>
      <c r="AW862" s="21" t="s">
        <v>1303</v>
      </c>
      <c r="AX862" s="21" t="s">
        <v>513</v>
      </c>
      <c r="AY862" s="21" t="s">
        <v>97</v>
      </c>
      <c r="AZ862" s="21"/>
      <c r="BA862" s="21" t="s">
        <v>7857</v>
      </c>
      <c r="BB862" s="21"/>
      <c r="BC862" s="1" t="str">
        <f>_xlfn.XLOOKUP(B862,[1]DC!$T$11:$T$2000,[1]DC!$D$11:$D$2000)</f>
        <v>5113010093</v>
      </c>
      <c r="BD862" s="21"/>
      <c r="BE862" s="21"/>
      <c r="BF862" s="21" t="s">
        <v>7337</v>
      </c>
      <c r="BG862" s="21"/>
      <c r="BH862" s="159" t="s">
        <v>7561</v>
      </c>
      <c r="BI862" s="21"/>
      <c r="BJ862" s="21"/>
      <c r="BK862" s="21"/>
      <c r="BL862" s="21"/>
      <c r="BM862" s="71" t="s">
        <v>209</v>
      </c>
      <c r="BN862" s="21"/>
      <c r="BO862" s="21"/>
      <c r="BP862" s="62"/>
      <c r="BQ862" s="91"/>
      <c r="BS862">
        <v>936</v>
      </c>
      <c r="BT862">
        <v>861</v>
      </c>
    </row>
    <row r="863" spans="1:72" ht="25.2" customHeight="1">
      <c r="A863" s="5">
        <f>(SUBTOTAL(3,$B$2:B863))</f>
        <v>862</v>
      </c>
      <c r="B863" s="21" t="s">
        <v>7292</v>
      </c>
      <c r="C863" s="1" t="s">
        <v>8872</v>
      </c>
      <c r="D863" s="21" t="s">
        <v>7293</v>
      </c>
      <c r="E863" s="21">
        <v>1</v>
      </c>
      <c r="F863" s="21"/>
      <c r="G863" s="21"/>
      <c r="H863" s="21" t="s">
        <v>195</v>
      </c>
      <c r="I863" s="1" t="s">
        <v>196</v>
      </c>
      <c r="J863" s="1" t="s">
        <v>7378</v>
      </c>
      <c r="K863" s="2" t="s">
        <v>63</v>
      </c>
      <c r="L863" s="2" t="s">
        <v>63</v>
      </c>
      <c r="M863" s="21" t="s">
        <v>196</v>
      </c>
      <c r="N863" s="21"/>
      <c r="O863" s="1">
        <f t="shared" ca="1" si="114"/>
        <v>42</v>
      </c>
      <c r="P863" s="21" t="s">
        <v>3858</v>
      </c>
      <c r="Q863" s="21" t="s">
        <v>198</v>
      </c>
      <c r="R863" s="69">
        <v>45180</v>
      </c>
      <c r="S863" s="1">
        <v>1</v>
      </c>
      <c r="T863" s="69">
        <v>45209</v>
      </c>
      <c r="U863" s="69">
        <v>45210</v>
      </c>
      <c r="V863" s="1">
        <v>12</v>
      </c>
      <c r="W863" s="69">
        <v>45575</v>
      </c>
      <c r="X863" s="7">
        <f t="shared" si="115"/>
        <v>45576</v>
      </c>
      <c r="Y863" s="1"/>
      <c r="Z863" s="7"/>
      <c r="AA863" s="1">
        <f t="shared" si="116"/>
        <v>-45576</v>
      </c>
      <c r="AB863" s="21"/>
      <c r="AC863" s="11">
        <f t="shared" ca="1" si="117"/>
        <v>7</v>
      </c>
      <c r="AD863" s="21">
        <v>9774692333</v>
      </c>
      <c r="AE863" s="21"/>
      <c r="AF863" s="21" t="s">
        <v>49</v>
      </c>
      <c r="AG863" s="142">
        <v>30221</v>
      </c>
      <c r="AH863" s="71" t="s">
        <v>7294</v>
      </c>
      <c r="AI863" s="142">
        <v>44326</v>
      </c>
      <c r="AJ863" s="21" t="s">
        <v>346</v>
      </c>
      <c r="AK863" s="21">
        <v>212135033</v>
      </c>
      <c r="AL863" s="72">
        <v>41009</v>
      </c>
      <c r="AM863" s="21" t="s">
        <v>57</v>
      </c>
      <c r="AN863" s="71" t="s">
        <v>7294</v>
      </c>
      <c r="AO863" s="142">
        <v>44326</v>
      </c>
      <c r="AP863" s="21" t="s">
        <v>346</v>
      </c>
      <c r="AQ863" s="21" t="s">
        <v>4067</v>
      </c>
      <c r="AR863" s="21" t="s">
        <v>7295</v>
      </c>
      <c r="AS863" s="21" t="s">
        <v>7296</v>
      </c>
      <c r="AT863" s="21" t="s">
        <v>7295</v>
      </c>
      <c r="AU863" s="21"/>
      <c r="AV863" s="21" t="s">
        <v>7297</v>
      </c>
      <c r="AW863" s="21" t="s">
        <v>154</v>
      </c>
      <c r="AX863" s="21" t="s">
        <v>155</v>
      </c>
      <c r="AY863" s="21" t="s">
        <v>97</v>
      </c>
      <c r="AZ863" s="21"/>
      <c r="BA863" s="21" t="s">
        <v>7850</v>
      </c>
      <c r="BB863" s="21"/>
      <c r="BC863" s="1" t="str">
        <f>_xlfn.XLOOKUP(B863,[1]DC!$T$11:$T$2000,[1]DC!$D$11:$D$2000)</f>
        <v>5115010588</v>
      </c>
      <c r="BD863" s="21"/>
      <c r="BE863" s="21"/>
      <c r="BF863" s="21" t="s">
        <v>7298</v>
      </c>
      <c r="BG863" s="21"/>
      <c r="BH863" s="159" t="s">
        <v>7568</v>
      </c>
      <c r="BI863" s="21"/>
      <c r="BJ863" s="21"/>
      <c r="BK863" s="21"/>
      <c r="BL863" s="21"/>
      <c r="BM863" s="21"/>
      <c r="BN863" s="21"/>
      <c r="BO863" s="21"/>
      <c r="BP863" s="62"/>
      <c r="BQ863" s="91"/>
      <c r="BS863">
        <v>928</v>
      </c>
      <c r="BT863">
        <v>862</v>
      </c>
    </row>
    <row r="864" spans="1:72" ht="25.2" customHeight="1">
      <c r="A864" s="5">
        <f>(SUBTOTAL(3,$B$2:B864))</f>
        <v>863</v>
      </c>
      <c r="B864" s="21" t="s">
        <v>7311</v>
      </c>
      <c r="C864" s="1" t="s">
        <v>8872</v>
      </c>
      <c r="D864" s="21" t="s">
        <v>7312</v>
      </c>
      <c r="E864" s="21">
        <v>1</v>
      </c>
      <c r="F864" s="21"/>
      <c r="G864" s="21"/>
      <c r="H864" s="21" t="s">
        <v>195</v>
      </c>
      <c r="I864" s="1" t="s">
        <v>196</v>
      </c>
      <c r="J864" s="1" t="s">
        <v>7378</v>
      </c>
      <c r="K864" s="2" t="s">
        <v>63</v>
      </c>
      <c r="L864" s="2" t="s">
        <v>63</v>
      </c>
      <c r="M864" s="21" t="s">
        <v>196</v>
      </c>
      <c r="N864" s="21"/>
      <c r="O864" s="1">
        <f t="shared" ca="1" si="114"/>
        <v>29</v>
      </c>
      <c r="P864" s="21" t="s">
        <v>3858</v>
      </c>
      <c r="Q864" s="21" t="s">
        <v>198</v>
      </c>
      <c r="R864" s="69">
        <v>45180</v>
      </c>
      <c r="S864" s="1">
        <v>1</v>
      </c>
      <c r="T864" s="69">
        <v>45209</v>
      </c>
      <c r="U864" s="69">
        <v>45210</v>
      </c>
      <c r="V864" s="1">
        <v>12</v>
      </c>
      <c r="W864" s="69">
        <v>45575</v>
      </c>
      <c r="X864" s="7">
        <f t="shared" si="115"/>
        <v>45576</v>
      </c>
      <c r="Y864" s="1"/>
      <c r="Z864" s="7"/>
      <c r="AA864" s="1">
        <f t="shared" si="116"/>
        <v>-45576</v>
      </c>
      <c r="AB864" s="21"/>
      <c r="AC864" s="11">
        <f t="shared" ca="1" si="117"/>
        <v>7</v>
      </c>
      <c r="AD864" s="21">
        <v>1041093166</v>
      </c>
      <c r="AE864" s="21" t="s">
        <v>88</v>
      </c>
      <c r="AF864" s="21" t="s">
        <v>49</v>
      </c>
      <c r="AG864" s="142">
        <v>34921</v>
      </c>
      <c r="AH864" s="71" t="s">
        <v>7313</v>
      </c>
      <c r="AI864" s="142">
        <v>44420</v>
      </c>
      <c r="AJ864" s="110" t="s">
        <v>346</v>
      </c>
      <c r="AK864" s="21">
        <v>212366310</v>
      </c>
      <c r="AL864" s="72">
        <v>42401</v>
      </c>
      <c r="AM864" s="21" t="s">
        <v>57</v>
      </c>
      <c r="AN864" s="71" t="s">
        <v>7313</v>
      </c>
      <c r="AO864" s="142">
        <v>44420</v>
      </c>
      <c r="AP864" s="110" t="s">
        <v>346</v>
      </c>
      <c r="AQ864" s="21" t="s">
        <v>7314</v>
      </c>
      <c r="AR864" s="21" t="s">
        <v>7315</v>
      </c>
      <c r="AS864" s="21" t="s">
        <v>2365</v>
      </c>
      <c r="AT864" s="21" t="s">
        <v>7315</v>
      </c>
      <c r="AU864" s="21"/>
      <c r="AV864" s="21" t="s">
        <v>7316</v>
      </c>
      <c r="AW864" s="21" t="s">
        <v>978</v>
      </c>
      <c r="AX864" s="21" t="s">
        <v>155</v>
      </c>
      <c r="AY864" s="21" t="s">
        <v>97</v>
      </c>
      <c r="AZ864" s="21"/>
      <c r="BA864" s="21" t="s">
        <v>7854</v>
      </c>
      <c r="BB864" s="21"/>
      <c r="BC864" s="1" t="str">
        <f>_xlfn.XLOOKUP(B864,[1]DC!$T$11:$T$2000,[1]DC!$D$11:$D$2000)</f>
        <v>7912132810</v>
      </c>
      <c r="BD864" s="21"/>
      <c r="BE864" s="21"/>
      <c r="BF864" s="21" t="s">
        <v>7317</v>
      </c>
      <c r="BG864" s="21"/>
      <c r="BH864" s="159" t="s">
        <v>7564</v>
      </c>
      <c r="BI864" s="21"/>
      <c r="BJ864" s="21"/>
      <c r="BK864" s="21"/>
      <c r="BL864" s="21"/>
      <c r="BM864" s="71" t="s">
        <v>610</v>
      </c>
      <c r="BN864" s="21"/>
      <c r="BO864" s="21"/>
      <c r="BP864" s="62"/>
      <c r="BQ864" s="91"/>
      <c r="BS864">
        <v>932</v>
      </c>
      <c r="BT864">
        <v>863</v>
      </c>
    </row>
    <row r="865" spans="1:72" ht="25.2" customHeight="1">
      <c r="A865" s="5">
        <f>(SUBTOTAL(3,$B$2:B865))</f>
        <v>864</v>
      </c>
      <c r="B865" s="21" t="s">
        <v>7269</v>
      </c>
      <c r="C865" s="1" t="s">
        <v>8873</v>
      </c>
      <c r="D865" s="21" t="s">
        <v>7270</v>
      </c>
      <c r="E865" s="21">
        <v>1</v>
      </c>
      <c r="F865" s="21"/>
      <c r="G865" s="21"/>
      <c r="H865" s="21" t="s">
        <v>195</v>
      </c>
      <c r="I865" s="1" t="s">
        <v>196</v>
      </c>
      <c r="J865" s="1" t="s">
        <v>7378</v>
      </c>
      <c r="K865" s="2" t="s">
        <v>63</v>
      </c>
      <c r="L865" s="2" t="s">
        <v>63</v>
      </c>
      <c r="M865" s="21" t="s">
        <v>196</v>
      </c>
      <c r="N865" s="21"/>
      <c r="O865" s="1">
        <f t="shared" ca="1" si="114"/>
        <v>22</v>
      </c>
      <c r="P865" s="21" t="s">
        <v>3858</v>
      </c>
      <c r="Q865" s="21" t="s">
        <v>198</v>
      </c>
      <c r="R865" s="69">
        <v>45181</v>
      </c>
      <c r="S865" s="1">
        <v>1</v>
      </c>
      <c r="T865" s="69">
        <v>45210</v>
      </c>
      <c r="U865" s="69">
        <v>45211</v>
      </c>
      <c r="V865" s="1">
        <v>12</v>
      </c>
      <c r="W865" s="69">
        <v>45576</v>
      </c>
      <c r="X865" s="7">
        <f t="shared" si="115"/>
        <v>45577</v>
      </c>
      <c r="Y865" s="1"/>
      <c r="Z865" s="7"/>
      <c r="AA865" s="1">
        <f t="shared" si="116"/>
        <v>-45577</v>
      </c>
      <c r="AB865" s="21"/>
      <c r="AC865" s="11">
        <f t="shared" ca="1" si="117"/>
        <v>7</v>
      </c>
      <c r="AD865" s="21">
        <v>1041092602</v>
      </c>
      <c r="AE865" s="21" t="s">
        <v>88</v>
      </c>
      <c r="AF865" s="21" t="s">
        <v>49</v>
      </c>
      <c r="AG865" s="142">
        <v>37609</v>
      </c>
      <c r="AH865" s="71" t="s">
        <v>7271</v>
      </c>
      <c r="AI865" s="142">
        <v>44325</v>
      </c>
      <c r="AJ865" s="21" t="s">
        <v>346</v>
      </c>
      <c r="AK865" s="21"/>
      <c r="AL865" s="21"/>
      <c r="AM865" s="21"/>
      <c r="AN865" s="71" t="s">
        <v>7271</v>
      </c>
      <c r="AO865" s="142">
        <v>44325</v>
      </c>
      <c r="AP865" s="21" t="s">
        <v>346</v>
      </c>
      <c r="AQ865" s="21" t="s">
        <v>7272</v>
      </c>
      <c r="AR865" s="21" t="s">
        <v>874</v>
      </c>
      <c r="AS865" s="21" t="s">
        <v>7273</v>
      </c>
      <c r="AT865" s="21" t="s">
        <v>874</v>
      </c>
      <c r="AU865" s="21"/>
      <c r="AV865" s="21" t="s">
        <v>230</v>
      </c>
      <c r="AW865" s="21" t="s">
        <v>2586</v>
      </c>
      <c r="AX865" s="21" t="s">
        <v>115</v>
      </c>
      <c r="AY865" s="21" t="s">
        <v>97</v>
      </c>
      <c r="AZ865" s="21"/>
      <c r="BA865" s="21" t="s">
        <v>7849</v>
      </c>
      <c r="BB865" s="21"/>
      <c r="BC865" s="1" t="str">
        <f>_xlfn.XLOOKUP(B865,[1]DC!$T$11:$T$2000,[1]DC!$D$11:$D$2000)</f>
        <v>5120684779</v>
      </c>
      <c r="BD865" s="21"/>
      <c r="BE865" s="21"/>
      <c r="BF865" s="71" t="s">
        <v>7274</v>
      </c>
      <c r="BG865" s="21"/>
      <c r="BH865" s="159" t="s">
        <v>7570</v>
      </c>
      <c r="BI865" s="21"/>
      <c r="BJ865" s="21"/>
      <c r="BK865" s="21"/>
      <c r="BL865" s="21"/>
      <c r="BM865" s="21"/>
      <c r="BN865" s="21"/>
      <c r="BO865" s="21"/>
      <c r="BP865" s="62"/>
      <c r="BQ865" s="91"/>
      <c r="BS865">
        <v>938</v>
      </c>
      <c r="BT865">
        <v>864</v>
      </c>
    </row>
    <row r="866" spans="1:72" ht="25.2" customHeight="1">
      <c r="A866" s="5">
        <f>(SUBTOTAL(3,$B$2:B866))</f>
        <v>865</v>
      </c>
      <c r="B866" s="21" t="s">
        <v>7303</v>
      </c>
      <c r="C866" s="1" t="s">
        <v>8873</v>
      </c>
      <c r="D866" s="21" t="s">
        <v>7304</v>
      </c>
      <c r="E866" s="21">
        <v>1</v>
      </c>
      <c r="F866" s="21"/>
      <c r="G866" s="21"/>
      <c r="H866" s="21" t="s">
        <v>195</v>
      </c>
      <c r="I866" s="1" t="s">
        <v>196</v>
      </c>
      <c r="J866" s="1" t="s">
        <v>7378</v>
      </c>
      <c r="K866" s="2" t="s">
        <v>63</v>
      </c>
      <c r="L866" s="2" t="s">
        <v>63</v>
      </c>
      <c r="M866" s="21" t="s">
        <v>196</v>
      </c>
      <c r="N866" s="21"/>
      <c r="O866" s="1">
        <f t="shared" ca="1" si="114"/>
        <v>24</v>
      </c>
      <c r="P866" s="21" t="s">
        <v>3858</v>
      </c>
      <c r="Q866" s="21" t="s">
        <v>198</v>
      </c>
      <c r="R866" s="69">
        <v>45180</v>
      </c>
      <c r="S866" s="1">
        <v>1</v>
      </c>
      <c r="T866" s="69">
        <v>45209</v>
      </c>
      <c r="U866" s="69">
        <v>45210</v>
      </c>
      <c r="V866" s="1">
        <v>12</v>
      </c>
      <c r="W866" s="69">
        <v>45575</v>
      </c>
      <c r="X866" s="7">
        <f t="shared" si="115"/>
        <v>45576</v>
      </c>
      <c r="Y866" s="1"/>
      <c r="Z866" s="7"/>
      <c r="AA866" s="1">
        <f t="shared" si="116"/>
        <v>-45576</v>
      </c>
      <c r="AB866" s="21"/>
      <c r="AC866" s="11">
        <f t="shared" ca="1" si="117"/>
        <v>7</v>
      </c>
      <c r="AD866" s="21">
        <v>1041093364</v>
      </c>
      <c r="AE866" s="21" t="s">
        <v>88</v>
      </c>
      <c r="AF866" s="21" t="s">
        <v>49</v>
      </c>
      <c r="AG866" s="142">
        <v>36569</v>
      </c>
      <c r="AH866" s="21">
        <v>212835106</v>
      </c>
      <c r="AI866" s="142">
        <v>42172</v>
      </c>
      <c r="AJ866" s="21" t="s">
        <v>57</v>
      </c>
      <c r="AK866" s="21">
        <v>212835106</v>
      </c>
      <c r="AL866" s="72">
        <v>42172</v>
      </c>
      <c r="AM866" s="21" t="s">
        <v>57</v>
      </c>
      <c r="AN866" s="21"/>
      <c r="AO866" s="142"/>
      <c r="AP866" s="21"/>
      <c r="AQ866" s="21" t="s">
        <v>1357</v>
      </c>
      <c r="AR866" s="21" t="s">
        <v>1357</v>
      </c>
      <c r="AS866" s="21" t="s">
        <v>1359</v>
      </c>
      <c r="AT866" s="21" t="s">
        <v>1357</v>
      </c>
      <c r="AU866" s="21"/>
      <c r="AV866" s="21"/>
      <c r="AW866" s="21" t="s">
        <v>737</v>
      </c>
      <c r="AX866" s="21" t="s">
        <v>184</v>
      </c>
      <c r="AY866" s="21" t="s">
        <v>97</v>
      </c>
      <c r="AZ866" s="21"/>
      <c r="BA866" s="21" t="s">
        <v>7852</v>
      </c>
      <c r="BB866" s="21"/>
      <c r="BC866" s="1" t="str">
        <f>_xlfn.XLOOKUP(B866,[1]DC!$T$11:$T$2000,[1]DC!$D$11:$D$2000)</f>
        <v>5120407746</v>
      </c>
      <c r="BD866" s="21"/>
      <c r="BE866" s="21"/>
      <c r="BF866" s="21" t="s">
        <v>7305</v>
      </c>
      <c r="BG866" s="21"/>
      <c r="BH866" s="159" t="s">
        <v>7566</v>
      </c>
      <c r="BI866" s="21"/>
      <c r="BJ866" s="21"/>
      <c r="BK866" s="21"/>
      <c r="BL866" s="21"/>
      <c r="BM866" s="21"/>
      <c r="BN866" s="21"/>
      <c r="BO866" s="21"/>
      <c r="BP866" s="62"/>
      <c r="BQ866" s="91"/>
      <c r="BS866">
        <v>930</v>
      </c>
      <c r="BT866">
        <v>865</v>
      </c>
    </row>
    <row r="867" spans="1:72" ht="25.2" customHeight="1">
      <c r="A867" s="5">
        <f>(SUBTOTAL(3,$B$2:B867))</f>
        <v>866</v>
      </c>
      <c r="B867" s="21" t="s">
        <v>7326</v>
      </c>
      <c r="C867" s="1" t="s">
        <v>8873</v>
      </c>
      <c r="D867" s="21" t="s">
        <v>7327</v>
      </c>
      <c r="E867" s="21">
        <v>1</v>
      </c>
      <c r="F867" s="21"/>
      <c r="G867" s="21"/>
      <c r="H867" s="21" t="s">
        <v>195</v>
      </c>
      <c r="I867" s="1" t="s">
        <v>196</v>
      </c>
      <c r="J867" s="1" t="s">
        <v>7378</v>
      </c>
      <c r="K867" s="2" t="s">
        <v>63</v>
      </c>
      <c r="L867" s="2" t="s">
        <v>63</v>
      </c>
      <c r="M867" s="21" t="s">
        <v>196</v>
      </c>
      <c r="N867" s="21"/>
      <c r="O867" s="1">
        <f t="shared" ca="1" si="114"/>
        <v>28</v>
      </c>
      <c r="P867" s="21" t="s">
        <v>3858</v>
      </c>
      <c r="Q867" s="21" t="s">
        <v>198</v>
      </c>
      <c r="R867" s="69">
        <v>45180</v>
      </c>
      <c r="S867" s="1">
        <v>1</v>
      </c>
      <c r="T867" s="69">
        <v>45209</v>
      </c>
      <c r="U867" s="69">
        <v>45210</v>
      </c>
      <c r="V867" s="1">
        <v>12</v>
      </c>
      <c r="W867" s="69">
        <v>45575</v>
      </c>
      <c r="X867" s="7">
        <f t="shared" si="115"/>
        <v>45576</v>
      </c>
      <c r="Y867" s="1"/>
      <c r="Z867" s="7"/>
      <c r="AA867" s="1">
        <f t="shared" si="116"/>
        <v>-45576</v>
      </c>
      <c r="AB867" s="21"/>
      <c r="AC867" s="11">
        <f t="shared" ca="1" si="117"/>
        <v>7</v>
      </c>
      <c r="AD867" s="21">
        <v>1041094060</v>
      </c>
      <c r="AE867" s="21" t="s">
        <v>88</v>
      </c>
      <c r="AF867" s="21" t="s">
        <v>49</v>
      </c>
      <c r="AG867" s="142">
        <v>35315</v>
      </c>
      <c r="AH867" s="71" t="s">
        <v>7328</v>
      </c>
      <c r="AI867" s="142">
        <v>44455</v>
      </c>
      <c r="AJ867" s="21" t="s">
        <v>346</v>
      </c>
      <c r="AK867" s="21"/>
      <c r="AL867" s="21"/>
      <c r="AM867" s="21"/>
      <c r="AN867" s="71" t="s">
        <v>7328</v>
      </c>
      <c r="AO867" s="142">
        <v>44455</v>
      </c>
      <c r="AP867" s="21" t="s">
        <v>346</v>
      </c>
      <c r="AQ867" s="21" t="s">
        <v>7329</v>
      </c>
      <c r="AR867" s="21" t="s">
        <v>6275</v>
      </c>
      <c r="AS867" s="21" t="s">
        <v>6276</v>
      </c>
      <c r="AT867" s="21" t="s">
        <v>6275</v>
      </c>
      <c r="AU867" s="21"/>
      <c r="AV867" s="21" t="s">
        <v>726</v>
      </c>
      <c r="AW867" s="21" t="s">
        <v>1739</v>
      </c>
      <c r="AX867" s="21" t="s">
        <v>184</v>
      </c>
      <c r="AY867" s="21" t="s">
        <v>97</v>
      </c>
      <c r="AZ867" s="21"/>
      <c r="BA867" s="21" t="s">
        <v>7856</v>
      </c>
      <c r="BB867" s="21"/>
      <c r="BC867" s="1" t="str">
        <f>_xlfn.XLOOKUP(B867,[1]DC!$T$11:$T$2000,[1]DC!$D$11:$D$2000)</f>
        <v>7915121134</v>
      </c>
      <c r="BD867" s="21"/>
      <c r="BE867" s="21"/>
      <c r="BF867" s="21" t="s">
        <v>7330</v>
      </c>
      <c r="BG867" s="21"/>
      <c r="BH867" s="159" t="s">
        <v>7562</v>
      </c>
      <c r="BI867" s="21"/>
      <c r="BJ867" s="21"/>
      <c r="BK867" s="21"/>
      <c r="BL867" s="21"/>
      <c r="BM867" s="71" t="s">
        <v>209</v>
      </c>
      <c r="BN867" s="21"/>
      <c r="BO867" s="21"/>
      <c r="BP867" s="62"/>
      <c r="BQ867" s="91"/>
      <c r="BS867">
        <v>935</v>
      </c>
      <c r="BT867">
        <v>866</v>
      </c>
    </row>
    <row r="868" spans="1:72" ht="25.2" customHeight="1">
      <c r="A868" s="5">
        <f>(SUBTOTAL(3,$B$2:B868))</f>
        <v>867</v>
      </c>
      <c r="B868" s="21" t="s">
        <v>7240</v>
      </c>
      <c r="C868" s="1" t="s">
        <v>8868</v>
      </c>
      <c r="D868" s="21" t="s">
        <v>7241</v>
      </c>
      <c r="E868" s="21">
        <v>1</v>
      </c>
      <c r="F868" s="21"/>
      <c r="G868" s="21"/>
      <c r="H868" s="21" t="s">
        <v>195</v>
      </c>
      <c r="I868" s="1" t="s">
        <v>196</v>
      </c>
      <c r="J868" s="1" t="s">
        <v>7378</v>
      </c>
      <c r="K868" s="2" t="s">
        <v>63</v>
      </c>
      <c r="L868" s="2" t="s">
        <v>63</v>
      </c>
      <c r="M868" s="21" t="s">
        <v>5</v>
      </c>
      <c r="N868" s="21" t="s">
        <v>4464</v>
      </c>
      <c r="O868" s="1">
        <f t="shared" ca="1" si="114"/>
        <v>28</v>
      </c>
      <c r="P868" s="21" t="s">
        <v>4465</v>
      </c>
      <c r="Q868" s="21" t="s">
        <v>4466</v>
      </c>
      <c r="R868" s="69">
        <v>45180</v>
      </c>
      <c r="S868" s="1">
        <v>1</v>
      </c>
      <c r="T868" s="69">
        <v>45209</v>
      </c>
      <c r="U868" s="69">
        <v>45210</v>
      </c>
      <c r="V868" s="1">
        <v>12</v>
      </c>
      <c r="W868" s="69">
        <v>45575</v>
      </c>
      <c r="X868" s="7">
        <f t="shared" si="115"/>
        <v>45576</v>
      </c>
      <c r="Y868" s="1"/>
      <c r="Z868" s="7"/>
      <c r="AA868" s="1">
        <f t="shared" si="116"/>
        <v>-45576</v>
      </c>
      <c r="AB868" s="21"/>
      <c r="AC868" s="11">
        <f t="shared" ca="1" si="117"/>
        <v>7</v>
      </c>
      <c r="AD868" s="21">
        <v>1021214102</v>
      </c>
      <c r="AE868" s="21" t="s">
        <v>57</v>
      </c>
      <c r="AF868" s="21" t="s">
        <v>64</v>
      </c>
      <c r="AG868" s="142">
        <v>35147</v>
      </c>
      <c r="AH868" s="71" t="s">
        <v>7242</v>
      </c>
      <c r="AI868" s="142">
        <v>44326</v>
      </c>
      <c r="AJ868" s="21" t="s">
        <v>346</v>
      </c>
      <c r="AK868" s="21"/>
      <c r="AL868" s="21"/>
      <c r="AM868" s="21"/>
      <c r="AN868" s="71" t="s">
        <v>7242</v>
      </c>
      <c r="AO868" s="142">
        <v>44326</v>
      </c>
      <c r="AP868" s="21" t="s">
        <v>346</v>
      </c>
      <c r="AQ868" s="21" t="s">
        <v>7243</v>
      </c>
      <c r="AR868" s="21" t="s">
        <v>7244</v>
      </c>
      <c r="AS868" s="21" t="s">
        <v>7245</v>
      </c>
      <c r="AT868" s="21" t="s">
        <v>7244</v>
      </c>
      <c r="AU868" s="21"/>
      <c r="AV868" s="21" t="s">
        <v>7246</v>
      </c>
      <c r="AW868" s="21" t="s">
        <v>6504</v>
      </c>
      <c r="AX868" s="21" t="s">
        <v>1633</v>
      </c>
      <c r="AY868" s="21" t="s">
        <v>97</v>
      </c>
      <c r="AZ868" s="21"/>
      <c r="BA868" s="21" t="s">
        <v>7844</v>
      </c>
      <c r="BB868" s="21"/>
      <c r="BC868" s="1" t="str">
        <f>_xlfn.XLOOKUP(B868,[1]DC!$T$11:$T$2000,[1]DC!$D$11:$D$2000)</f>
        <v>5120892275</v>
      </c>
      <c r="BD868" s="21"/>
      <c r="BE868" s="21"/>
      <c r="BF868" s="21" t="s">
        <v>7247</v>
      </c>
      <c r="BG868" s="21"/>
      <c r="BH868" s="159" t="s">
        <v>7575</v>
      </c>
      <c r="BI868" s="21"/>
      <c r="BJ868" s="21"/>
      <c r="BK868" s="21"/>
      <c r="BL868" s="21"/>
      <c r="BM868" s="71" t="s">
        <v>2060</v>
      </c>
      <c r="BN868" s="21"/>
      <c r="BO868" s="21"/>
      <c r="BP868" s="62"/>
      <c r="BQ868" s="91"/>
      <c r="BS868">
        <v>922</v>
      </c>
      <c r="BT868">
        <v>867</v>
      </c>
    </row>
    <row r="869" spans="1:72" ht="25.2" customHeight="1">
      <c r="A869" s="5">
        <f>(SUBTOTAL(3,$B$2:B869))</f>
        <v>868</v>
      </c>
      <c r="B869" s="21" t="s">
        <v>7260</v>
      </c>
      <c r="C869" s="1" t="s">
        <v>8874</v>
      </c>
      <c r="D869" s="70" t="s">
        <v>7261</v>
      </c>
      <c r="E869" s="21">
        <v>1</v>
      </c>
      <c r="F869" s="21"/>
      <c r="G869" s="21"/>
      <c r="H869" s="21" t="s">
        <v>195</v>
      </c>
      <c r="I869" s="1" t="s">
        <v>196</v>
      </c>
      <c r="J869" s="1" t="s">
        <v>7378</v>
      </c>
      <c r="K869" s="2" t="s">
        <v>63</v>
      </c>
      <c r="L869" s="2" t="s">
        <v>63</v>
      </c>
      <c r="M869" s="21" t="s">
        <v>196</v>
      </c>
      <c r="N869" s="21"/>
      <c r="O869" s="1">
        <f t="shared" ca="1" si="114"/>
        <v>34</v>
      </c>
      <c r="P869" s="21" t="s">
        <v>3858</v>
      </c>
      <c r="Q869" s="21" t="s">
        <v>198</v>
      </c>
      <c r="R869" s="69">
        <v>45180</v>
      </c>
      <c r="S869" s="1">
        <v>1</v>
      </c>
      <c r="T869" s="69">
        <v>45209</v>
      </c>
      <c r="U869" s="69">
        <v>45210</v>
      </c>
      <c r="V869" s="1">
        <v>12</v>
      </c>
      <c r="W869" s="69">
        <v>45575</v>
      </c>
      <c r="X869" s="7">
        <f t="shared" si="115"/>
        <v>45576</v>
      </c>
      <c r="Y869" s="1"/>
      <c r="Z869" s="7"/>
      <c r="AA869" s="1">
        <f t="shared" si="116"/>
        <v>-45576</v>
      </c>
      <c r="AB869" s="21"/>
      <c r="AC869" s="11">
        <f t="shared" ca="1" si="117"/>
        <v>7</v>
      </c>
      <c r="AD869" s="21">
        <v>1018351511</v>
      </c>
      <c r="AE869" s="21"/>
      <c r="AF869" s="21" t="s">
        <v>49</v>
      </c>
      <c r="AG869" s="142">
        <v>33144</v>
      </c>
      <c r="AH869" s="71" t="s">
        <v>7262</v>
      </c>
      <c r="AI869" s="142">
        <v>44314</v>
      </c>
      <c r="AJ869" s="21" t="s">
        <v>346</v>
      </c>
      <c r="AK869" s="21">
        <v>212756589</v>
      </c>
      <c r="AL869" s="72">
        <v>39861</v>
      </c>
      <c r="AM869" s="21" t="s">
        <v>57</v>
      </c>
      <c r="AN869" s="71" t="s">
        <v>7262</v>
      </c>
      <c r="AO869" s="142">
        <v>44314</v>
      </c>
      <c r="AP869" s="21" t="s">
        <v>346</v>
      </c>
      <c r="AQ869" s="21" t="s">
        <v>1142</v>
      </c>
      <c r="AR869" s="21" t="s">
        <v>6960</v>
      </c>
      <c r="AS869" s="21" t="s">
        <v>6961</v>
      </c>
      <c r="AT869" s="21" t="s">
        <v>6960</v>
      </c>
      <c r="AU869" s="21"/>
      <c r="AV869" s="21" t="s">
        <v>7263</v>
      </c>
      <c r="AW869" s="21" t="s">
        <v>1526</v>
      </c>
      <c r="AX869" s="21" t="s">
        <v>96</v>
      </c>
      <c r="AY869" s="21" t="s">
        <v>97</v>
      </c>
      <c r="AZ869" s="21"/>
      <c r="BA869" s="21" t="s">
        <v>7847</v>
      </c>
      <c r="BB869" s="21"/>
      <c r="BC869" s="1" t="str">
        <f>_xlfn.XLOOKUP(B869,[1]DC!$T$11:$T$2000,[1]DC!$D$11:$D$2000)</f>
        <v>5113005248</v>
      </c>
      <c r="BD869" s="21"/>
      <c r="BE869" s="21"/>
      <c r="BF869" s="71" t="s">
        <v>7264</v>
      </c>
      <c r="BG869" s="21"/>
      <c r="BH869" s="159" t="s">
        <v>7572</v>
      </c>
      <c r="BI869" s="21"/>
      <c r="BJ869" s="21"/>
      <c r="BK869" s="21"/>
      <c r="BL869" s="21"/>
      <c r="BM869" s="71" t="s">
        <v>610</v>
      </c>
      <c r="BN869" s="21"/>
      <c r="BO869" s="21"/>
      <c r="BP869" s="62"/>
      <c r="BQ869" s="91"/>
      <c r="BS869">
        <v>925</v>
      </c>
      <c r="BT869">
        <v>868</v>
      </c>
    </row>
    <row r="870" spans="1:72" ht="25.2" customHeight="1">
      <c r="A870" s="5">
        <f>(SUBTOTAL(3,$B$2:B870))</f>
        <v>869</v>
      </c>
      <c r="B870" s="21" t="s">
        <v>7229</v>
      </c>
      <c r="C870" s="21" t="s">
        <v>4776</v>
      </c>
      <c r="D870" s="21" t="s">
        <v>7230</v>
      </c>
      <c r="E870" s="21">
        <v>0</v>
      </c>
      <c r="F870" s="21"/>
      <c r="G870" s="21"/>
      <c r="H870" s="21" t="s">
        <v>195</v>
      </c>
      <c r="I870" s="1" t="s">
        <v>196</v>
      </c>
      <c r="J870" s="1" t="s">
        <v>7378</v>
      </c>
      <c r="K870" s="2" t="s">
        <v>63</v>
      </c>
      <c r="L870" s="2" t="s">
        <v>63</v>
      </c>
      <c r="M870" s="21" t="s">
        <v>5</v>
      </c>
      <c r="N870" s="21"/>
      <c r="O870" s="1">
        <f t="shared" ca="1" si="114"/>
        <v>29</v>
      </c>
      <c r="P870" s="21" t="s">
        <v>4465</v>
      </c>
      <c r="Q870" s="21" t="s">
        <v>4466</v>
      </c>
      <c r="R870" s="69">
        <v>45180</v>
      </c>
      <c r="S870" s="1">
        <v>1</v>
      </c>
      <c r="T870" s="69">
        <v>45209</v>
      </c>
      <c r="U870" s="69">
        <v>45210</v>
      </c>
      <c r="V870" s="1">
        <v>12</v>
      </c>
      <c r="W870" s="69">
        <v>45575</v>
      </c>
      <c r="X870" s="7">
        <f t="shared" si="115"/>
        <v>45576</v>
      </c>
      <c r="Y870" s="7"/>
      <c r="Z870" s="69">
        <f t="shared" ref="Z870:Z879" si="118">W870+365*3</f>
        <v>46670</v>
      </c>
      <c r="AA870" s="1">
        <f t="shared" si="116"/>
        <v>1094</v>
      </c>
      <c r="AB870" s="21"/>
      <c r="AC870" s="11">
        <f t="shared" ca="1" si="117"/>
        <v>7</v>
      </c>
      <c r="AD870" s="21">
        <v>1041092813</v>
      </c>
      <c r="AE870" s="21" t="s">
        <v>88</v>
      </c>
      <c r="AF870" s="21" t="s">
        <v>64</v>
      </c>
      <c r="AG870" s="142">
        <v>34847</v>
      </c>
      <c r="AH870" s="71" t="s">
        <v>7231</v>
      </c>
      <c r="AI870" s="142">
        <v>44422</v>
      </c>
      <c r="AJ870" s="21" t="s">
        <v>346</v>
      </c>
      <c r="AK870" s="21">
        <v>212480554</v>
      </c>
      <c r="AL870" s="72">
        <v>41443</v>
      </c>
      <c r="AM870" s="21" t="s">
        <v>57</v>
      </c>
      <c r="AN870" s="71" t="s">
        <v>7231</v>
      </c>
      <c r="AO870" s="142">
        <v>44422</v>
      </c>
      <c r="AP870" s="21" t="s">
        <v>346</v>
      </c>
      <c r="AQ870" s="21" t="s">
        <v>3743</v>
      </c>
      <c r="AR870" s="21" t="s">
        <v>7232</v>
      </c>
      <c r="AS870" s="21" t="s">
        <v>1782</v>
      </c>
      <c r="AT870" s="21" t="s">
        <v>7232</v>
      </c>
      <c r="AU870" s="21"/>
      <c r="AV870" s="21" t="s">
        <v>1784</v>
      </c>
      <c r="AW870" s="21" t="s">
        <v>154</v>
      </c>
      <c r="AX870" s="21" t="s">
        <v>4620</v>
      </c>
      <c r="AY870" s="21" t="s">
        <v>97</v>
      </c>
      <c r="AZ870" s="21"/>
      <c r="BA870" s="21" t="s">
        <v>7842</v>
      </c>
      <c r="BB870" s="21"/>
      <c r="BC870" s="1" t="str">
        <f>_xlfn.XLOOKUP(B870,[1]DC!$T$11:$T$2000,[1]DC!$D$11:$D$2000)</f>
        <v>5120148803</v>
      </c>
      <c r="BD870" s="21"/>
      <c r="BE870" s="21"/>
      <c r="BF870" s="21" t="s">
        <v>7577</v>
      </c>
      <c r="BG870" s="21"/>
      <c r="BH870" s="159" t="s">
        <v>7578</v>
      </c>
      <c r="BI870" s="21"/>
      <c r="BJ870" s="21"/>
      <c r="BK870" s="21"/>
      <c r="BL870" s="21"/>
      <c r="BM870" s="71" t="s">
        <v>895</v>
      </c>
      <c r="BN870" s="21"/>
      <c r="BO870" s="21"/>
      <c r="BP870" s="62"/>
      <c r="BQ870" s="91"/>
      <c r="BT870">
        <v>869</v>
      </c>
    </row>
    <row r="871" spans="1:72" ht="25.2" customHeight="1">
      <c r="A871" s="5">
        <f>(SUBTOTAL(3,$B$2:B871))</f>
        <v>870</v>
      </c>
      <c r="B871" s="21" t="s">
        <v>7233</v>
      </c>
      <c r="C871" s="21" t="s">
        <v>4776</v>
      </c>
      <c r="D871" s="21" t="s">
        <v>7234</v>
      </c>
      <c r="E871" s="21">
        <v>1</v>
      </c>
      <c r="F871" s="21"/>
      <c r="G871" s="21"/>
      <c r="H871" s="21" t="s">
        <v>195</v>
      </c>
      <c r="I871" s="1" t="s">
        <v>196</v>
      </c>
      <c r="J871" s="1" t="s">
        <v>7378</v>
      </c>
      <c r="K871" s="2" t="s">
        <v>63</v>
      </c>
      <c r="L871" s="2" t="s">
        <v>63</v>
      </c>
      <c r="M871" s="21" t="s">
        <v>5</v>
      </c>
      <c r="N871" s="21" t="s">
        <v>4959</v>
      </c>
      <c r="O871" s="1">
        <f t="shared" ca="1" si="114"/>
        <v>31</v>
      </c>
      <c r="P871" s="21" t="s">
        <v>4465</v>
      </c>
      <c r="Q871" s="21" t="s">
        <v>4466</v>
      </c>
      <c r="R871" s="69">
        <v>45180</v>
      </c>
      <c r="S871" s="1">
        <v>1</v>
      </c>
      <c r="T871" s="69">
        <v>45209</v>
      </c>
      <c r="U871" s="69">
        <v>45210</v>
      </c>
      <c r="V871" s="1">
        <v>12</v>
      </c>
      <c r="W871" s="69">
        <v>45575</v>
      </c>
      <c r="X871" s="7">
        <f t="shared" si="115"/>
        <v>45576</v>
      </c>
      <c r="Y871" s="1"/>
      <c r="Z871" s="7"/>
      <c r="AA871" s="1">
        <f t="shared" si="116"/>
        <v>-45576</v>
      </c>
      <c r="AB871" s="21"/>
      <c r="AC871" s="11">
        <f t="shared" ca="1" si="117"/>
        <v>7</v>
      </c>
      <c r="AD871" s="21">
        <v>1041092949</v>
      </c>
      <c r="AE871" s="21" t="s">
        <v>88</v>
      </c>
      <c r="AF871" s="21" t="s">
        <v>49</v>
      </c>
      <c r="AG871" s="142">
        <v>34252</v>
      </c>
      <c r="AH871" s="71" t="s">
        <v>7235</v>
      </c>
      <c r="AI871" s="142">
        <v>44833</v>
      </c>
      <c r="AJ871" s="21" t="s">
        <v>346</v>
      </c>
      <c r="AK871" s="21">
        <v>212761234</v>
      </c>
      <c r="AL871" s="72">
        <v>40193</v>
      </c>
      <c r="AM871" s="21" t="s">
        <v>57</v>
      </c>
      <c r="AN871" s="21">
        <v>51193005754</v>
      </c>
      <c r="AO871" s="142">
        <v>44833</v>
      </c>
      <c r="AP871" s="21" t="s">
        <v>346</v>
      </c>
      <c r="AQ871" s="21" t="s">
        <v>1157</v>
      </c>
      <c r="AR871" s="21" t="s">
        <v>7236</v>
      </c>
      <c r="AS871" s="21" t="s">
        <v>7237</v>
      </c>
      <c r="AT871" s="21" t="s">
        <v>7236</v>
      </c>
      <c r="AU871" s="21"/>
      <c r="AV871" s="21" t="s">
        <v>7238</v>
      </c>
      <c r="AW871" s="21" t="s">
        <v>5188</v>
      </c>
      <c r="AX871" s="21" t="s">
        <v>96</v>
      </c>
      <c r="AY871" s="21" t="s">
        <v>97</v>
      </c>
      <c r="AZ871" s="21"/>
      <c r="BA871" s="21" t="s">
        <v>7843</v>
      </c>
      <c r="BB871" s="21"/>
      <c r="BC871" s="1" t="str">
        <f>_xlfn.XLOOKUP(B871,[1]DC!$T$11:$T$2000,[1]DC!$D$11:$D$2000)</f>
        <v>5121422345</v>
      </c>
      <c r="BD871" s="21"/>
      <c r="BE871" s="21"/>
      <c r="BF871" s="21" t="s">
        <v>7239</v>
      </c>
      <c r="BG871" s="21"/>
      <c r="BH871" s="159" t="s">
        <v>7576</v>
      </c>
      <c r="BI871" s="21"/>
      <c r="BJ871" s="21"/>
      <c r="BK871" s="21"/>
      <c r="BL871" s="21"/>
      <c r="BM871" s="21"/>
      <c r="BN871" s="21"/>
      <c r="BO871" s="21"/>
      <c r="BP871" s="62"/>
      <c r="BQ871" s="91"/>
      <c r="BS871">
        <v>921</v>
      </c>
      <c r="BT871">
        <v>870</v>
      </c>
    </row>
    <row r="872" spans="1:72" ht="25.2" customHeight="1">
      <c r="A872" s="5">
        <f>(SUBTOTAL(3,$B$2:B872))</f>
        <v>871</v>
      </c>
      <c r="B872" s="21" t="s">
        <v>7248</v>
      </c>
      <c r="C872" s="21" t="s">
        <v>4776</v>
      </c>
      <c r="D872" s="21" t="s">
        <v>7249</v>
      </c>
      <c r="E872" s="21">
        <v>1</v>
      </c>
      <c r="F872" s="21"/>
      <c r="G872" s="21"/>
      <c r="H872" s="21" t="s">
        <v>195</v>
      </c>
      <c r="I872" s="1" t="s">
        <v>196</v>
      </c>
      <c r="J872" s="1" t="s">
        <v>7378</v>
      </c>
      <c r="K872" s="2" t="s">
        <v>63</v>
      </c>
      <c r="L872" s="2" t="s">
        <v>63</v>
      </c>
      <c r="M872" s="21" t="s">
        <v>5</v>
      </c>
      <c r="N872" s="21" t="s">
        <v>4464</v>
      </c>
      <c r="O872" s="1">
        <f t="shared" ca="1" si="114"/>
        <v>26</v>
      </c>
      <c r="P872" s="21" t="s">
        <v>4465</v>
      </c>
      <c r="Q872" s="21" t="s">
        <v>4466</v>
      </c>
      <c r="R872" s="69">
        <v>45180</v>
      </c>
      <c r="S872" s="1">
        <v>1</v>
      </c>
      <c r="T872" s="69">
        <v>45209</v>
      </c>
      <c r="U872" s="69">
        <v>45210</v>
      </c>
      <c r="V872" s="1">
        <v>12</v>
      </c>
      <c r="W872" s="69">
        <v>45575</v>
      </c>
      <c r="X872" s="7">
        <f t="shared" si="115"/>
        <v>45576</v>
      </c>
      <c r="Y872" s="1"/>
      <c r="Z872" s="7"/>
      <c r="AA872" s="1">
        <f t="shared" si="116"/>
        <v>-45576</v>
      </c>
      <c r="AB872" s="21"/>
      <c r="AC872" s="11">
        <f t="shared" ca="1" si="117"/>
        <v>7</v>
      </c>
      <c r="AD872" s="21">
        <v>1020566814</v>
      </c>
      <c r="AE872" s="21"/>
      <c r="AF872" s="21" t="s">
        <v>64</v>
      </c>
      <c r="AG872" s="142">
        <v>36043</v>
      </c>
      <c r="AH872" s="71" t="s">
        <v>7250</v>
      </c>
      <c r="AI872" s="142">
        <v>45035</v>
      </c>
      <c r="AJ872" s="21" t="s">
        <v>346</v>
      </c>
      <c r="AK872" s="21"/>
      <c r="AL872" s="21"/>
      <c r="AM872" s="21"/>
      <c r="AN872" s="71" t="s">
        <v>7250</v>
      </c>
      <c r="AO872" s="142">
        <v>44305</v>
      </c>
      <c r="AP872" s="21" t="s">
        <v>346</v>
      </c>
      <c r="AQ872" s="21" t="s">
        <v>213</v>
      </c>
      <c r="AR872" s="21" t="s">
        <v>6873</v>
      </c>
      <c r="AS872" s="21" t="s">
        <v>6874</v>
      </c>
      <c r="AT872" s="21" t="s">
        <v>6873</v>
      </c>
      <c r="AU872" s="21"/>
      <c r="AV872" s="21" t="s">
        <v>7251</v>
      </c>
      <c r="AW872" s="21" t="s">
        <v>170</v>
      </c>
      <c r="AX872" s="21" t="s">
        <v>4620</v>
      </c>
      <c r="AY872" s="21" t="s">
        <v>97</v>
      </c>
      <c r="AZ872" s="21"/>
      <c r="BA872" s="21" t="s">
        <v>7845</v>
      </c>
      <c r="BB872" s="21"/>
      <c r="BC872" s="1" t="str">
        <f>_xlfn.XLOOKUP(B872,[1]DC!$T$11:$T$2000,[1]DC!$D$11:$D$2000)</f>
        <v>5120042888</v>
      </c>
      <c r="BD872" s="21"/>
      <c r="BE872" s="21"/>
      <c r="BF872" s="21" t="s">
        <v>7252</v>
      </c>
      <c r="BG872" s="21"/>
      <c r="BH872" s="159" t="s">
        <v>7574</v>
      </c>
      <c r="BI872" s="21"/>
      <c r="BJ872" s="21"/>
      <c r="BK872" s="21"/>
      <c r="BL872" s="21"/>
      <c r="BM872" s="71" t="s">
        <v>209</v>
      </c>
      <c r="BN872" s="21"/>
      <c r="BO872" s="21"/>
      <c r="BP872" s="62"/>
      <c r="BQ872" s="91"/>
      <c r="BS872">
        <v>923</v>
      </c>
      <c r="BT872">
        <v>871</v>
      </c>
    </row>
    <row r="873" spans="1:72" ht="25.2" customHeight="1">
      <c r="A873" s="5">
        <f>(SUBTOTAL(3,$B$2:B873))</f>
        <v>872</v>
      </c>
      <c r="B873" s="21" t="s">
        <v>7253</v>
      </c>
      <c r="C873" s="21" t="s">
        <v>4776</v>
      </c>
      <c r="D873" s="21" t="s">
        <v>7254</v>
      </c>
      <c r="E873" s="21">
        <v>1</v>
      </c>
      <c r="F873" s="21"/>
      <c r="G873" s="21"/>
      <c r="H873" s="21" t="s">
        <v>195</v>
      </c>
      <c r="I873" s="1" t="s">
        <v>196</v>
      </c>
      <c r="J873" s="1" t="s">
        <v>7378</v>
      </c>
      <c r="K873" s="2" t="s">
        <v>63</v>
      </c>
      <c r="L873" s="2" t="s">
        <v>63</v>
      </c>
      <c r="M873" s="21" t="s">
        <v>5</v>
      </c>
      <c r="N873" s="21" t="s">
        <v>4464</v>
      </c>
      <c r="O873" s="1">
        <f t="shared" ca="1" si="114"/>
        <v>27</v>
      </c>
      <c r="P873" s="21" t="s">
        <v>4465</v>
      </c>
      <c r="Q873" s="21" t="s">
        <v>4466</v>
      </c>
      <c r="R873" s="69">
        <v>45180</v>
      </c>
      <c r="S873" s="1">
        <v>1</v>
      </c>
      <c r="T873" s="69">
        <v>45209</v>
      </c>
      <c r="U873" s="69">
        <v>45210</v>
      </c>
      <c r="V873" s="1">
        <v>12</v>
      </c>
      <c r="W873" s="69">
        <v>45575</v>
      </c>
      <c r="X873" s="7">
        <f t="shared" si="115"/>
        <v>45576</v>
      </c>
      <c r="Y873" s="1"/>
      <c r="Z873" s="7"/>
      <c r="AA873" s="1">
        <f t="shared" si="116"/>
        <v>-45576</v>
      </c>
      <c r="AB873" s="21"/>
      <c r="AC873" s="11">
        <f t="shared" ca="1" si="117"/>
        <v>7</v>
      </c>
      <c r="AD873" s="21">
        <v>9399597810</v>
      </c>
      <c r="AE873" s="21" t="s">
        <v>57</v>
      </c>
      <c r="AF873" s="21" t="s">
        <v>64</v>
      </c>
      <c r="AG873" s="142">
        <v>35678</v>
      </c>
      <c r="AH873" s="71" t="s">
        <v>7255</v>
      </c>
      <c r="AI873" s="142">
        <v>44296</v>
      </c>
      <c r="AJ873" s="125" t="s">
        <v>346</v>
      </c>
      <c r="AK873" s="21">
        <v>212472170</v>
      </c>
      <c r="AL873" s="72">
        <v>44536</v>
      </c>
      <c r="AM873" s="21" t="s">
        <v>57</v>
      </c>
      <c r="AN873" s="71" t="s">
        <v>7255</v>
      </c>
      <c r="AO873" s="142">
        <v>44296</v>
      </c>
      <c r="AP873" s="125" t="s">
        <v>346</v>
      </c>
      <c r="AQ873" s="21" t="s">
        <v>7226</v>
      </c>
      <c r="AR873" s="21" t="s">
        <v>5135</v>
      </c>
      <c r="AS873" s="21" t="s">
        <v>6777</v>
      </c>
      <c r="AT873" s="21" t="s">
        <v>5135</v>
      </c>
      <c r="AU873" s="21"/>
      <c r="AV873" s="21" t="s">
        <v>7256</v>
      </c>
      <c r="AW873" s="21" t="s">
        <v>327</v>
      </c>
      <c r="AX873" s="21" t="s">
        <v>96</v>
      </c>
      <c r="AY873" s="21" t="s">
        <v>97</v>
      </c>
      <c r="AZ873" s="21"/>
      <c r="BA873" s="21" t="s">
        <v>7846</v>
      </c>
      <c r="BB873" s="21"/>
      <c r="BC873" s="1" t="str">
        <f>_xlfn.XLOOKUP(B873,[1]DC!$T$11:$T$2000,[1]DC!$D$11:$D$2000)</f>
        <v>5121584486</v>
      </c>
      <c r="BD873" s="21"/>
      <c r="BE873" s="21"/>
      <c r="BF873" s="21" t="s">
        <v>7257</v>
      </c>
      <c r="BG873" s="21"/>
      <c r="BH873" s="159" t="s">
        <v>7573</v>
      </c>
      <c r="BI873" s="21"/>
      <c r="BJ873" s="21"/>
      <c r="BK873" s="21"/>
      <c r="BL873" s="21"/>
      <c r="BM873" s="21" t="s">
        <v>7258</v>
      </c>
      <c r="BN873" s="21" t="s">
        <v>2291</v>
      </c>
      <c r="BO873" s="21" t="s">
        <v>7259</v>
      </c>
      <c r="BP873" s="62"/>
      <c r="BQ873" s="91"/>
      <c r="BS873">
        <v>924</v>
      </c>
      <c r="BT873">
        <v>872</v>
      </c>
    </row>
    <row r="874" spans="1:72" ht="25.2" customHeight="1">
      <c r="A874" s="5">
        <f>(SUBTOTAL(3,$B$2:B874))</f>
        <v>873</v>
      </c>
      <c r="B874" s="21" t="s">
        <v>7286</v>
      </c>
      <c r="C874" s="21" t="s">
        <v>4776</v>
      </c>
      <c r="D874" s="21" t="s">
        <v>7287</v>
      </c>
      <c r="E874" s="21">
        <v>0</v>
      </c>
      <c r="F874" s="21"/>
      <c r="G874" s="21"/>
      <c r="H874" s="21" t="s">
        <v>195</v>
      </c>
      <c r="I874" s="21"/>
      <c r="J874" s="1" t="s">
        <v>7378</v>
      </c>
      <c r="K874" s="2" t="s">
        <v>63</v>
      </c>
      <c r="L874" s="2" t="s">
        <v>63</v>
      </c>
      <c r="M874" s="21" t="s">
        <v>196</v>
      </c>
      <c r="N874" s="21"/>
      <c r="O874" s="1">
        <f t="shared" ca="1" si="114"/>
        <v>32</v>
      </c>
      <c r="P874" s="21" t="s">
        <v>3858</v>
      </c>
      <c r="Q874" s="21" t="s">
        <v>198</v>
      </c>
      <c r="R874" s="69">
        <v>45180</v>
      </c>
      <c r="S874" s="1">
        <v>1</v>
      </c>
      <c r="T874" s="69">
        <v>45209</v>
      </c>
      <c r="U874" s="69">
        <v>45210</v>
      </c>
      <c r="V874" s="1">
        <v>12</v>
      </c>
      <c r="W874" s="69">
        <v>45575</v>
      </c>
      <c r="X874" s="7">
        <f t="shared" si="115"/>
        <v>45576</v>
      </c>
      <c r="Y874" s="7"/>
      <c r="Z874" s="69">
        <f t="shared" si="118"/>
        <v>46670</v>
      </c>
      <c r="AA874" s="69"/>
      <c r="AB874" s="21"/>
      <c r="AC874" s="11">
        <f t="shared" ca="1" si="117"/>
        <v>7</v>
      </c>
      <c r="AD874" s="21" t="s">
        <v>2601</v>
      </c>
      <c r="AE874" s="21"/>
      <c r="AF874" s="21" t="s">
        <v>49</v>
      </c>
      <c r="AG874" s="142">
        <v>33604</v>
      </c>
      <c r="AH874" s="71" t="s">
        <v>7288</v>
      </c>
      <c r="AI874" s="142">
        <v>44422</v>
      </c>
      <c r="AJ874" s="21" t="s">
        <v>346</v>
      </c>
      <c r="AK874" s="21"/>
      <c r="AL874" s="21"/>
      <c r="AM874" s="21"/>
      <c r="AN874" s="71" t="s">
        <v>7288</v>
      </c>
      <c r="AO874" s="142">
        <v>44422</v>
      </c>
      <c r="AP874" s="21" t="s">
        <v>346</v>
      </c>
      <c r="AQ874" s="21" t="s">
        <v>649</v>
      </c>
      <c r="AR874" s="21" t="s">
        <v>7289</v>
      </c>
      <c r="AS874" s="21" t="s">
        <v>2501</v>
      </c>
      <c r="AT874" s="21" t="s">
        <v>7289</v>
      </c>
      <c r="AU874" s="21"/>
      <c r="AV874" s="21" t="s">
        <v>7290</v>
      </c>
      <c r="AW874" s="21" t="s">
        <v>771</v>
      </c>
      <c r="AX874" s="21" t="s">
        <v>184</v>
      </c>
      <c r="AY874" s="21" t="s">
        <v>97</v>
      </c>
      <c r="AZ874" s="21"/>
      <c r="BA874" s="21"/>
      <c r="BB874" s="21"/>
      <c r="BC874" s="1" t="e">
        <f>_xlfn.XLOOKUP(B874,[1]DC!$T$11:$T$2000,[1]DC!$D$11:$D$2000)</f>
        <v>#N/A</v>
      </c>
      <c r="BD874" s="21"/>
      <c r="BE874" s="21"/>
      <c r="BF874" s="21" t="s">
        <v>7291</v>
      </c>
      <c r="BG874" s="21"/>
      <c r="BH874" s="158"/>
      <c r="BI874" s="21"/>
      <c r="BJ874" s="21"/>
      <c r="BK874" s="21"/>
      <c r="BL874" s="21"/>
      <c r="BM874" s="71" t="s">
        <v>610</v>
      </c>
      <c r="BN874" s="21"/>
      <c r="BO874" s="21"/>
      <c r="BP874" s="62"/>
      <c r="BQ874" s="91"/>
      <c r="BT874">
        <v>873</v>
      </c>
    </row>
    <row r="875" spans="1:72" ht="25.2" customHeight="1">
      <c r="A875" s="5">
        <f>(SUBTOTAL(3,$B$2:B875))</f>
        <v>874</v>
      </c>
      <c r="B875" s="21" t="s">
        <v>7322</v>
      </c>
      <c r="C875" s="21" t="s">
        <v>4776</v>
      </c>
      <c r="D875" s="21" t="s">
        <v>7323</v>
      </c>
      <c r="E875" s="21">
        <v>0</v>
      </c>
      <c r="F875" s="21"/>
      <c r="G875" s="21"/>
      <c r="H875" s="21" t="s">
        <v>195</v>
      </c>
      <c r="I875" s="21"/>
      <c r="J875" s="1" t="s">
        <v>7378</v>
      </c>
      <c r="K875" s="2" t="s">
        <v>63</v>
      </c>
      <c r="L875" s="2" t="s">
        <v>63</v>
      </c>
      <c r="M875" s="21" t="s">
        <v>196</v>
      </c>
      <c r="N875" s="21"/>
      <c r="O875" s="1">
        <f t="shared" ca="1" si="114"/>
        <v>36</v>
      </c>
      <c r="P875" s="21" t="s">
        <v>3858</v>
      </c>
      <c r="Q875" s="21" t="s">
        <v>198</v>
      </c>
      <c r="R875" s="69">
        <v>45180</v>
      </c>
      <c r="S875" s="1">
        <v>1</v>
      </c>
      <c r="T875" s="69">
        <v>45209</v>
      </c>
      <c r="U875" s="69">
        <v>45210</v>
      </c>
      <c r="V875" s="1">
        <v>12</v>
      </c>
      <c r="W875" s="69">
        <v>45575</v>
      </c>
      <c r="X875" s="7">
        <f t="shared" si="115"/>
        <v>45576</v>
      </c>
      <c r="Y875" s="7"/>
      <c r="Z875" s="69">
        <f t="shared" si="118"/>
        <v>46670</v>
      </c>
      <c r="AA875" s="69"/>
      <c r="AB875" s="21"/>
      <c r="AC875" s="11">
        <f t="shared" ca="1" si="117"/>
        <v>7</v>
      </c>
      <c r="AD875" s="21" t="s">
        <v>2601</v>
      </c>
      <c r="AE875" s="21"/>
      <c r="AF875" s="21" t="s">
        <v>49</v>
      </c>
      <c r="AG875" s="142">
        <v>32357</v>
      </c>
      <c r="AH875" s="71" t="s">
        <v>7324</v>
      </c>
      <c r="AI875" s="142">
        <v>44279</v>
      </c>
      <c r="AJ875" s="21" t="s">
        <v>346</v>
      </c>
      <c r="AK875" s="21"/>
      <c r="AL875" s="21"/>
      <c r="AM875" s="21"/>
      <c r="AN875" s="71" t="s">
        <v>7324</v>
      </c>
      <c r="AO875" s="142">
        <v>44279</v>
      </c>
      <c r="AP875" s="21" t="s">
        <v>346</v>
      </c>
      <c r="AQ875" s="21"/>
      <c r="AR875" s="21" t="s">
        <v>6068</v>
      </c>
      <c r="AS875" s="21" t="s">
        <v>6069</v>
      </c>
      <c r="AT875" s="21" t="s">
        <v>6068</v>
      </c>
      <c r="AU875" s="21"/>
      <c r="AV875" s="21" t="s">
        <v>6070</v>
      </c>
      <c r="AW875" s="21" t="s">
        <v>3217</v>
      </c>
      <c r="AX875" s="21" t="s">
        <v>96</v>
      </c>
      <c r="AY875" s="21" t="s">
        <v>97</v>
      </c>
      <c r="AZ875" s="21"/>
      <c r="BA875" s="21"/>
      <c r="BB875" s="21"/>
      <c r="BC875" s="1" t="e">
        <f>_xlfn.XLOOKUP(B875,[1]DC!$T$11:$T$2000,[1]DC!$D$11:$D$2000)</f>
        <v>#N/A</v>
      </c>
      <c r="BD875" s="21"/>
      <c r="BE875" s="21"/>
      <c r="BF875" s="21" t="s">
        <v>7325</v>
      </c>
      <c r="BG875" s="21"/>
      <c r="BH875" s="158"/>
      <c r="BI875" s="21"/>
      <c r="BJ875" s="21"/>
      <c r="BK875" s="21"/>
      <c r="BL875" s="21"/>
      <c r="BM875" s="71" t="s">
        <v>209</v>
      </c>
      <c r="BN875" s="21"/>
      <c r="BO875" s="21"/>
      <c r="BP875" s="62"/>
      <c r="BQ875" s="91"/>
      <c r="BT875">
        <v>874</v>
      </c>
    </row>
    <row r="876" spans="1:72" ht="25.2" customHeight="1">
      <c r="A876" s="5">
        <f>(SUBTOTAL(3,$B$2:B876))</f>
        <v>875</v>
      </c>
      <c r="B876" s="21" t="s">
        <v>7208</v>
      </c>
      <c r="C876" s="21"/>
      <c r="D876" s="21" t="s">
        <v>7209</v>
      </c>
      <c r="E876" s="21">
        <v>1</v>
      </c>
      <c r="F876" s="21"/>
      <c r="G876" s="21"/>
      <c r="H876" s="21" t="s">
        <v>62</v>
      </c>
      <c r="I876" s="1" t="s">
        <v>7914</v>
      </c>
      <c r="J876" s="2" t="s">
        <v>7379</v>
      </c>
      <c r="K876" s="2" t="s">
        <v>63</v>
      </c>
      <c r="L876" s="2" t="s">
        <v>63</v>
      </c>
      <c r="M876" s="21" t="s">
        <v>145</v>
      </c>
      <c r="N876" s="21"/>
      <c r="O876" s="1">
        <f t="shared" ca="1" si="114"/>
        <v>32</v>
      </c>
      <c r="P876" s="75" t="s">
        <v>145</v>
      </c>
      <c r="Q876" s="21" t="s">
        <v>177</v>
      </c>
      <c r="R876" s="69">
        <v>45180</v>
      </c>
      <c r="S876" s="1">
        <v>1</v>
      </c>
      <c r="T876" s="69">
        <v>45209</v>
      </c>
      <c r="U876" s="69">
        <v>45210</v>
      </c>
      <c r="V876" s="1">
        <v>12</v>
      </c>
      <c r="W876" s="69">
        <v>45575</v>
      </c>
      <c r="X876" s="7">
        <f t="shared" si="115"/>
        <v>45576</v>
      </c>
      <c r="Y876" s="1"/>
      <c r="Z876" s="7"/>
      <c r="AA876" s="1">
        <f>Z876-X876</f>
        <v>-45576</v>
      </c>
      <c r="AB876" s="21"/>
      <c r="AC876" s="11">
        <f t="shared" ca="1" si="117"/>
        <v>7</v>
      </c>
      <c r="AD876" s="71" t="s">
        <v>7385</v>
      </c>
      <c r="AE876" s="21" t="s">
        <v>57</v>
      </c>
      <c r="AF876" s="21" t="s">
        <v>64</v>
      </c>
      <c r="AG876" s="142">
        <v>33828</v>
      </c>
      <c r="AH876" s="71" t="s">
        <v>7405</v>
      </c>
      <c r="AI876" s="142">
        <v>44325</v>
      </c>
      <c r="AJ876" s="21" t="s">
        <v>346</v>
      </c>
      <c r="AK876" s="21"/>
      <c r="AL876" s="21"/>
      <c r="AM876" s="21"/>
      <c r="AN876" s="71" t="s">
        <v>7405</v>
      </c>
      <c r="AO876" s="142">
        <v>44325</v>
      </c>
      <c r="AP876" s="21" t="s">
        <v>346</v>
      </c>
      <c r="AQ876" s="21" t="s">
        <v>1142</v>
      </c>
      <c r="AR876" s="21" t="s">
        <v>2843</v>
      </c>
      <c r="AS876" s="74" t="s">
        <v>6946</v>
      </c>
      <c r="AT876" s="21" t="s">
        <v>2843</v>
      </c>
      <c r="AU876" s="21"/>
      <c r="AV876" s="21" t="s">
        <v>6132</v>
      </c>
      <c r="AW876" s="21" t="s">
        <v>1526</v>
      </c>
      <c r="AX876" s="21" t="s">
        <v>96</v>
      </c>
      <c r="AY876" s="21" t="s">
        <v>97</v>
      </c>
      <c r="AZ876" s="21"/>
      <c r="BA876" s="21" t="s">
        <v>7839</v>
      </c>
      <c r="BB876" s="21"/>
      <c r="BC876" s="1" t="str">
        <f>_xlfn.XLOOKUP(B876,[1]DC!$T$11:$T$2000,[1]DC!$D$11:$D$2000)</f>
        <v>5112001905</v>
      </c>
      <c r="BD876" s="21"/>
      <c r="BE876" s="21"/>
      <c r="BF876" s="71" t="s">
        <v>7210</v>
      </c>
      <c r="BG876" s="21"/>
      <c r="BH876" s="159" t="s">
        <v>7581</v>
      </c>
      <c r="BI876" s="21"/>
      <c r="BJ876" s="21"/>
      <c r="BK876" s="21"/>
      <c r="BL876" s="21"/>
      <c r="BM876" s="71" t="s">
        <v>209</v>
      </c>
      <c r="BN876" s="21"/>
      <c r="BO876" s="21"/>
      <c r="BP876" s="62"/>
      <c r="BQ876" s="91"/>
      <c r="BS876">
        <v>917</v>
      </c>
      <c r="BT876">
        <v>875</v>
      </c>
    </row>
    <row r="877" spans="1:72" ht="25.2" customHeight="1">
      <c r="A877" s="5">
        <f>(SUBTOTAL(3,$B$2:B877))</f>
        <v>876</v>
      </c>
      <c r="B877" s="21" t="s">
        <v>7211</v>
      </c>
      <c r="C877" s="21"/>
      <c r="D877" s="21" t="s">
        <v>7212</v>
      </c>
      <c r="E877" s="21">
        <v>1</v>
      </c>
      <c r="F877" s="21"/>
      <c r="G877" s="21"/>
      <c r="H877" s="21" t="s">
        <v>62</v>
      </c>
      <c r="I877" s="1" t="s">
        <v>7914</v>
      </c>
      <c r="J877" s="2" t="s">
        <v>7379</v>
      </c>
      <c r="K877" s="2" t="s">
        <v>63</v>
      </c>
      <c r="L877" s="2" t="s">
        <v>63</v>
      </c>
      <c r="M877" s="21" t="s">
        <v>145</v>
      </c>
      <c r="N877" s="21"/>
      <c r="O877" s="1">
        <f t="shared" ca="1" si="114"/>
        <v>35</v>
      </c>
      <c r="P877" s="21" t="s">
        <v>145</v>
      </c>
      <c r="Q877" s="21" t="s">
        <v>177</v>
      </c>
      <c r="R877" s="69">
        <v>45180</v>
      </c>
      <c r="S877" s="1">
        <v>1</v>
      </c>
      <c r="T877" s="69">
        <v>45209</v>
      </c>
      <c r="U877" s="69">
        <v>45210</v>
      </c>
      <c r="V877" s="1">
        <v>12</v>
      </c>
      <c r="W877" s="69">
        <v>45575</v>
      </c>
      <c r="X877" s="7">
        <f t="shared" si="115"/>
        <v>45576</v>
      </c>
      <c r="Y877" s="1"/>
      <c r="Z877" s="7"/>
      <c r="AA877" s="1">
        <f>Z877-X877</f>
        <v>-45576</v>
      </c>
      <c r="AB877" s="21"/>
      <c r="AC877" s="11">
        <f t="shared" ca="1" si="117"/>
        <v>7</v>
      </c>
      <c r="AD877" s="21">
        <v>1041094812</v>
      </c>
      <c r="AE877" s="21" t="s">
        <v>88</v>
      </c>
      <c r="AF877" s="69" t="s">
        <v>64</v>
      </c>
      <c r="AG877" s="142">
        <v>32510</v>
      </c>
      <c r="AH877" s="71" t="s">
        <v>7213</v>
      </c>
      <c r="AI877" s="142">
        <v>44516</v>
      </c>
      <c r="AJ877" s="21" t="s">
        <v>346</v>
      </c>
      <c r="AK877" s="21">
        <v>197205225</v>
      </c>
      <c r="AL877" s="72">
        <v>41078</v>
      </c>
      <c r="AM877" s="21" t="s">
        <v>7214</v>
      </c>
      <c r="AN877" s="71" t="s">
        <v>7213</v>
      </c>
      <c r="AO877" s="142">
        <v>44516</v>
      </c>
      <c r="AP877" s="21" t="s">
        <v>346</v>
      </c>
      <c r="AQ877" s="21" t="s">
        <v>7215</v>
      </c>
      <c r="AR877" s="21" t="s">
        <v>7216</v>
      </c>
      <c r="AS877" s="21" t="s">
        <v>7217</v>
      </c>
      <c r="AT877" s="21"/>
      <c r="AU877" s="21"/>
      <c r="AV877" s="21" t="s">
        <v>7218</v>
      </c>
      <c r="AW877" s="21" t="s">
        <v>7219</v>
      </c>
      <c r="AX877" s="21" t="s">
        <v>7220</v>
      </c>
      <c r="AY877" s="21" t="s">
        <v>6495</v>
      </c>
      <c r="AZ877" s="21"/>
      <c r="BA877" s="21" t="s">
        <v>7840</v>
      </c>
      <c r="BB877" s="21"/>
      <c r="BC877" s="1" t="str">
        <f>_xlfn.XLOOKUP(B877,[1]DC!$T$11:$T$2000,[1]DC!$D$11:$D$2000)</f>
        <v>7913238501</v>
      </c>
      <c r="BD877" s="21"/>
      <c r="BE877" s="21"/>
      <c r="BF877" s="71" t="s">
        <v>7221</v>
      </c>
      <c r="BG877" s="21"/>
      <c r="BH877" s="159" t="s">
        <v>7580</v>
      </c>
      <c r="BI877" s="21"/>
      <c r="BJ877" s="21"/>
      <c r="BK877" s="21"/>
      <c r="BL877" s="21"/>
      <c r="BM877" s="71" t="s">
        <v>256</v>
      </c>
      <c r="BN877" s="21"/>
      <c r="BO877" s="21"/>
      <c r="BP877" s="62"/>
      <c r="BQ877" s="91"/>
      <c r="BS877">
        <v>918</v>
      </c>
      <c r="BT877">
        <v>876</v>
      </c>
    </row>
    <row r="878" spans="1:72" ht="25.2" customHeight="1">
      <c r="A878" s="5">
        <f>(SUBTOTAL(3,$B$2:B878))</f>
        <v>877</v>
      </c>
      <c r="B878" s="21" t="s">
        <v>7222</v>
      </c>
      <c r="C878" s="21"/>
      <c r="D878" s="21" t="s">
        <v>7223</v>
      </c>
      <c r="E878" s="21">
        <v>1</v>
      </c>
      <c r="F878" s="21"/>
      <c r="G878" s="21"/>
      <c r="H878" s="21" t="s">
        <v>62</v>
      </c>
      <c r="I878" s="1" t="s">
        <v>7914</v>
      </c>
      <c r="J878" s="21" t="s">
        <v>7378</v>
      </c>
      <c r="K878" s="2" t="s">
        <v>63</v>
      </c>
      <c r="L878" s="2" t="s">
        <v>63</v>
      </c>
      <c r="M878" s="21" t="s">
        <v>2112</v>
      </c>
      <c r="N878" s="21"/>
      <c r="O878" s="1">
        <f t="shared" ca="1" si="114"/>
        <v>37</v>
      </c>
      <c r="P878" s="75" t="s">
        <v>2735</v>
      </c>
      <c r="Q878" s="21" t="s">
        <v>7224</v>
      </c>
      <c r="R878" s="69">
        <v>45180</v>
      </c>
      <c r="S878" s="1">
        <v>1</v>
      </c>
      <c r="T878" s="69">
        <v>45209</v>
      </c>
      <c r="U878" s="69">
        <v>45210</v>
      </c>
      <c r="V878" s="1">
        <v>12</v>
      </c>
      <c r="W878" s="69">
        <v>45575</v>
      </c>
      <c r="X878" s="7">
        <f t="shared" si="115"/>
        <v>45576</v>
      </c>
      <c r="Y878" s="1"/>
      <c r="Z878" s="7"/>
      <c r="AA878" s="1">
        <f>Z878-X878</f>
        <v>-45576</v>
      </c>
      <c r="AB878" s="21"/>
      <c r="AC878" s="11">
        <f t="shared" ca="1" si="117"/>
        <v>7</v>
      </c>
      <c r="AD878" s="21">
        <v>1035346729</v>
      </c>
      <c r="AE878" s="21" t="s">
        <v>199</v>
      </c>
      <c r="AF878" s="21" t="s">
        <v>64</v>
      </c>
      <c r="AG878" s="142">
        <v>32084</v>
      </c>
      <c r="AH878" s="71" t="s">
        <v>7225</v>
      </c>
      <c r="AI878" s="142">
        <v>44420</v>
      </c>
      <c r="AJ878" s="21" t="s">
        <v>346</v>
      </c>
      <c r="AK878" s="21"/>
      <c r="AL878" s="21"/>
      <c r="AM878" s="21"/>
      <c r="AN878" s="71" t="s">
        <v>7225</v>
      </c>
      <c r="AO878" s="142">
        <v>44420</v>
      </c>
      <c r="AP878" s="21" t="s">
        <v>346</v>
      </c>
      <c r="AQ878" s="21" t="s">
        <v>7226</v>
      </c>
      <c r="AR878" s="21" t="s">
        <v>1630</v>
      </c>
      <c r="AS878" s="21" t="s">
        <v>4976</v>
      </c>
      <c r="AT878" s="21" t="s">
        <v>1630</v>
      </c>
      <c r="AU878" s="21"/>
      <c r="AV878" s="21" t="s">
        <v>6320</v>
      </c>
      <c r="AW878" s="21" t="s">
        <v>1632</v>
      </c>
      <c r="AX878" s="21" t="s">
        <v>1633</v>
      </c>
      <c r="AY878" s="21" t="s">
        <v>97</v>
      </c>
      <c r="AZ878" s="21"/>
      <c r="BA878" s="21" t="s">
        <v>7841</v>
      </c>
      <c r="BB878" s="21"/>
      <c r="BC878" s="1" t="str">
        <f>_xlfn.XLOOKUP(B878,[1]DC!$T$11:$T$2000,[1]DC!$D$11:$D$2000)</f>
        <v>5120878634</v>
      </c>
      <c r="BD878" s="21"/>
      <c r="BE878" s="21"/>
      <c r="BF878" s="71" t="s">
        <v>7227</v>
      </c>
      <c r="BG878" s="21"/>
      <c r="BH878" s="159" t="s">
        <v>7579</v>
      </c>
      <c r="BI878" s="21"/>
      <c r="BJ878" s="21"/>
      <c r="BK878" s="21"/>
      <c r="BL878" s="21"/>
      <c r="BM878" s="21" t="s">
        <v>78</v>
      </c>
      <c r="BN878" s="21" t="s">
        <v>3483</v>
      </c>
      <c r="BO878" s="21" t="s">
        <v>7228</v>
      </c>
      <c r="BP878" s="62"/>
      <c r="BQ878" s="91"/>
      <c r="BS878">
        <v>919</v>
      </c>
      <c r="BT878">
        <v>877</v>
      </c>
    </row>
    <row r="879" spans="1:72" ht="25.2" customHeight="1">
      <c r="A879" s="5">
        <f>(SUBTOTAL(3,$B$2:B879))</f>
        <v>878</v>
      </c>
      <c r="B879" s="21" t="s">
        <v>7275</v>
      </c>
      <c r="C879" s="21"/>
      <c r="D879" s="21" t="s">
        <v>7276</v>
      </c>
      <c r="E879" s="21">
        <v>0</v>
      </c>
      <c r="F879" s="21"/>
      <c r="G879" s="21"/>
      <c r="H879" s="21" t="s">
        <v>62</v>
      </c>
      <c r="I879" s="21"/>
      <c r="J879" s="2" t="s">
        <v>7376</v>
      </c>
      <c r="K879" s="21" t="s">
        <v>83</v>
      </c>
      <c r="L879" s="21" t="s">
        <v>84</v>
      </c>
      <c r="M879" s="21" t="s">
        <v>85</v>
      </c>
      <c r="N879" s="21"/>
      <c r="O879" s="1">
        <f t="shared" ca="1" si="114"/>
        <v>32</v>
      </c>
      <c r="P879" s="21" t="s">
        <v>7277</v>
      </c>
      <c r="Q879" s="21" t="s">
        <v>1853</v>
      </c>
      <c r="R879" s="69">
        <v>45180</v>
      </c>
      <c r="S879" s="1">
        <v>2</v>
      </c>
      <c r="T879" s="69">
        <v>45240</v>
      </c>
      <c r="U879" s="69">
        <v>45241</v>
      </c>
      <c r="V879" s="1">
        <v>12</v>
      </c>
      <c r="W879" s="69">
        <v>45606</v>
      </c>
      <c r="X879" s="7">
        <f t="shared" si="115"/>
        <v>45607</v>
      </c>
      <c r="Y879" s="7"/>
      <c r="Z879" s="69">
        <f t="shared" si="118"/>
        <v>46701</v>
      </c>
      <c r="AA879" s="1">
        <f>Z879-X879</f>
        <v>1094</v>
      </c>
      <c r="AB879" s="21"/>
      <c r="AC879" s="11">
        <f t="shared" ca="1" si="117"/>
        <v>7</v>
      </c>
      <c r="AD879" s="71" t="s">
        <v>7389</v>
      </c>
      <c r="AE879" s="21" t="s">
        <v>7390</v>
      </c>
      <c r="AF879" s="21" t="s">
        <v>49</v>
      </c>
      <c r="AG879" s="142">
        <v>33844</v>
      </c>
      <c r="AH879" s="71" t="s">
        <v>7278</v>
      </c>
      <c r="AI879" s="142">
        <v>44311</v>
      </c>
      <c r="AJ879" s="21" t="s">
        <v>346</v>
      </c>
      <c r="AK879" s="21"/>
      <c r="AL879" s="21"/>
      <c r="AM879" s="21"/>
      <c r="AN879" s="71" t="s">
        <v>7406</v>
      </c>
      <c r="AO879" s="142">
        <v>44311</v>
      </c>
      <c r="AP879" s="21" t="s">
        <v>346</v>
      </c>
      <c r="AQ879" s="21" t="s">
        <v>7279</v>
      </c>
      <c r="AR879" s="21" t="s">
        <v>7280</v>
      </c>
      <c r="AS879" s="21" t="s">
        <v>7281</v>
      </c>
      <c r="AT879" s="21"/>
      <c r="AU879" s="21"/>
      <c r="AV879" s="21"/>
      <c r="AW879" s="21" t="s">
        <v>7282</v>
      </c>
      <c r="AX879" s="21" t="s">
        <v>7283</v>
      </c>
      <c r="AY879" s="21" t="s">
        <v>7284</v>
      </c>
      <c r="AZ879" s="21"/>
      <c r="BA879" s="21"/>
      <c r="BB879" s="21"/>
      <c r="BC879" s="1" t="e">
        <f>_xlfn.XLOOKUP(B879,[1]DC!$T$11:$T$2000,[1]DC!$D$11:$D$2000)</f>
        <v>#N/A</v>
      </c>
      <c r="BD879" s="21"/>
      <c r="BE879" s="21"/>
      <c r="BF879" s="71" t="s">
        <v>7285</v>
      </c>
      <c r="BG879" s="21"/>
      <c r="BH879" s="159" t="s">
        <v>7569</v>
      </c>
      <c r="BI879" s="21"/>
      <c r="BJ879" s="21"/>
      <c r="BK879" s="21"/>
      <c r="BL879" s="21"/>
      <c r="BM879" s="21"/>
      <c r="BN879" s="21"/>
      <c r="BO879" s="21"/>
      <c r="BP879" s="62"/>
      <c r="BQ879" s="91"/>
      <c r="BT879">
        <v>878</v>
      </c>
    </row>
    <row r="880" spans="1:72" ht="25.2" customHeight="1">
      <c r="A880" s="5">
        <f>(SUBTOTAL(3,$B$2:B880))</f>
        <v>879</v>
      </c>
      <c r="B880" s="21" t="s">
        <v>7348</v>
      </c>
      <c r="C880" s="21"/>
      <c r="D880" s="21" t="s">
        <v>7349</v>
      </c>
      <c r="E880" s="21">
        <v>1</v>
      </c>
      <c r="F880" s="21"/>
      <c r="G880" s="21"/>
      <c r="H880" s="21" t="s">
        <v>62</v>
      </c>
      <c r="I880" s="1" t="s">
        <v>7914</v>
      </c>
      <c r="J880" s="2" t="s">
        <v>7379</v>
      </c>
      <c r="K880" s="21" t="s">
        <v>83</v>
      </c>
      <c r="L880" s="21" t="s">
        <v>84</v>
      </c>
      <c r="M880" s="21" t="s">
        <v>85</v>
      </c>
      <c r="N880" s="21"/>
      <c r="O880" s="1">
        <f t="shared" ca="1" si="114"/>
        <v>29</v>
      </c>
      <c r="P880" s="21" t="s">
        <v>85</v>
      </c>
      <c r="Q880" s="21" t="s">
        <v>86</v>
      </c>
      <c r="R880" s="69">
        <v>45195</v>
      </c>
      <c r="S880" s="1">
        <v>2</v>
      </c>
      <c r="T880" s="69">
        <v>45255</v>
      </c>
      <c r="U880" s="69">
        <v>45256</v>
      </c>
      <c r="V880" s="1">
        <v>12</v>
      </c>
      <c r="W880" s="69">
        <v>45621</v>
      </c>
      <c r="X880" s="7">
        <f t="shared" si="115"/>
        <v>45622</v>
      </c>
      <c r="Y880" s="1"/>
      <c r="Z880" s="7"/>
      <c r="AA880" s="1">
        <f>Z880-X880</f>
        <v>-45622</v>
      </c>
      <c r="AB880" s="21"/>
      <c r="AC880" s="11">
        <f t="shared" ca="1" si="117"/>
        <v>7</v>
      </c>
      <c r="AD880" s="21">
        <v>1031238577</v>
      </c>
      <c r="AE880" s="21" t="s">
        <v>7388</v>
      </c>
      <c r="AF880" s="21" t="s">
        <v>49</v>
      </c>
      <c r="AG880" s="142">
        <v>34845</v>
      </c>
      <c r="AH880" s="71" t="s">
        <v>7352</v>
      </c>
      <c r="AI880" s="142">
        <v>44581</v>
      </c>
      <c r="AJ880" s="21" t="s">
        <v>346</v>
      </c>
      <c r="AK880" s="21"/>
      <c r="AL880" s="21"/>
      <c r="AM880" s="21"/>
      <c r="AN880" s="71" t="s">
        <v>7352</v>
      </c>
      <c r="AO880" s="142">
        <v>44581</v>
      </c>
      <c r="AP880" s="21" t="s">
        <v>346</v>
      </c>
      <c r="AQ880" s="21" t="s">
        <v>781</v>
      </c>
      <c r="AR880" s="21" t="s">
        <v>7353</v>
      </c>
      <c r="AS880" s="21" t="s">
        <v>7354</v>
      </c>
      <c r="AT880" s="21" t="s">
        <v>7353</v>
      </c>
      <c r="AU880" s="21"/>
      <c r="AV880" s="21" t="s">
        <v>7355</v>
      </c>
      <c r="AW880" s="21" t="s">
        <v>350</v>
      </c>
      <c r="AX880" s="21" t="s">
        <v>4620</v>
      </c>
      <c r="AY880" s="21" t="s">
        <v>97</v>
      </c>
      <c r="AZ880" s="21"/>
      <c r="BA880" s="21">
        <v>5121300509</v>
      </c>
      <c r="BB880" s="21"/>
      <c r="BC880" s="1" t="e">
        <f>_xlfn.XLOOKUP(B880,[1]DC!$T$11:$T$2000,[1]DC!$D$11:$D$2000)</f>
        <v>#N/A</v>
      </c>
      <c r="BD880" s="21"/>
      <c r="BE880" s="21"/>
      <c r="BF880" s="21" t="s">
        <v>7356</v>
      </c>
      <c r="BG880" s="21"/>
      <c r="BH880" s="159" t="s">
        <v>7559</v>
      </c>
      <c r="BI880" s="21"/>
      <c r="BJ880" s="21"/>
      <c r="BK880" s="21"/>
      <c r="BL880" s="21"/>
      <c r="BM880" s="21" t="s">
        <v>120</v>
      </c>
      <c r="BN880" s="21" t="s">
        <v>380</v>
      </c>
      <c r="BO880" s="21" t="s">
        <v>7357</v>
      </c>
      <c r="BP880" s="62"/>
      <c r="BQ880" s="91"/>
      <c r="BS880">
        <v>940</v>
      </c>
      <c r="BT880">
        <v>879</v>
      </c>
    </row>
    <row r="881" spans="1:72" ht="25.2" customHeight="1">
      <c r="A881" s="5">
        <f>(SUBTOTAL(3,$B$2:B881))</f>
        <v>880</v>
      </c>
      <c r="B881" s="21" t="s">
        <v>7428</v>
      </c>
      <c r="C881" s="21"/>
      <c r="D881" s="102" t="s">
        <v>7432</v>
      </c>
      <c r="E881" s="21">
        <v>1</v>
      </c>
      <c r="F881" s="21"/>
      <c r="G881" s="21"/>
      <c r="H881" s="21" t="s">
        <v>62</v>
      </c>
      <c r="I881" s="1" t="s">
        <v>7914</v>
      </c>
      <c r="J881" s="2" t="s">
        <v>269</v>
      </c>
      <c r="K881" s="21" t="s">
        <v>83</v>
      </c>
      <c r="L881" s="21" t="s">
        <v>84</v>
      </c>
      <c r="M881" s="21" t="s">
        <v>85</v>
      </c>
      <c r="N881" s="21"/>
      <c r="O881" s="1">
        <f t="shared" ref="O881:O888" ca="1" si="119">YEAR(TODAY())-YEAR(AG881)</f>
        <v>31</v>
      </c>
      <c r="P881" s="21" t="s">
        <v>8739</v>
      </c>
      <c r="Q881" s="21" t="s">
        <v>8738</v>
      </c>
      <c r="R881" s="69">
        <v>45208</v>
      </c>
      <c r="S881" s="1">
        <v>2</v>
      </c>
      <c r="T881" s="69">
        <v>45268</v>
      </c>
      <c r="U881" s="69">
        <v>45269</v>
      </c>
      <c r="V881" s="1">
        <v>12</v>
      </c>
      <c r="W881" s="69">
        <v>45634</v>
      </c>
      <c r="X881" s="7">
        <f t="shared" ref="X881:X944" si="120">W881+1</f>
        <v>45635</v>
      </c>
      <c r="Y881" s="1"/>
      <c r="Z881" s="7"/>
      <c r="AA881" s="1">
        <f t="shared" ref="AA881:AA882" si="121">Z881-X881</f>
        <v>-45635</v>
      </c>
      <c r="AB881" s="21"/>
      <c r="AC881" s="1">
        <f t="shared" ref="AC881:AC882" ca="1" si="122">DATEDIF(R881,TODAY(),"m")</f>
        <v>6</v>
      </c>
      <c r="AD881" s="21">
        <v>1041957715</v>
      </c>
      <c r="AE881" s="21" t="s">
        <v>88</v>
      </c>
      <c r="AF881" s="21" t="s">
        <v>49</v>
      </c>
      <c r="AG881" s="142">
        <v>34005</v>
      </c>
      <c r="AH881" s="71" t="s">
        <v>7433</v>
      </c>
      <c r="AI881" s="142">
        <v>44907</v>
      </c>
      <c r="AJ881" s="21" t="s">
        <v>346</v>
      </c>
      <c r="AK881" s="21"/>
      <c r="AL881" s="21"/>
      <c r="AM881" s="21"/>
      <c r="AN881" s="71" t="s">
        <v>7433</v>
      </c>
      <c r="AO881" s="142">
        <v>44907</v>
      </c>
      <c r="AP881" s="21" t="s">
        <v>346</v>
      </c>
      <c r="AQ881" s="21" t="s">
        <v>4048</v>
      </c>
      <c r="AR881" s="21" t="s">
        <v>7434</v>
      </c>
      <c r="AS881" s="21" t="s">
        <v>7435</v>
      </c>
      <c r="AT881" s="21"/>
      <c r="AU881" s="21"/>
      <c r="AV881" s="21"/>
      <c r="AW881" s="21"/>
      <c r="AX881" s="21"/>
      <c r="AY881" s="21" t="s">
        <v>8786</v>
      </c>
      <c r="AZ881" s="21"/>
      <c r="BA881" s="21">
        <v>4916020523</v>
      </c>
      <c r="BB881" s="21"/>
      <c r="BC881" s="1" t="e">
        <f>_xlfn.XLOOKUP(B881,[1]DC!$T$11:$T$2000,[1]DC!$D$11:$D$2000)</f>
        <v>#N/A</v>
      </c>
      <c r="BD881" s="21"/>
      <c r="BE881" s="21"/>
      <c r="BF881" s="71" t="s">
        <v>7436</v>
      </c>
      <c r="BG881" s="21"/>
      <c r="BH881" s="159" t="s">
        <v>7558</v>
      </c>
      <c r="BI881" s="21"/>
      <c r="BJ881" s="21"/>
      <c r="BK881" s="21"/>
      <c r="BL881" s="21"/>
      <c r="BM881" s="21"/>
      <c r="BN881" s="21"/>
      <c r="BO881" s="21"/>
      <c r="BP881" s="62"/>
      <c r="BQ881" s="91"/>
      <c r="BS881">
        <v>941</v>
      </c>
      <c r="BT881">
        <v>880</v>
      </c>
    </row>
    <row r="882" spans="1:72" ht="31.2">
      <c r="A882" s="5">
        <f>(SUBTOTAL(3,$B$2:B882))</f>
        <v>881</v>
      </c>
      <c r="B882" s="21" t="s">
        <v>7395</v>
      </c>
      <c r="C882" s="91"/>
      <c r="D882" s="91" t="s">
        <v>7407</v>
      </c>
      <c r="E882" s="91">
        <v>1</v>
      </c>
      <c r="F882" s="91"/>
      <c r="G882" s="91"/>
      <c r="H882" s="21" t="s">
        <v>62</v>
      </c>
      <c r="I882" s="1" t="s">
        <v>7914</v>
      </c>
      <c r="J882" s="1" t="s">
        <v>7378</v>
      </c>
      <c r="K882" s="2" t="s">
        <v>48</v>
      </c>
      <c r="L882" s="2" t="s">
        <v>48</v>
      </c>
      <c r="M882" s="2" t="s">
        <v>48</v>
      </c>
      <c r="N882" s="2"/>
      <c r="O882" s="1">
        <f t="shared" ca="1" si="119"/>
        <v>36</v>
      </c>
      <c r="P882" s="1" t="s">
        <v>2760</v>
      </c>
      <c r="Q882" s="2" t="s">
        <v>2761</v>
      </c>
      <c r="R882" s="69">
        <v>45210</v>
      </c>
      <c r="S882" s="1">
        <v>1</v>
      </c>
      <c r="T882" s="69">
        <f>EDATE(R882,1)-1</f>
        <v>45240</v>
      </c>
      <c r="U882" s="92">
        <f>T882+1</f>
        <v>45241</v>
      </c>
      <c r="V882" s="1">
        <v>12</v>
      </c>
      <c r="W882" s="92">
        <f>EDATE(U882,12)-1</f>
        <v>45606</v>
      </c>
      <c r="X882" s="7">
        <f t="shared" si="120"/>
        <v>45607</v>
      </c>
      <c r="Y882" s="7"/>
      <c r="Z882" s="91"/>
      <c r="AA882" s="91">
        <f t="shared" si="121"/>
        <v>-45607</v>
      </c>
      <c r="AB882" s="91"/>
      <c r="AC882" s="91">
        <f t="shared" ca="1" si="122"/>
        <v>6</v>
      </c>
      <c r="AD882" s="21">
        <v>1041957556</v>
      </c>
      <c r="AE882" s="91" t="s">
        <v>88</v>
      </c>
      <c r="AF882" s="91" t="s">
        <v>49</v>
      </c>
      <c r="AG882" s="142">
        <v>32307</v>
      </c>
      <c r="AH882" s="93" t="s">
        <v>7454</v>
      </c>
      <c r="AI882" s="142">
        <v>44364</v>
      </c>
      <c r="AJ882" s="21" t="s">
        <v>346</v>
      </c>
      <c r="AK882" s="91">
        <v>212651593</v>
      </c>
      <c r="AL882" s="92">
        <v>39312</v>
      </c>
      <c r="AM882" s="91" t="s">
        <v>57</v>
      </c>
      <c r="AN882" s="93" t="s">
        <v>7454</v>
      </c>
      <c r="AO882" s="132">
        <v>44364</v>
      </c>
      <c r="AP882" s="21" t="s">
        <v>346</v>
      </c>
      <c r="AQ882" s="91" t="s">
        <v>5127</v>
      </c>
      <c r="AR882" s="91" t="s">
        <v>7455</v>
      </c>
      <c r="AS882" s="21" t="s">
        <v>7458</v>
      </c>
      <c r="AT882" s="91" t="s">
        <v>7455</v>
      </c>
      <c r="AU882" s="91" t="s">
        <v>7456</v>
      </c>
      <c r="AV882" s="91" t="s">
        <v>7457</v>
      </c>
      <c r="AW882" s="91" t="s">
        <v>204</v>
      </c>
      <c r="AX882" s="91" t="s">
        <v>96</v>
      </c>
      <c r="AY882" s="91" t="s">
        <v>97</v>
      </c>
      <c r="AZ882" s="91"/>
      <c r="BA882" s="91" t="s">
        <v>7859</v>
      </c>
      <c r="BB882" s="91"/>
      <c r="BC882" s="1" t="str">
        <f>_xlfn.XLOOKUP(B882,[1]DC!$T$11:$T$2000,[1]DC!$D$11:$D$2000)</f>
        <v>5121327968</v>
      </c>
      <c r="BD882" s="91"/>
      <c r="BE882" s="91"/>
      <c r="BF882" s="93" t="s">
        <v>7459</v>
      </c>
      <c r="BG882" s="91"/>
      <c r="BH882" s="161" t="s">
        <v>7557</v>
      </c>
      <c r="BI882" s="91"/>
      <c r="BJ882" s="91"/>
      <c r="BK882" s="91"/>
      <c r="BL882" s="91"/>
      <c r="BM882" s="91"/>
      <c r="BN882" s="91"/>
      <c r="BO882" s="91"/>
      <c r="BP882" s="100"/>
      <c r="BQ882" s="91"/>
      <c r="BS882">
        <v>942</v>
      </c>
      <c r="BT882">
        <v>881</v>
      </c>
    </row>
    <row r="883" spans="1:72" ht="31.2">
      <c r="A883" s="5">
        <f>(SUBTOTAL(3,$B$2:B883))</f>
        <v>882</v>
      </c>
      <c r="B883" s="21" t="s">
        <v>7408</v>
      </c>
      <c r="C883" s="91"/>
      <c r="D883" s="91" t="s">
        <v>7409</v>
      </c>
      <c r="E883" s="91">
        <v>1</v>
      </c>
      <c r="F883" s="91"/>
      <c r="G883" s="91"/>
      <c r="H883" s="21" t="s">
        <v>62</v>
      </c>
      <c r="I883" s="1" t="s">
        <v>7914</v>
      </c>
      <c r="J883" s="1" t="s">
        <v>7378</v>
      </c>
      <c r="K883" s="2" t="s">
        <v>48</v>
      </c>
      <c r="L883" s="2" t="s">
        <v>48</v>
      </c>
      <c r="M883" s="2" t="s">
        <v>48</v>
      </c>
      <c r="N883" s="2"/>
      <c r="O883" s="1">
        <f t="shared" ca="1" si="119"/>
        <v>32</v>
      </c>
      <c r="P883" s="1" t="s">
        <v>2760</v>
      </c>
      <c r="Q883" s="2" t="s">
        <v>2761</v>
      </c>
      <c r="R883" s="69">
        <v>45210</v>
      </c>
      <c r="S883" s="1">
        <v>1</v>
      </c>
      <c r="T883" s="69">
        <f>EDATE(R883,1)-1</f>
        <v>45240</v>
      </c>
      <c r="U883" s="92">
        <f>T883+1</f>
        <v>45241</v>
      </c>
      <c r="V883" s="1">
        <v>12</v>
      </c>
      <c r="W883" s="92">
        <f>EDATE(U883,12)-1</f>
        <v>45606</v>
      </c>
      <c r="X883" s="7">
        <f t="shared" si="120"/>
        <v>45607</v>
      </c>
      <c r="Y883" s="7"/>
      <c r="Z883" s="91"/>
      <c r="AA883" s="91"/>
      <c r="AB883" s="91"/>
      <c r="AC883" s="91"/>
      <c r="AD883" s="21" t="s">
        <v>7526</v>
      </c>
      <c r="AE883" s="91" t="s">
        <v>199</v>
      </c>
      <c r="AF883" s="91" t="s">
        <v>49</v>
      </c>
      <c r="AG883" s="142">
        <v>33718</v>
      </c>
      <c r="AH883" s="93" t="s">
        <v>7460</v>
      </c>
      <c r="AI883" s="142">
        <v>44460</v>
      </c>
      <c r="AJ883" s="21" t="s">
        <v>346</v>
      </c>
      <c r="AK883" s="91"/>
      <c r="AL883" s="91"/>
      <c r="AM883" s="91"/>
      <c r="AN883" s="93" t="s">
        <v>7460</v>
      </c>
      <c r="AO883" s="132">
        <v>44460</v>
      </c>
      <c r="AP883" s="21" t="s">
        <v>346</v>
      </c>
      <c r="AQ883" s="91" t="s">
        <v>833</v>
      </c>
      <c r="AR883" s="91" t="s">
        <v>3410</v>
      </c>
      <c r="AS883" s="21" t="s">
        <v>7461</v>
      </c>
      <c r="AT883" s="91" t="s">
        <v>3410</v>
      </c>
      <c r="AU883" s="91"/>
      <c r="AV883" s="91" t="s">
        <v>7462</v>
      </c>
      <c r="AW883" s="91" t="s">
        <v>525</v>
      </c>
      <c r="AX883" s="91" t="s">
        <v>96</v>
      </c>
      <c r="AY883" s="91" t="s">
        <v>97</v>
      </c>
      <c r="AZ883" s="91"/>
      <c r="BA883" s="91" t="s">
        <v>7860</v>
      </c>
      <c r="BB883" s="91"/>
      <c r="BC883" s="1" t="str">
        <f>_xlfn.XLOOKUP(B883,[1]DC!$T$11:$T$2000,[1]DC!$D$11:$D$2000)</f>
        <v>5115004491</v>
      </c>
      <c r="BD883" s="91"/>
      <c r="BE883" s="91"/>
      <c r="BF883" s="93" t="s">
        <v>7463</v>
      </c>
      <c r="BG883" s="91"/>
      <c r="BH883" s="161" t="s">
        <v>7556</v>
      </c>
      <c r="BI883" s="91"/>
      <c r="BJ883" s="91"/>
      <c r="BK883" s="91"/>
      <c r="BL883" s="91"/>
      <c r="BM883" s="91"/>
      <c r="BN883" s="91"/>
      <c r="BO883" s="91"/>
      <c r="BP883" s="100"/>
      <c r="BQ883" s="91"/>
      <c r="BS883">
        <v>943</v>
      </c>
      <c r="BT883">
        <v>882</v>
      </c>
    </row>
    <row r="884" spans="1:72" ht="31.2">
      <c r="A884" s="5">
        <f>(SUBTOTAL(3,$B$2:B884))</f>
        <v>883</v>
      </c>
      <c r="B884" s="21" t="s">
        <v>7429</v>
      </c>
      <c r="C884" s="91"/>
      <c r="D884" s="102" t="s">
        <v>7396</v>
      </c>
      <c r="E884" s="91">
        <v>1</v>
      </c>
      <c r="F884" s="91"/>
      <c r="G884" s="91"/>
      <c r="H884" s="21" t="s">
        <v>106</v>
      </c>
      <c r="I884" s="1" t="s">
        <v>106</v>
      </c>
      <c r="J884" s="91" t="s">
        <v>7376</v>
      </c>
      <c r="K884" s="21" t="s">
        <v>83</v>
      </c>
      <c r="L884" s="91" t="s">
        <v>7383</v>
      </c>
      <c r="M884" s="91" t="s">
        <v>7383</v>
      </c>
      <c r="N884" s="91"/>
      <c r="O884" s="1">
        <f t="shared" ca="1" si="119"/>
        <v>37</v>
      </c>
      <c r="P884" s="21" t="s">
        <v>7397</v>
      </c>
      <c r="Q884" s="21" t="s">
        <v>7398</v>
      </c>
      <c r="R884" s="69">
        <v>45215</v>
      </c>
      <c r="S884" s="1">
        <v>2</v>
      </c>
      <c r="T884" s="69">
        <v>45275</v>
      </c>
      <c r="U884" s="92">
        <v>45276</v>
      </c>
      <c r="V884" s="1">
        <v>12</v>
      </c>
      <c r="W884" s="92">
        <v>45641</v>
      </c>
      <c r="X884" s="7">
        <f t="shared" si="120"/>
        <v>45642</v>
      </c>
      <c r="Y884" s="7"/>
      <c r="Z884" s="91"/>
      <c r="AA884" s="91"/>
      <c r="AB884" s="91"/>
      <c r="AC884" s="91"/>
      <c r="AD884" s="21" t="s">
        <v>7527</v>
      </c>
      <c r="AE884" s="91" t="s">
        <v>88</v>
      </c>
      <c r="AF884" s="91" t="s">
        <v>64</v>
      </c>
      <c r="AG884" s="142">
        <v>31961</v>
      </c>
      <c r="AH884" s="71" t="s">
        <v>7399</v>
      </c>
      <c r="AI884" s="142">
        <v>44326</v>
      </c>
      <c r="AJ884" s="21" t="s">
        <v>346</v>
      </c>
      <c r="AK884" s="91"/>
      <c r="AL884" s="91"/>
      <c r="AM884" s="91"/>
      <c r="AN884" s="71" t="s">
        <v>7399</v>
      </c>
      <c r="AO884" s="132">
        <v>44326</v>
      </c>
      <c r="AP884" s="21" t="s">
        <v>346</v>
      </c>
      <c r="AQ884" s="21" t="s">
        <v>7400</v>
      </c>
      <c r="AR884" s="21" t="s">
        <v>7401</v>
      </c>
      <c r="AS884" s="21" t="s">
        <v>7403</v>
      </c>
      <c r="AT884" s="91"/>
      <c r="AU884" s="91"/>
      <c r="AV884" s="91"/>
      <c r="AW884" s="91"/>
      <c r="AX884" s="91"/>
      <c r="AY884" s="21" t="s">
        <v>8786</v>
      </c>
      <c r="AZ884" s="91"/>
      <c r="BA884" s="91">
        <v>5109004383</v>
      </c>
      <c r="BB884" s="91"/>
      <c r="BC884" s="1" t="e">
        <f>_xlfn.XLOOKUP(B884,[1]DC!$T$11:$T$2000,[1]DC!$D$11:$D$2000)</f>
        <v>#N/A</v>
      </c>
      <c r="BD884" s="91"/>
      <c r="BE884" s="91"/>
      <c r="BF884" s="71" t="s">
        <v>7402</v>
      </c>
      <c r="BG884" s="91"/>
      <c r="BH884" s="161" t="s">
        <v>7555</v>
      </c>
      <c r="BI884" s="91"/>
      <c r="BJ884" s="91"/>
      <c r="BK884" s="91"/>
      <c r="BL884" s="91"/>
      <c r="BM884" s="91"/>
      <c r="BN884" s="91"/>
      <c r="BO884" s="91"/>
      <c r="BP884" s="100"/>
      <c r="BQ884" s="91" t="s">
        <v>7653</v>
      </c>
      <c r="BS884">
        <v>944</v>
      </c>
      <c r="BT884">
        <v>883</v>
      </c>
    </row>
    <row r="885" spans="1:72" ht="15.6">
      <c r="A885" s="5">
        <f>(SUBTOTAL(3,$B$2:B885))</f>
        <v>884</v>
      </c>
      <c r="B885" s="21" t="s">
        <v>7410</v>
      </c>
      <c r="C885" s="1" t="s">
        <v>8874</v>
      </c>
      <c r="D885" s="2" t="s">
        <v>5816</v>
      </c>
      <c r="E885" s="2">
        <v>0</v>
      </c>
      <c r="F885" s="91"/>
      <c r="G885" s="91"/>
      <c r="H885" s="21" t="s">
        <v>195</v>
      </c>
      <c r="I885" s="1" t="s">
        <v>196</v>
      </c>
      <c r="J885" s="1" t="s">
        <v>7378</v>
      </c>
      <c r="K885" s="2" t="s">
        <v>63</v>
      </c>
      <c r="L885" s="2" t="s">
        <v>63</v>
      </c>
      <c r="M885" s="21" t="s">
        <v>196</v>
      </c>
      <c r="N885" s="21"/>
      <c r="O885" s="1">
        <f t="shared" ca="1" si="119"/>
        <v>35</v>
      </c>
      <c r="P885" s="21" t="s">
        <v>3858</v>
      </c>
      <c r="Q885" s="21" t="s">
        <v>198</v>
      </c>
      <c r="R885" s="69">
        <v>45216</v>
      </c>
      <c r="S885" s="1">
        <v>1</v>
      </c>
      <c r="T885" s="69">
        <f t="shared" ref="T885:T900" si="123">EDATE(R885,1)-1</f>
        <v>45246</v>
      </c>
      <c r="U885" s="92">
        <f t="shared" ref="U885:U916" si="124">T885+1</f>
        <v>45247</v>
      </c>
      <c r="V885" s="1">
        <v>12</v>
      </c>
      <c r="W885" s="92">
        <f t="shared" ref="W885:W916" si="125">EDATE(U885,12)-1</f>
        <v>45612</v>
      </c>
      <c r="X885" s="7">
        <f t="shared" si="120"/>
        <v>45613</v>
      </c>
      <c r="Y885" s="7"/>
      <c r="Z885" s="91"/>
      <c r="AA885" s="91"/>
      <c r="AB885" s="91"/>
      <c r="AC885" s="91"/>
      <c r="AD885" s="21">
        <v>1041958057</v>
      </c>
      <c r="AE885" s="91" t="s">
        <v>88</v>
      </c>
      <c r="AF885" s="91" t="s">
        <v>49</v>
      </c>
      <c r="AG885" s="142">
        <v>32699</v>
      </c>
      <c r="AH885" s="93" t="s">
        <v>7470</v>
      </c>
      <c r="AI885" s="142">
        <v>44535</v>
      </c>
      <c r="AJ885" s="21" t="s">
        <v>346</v>
      </c>
      <c r="AK885" s="91">
        <v>212751488</v>
      </c>
      <c r="AL885" s="92">
        <v>43390</v>
      </c>
      <c r="AM885" s="91" t="s">
        <v>57</v>
      </c>
      <c r="AN885" s="93" t="s">
        <v>7470</v>
      </c>
      <c r="AO885" s="132">
        <v>44535</v>
      </c>
      <c r="AP885" s="21" t="s">
        <v>346</v>
      </c>
      <c r="AQ885" s="91" t="s">
        <v>1142</v>
      </c>
      <c r="AR885" s="91" t="s">
        <v>7471</v>
      </c>
      <c r="AS885" s="21" t="s">
        <v>7472</v>
      </c>
      <c r="AT885" s="91" t="s">
        <v>7471</v>
      </c>
      <c r="AU885" s="91" t="s">
        <v>181</v>
      </c>
      <c r="AV885" s="91" t="s">
        <v>5884</v>
      </c>
      <c r="AW885" s="91" t="s">
        <v>300</v>
      </c>
      <c r="AX885" s="91" t="s">
        <v>184</v>
      </c>
      <c r="AY885" s="91" t="s">
        <v>97</v>
      </c>
      <c r="AZ885" s="91"/>
      <c r="BA885" s="91">
        <v>5115004644</v>
      </c>
      <c r="BB885" s="91"/>
      <c r="BC885" s="1" t="e">
        <f>_xlfn.XLOOKUP(B885,[1]DC!$T$11:$T$2000,[1]DC!$D$11:$D$2000)</f>
        <v>#N/A</v>
      </c>
      <c r="BD885" s="91"/>
      <c r="BE885" s="91"/>
      <c r="BF885" s="93" t="s">
        <v>7553</v>
      </c>
      <c r="BG885" s="91"/>
      <c r="BH885" s="161" t="s">
        <v>7554</v>
      </c>
      <c r="BI885" s="91"/>
      <c r="BJ885" s="91"/>
      <c r="BK885" s="91"/>
      <c r="BL885" s="91"/>
      <c r="BM885" s="91"/>
      <c r="BN885" s="91"/>
      <c r="BO885" s="91"/>
      <c r="BP885" s="100"/>
      <c r="BQ885" s="91" t="s">
        <v>7647</v>
      </c>
      <c r="BT885">
        <v>884</v>
      </c>
    </row>
    <row r="886" spans="1:72" ht="15.6">
      <c r="A886" s="5">
        <f>(SUBTOTAL(3,$B$2:B886))</f>
        <v>885</v>
      </c>
      <c r="B886" s="21" t="s">
        <v>7411</v>
      </c>
      <c r="C886" s="1" t="s">
        <v>8873</v>
      </c>
      <c r="D886" s="91" t="s">
        <v>7412</v>
      </c>
      <c r="E886" s="91">
        <v>1</v>
      </c>
      <c r="F886" s="91"/>
      <c r="G886" s="91"/>
      <c r="H886" s="21" t="s">
        <v>195</v>
      </c>
      <c r="I886" s="1" t="s">
        <v>196</v>
      </c>
      <c r="J886" s="1" t="s">
        <v>7378</v>
      </c>
      <c r="K886" s="2" t="s">
        <v>63</v>
      </c>
      <c r="L886" s="2" t="s">
        <v>63</v>
      </c>
      <c r="M886" s="21" t="s">
        <v>196</v>
      </c>
      <c r="N886" s="21"/>
      <c r="O886" s="1">
        <f t="shared" ca="1" si="119"/>
        <v>34</v>
      </c>
      <c r="P886" s="21" t="s">
        <v>3858</v>
      </c>
      <c r="Q886" s="21" t="s">
        <v>198</v>
      </c>
      <c r="R886" s="69">
        <v>45216</v>
      </c>
      <c r="S886" s="1">
        <v>1</v>
      </c>
      <c r="T886" s="69">
        <f t="shared" si="123"/>
        <v>45246</v>
      </c>
      <c r="U886" s="92">
        <f t="shared" si="124"/>
        <v>45247</v>
      </c>
      <c r="V886" s="1">
        <v>12</v>
      </c>
      <c r="W886" s="92">
        <f t="shared" si="125"/>
        <v>45612</v>
      </c>
      <c r="X886" s="7">
        <f t="shared" si="120"/>
        <v>45613</v>
      </c>
      <c r="Y886" s="7"/>
      <c r="Z886" s="91"/>
      <c r="AA886" s="91"/>
      <c r="AB886" s="91"/>
      <c r="AC886" s="91"/>
      <c r="AD886" s="21">
        <v>1030016787</v>
      </c>
      <c r="AE886" s="91" t="s">
        <v>2070</v>
      </c>
      <c r="AF886" s="91" t="s">
        <v>49</v>
      </c>
      <c r="AG886" s="142">
        <v>33118</v>
      </c>
      <c r="AH886" s="93" t="s">
        <v>7464</v>
      </c>
      <c r="AI886" s="142">
        <v>44302</v>
      </c>
      <c r="AJ886" s="21" t="s">
        <v>346</v>
      </c>
      <c r="AK886" s="91"/>
      <c r="AL886" s="91"/>
      <c r="AM886" s="91"/>
      <c r="AN886" s="93" t="s">
        <v>7464</v>
      </c>
      <c r="AO886" s="132">
        <v>44302</v>
      </c>
      <c r="AP886" s="21" t="s">
        <v>346</v>
      </c>
      <c r="AQ886" s="91" t="s">
        <v>5622</v>
      </c>
      <c r="AR886" s="91" t="s">
        <v>7465</v>
      </c>
      <c r="AS886" s="21" t="s">
        <v>7466</v>
      </c>
      <c r="AT886" s="91" t="s">
        <v>7467</v>
      </c>
      <c r="AU886" s="91" t="s">
        <v>523</v>
      </c>
      <c r="AV886" s="91" t="s">
        <v>7468</v>
      </c>
      <c r="AW886" s="91" t="s">
        <v>1101</v>
      </c>
      <c r="AX886" s="91" t="s">
        <v>4620</v>
      </c>
      <c r="AY886" s="91" t="s">
        <v>97</v>
      </c>
      <c r="AZ886" s="91"/>
      <c r="BA886" s="91">
        <v>5114008389</v>
      </c>
      <c r="BB886" s="91"/>
      <c r="BC886" s="1" t="e">
        <f>_xlfn.XLOOKUP(B886,[1]DC!$T$11:$T$2000,[1]DC!$D$11:$D$2000)</f>
        <v>#N/A</v>
      </c>
      <c r="BD886" s="91"/>
      <c r="BE886" s="91"/>
      <c r="BF886" s="93" t="s">
        <v>7469</v>
      </c>
      <c r="BG886" s="91"/>
      <c r="BH886" s="161" t="s">
        <v>7552</v>
      </c>
      <c r="BI886" s="91"/>
      <c r="BJ886" s="91"/>
      <c r="BK886" s="91"/>
      <c r="BL886" s="91"/>
      <c r="BM886" s="91"/>
      <c r="BN886" s="91"/>
      <c r="BO886" s="91"/>
      <c r="BP886" s="100"/>
      <c r="BQ886" s="91" t="s">
        <v>7647</v>
      </c>
      <c r="BS886">
        <v>948</v>
      </c>
      <c r="BT886">
        <v>885</v>
      </c>
    </row>
    <row r="887" spans="1:72" ht="15.6">
      <c r="A887" s="5">
        <f>(SUBTOTAL(3,$B$2:B887))</f>
        <v>886</v>
      </c>
      <c r="B887" s="21" t="s">
        <v>7413</v>
      </c>
      <c r="C887" s="91" t="s">
        <v>4776</v>
      </c>
      <c r="D887" s="91" t="s">
        <v>7513</v>
      </c>
      <c r="E887" s="91">
        <v>1</v>
      </c>
      <c r="F887" s="91"/>
      <c r="G887" s="91"/>
      <c r="H887" s="21" t="s">
        <v>195</v>
      </c>
      <c r="I887" s="1" t="s">
        <v>196</v>
      </c>
      <c r="J887" s="1" t="s">
        <v>7378</v>
      </c>
      <c r="K887" s="2" t="s">
        <v>63</v>
      </c>
      <c r="L887" s="2" t="s">
        <v>63</v>
      </c>
      <c r="M887" s="21" t="s">
        <v>5</v>
      </c>
      <c r="N887" s="21" t="s">
        <v>4464</v>
      </c>
      <c r="O887" s="1">
        <f t="shared" ca="1" si="119"/>
        <v>33</v>
      </c>
      <c r="P887" s="21" t="s">
        <v>4465</v>
      </c>
      <c r="Q887" s="21" t="s">
        <v>4466</v>
      </c>
      <c r="R887" s="69">
        <v>45216</v>
      </c>
      <c r="S887" s="1">
        <v>1</v>
      </c>
      <c r="T887" s="69">
        <f t="shared" si="123"/>
        <v>45246</v>
      </c>
      <c r="U887" s="92">
        <f t="shared" si="124"/>
        <v>45247</v>
      </c>
      <c r="V887" s="1">
        <v>12</v>
      </c>
      <c r="W887" s="92">
        <f t="shared" si="125"/>
        <v>45612</v>
      </c>
      <c r="X887" s="7">
        <f t="shared" si="120"/>
        <v>45613</v>
      </c>
      <c r="Y887" s="7"/>
      <c r="Z887" s="91"/>
      <c r="AA887" s="91"/>
      <c r="AB887" s="91"/>
      <c r="AC887" s="91"/>
      <c r="AD887" s="21" t="s">
        <v>7528</v>
      </c>
      <c r="AE887" s="91" t="s">
        <v>7529</v>
      </c>
      <c r="AF887" s="91" t="s">
        <v>64</v>
      </c>
      <c r="AG887" s="142">
        <v>33513</v>
      </c>
      <c r="AH887" s="93" t="s">
        <v>7480</v>
      </c>
      <c r="AI887" s="142">
        <v>44375</v>
      </c>
      <c r="AJ887" s="91" t="s">
        <v>346</v>
      </c>
      <c r="AK887" s="91">
        <v>212308059</v>
      </c>
      <c r="AL887" s="92">
        <v>41228</v>
      </c>
      <c r="AM887" s="91" t="s">
        <v>57</v>
      </c>
      <c r="AN887" s="93" t="s">
        <v>7480</v>
      </c>
      <c r="AO887" s="132">
        <v>44375</v>
      </c>
      <c r="AP887" s="91" t="s">
        <v>346</v>
      </c>
      <c r="AQ887" s="91" t="s">
        <v>495</v>
      </c>
      <c r="AR887" s="91" t="s">
        <v>7481</v>
      </c>
      <c r="AS887" s="91" t="s">
        <v>5724</v>
      </c>
      <c r="AT887" s="91" t="s">
        <v>7481</v>
      </c>
      <c r="AU887" s="91"/>
      <c r="AV887" s="91" t="s">
        <v>5726</v>
      </c>
      <c r="AW887" s="91" t="s">
        <v>497</v>
      </c>
      <c r="AX887" s="91" t="s">
        <v>184</v>
      </c>
      <c r="AY887" s="91" t="s">
        <v>97</v>
      </c>
      <c r="AZ887" s="91"/>
      <c r="BA887" s="91">
        <v>5113010396</v>
      </c>
      <c r="BB887" s="91"/>
      <c r="BC887" s="1" t="e">
        <f>_xlfn.XLOOKUP(B887,[1]DC!$T$11:$T$2000,[1]DC!$D$11:$D$2000)</f>
        <v>#N/A</v>
      </c>
      <c r="BD887" s="91"/>
      <c r="BE887" s="91"/>
      <c r="BF887" s="93" t="s">
        <v>7482</v>
      </c>
      <c r="BG887" s="91"/>
      <c r="BH887" s="161" t="s">
        <v>7551</v>
      </c>
      <c r="BI887" s="91"/>
      <c r="BJ887" s="91"/>
      <c r="BK887" s="91"/>
      <c r="BL887" s="91"/>
      <c r="BM887" s="91"/>
      <c r="BN887" s="91"/>
      <c r="BO887" s="91"/>
      <c r="BP887" s="100"/>
      <c r="BQ887" s="91" t="s">
        <v>7647</v>
      </c>
      <c r="BS887">
        <v>951</v>
      </c>
      <c r="BT887">
        <v>886</v>
      </c>
    </row>
    <row r="888" spans="1:72" ht="15.6">
      <c r="A888" s="5">
        <f>(SUBTOTAL(3,$B$2:B888))</f>
        <v>887</v>
      </c>
      <c r="B888" s="21" t="s">
        <v>7414</v>
      </c>
      <c r="C888" s="91" t="s">
        <v>4776</v>
      </c>
      <c r="D888" s="91" t="s">
        <v>394</v>
      </c>
      <c r="E888" s="91">
        <v>0</v>
      </c>
      <c r="F888" s="91"/>
      <c r="G888" s="91"/>
      <c r="H888" s="21" t="s">
        <v>195</v>
      </c>
      <c r="I888" s="21"/>
      <c r="J888" s="1" t="s">
        <v>7378</v>
      </c>
      <c r="K888" s="2" t="s">
        <v>63</v>
      </c>
      <c r="L888" s="2" t="s">
        <v>63</v>
      </c>
      <c r="M888" s="21" t="s">
        <v>196</v>
      </c>
      <c r="N888" s="21"/>
      <c r="O888" s="1">
        <f t="shared" ca="1" si="119"/>
        <v>42</v>
      </c>
      <c r="P888" s="21" t="s">
        <v>3858</v>
      </c>
      <c r="Q888" s="21" t="s">
        <v>198</v>
      </c>
      <c r="R888" s="69">
        <v>45216</v>
      </c>
      <c r="S888" s="1">
        <v>1</v>
      </c>
      <c r="T888" s="69">
        <f t="shared" si="123"/>
        <v>45246</v>
      </c>
      <c r="U888" s="92">
        <f t="shared" si="124"/>
        <v>45247</v>
      </c>
      <c r="V888" s="1">
        <v>12</v>
      </c>
      <c r="W888" s="92">
        <f t="shared" si="125"/>
        <v>45612</v>
      </c>
      <c r="X888" s="7">
        <f t="shared" si="120"/>
        <v>45613</v>
      </c>
      <c r="Y888" s="7"/>
      <c r="Z888" s="91"/>
      <c r="AA888" s="91"/>
      <c r="AB888" s="91"/>
      <c r="AC888" s="91"/>
      <c r="AD888" s="21" t="s">
        <v>7530</v>
      </c>
      <c r="AE888" s="91" t="s">
        <v>2070</v>
      </c>
      <c r="AF888" s="91" t="s">
        <v>49</v>
      </c>
      <c r="AG888" s="142">
        <v>30252</v>
      </c>
      <c r="AH888" s="93" t="s">
        <v>7487</v>
      </c>
      <c r="AI888" s="142">
        <v>44299</v>
      </c>
      <c r="AJ888" s="91" t="s">
        <v>346</v>
      </c>
      <c r="AK888" s="91"/>
      <c r="AL888" s="91"/>
      <c r="AM888" s="91"/>
      <c r="AN888" s="93" t="s">
        <v>7487</v>
      </c>
      <c r="AO888" s="132">
        <v>44299</v>
      </c>
      <c r="AP888" s="91" t="s">
        <v>346</v>
      </c>
      <c r="AQ888" s="91" t="s">
        <v>3807</v>
      </c>
      <c r="AR888" s="91" t="s">
        <v>3949</v>
      </c>
      <c r="AS888" s="91" t="s">
        <v>3950</v>
      </c>
      <c r="AT888" s="91" t="s">
        <v>3949</v>
      </c>
      <c r="AU888" s="91"/>
      <c r="AV888" s="91" t="s">
        <v>448</v>
      </c>
      <c r="AW888" s="91" t="s">
        <v>449</v>
      </c>
      <c r="AX888" s="91" t="s">
        <v>4620</v>
      </c>
      <c r="AY888" s="91" t="s">
        <v>97</v>
      </c>
      <c r="AZ888" s="91"/>
      <c r="BA888" s="91"/>
      <c r="BB888" s="91"/>
      <c r="BC888" s="1" t="e">
        <f>_xlfn.XLOOKUP(B888,[1]DC!$T$11:$T$2000,[1]DC!$D$11:$D$2000)</f>
        <v>#N/A</v>
      </c>
      <c r="BD888" s="91"/>
      <c r="BE888" s="91"/>
      <c r="BF888" s="93" t="s">
        <v>7488</v>
      </c>
      <c r="BG888" s="91"/>
      <c r="BH888" s="161" t="s">
        <v>7550</v>
      </c>
      <c r="BI888" s="91"/>
      <c r="BJ888" s="91"/>
      <c r="BK888" s="91"/>
      <c r="BL888" s="91"/>
      <c r="BM888" s="91"/>
      <c r="BN888" s="91"/>
      <c r="BO888" s="91"/>
      <c r="BP888" s="100"/>
      <c r="BQ888" s="91" t="s">
        <v>7647</v>
      </c>
      <c r="BT888">
        <v>887</v>
      </c>
    </row>
    <row r="889" spans="1:72" ht="15.6">
      <c r="A889" s="5">
        <f>(SUBTOTAL(3,$B$2:B889))</f>
        <v>888</v>
      </c>
      <c r="B889" s="21" t="s">
        <v>7415</v>
      </c>
      <c r="C889" s="1" t="s">
        <v>8875</v>
      </c>
      <c r="D889" s="91" t="s">
        <v>7416</v>
      </c>
      <c r="E889" s="91">
        <v>0</v>
      </c>
      <c r="F889" s="91"/>
      <c r="G889" s="91"/>
      <c r="H889" s="21" t="s">
        <v>195</v>
      </c>
      <c r="I889" s="1" t="s">
        <v>196</v>
      </c>
      <c r="J889" s="1" t="s">
        <v>7378</v>
      </c>
      <c r="K889" s="2" t="s">
        <v>63</v>
      </c>
      <c r="L889" s="2" t="s">
        <v>63</v>
      </c>
      <c r="M889" s="21" t="s">
        <v>5</v>
      </c>
      <c r="N889" s="21" t="s">
        <v>4464</v>
      </c>
      <c r="O889" s="1">
        <f t="shared" ref="O889:O920" ca="1" si="126">YEAR(TODAY())-YEAR(AG889)</f>
        <v>31</v>
      </c>
      <c r="P889" s="21" t="s">
        <v>4465</v>
      </c>
      <c r="Q889" s="21" t="s">
        <v>4466</v>
      </c>
      <c r="R889" s="69">
        <v>45216</v>
      </c>
      <c r="S889" s="1">
        <v>1</v>
      </c>
      <c r="T889" s="69">
        <f t="shared" si="123"/>
        <v>45246</v>
      </c>
      <c r="U889" s="92">
        <f t="shared" si="124"/>
        <v>45247</v>
      </c>
      <c r="V889" s="1">
        <v>12</v>
      </c>
      <c r="W889" s="92">
        <f t="shared" si="125"/>
        <v>45612</v>
      </c>
      <c r="X889" s="7">
        <f t="shared" si="120"/>
        <v>45613</v>
      </c>
      <c r="Y889" s="7"/>
      <c r="Z889" s="91"/>
      <c r="AA889" s="91"/>
      <c r="AB889" s="91"/>
      <c r="AC889" s="91"/>
      <c r="AD889" s="21" t="s">
        <v>7531</v>
      </c>
      <c r="AE889" s="91"/>
      <c r="AF889" s="91" t="s">
        <v>64</v>
      </c>
      <c r="AG889" s="142">
        <v>33982</v>
      </c>
      <c r="AH889" s="93" t="s">
        <v>7441</v>
      </c>
      <c r="AI889" s="142">
        <v>44572</v>
      </c>
      <c r="AJ889" s="21" t="s">
        <v>346</v>
      </c>
      <c r="AK889" s="91"/>
      <c r="AL889" s="91"/>
      <c r="AM889" s="91"/>
      <c r="AN889" s="93" t="s">
        <v>7441</v>
      </c>
      <c r="AO889" s="132">
        <v>44572</v>
      </c>
      <c r="AP889" s="21" t="s">
        <v>346</v>
      </c>
      <c r="AQ889" s="91" t="s">
        <v>5149</v>
      </c>
      <c r="AR889" s="91" t="s">
        <v>7442</v>
      </c>
      <c r="AS889" s="91" t="s">
        <v>7443</v>
      </c>
      <c r="AT889" s="91" t="s">
        <v>7442</v>
      </c>
      <c r="AU889" s="91" t="s">
        <v>7444</v>
      </c>
      <c r="AV889" s="91" t="s">
        <v>7445</v>
      </c>
      <c r="AW889" s="91" t="s">
        <v>7446</v>
      </c>
      <c r="AX889" s="91" t="s">
        <v>184</v>
      </c>
      <c r="AY889" s="91" t="s">
        <v>97</v>
      </c>
      <c r="AZ889" s="91"/>
      <c r="BA889" s="91">
        <v>5120247661</v>
      </c>
      <c r="BB889" s="91"/>
      <c r="BC889" s="1" t="e">
        <f>_xlfn.XLOOKUP(B889,[1]DC!$T$11:$T$2000,[1]DC!$D$11:$D$2000)</f>
        <v>#N/A</v>
      </c>
      <c r="BD889" s="91"/>
      <c r="BE889" s="91"/>
      <c r="BF889" s="93" t="s">
        <v>7447</v>
      </c>
      <c r="BG889" s="91"/>
      <c r="BH889" s="161" t="s">
        <v>7549</v>
      </c>
      <c r="BI889" s="91"/>
      <c r="BJ889" s="91"/>
      <c r="BK889" s="91"/>
      <c r="BL889" s="91"/>
      <c r="BM889" s="91"/>
      <c r="BN889" s="91"/>
      <c r="BO889" s="91"/>
      <c r="BP889" s="100"/>
      <c r="BQ889" s="91" t="s">
        <v>7647</v>
      </c>
      <c r="BT889">
        <v>888</v>
      </c>
    </row>
    <row r="890" spans="1:72" ht="15.6">
      <c r="A890" s="5">
        <f>(SUBTOTAL(3,$B$2:B890))</f>
        <v>889</v>
      </c>
      <c r="B890" s="21" t="s">
        <v>7417</v>
      </c>
      <c r="C890" s="91" t="s">
        <v>280</v>
      </c>
      <c r="D890" s="91" t="s">
        <v>7418</v>
      </c>
      <c r="E890" s="105">
        <v>1</v>
      </c>
      <c r="F890" s="91"/>
      <c r="G890" s="91"/>
      <c r="H890" s="21" t="s">
        <v>195</v>
      </c>
      <c r="I890" s="1" t="s">
        <v>196</v>
      </c>
      <c r="J890" s="1" t="s">
        <v>7378</v>
      </c>
      <c r="K890" s="2" t="s">
        <v>63</v>
      </c>
      <c r="L890" s="2" t="s">
        <v>63</v>
      </c>
      <c r="M890" s="2" t="s">
        <v>65</v>
      </c>
      <c r="N890" s="21"/>
      <c r="O890" s="1">
        <f t="shared" ca="1" si="126"/>
        <v>29</v>
      </c>
      <c r="P890" s="21" t="s">
        <v>3858</v>
      </c>
      <c r="Q890" s="21" t="s">
        <v>198</v>
      </c>
      <c r="R890" s="69">
        <v>45216</v>
      </c>
      <c r="S890" s="1">
        <v>1</v>
      </c>
      <c r="T890" s="69">
        <f t="shared" si="123"/>
        <v>45246</v>
      </c>
      <c r="U890" s="92">
        <f t="shared" si="124"/>
        <v>45247</v>
      </c>
      <c r="V890" s="1">
        <v>12</v>
      </c>
      <c r="W890" s="92">
        <f t="shared" si="125"/>
        <v>45612</v>
      </c>
      <c r="X890" s="7">
        <f t="shared" si="120"/>
        <v>45613</v>
      </c>
      <c r="Y890" s="7"/>
      <c r="Z890" s="91"/>
      <c r="AA890" s="91"/>
      <c r="AB890" s="91"/>
      <c r="AC890" s="91"/>
      <c r="AD890" s="21">
        <v>1041958445</v>
      </c>
      <c r="AE890" s="91" t="s">
        <v>88</v>
      </c>
      <c r="AF890" s="91" t="s">
        <v>49</v>
      </c>
      <c r="AG890" s="142">
        <v>34931</v>
      </c>
      <c r="AH890" s="93" t="s">
        <v>7510</v>
      </c>
      <c r="AI890" s="142">
        <v>44422</v>
      </c>
      <c r="AJ890" s="21" t="s">
        <v>346</v>
      </c>
      <c r="AK890" s="91"/>
      <c r="AL890" s="91"/>
      <c r="AM890" s="91"/>
      <c r="AN890" s="93" t="s">
        <v>7510</v>
      </c>
      <c r="AO890" s="132">
        <v>44422</v>
      </c>
      <c r="AP890" s="21" t="s">
        <v>346</v>
      </c>
      <c r="AQ890" s="91" t="s">
        <v>7511</v>
      </c>
      <c r="AR890" s="91" t="s">
        <v>3329</v>
      </c>
      <c r="AS890" s="91" t="s">
        <v>3330</v>
      </c>
      <c r="AT890" s="91" t="s">
        <v>3329</v>
      </c>
      <c r="AU890" s="91"/>
      <c r="AV890" s="91" t="s">
        <v>5672</v>
      </c>
      <c r="AW890" s="91" t="s">
        <v>400</v>
      </c>
      <c r="AX890" s="91" t="s">
        <v>4620</v>
      </c>
      <c r="AY890" s="91" t="s">
        <v>97</v>
      </c>
      <c r="AZ890" s="91"/>
      <c r="BA890" s="91">
        <v>5120614271</v>
      </c>
      <c r="BB890" s="91"/>
      <c r="BC890" s="1" t="e">
        <f>_xlfn.XLOOKUP(B890,[1]DC!$T$11:$T$2000,[1]DC!$D$11:$D$2000)</f>
        <v>#N/A</v>
      </c>
      <c r="BD890" s="91"/>
      <c r="BE890" s="91"/>
      <c r="BF890" s="93" t="s">
        <v>7512</v>
      </c>
      <c r="BG890" s="91"/>
      <c r="BH890" s="161" t="s">
        <v>7548</v>
      </c>
      <c r="BI890" s="91"/>
      <c r="BJ890" s="91"/>
      <c r="BK890" s="91"/>
      <c r="BL890" s="91"/>
      <c r="BM890" s="91"/>
      <c r="BN890" s="91"/>
      <c r="BO890" s="91"/>
      <c r="BP890" s="100"/>
      <c r="BQ890" s="91" t="s">
        <v>7647</v>
      </c>
      <c r="BS890">
        <v>946</v>
      </c>
      <c r="BT890">
        <v>889</v>
      </c>
    </row>
    <row r="891" spans="1:72" ht="15.6">
      <c r="A891" s="5">
        <f>(SUBTOTAL(3,$B$2:B891))</f>
        <v>890</v>
      </c>
      <c r="B891" s="21" t="s">
        <v>7419</v>
      </c>
      <c r="C891" s="91" t="s">
        <v>4776</v>
      </c>
      <c r="D891" s="91" t="s">
        <v>7420</v>
      </c>
      <c r="E891" s="91">
        <v>0</v>
      </c>
      <c r="F891" s="91"/>
      <c r="G891" s="91"/>
      <c r="H891" s="21" t="s">
        <v>195</v>
      </c>
      <c r="I891" s="21"/>
      <c r="J891" s="1" t="s">
        <v>7378</v>
      </c>
      <c r="K891" s="2" t="s">
        <v>63</v>
      </c>
      <c r="L891" s="2" t="s">
        <v>63</v>
      </c>
      <c r="M891" s="21" t="s">
        <v>196</v>
      </c>
      <c r="N891" s="21"/>
      <c r="O891" s="1">
        <f t="shared" ca="1" si="126"/>
        <v>35</v>
      </c>
      <c r="P891" s="21" t="s">
        <v>3858</v>
      </c>
      <c r="Q891" s="21" t="s">
        <v>198</v>
      </c>
      <c r="R891" s="69">
        <v>45216</v>
      </c>
      <c r="S891" s="1">
        <v>1</v>
      </c>
      <c r="T891" s="69">
        <f t="shared" si="123"/>
        <v>45246</v>
      </c>
      <c r="U891" s="92">
        <f t="shared" si="124"/>
        <v>45247</v>
      </c>
      <c r="V891" s="1">
        <v>12</v>
      </c>
      <c r="W891" s="92">
        <f t="shared" si="125"/>
        <v>45612</v>
      </c>
      <c r="X891" s="7">
        <f t="shared" si="120"/>
        <v>45613</v>
      </c>
      <c r="Y891" s="7"/>
      <c r="Z891" s="91"/>
      <c r="AA891" s="91"/>
      <c r="AB891" s="91"/>
      <c r="AC891" s="91"/>
      <c r="AD891" s="21">
        <v>9972695618</v>
      </c>
      <c r="AE891" s="91" t="s">
        <v>57</v>
      </c>
      <c r="AF891" s="91" t="s">
        <v>49</v>
      </c>
      <c r="AG891" s="142">
        <v>32549</v>
      </c>
      <c r="AH891" s="93" t="s">
        <v>7448</v>
      </c>
      <c r="AI891" s="142">
        <v>44428</v>
      </c>
      <c r="AJ891" s="21" t="s">
        <v>346</v>
      </c>
      <c r="AK891" s="91"/>
      <c r="AL891" s="91"/>
      <c r="AM891" s="91"/>
      <c r="AN891" s="93" t="s">
        <v>7448</v>
      </c>
      <c r="AO891" s="132">
        <v>44428</v>
      </c>
      <c r="AP891" s="21" t="s">
        <v>346</v>
      </c>
      <c r="AQ891" s="91" t="s">
        <v>5159</v>
      </c>
      <c r="AR891" s="91" t="s">
        <v>7449</v>
      </c>
      <c r="AS891" s="91" t="s">
        <v>7450</v>
      </c>
      <c r="AT891" s="91" t="s">
        <v>7449</v>
      </c>
      <c r="AU891" s="91" t="s">
        <v>7451</v>
      </c>
      <c r="AV891" s="91" t="s">
        <v>7452</v>
      </c>
      <c r="AW891" s="91" t="s">
        <v>300</v>
      </c>
      <c r="AX891" s="91" t="s">
        <v>184</v>
      </c>
      <c r="AY891" s="91" t="s">
        <v>97</v>
      </c>
      <c r="AZ891" s="91"/>
      <c r="BA891" s="91"/>
      <c r="BB891" s="91"/>
      <c r="BC891" s="1" t="e">
        <f>_xlfn.XLOOKUP(B891,[1]DC!$T$11:$T$2000,[1]DC!$D$11:$D$2000)</f>
        <v>#N/A</v>
      </c>
      <c r="BD891" s="91"/>
      <c r="BE891" s="91"/>
      <c r="BF891" s="93" t="s">
        <v>7453</v>
      </c>
      <c r="BG891" s="91"/>
      <c r="BH891" s="161" t="s">
        <v>7547</v>
      </c>
      <c r="BI891" s="91"/>
      <c r="BJ891" s="91"/>
      <c r="BK891" s="91"/>
      <c r="BL891" s="91"/>
      <c r="BM891" s="91"/>
      <c r="BN891" s="91"/>
      <c r="BO891" s="91"/>
      <c r="BP891" s="100"/>
      <c r="BQ891" s="91" t="s">
        <v>7647</v>
      </c>
      <c r="BT891">
        <v>890</v>
      </c>
    </row>
    <row r="892" spans="1:72" ht="15.6">
      <c r="A892" s="5">
        <f>(SUBTOTAL(3,$B$2:B892))</f>
        <v>891</v>
      </c>
      <c r="B892" s="21" t="s">
        <v>7421</v>
      </c>
      <c r="C892" s="91" t="s">
        <v>223</v>
      </c>
      <c r="D892" s="91" t="s">
        <v>7479</v>
      </c>
      <c r="E892" s="91">
        <v>0</v>
      </c>
      <c r="F892" s="91"/>
      <c r="G892" s="91"/>
      <c r="H892" s="21" t="s">
        <v>195</v>
      </c>
      <c r="I892" s="1" t="s">
        <v>196</v>
      </c>
      <c r="J892" s="1" t="s">
        <v>7378</v>
      </c>
      <c r="K892" s="2" t="s">
        <v>63</v>
      </c>
      <c r="L892" s="2" t="s">
        <v>225</v>
      </c>
      <c r="M892" s="21" t="s">
        <v>223</v>
      </c>
      <c r="N892" s="21"/>
      <c r="O892" s="1">
        <f t="shared" ca="1" si="126"/>
        <v>35</v>
      </c>
      <c r="P892" s="21" t="s">
        <v>355</v>
      </c>
      <c r="Q892" s="21" t="s">
        <v>356</v>
      </c>
      <c r="R892" s="69">
        <v>45216</v>
      </c>
      <c r="S892" s="1">
        <v>1</v>
      </c>
      <c r="T892" s="69">
        <f t="shared" si="123"/>
        <v>45246</v>
      </c>
      <c r="U892" s="92">
        <f t="shared" si="124"/>
        <v>45247</v>
      </c>
      <c r="V892" s="1">
        <v>12</v>
      </c>
      <c r="W892" s="92">
        <f t="shared" si="125"/>
        <v>45612</v>
      </c>
      <c r="X892" s="7">
        <f t="shared" si="120"/>
        <v>45613</v>
      </c>
      <c r="Y892" s="7"/>
      <c r="Z892" s="91"/>
      <c r="AA892" s="91"/>
      <c r="AB892" s="91"/>
      <c r="AC892" s="91"/>
      <c r="AD892" s="21" t="s">
        <v>7532</v>
      </c>
      <c r="AE892" s="91" t="s">
        <v>7529</v>
      </c>
      <c r="AF892" s="91" t="s">
        <v>64</v>
      </c>
      <c r="AG892" s="142">
        <v>32675</v>
      </c>
      <c r="AH892" s="93" t="s">
        <v>7489</v>
      </c>
      <c r="AI892" s="142">
        <v>45060</v>
      </c>
      <c r="AJ892" s="21" t="s">
        <v>346</v>
      </c>
      <c r="AK892" s="91"/>
      <c r="AL892" s="92"/>
      <c r="AM892" s="91"/>
      <c r="AN892" s="93" t="s">
        <v>7489</v>
      </c>
      <c r="AO892" s="132">
        <v>45060</v>
      </c>
      <c r="AP892" s="21" t="s">
        <v>346</v>
      </c>
      <c r="AQ892" s="91" t="s">
        <v>1176</v>
      </c>
      <c r="AR892" s="91" t="s">
        <v>7490</v>
      </c>
      <c r="AS892" s="91" t="s">
        <v>7491</v>
      </c>
      <c r="AT892" s="91" t="s">
        <v>7490</v>
      </c>
      <c r="AU892" s="91"/>
      <c r="AV892" s="91" t="s">
        <v>7492</v>
      </c>
      <c r="AW892" s="91" t="s">
        <v>3113</v>
      </c>
      <c r="AX892" s="91" t="s">
        <v>184</v>
      </c>
      <c r="AY892" s="91" t="s">
        <v>97</v>
      </c>
      <c r="AZ892" s="91"/>
      <c r="BA892" s="91">
        <v>7914143161</v>
      </c>
      <c r="BB892" s="91"/>
      <c r="BC892" s="1" t="e">
        <f>_xlfn.XLOOKUP(B892,[1]DC!$T$11:$T$2000,[1]DC!$D$11:$D$2000)</f>
        <v>#N/A</v>
      </c>
      <c r="BD892" s="91"/>
      <c r="BE892" s="91"/>
      <c r="BF892" s="93" t="s">
        <v>7493</v>
      </c>
      <c r="BG892" s="91"/>
      <c r="BH892" s="161" t="s">
        <v>7546</v>
      </c>
      <c r="BI892" s="91"/>
      <c r="BJ892" s="91"/>
      <c r="BK892" s="91"/>
      <c r="BL892" s="91"/>
      <c r="BM892" s="91"/>
      <c r="BN892" s="91"/>
      <c r="BO892" s="91"/>
      <c r="BP892" s="100"/>
      <c r="BQ892" s="91" t="s">
        <v>7647</v>
      </c>
      <c r="BS892">
        <v>959</v>
      </c>
      <c r="BT892">
        <v>891</v>
      </c>
    </row>
    <row r="893" spans="1:72" ht="15.6">
      <c r="A893" s="5">
        <f>(SUBTOTAL(3,$B$2:B893))</f>
        <v>892</v>
      </c>
      <c r="B893" s="21" t="s">
        <v>7423</v>
      </c>
      <c r="C893" s="1" t="s">
        <v>8873</v>
      </c>
      <c r="D893" s="91" t="s">
        <v>7319</v>
      </c>
      <c r="E893" s="91">
        <v>0</v>
      </c>
      <c r="F893" s="91"/>
      <c r="G893" s="91"/>
      <c r="H893" s="21" t="s">
        <v>195</v>
      </c>
      <c r="I893" s="1" t="s">
        <v>196</v>
      </c>
      <c r="J893" s="1" t="s">
        <v>7378</v>
      </c>
      <c r="K893" s="2" t="s">
        <v>63</v>
      </c>
      <c r="L893" s="2" t="s">
        <v>63</v>
      </c>
      <c r="M893" s="21" t="s">
        <v>5</v>
      </c>
      <c r="N893" s="21" t="s">
        <v>4959</v>
      </c>
      <c r="O893" s="1">
        <f t="shared" ca="1" si="126"/>
        <v>32</v>
      </c>
      <c r="P893" s="21" t="s">
        <v>4465</v>
      </c>
      <c r="Q893" s="21" t="s">
        <v>4466</v>
      </c>
      <c r="R893" s="69">
        <v>45216</v>
      </c>
      <c r="S893" s="1">
        <v>1</v>
      </c>
      <c r="T893" s="69">
        <f t="shared" si="123"/>
        <v>45246</v>
      </c>
      <c r="U893" s="92">
        <f t="shared" si="124"/>
        <v>45247</v>
      </c>
      <c r="V893" s="1">
        <v>12</v>
      </c>
      <c r="W893" s="92">
        <f t="shared" si="125"/>
        <v>45612</v>
      </c>
      <c r="X893" s="7">
        <f t="shared" si="120"/>
        <v>45613</v>
      </c>
      <c r="Y893" s="7"/>
      <c r="Z893" s="91"/>
      <c r="AA893" s="91"/>
      <c r="AB893" s="91"/>
      <c r="AC893" s="91"/>
      <c r="AD893" s="21" t="s">
        <v>7533</v>
      </c>
      <c r="AE893" s="91"/>
      <c r="AF893" s="91" t="s">
        <v>49</v>
      </c>
      <c r="AG893" s="142">
        <v>33669</v>
      </c>
      <c r="AH893" s="93" t="s">
        <v>7494</v>
      </c>
      <c r="AI893" s="142">
        <v>44320</v>
      </c>
      <c r="AJ893" s="21" t="s">
        <v>346</v>
      </c>
      <c r="AK893" s="91"/>
      <c r="AL893" s="91"/>
      <c r="AM893" s="91"/>
      <c r="AN893" s="93" t="s">
        <v>7494</v>
      </c>
      <c r="AO893" s="132">
        <v>44320</v>
      </c>
      <c r="AP893" s="21" t="s">
        <v>346</v>
      </c>
      <c r="AQ893" s="91" t="s">
        <v>7495</v>
      </c>
      <c r="AR893" s="91" t="s">
        <v>7496</v>
      </c>
      <c r="AS893" s="91" t="s">
        <v>7497</v>
      </c>
      <c r="AT893" s="91" t="s">
        <v>7496</v>
      </c>
      <c r="AU893" s="91"/>
      <c r="AV893" s="91" t="s">
        <v>2892</v>
      </c>
      <c r="AW893" s="91" t="s">
        <v>621</v>
      </c>
      <c r="AX893" s="91" t="s">
        <v>155</v>
      </c>
      <c r="AY893" s="91" t="s">
        <v>97</v>
      </c>
      <c r="AZ893" s="91"/>
      <c r="BA893" s="91">
        <v>5120221656</v>
      </c>
      <c r="BB893" s="91"/>
      <c r="BC893" s="1" t="e">
        <f>_xlfn.XLOOKUP(B893,[1]DC!$T$11:$T$2000,[1]DC!$D$11:$D$2000)</f>
        <v>#N/A</v>
      </c>
      <c r="BD893" s="91"/>
      <c r="BE893" s="91"/>
      <c r="BF893" s="93" t="s">
        <v>7498</v>
      </c>
      <c r="BG893" s="91"/>
      <c r="BH893" s="161" t="s">
        <v>7545</v>
      </c>
      <c r="BI893" s="91"/>
      <c r="BJ893" s="91"/>
      <c r="BK893" s="91"/>
      <c r="BL893" s="91"/>
      <c r="BM893" s="91"/>
      <c r="BN893" s="91"/>
      <c r="BO893" s="91"/>
      <c r="BP893" s="100"/>
      <c r="BQ893" s="91" t="s">
        <v>7648</v>
      </c>
      <c r="BT893">
        <v>892</v>
      </c>
    </row>
    <row r="894" spans="1:72" ht="15.6">
      <c r="A894" s="97">
        <f>(SUBTOTAL(3,$B$2:B894))</f>
        <v>893</v>
      </c>
      <c r="B894" s="78" t="s">
        <v>7424</v>
      </c>
      <c r="C894" s="108"/>
      <c r="D894" s="108" t="s">
        <v>7425</v>
      </c>
      <c r="E894" s="103">
        <v>0</v>
      </c>
      <c r="F894" s="108"/>
      <c r="G894" s="108"/>
      <c r="H894" s="78" t="s">
        <v>62</v>
      </c>
      <c r="I894" s="78"/>
      <c r="J894" s="47" t="s">
        <v>7378</v>
      </c>
      <c r="K894" s="2" t="s">
        <v>48</v>
      </c>
      <c r="L894" s="48" t="s">
        <v>48</v>
      </c>
      <c r="M894" s="48" t="s">
        <v>48</v>
      </c>
      <c r="N894" s="48"/>
      <c r="O894" s="1">
        <f t="shared" ca="1" si="126"/>
        <v>29</v>
      </c>
      <c r="P894" s="47" t="s">
        <v>2760</v>
      </c>
      <c r="Q894" s="48" t="s">
        <v>2761</v>
      </c>
      <c r="R894" s="69">
        <v>45216</v>
      </c>
      <c r="S894" s="1">
        <v>1</v>
      </c>
      <c r="T894" s="69">
        <f t="shared" si="123"/>
        <v>45246</v>
      </c>
      <c r="U894" s="104">
        <f t="shared" si="124"/>
        <v>45247</v>
      </c>
      <c r="V894" s="1">
        <v>12</v>
      </c>
      <c r="W894" s="104">
        <f t="shared" si="125"/>
        <v>45612</v>
      </c>
      <c r="X894" s="7">
        <f t="shared" si="120"/>
        <v>45613</v>
      </c>
      <c r="Y894" s="50"/>
      <c r="Z894" s="108"/>
      <c r="AA894" s="108"/>
      <c r="AB894" s="108"/>
      <c r="AC894" s="108"/>
      <c r="AD894" s="21" t="s">
        <v>7534</v>
      </c>
      <c r="AE894" s="108" t="s">
        <v>57</v>
      </c>
      <c r="AF894" s="108" t="s">
        <v>64</v>
      </c>
      <c r="AG894" s="142">
        <v>34881</v>
      </c>
      <c r="AH894" s="111" t="s">
        <v>7499</v>
      </c>
      <c r="AI894" s="142">
        <v>44389</v>
      </c>
      <c r="AJ894" s="21" t="s">
        <v>346</v>
      </c>
      <c r="AK894" s="108"/>
      <c r="AL894" s="114"/>
      <c r="AM894" s="108"/>
      <c r="AN894" s="111" t="s">
        <v>7499</v>
      </c>
      <c r="AO894" s="149">
        <v>44389</v>
      </c>
      <c r="AP894" s="21" t="s">
        <v>346</v>
      </c>
      <c r="AQ894" s="108" t="s">
        <v>5373</v>
      </c>
      <c r="AR894" s="108" t="s">
        <v>5681</v>
      </c>
      <c r="AS894" s="108" t="s">
        <v>5682</v>
      </c>
      <c r="AT894" s="108" t="s">
        <v>5681</v>
      </c>
      <c r="AU894" s="108"/>
      <c r="AV894" s="108" t="s">
        <v>5683</v>
      </c>
      <c r="AW894" s="108" t="s">
        <v>2012</v>
      </c>
      <c r="AX894" s="108" t="s">
        <v>115</v>
      </c>
      <c r="AY894" s="108" t="s">
        <v>97</v>
      </c>
      <c r="AZ894" s="108"/>
      <c r="BA894" s="108"/>
      <c r="BB894" s="108"/>
      <c r="BC894" s="1" t="e">
        <f>_xlfn.XLOOKUP(B894,[1]DC!$T$11:$T$2000,[1]DC!$D$11:$D$2000)</f>
        <v>#N/A</v>
      </c>
      <c r="BD894" s="108"/>
      <c r="BE894" s="108"/>
      <c r="BF894" s="111" t="s">
        <v>7543</v>
      </c>
      <c r="BG894" s="108"/>
      <c r="BH894" s="162" t="s">
        <v>7544</v>
      </c>
      <c r="BI894" s="108"/>
      <c r="BJ894" s="108"/>
      <c r="BK894" s="108"/>
      <c r="BL894" s="108"/>
      <c r="BM894" s="108"/>
      <c r="BN894" s="108"/>
      <c r="BO894" s="108"/>
      <c r="BP894" s="123"/>
      <c r="BQ894" s="103" t="s">
        <v>7649</v>
      </c>
      <c r="BT894">
        <v>893</v>
      </c>
    </row>
    <row r="895" spans="1:72" ht="15.6">
      <c r="A895" s="20">
        <f>(SUBTOTAL(3,$B$2:B895))</f>
        <v>894</v>
      </c>
      <c r="B895" s="21" t="s">
        <v>7426</v>
      </c>
      <c r="C895" s="91" t="s">
        <v>4776</v>
      </c>
      <c r="D895" s="91" t="s">
        <v>7427</v>
      </c>
      <c r="E895" s="96">
        <v>1</v>
      </c>
      <c r="F895" s="91"/>
      <c r="G895" s="91"/>
      <c r="H895" s="21" t="s">
        <v>195</v>
      </c>
      <c r="I895" s="1" t="s">
        <v>196</v>
      </c>
      <c r="J895" s="1" t="s">
        <v>7378</v>
      </c>
      <c r="K895" s="2" t="s">
        <v>63</v>
      </c>
      <c r="L895" s="2" t="s">
        <v>63</v>
      </c>
      <c r="M895" s="21" t="s">
        <v>5</v>
      </c>
      <c r="N895" s="21" t="s">
        <v>4464</v>
      </c>
      <c r="O895" s="1">
        <f t="shared" ca="1" si="126"/>
        <v>31</v>
      </c>
      <c r="P895" s="21" t="s">
        <v>4465</v>
      </c>
      <c r="Q895" s="21" t="s">
        <v>4466</v>
      </c>
      <c r="R895" s="69">
        <v>45216</v>
      </c>
      <c r="S895" s="1">
        <v>1</v>
      </c>
      <c r="T895" s="69">
        <f t="shared" si="123"/>
        <v>45246</v>
      </c>
      <c r="U895" s="92">
        <f t="shared" si="124"/>
        <v>45247</v>
      </c>
      <c r="V895" s="1">
        <v>12</v>
      </c>
      <c r="W895" s="92">
        <f t="shared" si="125"/>
        <v>45612</v>
      </c>
      <c r="X895" s="7">
        <f t="shared" si="120"/>
        <v>45613</v>
      </c>
      <c r="Y895" s="7"/>
      <c r="Z895" s="91"/>
      <c r="AA895" s="91"/>
      <c r="AB895" s="91"/>
      <c r="AC895" s="91"/>
      <c r="AD895" s="21">
        <v>1041959269</v>
      </c>
      <c r="AE895" s="91" t="s">
        <v>88</v>
      </c>
      <c r="AF895" s="91" t="s">
        <v>64</v>
      </c>
      <c r="AG895" s="142">
        <v>33978</v>
      </c>
      <c r="AH895" s="93" t="s">
        <v>7438</v>
      </c>
      <c r="AI895" s="142">
        <v>44364</v>
      </c>
      <c r="AJ895" s="21" t="s">
        <v>346</v>
      </c>
      <c r="AK895" s="91">
        <v>212752093</v>
      </c>
      <c r="AL895" s="92">
        <v>41568</v>
      </c>
      <c r="AM895" s="91" t="s">
        <v>57</v>
      </c>
      <c r="AN895" s="93" t="s">
        <v>7438</v>
      </c>
      <c r="AO895" s="132">
        <v>44364</v>
      </c>
      <c r="AP895" s="21" t="s">
        <v>346</v>
      </c>
      <c r="AQ895" s="91" t="s">
        <v>6138</v>
      </c>
      <c r="AR895" s="91" t="s">
        <v>6138</v>
      </c>
      <c r="AS895" s="91" t="s">
        <v>7439</v>
      </c>
      <c r="AT895" s="91" t="s">
        <v>6138</v>
      </c>
      <c r="AU895" s="91"/>
      <c r="AV895" s="91"/>
      <c r="AW895" s="91" t="s">
        <v>607</v>
      </c>
      <c r="AX895" s="91" t="s">
        <v>96</v>
      </c>
      <c r="AY895" s="91" t="s">
        <v>97</v>
      </c>
      <c r="AZ895" s="91"/>
      <c r="BA895" s="91">
        <v>5121745537</v>
      </c>
      <c r="BB895" s="91"/>
      <c r="BC895" s="1" t="e">
        <f>_xlfn.XLOOKUP(B895,[1]DC!$T$11:$T$2000,[1]DC!$D$11:$D$2000)</f>
        <v>#N/A</v>
      </c>
      <c r="BD895" s="91"/>
      <c r="BE895" s="91"/>
      <c r="BF895" s="93" t="s">
        <v>7440</v>
      </c>
      <c r="BG895" s="91"/>
      <c r="BH895" s="161" t="s">
        <v>7542</v>
      </c>
      <c r="BI895" s="91"/>
      <c r="BJ895" s="91"/>
      <c r="BK895" s="91"/>
      <c r="BL895" s="91"/>
      <c r="BM895" s="91"/>
      <c r="BN895" s="91"/>
      <c r="BO895" s="91"/>
      <c r="BP895" s="100"/>
      <c r="BQ895" s="91" t="s">
        <v>7650</v>
      </c>
      <c r="BS895">
        <v>952</v>
      </c>
      <c r="BT895">
        <v>894</v>
      </c>
    </row>
    <row r="896" spans="1:72" ht="18.600000000000001" customHeight="1">
      <c r="A896" s="20">
        <f>(SUBTOTAL(3,$B$2:B896))</f>
        <v>895</v>
      </c>
      <c r="B896" s="21" t="s">
        <v>7437</v>
      </c>
      <c r="C896" s="91"/>
      <c r="D896" s="91" t="s">
        <v>7473</v>
      </c>
      <c r="E896" s="91">
        <v>1</v>
      </c>
      <c r="F896" s="91"/>
      <c r="G896" s="91"/>
      <c r="H896" s="21" t="s">
        <v>62</v>
      </c>
      <c r="I896" s="1" t="s">
        <v>7914</v>
      </c>
      <c r="J896" s="1" t="s">
        <v>7378</v>
      </c>
      <c r="K896" s="1" t="s">
        <v>1836</v>
      </c>
      <c r="L896" s="1" t="s">
        <v>1836</v>
      </c>
      <c r="M896" s="2" t="s">
        <v>1278</v>
      </c>
      <c r="N896" s="91"/>
      <c r="O896" s="1">
        <f t="shared" ca="1" si="126"/>
        <v>32</v>
      </c>
      <c r="P896" s="91" t="s">
        <v>2224</v>
      </c>
      <c r="Q896" s="91" t="s">
        <v>4001</v>
      </c>
      <c r="R896" s="69">
        <v>45216</v>
      </c>
      <c r="S896" s="1">
        <v>1</v>
      </c>
      <c r="T896" s="69">
        <f t="shared" si="123"/>
        <v>45246</v>
      </c>
      <c r="U896" s="92">
        <f t="shared" si="124"/>
        <v>45247</v>
      </c>
      <c r="V896" s="1">
        <v>12</v>
      </c>
      <c r="W896" s="92">
        <f t="shared" si="125"/>
        <v>45612</v>
      </c>
      <c r="X896" s="7">
        <f t="shared" si="120"/>
        <v>45613</v>
      </c>
      <c r="Y896" s="7"/>
      <c r="Z896" s="91"/>
      <c r="AA896" s="91"/>
      <c r="AB896" s="91"/>
      <c r="AC896" s="91"/>
      <c r="AD896" s="21">
        <v>1041961656</v>
      </c>
      <c r="AE896" s="91" t="s">
        <v>88</v>
      </c>
      <c r="AF896" s="91" t="s">
        <v>49</v>
      </c>
      <c r="AG896" s="142">
        <v>33702</v>
      </c>
      <c r="AH896" s="93" t="s">
        <v>7503</v>
      </c>
      <c r="AI896" s="142">
        <v>44326</v>
      </c>
      <c r="AJ896" s="21" t="s">
        <v>346</v>
      </c>
      <c r="AK896" s="91"/>
      <c r="AL896" s="91"/>
      <c r="AM896" s="91"/>
      <c r="AN896" s="93" t="s">
        <v>7503</v>
      </c>
      <c r="AO896" s="132">
        <v>44326</v>
      </c>
      <c r="AP896" s="21" t="s">
        <v>346</v>
      </c>
      <c r="AQ896" s="91" t="s">
        <v>2785</v>
      </c>
      <c r="AR896" s="91" t="s">
        <v>4851</v>
      </c>
      <c r="AS896" s="91" t="s">
        <v>4852</v>
      </c>
      <c r="AT896" s="91" t="s">
        <v>4851</v>
      </c>
      <c r="AU896" s="91"/>
      <c r="AV896" s="91" t="s">
        <v>7504</v>
      </c>
      <c r="AW896" s="91" t="s">
        <v>2787</v>
      </c>
      <c r="AX896" s="91" t="s">
        <v>184</v>
      </c>
      <c r="AY896" s="91" t="s">
        <v>97</v>
      </c>
      <c r="AZ896" s="91"/>
      <c r="BA896" s="91">
        <v>7914140768</v>
      </c>
      <c r="BB896" s="91"/>
      <c r="BC896" s="1" t="e">
        <f>_xlfn.XLOOKUP(B896,[1]DC!$T$11:$T$2000,[1]DC!$D$11:$D$2000)</f>
        <v>#N/A</v>
      </c>
      <c r="BD896" s="91"/>
      <c r="BE896" s="91"/>
      <c r="BF896" s="93" t="s">
        <v>7505</v>
      </c>
      <c r="BG896" s="91"/>
      <c r="BH896" s="161" t="s">
        <v>7541</v>
      </c>
      <c r="BI896" s="91"/>
      <c r="BJ896" s="91"/>
      <c r="BK896" s="91"/>
      <c r="BL896" s="91"/>
      <c r="BM896" s="91"/>
      <c r="BN896" s="91"/>
      <c r="BO896" s="91"/>
      <c r="BP896" s="100"/>
      <c r="BQ896" s="91" t="s">
        <v>7647</v>
      </c>
      <c r="BS896">
        <v>955</v>
      </c>
      <c r="BT896">
        <v>895</v>
      </c>
    </row>
    <row r="897" spans="1:72" ht="18.600000000000001" customHeight="1">
      <c r="A897" s="20">
        <f>(SUBTOTAL(3,$B$2:B897))</f>
        <v>896</v>
      </c>
      <c r="B897" s="21" t="s">
        <v>7474</v>
      </c>
      <c r="C897" s="91"/>
      <c r="D897" s="91" t="s">
        <v>3232</v>
      </c>
      <c r="E897" s="91">
        <v>1</v>
      </c>
      <c r="F897" s="91"/>
      <c r="G897" s="91"/>
      <c r="H897" s="21" t="s">
        <v>62</v>
      </c>
      <c r="I897" s="1" t="s">
        <v>7914</v>
      </c>
      <c r="J897" s="1" t="s">
        <v>7378</v>
      </c>
      <c r="K897" s="1" t="s">
        <v>1836</v>
      </c>
      <c r="L897" s="1" t="s">
        <v>1836</v>
      </c>
      <c r="M897" s="2" t="s">
        <v>1278</v>
      </c>
      <c r="N897" s="91"/>
      <c r="O897" s="1">
        <f t="shared" ca="1" si="126"/>
        <v>35</v>
      </c>
      <c r="P897" s="91" t="s">
        <v>2224</v>
      </c>
      <c r="Q897" s="91" t="s">
        <v>4001</v>
      </c>
      <c r="R897" s="69">
        <v>45216</v>
      </c>
      <c r="S897" s="1">
        <v>1</v>
      </c>
      <c r="T897" s="69">
        <f t="shared" si="123"/>
        <v>45246</v>
      </c>
      <c r="U897" s="92">
        <f t="shared" si="124"/>
        <v>45247</v>
      </c>
      <c r="V897" s="1">
        <v>12</v>
      </c>
      <c r="W897" s="92">
        <f t="shared" si="125"/>
        <v>45612</v>
      </c>
      <c r="X897" s="7">
        <f t="shared" si="120"/>
        <v>45613</v>
      </c>
      <c r="Y897" s="7"/>
      <c r="Z897" s="91"/>
      <c r="AA897" s="91"/>
      <c r="AB897" s="91"/>
      <c r="AC897" s="91"/>
      <c r="AD897" s="21" t="s">
        <v>7535</v>
      </c>
      <c r="AE897" s="91" t="s">
        <v>7093</v>
      </c>
      <c r="AF897" s="91" t="s">
        <v>49</v>
      </c>
      <c r="AG897" s="142">
        <v>32852</v>
      </c>
      <c r="AH897" s="93" t="s">
        <v>7483</v>
      </c>
      <c r="AI897" s="142">
        <v>44375</v>
      </c>
      <c r="AJ897" s="21" t="s">
        <v>346</v>
      </c>
      <c r="AK897" s="91"/>
      <c r="AL897" s="91"/>
      <c r="AM897" s="91"/>
      <c r="AN897" s="93" t="s">
        <v>7483</v>
      </c>
      <c r="AO897" s="132">
        <v>44375</v>
      </c>
      <c r="AP897" s="21" t="s">
        <v>346</v>
      </c>
      <c r="AQ897" s="91" t="s">
        <v>347</v>
      </c>
      <c r="AR897" s="91" t="s">
        <v>3393</v>
      </c>
      <c r="AS897" s="91" t="s">
        <v>7484</v>
      </c>
      <c r="AT897" s="91" t="s">
        <v>3393</v>
      </c>
      <c r="AU897" s="91"/>
      <c r="AV897" s="91" t="s">
        <v>7485</v>
      </c>
      <c r="AW897" s="91" t="s">
        <v>252</v>
      </c>
      <c r="AX897" s="91" t="s">
        <v>115</v>
      </c>
      <c r="AY897" s="91" t="s">
        <v>97</v>
      </c>
      <c r="AZ897" s="91"/>
      <c r="BA897" s="91">
        <v>7912216770</v>
      </c>
      <c r="BB897" s="91"/>
      <c r="BC897" s="1" t="e">
        <f>_xlfn.XLOOKUP(B897,[1]DC!$T$11:$T$2000,[1]DC!$D$11:$D$2000)</f>
        <v>#N/A</v>
      </c>
      <c r="BD897" s="91"/>
      <c r="BE897" s="91"/>
      <c r="BF897" s="93" t="s">
        <v>7486</v>
      </c>
      <c r="BG897" s="91"/>
      <c r="BH897" s="161" t="s">
        <v>7540</v>
      </c>
      <c r="BI897" s="91"/>
      <c r="BJ897" s="91"/>
      <c r="BK897" s="91"/>
      <c r="BL897" s="91"/>
      <c r="BM897" s="91"/>
      <c r="BN897" s="91"/>
      <c r="BO897" s="91"/>
      <c r="BP897" s="100"/>
      <c r="BQ897" s="91" t="s">
        <v>7651</v>
      </c>
      <c r="BS897">
        <v>956</v>
      </c>
      <c r="BT897">
        <v>896</v>
      </c>
    </row>
    <row r="898" spans="1:72" ht="15.6">
      <c r="A898" s="20">
        <f>(SUBTOTAL(3,$B$2:B898))</f>
        <v>897</v>
      </c>
      <c r="B898" s="21" t="s">
        <v>7476</v>
      </c>
      <c r="C898" s="1" t="s">
        <v>8731</v>
      </c>
      <c r="D898" s="91" t="s">
        <v>7475</v>
      </c>
      <c r="E898" s="105">
        <v>1</v>
      </c>
      <c r="F898" s="91"/>
      <c r="G898" s="91"/>
      <c r="H898" s="21" t="s">
        <v>195</v>
      </c>
      <c r="I898" s="1" t="s">
        <v>196</v>
      </c>
      <c r="J898" s="1" t="s">
        <v>7378</v>
      </c>
      <c r="K898" s="2" t="s">
        <v>63</v>
      </c>
      <c r="L898" s="2" t="s">
        <v>63</v>
      </c>
      <c r="M898" s="2" t="s">
        <v>196</v>
      </c>
      <c r="N898" s="91"/>
      <c r="O898" s="1">
        <f t="shared" ca="1" si="126"/>
        <v>30</v>
      </c>
      <c r="P898" s="91" t="s">
        <v>3858</v>
      </c>
      <c r="Q898" s="91" t="s">
        <v>198</v>
      </c>
      <c r="R898" s="69">
        <v>45216</v>
      </c>
      <c r="S898" s="1">
        <v>1</v>
      </c>
      <c r="T898" s="69">
        <f t="shared" si="123"/>
        <v>45246</v>
      </c>
      <c r="U898" s="92">
        <f t="shared" si="124"/>
        <v>45247</v>
      </c>
      <c r="V898" s="1">
        <v>12</v>
      </c>
      <c r="W898" s="92">
        <f t="shared" si="125"/>
        <v>45612</v>
      </c>
      <c r="X898" s="7">
        <f t="shared" si="120"/>
        <v>45613</v>
      </c>
      <c r="Y898" s="91"/>
      <c r="Z898" s="91"/>
      <c r="AA898" s="91"/>
      <c r="AB898" s="91"/>
      <c r="AC898" s="91"/>
      <c r="AD898" s="21">
        <v>1041958302</v>
      </c>
      <c r="AE898" s="91" t="s">
        <v>88</v>
      </c>
      <c r="AF898" s="91" t="s">
        <v>49</v>
      </c>
      <c r="AG898" s="142">
        <v>34351</v>
      </c>
      <c r="AH898" s="93" t="s">
        <v>7506</v>
      </c>
      <c r="AI898" s="142">
        <v>44557</v>
      </c>
      <c r="AJ898" s="21" t="s">
        <v>346</v>
      </c>
      <c r="AK898" s="91"/>
      <c r="AL898" s="91"/>
      <c r="AM898" s="91"/>
      <c r="AN898" s="93" t="s">
        <v>7506</v>
      </c>
      <c r="AO898" s="132">
        <v>44557</v>
      </c>
      <c r="AP898" s="21" t="s">
        <v>346</v>
      </c>
      <c r="AQ898" s="91" t="s">
        <v>7507</v>
      </c>
      <c r="AR898" s="91" t="s">
        <v>7183</v>
      </c>
      <c r="AS898" s="91" t="s">
        <v>651</v>
      </c>
      <c r="AT898" s="91" t="s">
        <v>7183</v>
      </c>
      <c r="AU898" s="91"/>
      <c r="AV898" s="91" t="s">
        <v>5999</v>
      </c>
      <c r="AW898" s="91" t="s">
        <v>652</v>
      </c>
      <c r="AX898" s="91" t="s">
        <v>184</v>
      </c>
      <c r="AY898" s="91" t="s">
        <v>97</v>
      </c>
      <c r="AZ898" s="91"/>
      <c r="BA898" s="91">
        <v>4921035529</v>
      </c>
      <c r="BB898" s="91"/>
      <c r="BC898" s="1" t="e">
        <f>_xlfn.XLOOKUP(B898,[1]DC!$T$11:$T$2000,[1]DC!$D$11:$D$2000)</f>
        <v>#N/A</v>
      </c>
      <c r="BD898" s="91"/>
      <c r="BE898" s="91"/>
      <c r="BF898" s="93" t="s">
        <v>7508</v>
      </c>
      <c r="BG898" s="91"/>
      <c r="BH898" s="161" t="s">
        <v>7539</v>
      </c>
      <c r="BI898" s="91"/>
      <c r="BJ898" s="91"/>
      <c r="BK898" s="91"/>
      <c r="BL898" s="91"/>
      <c r="BM898" s="91"/>
      <c r="BN898" s="91"/>
      <c r="BO898" s="91"/>
      <c r="BP898" s="100"/>
      <c r="BQ898" s="91" t="s">
        <v>7652</v>
      </c>
      <c r="BS898">
        <v>957</v>
      </c>
      <c r="BT898">
        <v>897</v>
      </c>
    </row>
    <row r="899" spans="1:72" ht="15.6">
      <c r="A899" s="20">
        <f>(SUBTOTAL(3,$B$2:B899))</f>
        <v>898</v>
      </c>
      <c r="B899" s="21" t="s">
        <v>7478</v>
      </c>
      <c r="C899" s="91" t="s">
        <v>4776</v>
      </c>
      <c r="D899" s="91" t="s">
        <v>7477</v>
      </c>
      <c r="E899" s="91">
        <v>0</v>
      </c>
      <c r="F899" s="91"/>
      <c r="G899" s="91"/>
      <c r="H899" s="21" t="s">
        <v>195</v>
      </c>
      <c r="I899" s="21"/>
      <c r="J899" s="1" t="s">
        <v>7378</v>
      </c>
      <c r="K899" s="2" t="s">
        <v>63</v>
      </c>
      <c r="L899" s="2" t="s">
        <v>63</v>
      </c>
      <c r="M899" s="21" t="s">
        <v>196</v>
      </c>
      <c r="N899" s="91"/>
      <c r="O899" s="1">
        <f t="shared" ca="1" si="126"/>
        <v>30</v>
      </c>
      <c r="P899" s="91" t="s">
        <v>3858</v>
      </c>
      <c r="Q899" s="91" t="s">
        <v>198</v>
      </c>
      <c r="R899" s="69">
        <v>45216</v>
      </c>
      <c r="S899" s="1">
        <v>1</v>
      </c>
      <c r="T899" s="69">
        <f t="shared" si="123"/>
        <v>45246</v>
      </c>
      <c r="U899" s="92">
        <f t="shared" si="124"/>
        <v>45247</v>
      </c>
      <c r="V899" s="1">
        <v>12</v>
      </c>
      <c r="W899" s="92">
        <f t="shared" si="125"/>
        <v>45612</v>
      </c>
      <c r="X899" s="7">
        <f t="shared" si="120"/>
        <v>45613</v>
      </c>
      <c r="Y899" s="91"/>
      <c r="Z899" s="91"/>
      <c r="AA899" s="91"/>
      <c r="AB899" s="91"/>
      <c r="AC899" s="91"/>
      <c r="AD899" s="21">
        <v>1042095621</v>
      </c>
      <c r="AE899" s="91" t="s">
        <v>88</v>
      </c>
      <c r="AF899" s="91" t="s">
        <v>64</v>
      </c>
      <c r="AG899" s="142">
        <v>34616</v>
      </c>
      <c r="AH899" s="93" t="s">
        <v>7500</v>
      </c>
      <c r="AI899" s="142">
        <v>44440</v>
      </c>
      <c r="AJ899" s="21" t="s">
        <v>346</v>
      </c>
      <c r="AK899" s="91"/>
      <c r="AL899" s="91"/>
      <c r="AM899" s="91"/>
      <c r="AN899" s="93" t="s">
        <v>7500</v>
      </c>
      <c r="AO899" s="132">
        <v>44440</v>
      </c>
      <c r="AP899" s="21" t="s">
        <v>346</v>
      </c>
      <c r="AQ899" s="91" t="s">
        <v>7501</v>
      </c>
      <c r="AR899" s="91" t="s">
        <v>792</v>
      </c>
      <c r="AS899" s="91" t="s">
        <v>6345</v>
      </c>
      <c r="AT899" s="91" t="s">
        <v>792</v>
      </c>
      <c r="AU899" s="91"/>
      <c r="AV899" s="91"/>
      <c r="AW899" s="91" t="s">
        <v>797</v>
      </c>
      <c r="AX899" s="91" t="s">
        <v>184</v>
      </c>
      <c r="AY899" s="91" t="s">
        <v>97</v>
      </c>
      <c r="AZ899" s="91"/>
      <c r="BA899" s="91"/>
      <c r="BB899" s="91"/>
      <c r="BC899" s="1" t="e">
        <f>_xlfn.XLOOKUP(B899,[1]DC!$T$11:$T$2000,[1]DC!$D$11:$D$2000)</f>
        <v>#N/A</v>
      </c>
      <c r="BD899" s="91"/>
      <c r="BE899" s="91"/>
      <c r="BF899" s="93" t="s">
        <v>7502</v>
      </c>
      <c r="BG899" s="91"/>
      <c r="BH899" s="161" t="s">
        <v>7538</v>
      </c>
      <c r="BI899" s="91"/>
      <c r="BJ899" s="91"/>
      <c r="BK899" s="91"/>
      <c r="BL899" s="91"/>
      <c r="BM899" s="91"/>
      <c r="BN899" s="91"/>
      <c r="BO899" s="91"/>
      <c r="BP899" s="100"/>
      <c r="BQ899" s="91" t="s">
        <v>7650</v>
      </c>
      <c r="BT899">
        <v>898</v>
      </c>
    </row>
    <row r="900" spans="1:72" ht="15.6">
      <c r="A900" s="20">
        <f>(SUBTOTAL(3,$B$2:B900))</f>
        <v>899</v>
      </c>
      <c r="B900" s="21" t="s">
        <v>7509</v>
      </c>
      <c r="C900" s="1" t="s">
        <v>8874</v>
      </c>
      <c r="D900" s="91" t="s">
        <v>7422</v>
      </c>
      <c r="E900" s="91">
        <v>0</v>
      </c>
      <c r="F900" s="91"/>
      <c r="G900" s="91"/>
      <c r="H900" s="21" t="s">
        <v>195</v>
      </c>
      <c r="I900" s="1" t="s">
        <v>196</v>
      </c>
      <c r="J900" s="1" t="s">
        <v>7378</v>
      </c>
      <c r="K900" s="2" t="s">
        <v>63</v>
      </c>
      <c r="L900" s="2" t="s">
        <v>63</v>
      </c>
      <c r="M900" s="21" t="s">
        <v>5</v>
      </c>
      <c r="N900" s="91" t="s">
        <v>4464</v>
      </c>
      <c r="O900" s="1">
        <f t="shared" ca="1" si="126"/>
        <v>28</v>
      </c>
      <c r="P900" s="91" t="s">
        <v>4465</v>
      </c>
      <c r="Q900" s="91" t="s">
        <v>4466</v>
      </c>
      <c r="R900" s="92">
        <v>45217</v>
      </c>
      <c r="S900" s="1">
        <v>1</v>
      </c>
      <c r="T900" s="69">
        <f t="shared" si="123"/>
        <v>45247</v>
      </c>
      <c r="U900" s="92">
        <f t="shared" si="124"/>
        <v>45248</v>
      </c>
      <c r="V900" s="1">
        <v>12</v>
      </c>
      <c r="W900" s="92">
        <f t="shared" si="125"/>
        <v>45613</v>
      </c>
      <c r="X900" s="7">
        <f t="shared" si="120"/>
        <v>45614</v>
      </c>
      <c r="Y900" s="91"/>
      <c r="Z900" s="91"/>
      <c r="AA900" s="91"/>
      <c r="AB900" s="91"/>
      <c r="AC900" s="91"/>
      <c r="AD900" s="21" t="s">
        <v>7536</v>
      </c>
      <c r="AE900" s="91" t="s">
        <v>57</v>
      </c>
      <c r="AF900" s="91" t="s">
        <v>64</v>
      </c>
      <c r="AG900" s="132">
        <v>35348</v>
      </c>
      <c r="AH900" s="93" t="s">
        <v>7514</v>
      </c>
      <c r="AI900" s="132">
        <v>44729</v>
      </c>
      <c r="AJ900" s="21" t="s">
        <v>346</v>
      </c>
      <c r="AK900" s="91"/>
      <c r="AL900" s="91"/>
      <c r="AM900" s="91"/>
      <c r="AN900" s="93" t="s">
        <v>7514</v>
      </c>
      <c r="AO900" s="132">
        <v>44729</v>
      </c>
      <c r="AP900" s="21" t="s">
        <v>346</v>
      </c>
      <c r="AQ900" s="91" t="s">
        <v>7515</v>
      </c>
      <c r="AR900" s="91" t="s">
        <v>7516</v>
      </c>
      <c r="AS900" s="91" t="s">
        <v>7517</v>
      </c>
      <c r="AT900" s="91" t="s">
        <v>7516</v>
      </c>
      <c r="AU900" s="91"/>
      <c r="AV900" s="91" t="s">
        <v>7518</v>
      </c>
      <c r="AW900" s="91" t="s">
        <v>7519</v>
      </c>
      <c r="AX900" s="91" t="s">
        <v>1633</v>
      </c>
      <c r="AY900" s="91" t="s">
        <v>97</v>
      </c>
      <c r="AZ900" s="91"/>
      <c r="BA900" s="91">
        <v>5120885637</v>
      </c>
      <c r="BB900" s="91"/>
      <c r="BC900" s="1" t="e">
        <f>_xlfn.XLOOKUP(B900,[1]DC!$T$11:$T$2000,[1]DC!$D$11:$D$2000)</f>
        <v>#N/A</v>
      </c>
      <c r="BD900" s="91"/>
      <c r="BE900" s="91"/>
      <c r="BF900" s="93" t="s">
        <v>7520</v>
      </c>
      <c r="BG900" s="91"/>
      <c r="BH900" s="161" t="s">
        <v>7537</v>
      </c>
      <c r="BI900" s="91"/>
      <c r="BJ900" s="91"/>
      <c r="BK900" s="91"/>
      <c r="BL900" s="91"/>
      <c r="BM900" s="91"/>
      <c r="BN900" s="91"/>
      <c r="BO900" s="91"/>
      <c r="BP900" s="100"/>
      <c r="BQ900" s="91"/>
      <c r="BT900">
        <v>899</v>
      </c>
    </row>
    <row r="901" spans="1:72" ht="15.6">
      <c r="A901" s="5">
        <f>(SUBTOTAL(3,$B$2:B901))</f>
        <v>900</v>
      </c>
      <c r="B901" s="21" t="s">
        <v>7601</v>
      </c>
      <c r="C901" s="1" t="s">
        <v>8871</v>
      </c>
      <c r="D901" s="103" t="s">
        <v>3491</v>
      </c>
      <c r="E901" s="91">
        <v>1</v>
      </c>
      <c r="F901" s="91"/>
      <c r="G901" s="91"/>
      <c r="H901" s="21" t="s">
        <v>195</v>
      </c>
      <c r="I901" s="1" t="s">
        <v>196</v>
      </c>
      <c r="J901" s="1" t="s">
        <v>7378</v>
      </c>
      <c r="K901" s="2" t="s">
        <v>63</v>
      </c>
      <c r="L901" s="2" t="s">
        <v>63</v>
      </c>
      <c r="M901" s="21" t="s">
        <v>196</v>
      </c>
      <c r="N901" s="21"/>
      <c r="O901" s="1">
        <f t="shared" ca="1" si="126"/>
        <v>31</v>
      </c>
      <c r="P901" s="21" t="s">
        <v>3858</v>
      </c>
      <c r="Q901" s="21" t="s">
        <v>198</v>
      </c>
      <c r="R901" s="69">
        <v>45236</v>
      </c>
      <c r="S901" s="1">
        <v>1</v>
      </c>
      <c r="T901" s="69">
        <f t="shared" ref="T901:T932" si="127">EDATE(R901,S901)-1</f>
        <v>45265</v>
      </c>
      <c r="U901" s="92">
        <f t="shared" si="124"/>
        <v>45266</v>
      </c>
      <c r="V901" s="1">
        <v>12</v>
      </c>
      <c r="W901" s="92">
        <f t="shared" si="125"/>
        <v>45631</v>
      </c>
      <c r="X901" s="7">
        <f t="shared" si="120"/>
        <v>45632</v>
      </c>
      <c r="Y901" s="7"/>
      <c r="Z901" s="91"/>
      <c r="AA901" s="91"/>
      <c r="AB901" s="91"/>
      <c r="AC901" s="91"/>
      <c r="AD901" s="21" t="s">
        <v>7743</v>
      </c>
      <c r="AE901" s="91" t="s">
        <v>88</v>
      </c>
      <c r="AF901" s="91" t="s">
        <v>49</v>
      </c>
      <c r="AG901" s="142">
        <v>34168</v>
      </c>
      <c r="AH901" s="93" t="s">
        <v>7634</v>
      </c>
      <c r="AI901" s="142">
        <v>44535</v>
      </c>
      <c r="AJ901" s="21" t="s">
        <v>346</v>
      </c>
      <c r="AK901" s="91"/>
      <c r="AL901" s="91"/>
      <c r="AM901" s="91"/>
      <c r="AN901" s="93" t="s">
        <v>7634</v>
      </c>
      <c r="AO901" s="142">
        <v>44535</v>
      </c>
      <c r="AP901" s="21" t="s">
        <v>346</v>
      </c>
      <c r="AQ901" s="91" t="s">
        <v>5202</v>
      </c>
      <c r="AR901" s="91" t="s">
        <v>5202</v>
      </c>
      <c r="AS901" s="91" t="s">
        <v>1189</v>
      </c>
      <c r="AT901" s="91"/>
      <c r="AU901" s="91"/>
      <c r="AV901" s="91"/>
      <c r="AW901" s="91" t="s">
        <v>1739</v>
      </c>
      <c r="AX901" s="91" t="s">
        <v>184</v>
      </c>
      <c r="AY901" s="91" t="s">
        <v>97</v>
      </c>
      <c r="AZ901" s="91"/>
      <c r="BA901" s="91">
        <v>5114009303</v>
      </c>
      <c r="BB901" s="91"/>
      <c r="BC901" s="1" t="e">
        <f>_xlfn.XLOOKUP(B901,[1]DC!$T$11:$T$2000,[1]DC!$D$11:$D$2000)</f>
        <v>#N/A</v>
      </c>
      <c r="BD901" s="91"/>
      <c r="BE901" s="91"/>
      <c r="BF901" s="93" t="s">
        <v>7635</v>
      </c>
      <c r="BG901" s="91"/>
      <c r="BH901" s="161"/>
      <c r="BI901" s="91"/>
      <c r="BJ901" s="91"/>
      <c r="BK901" s="91"/>
      <c r="BL901" s="91"/>
      <c r="BM901" s="91"/>
      <c r="BN901" s="91"/>
      <c r="BO901" s="91"/>
      <c r="BP901" s="100"/>
      <c r="BQ901" s="91" t="s">
        <v>7647</v>
      </c>
      <c r="BS901">
        <v>961</v>
      </c>
      <c r="BT901">
        <v>900</v>
      </c>
    </row>
    <row r="902" spans="1:72" ht="15.6">
      <c r="A902" s="20">
        <f>(SUBTOTAL(3,$B$2:B902))</f>
        <v>901</v>
      </c>
      <c r="B902" s="21" t="s">
        <v>7602</v>
      </c>
      <c r="C902" s="91" t="s">
        <v>7659</v>
      </c>
      <c r="D902" s="103" t="s">
        <v>7609</v>
      </c>
      <c r="E902" s="91"/>
      <c r="F902" s="91"/>
      <c r="G902" s="91"/>
      <c r="H902" s="21" t="s">
        <v>195</v>
      </c>
      <c r="I902" s="21"/>
      <c r="J902" s="1" t="s">
        <v>7378</v>
      </c>
      <c r="K902" s="2" t="s">
        <v>63</v>
      </c>
      <c r="L902" s="2" t="s">
        <v>63</v>
      </c>
      <c r="M902" s="21" t="s">
        <v>196</v>
      </c>
      <c r="N902" s="2"/>
      <c r="O902" s="1">
        <f t="shared" ca="1" si="126"/>
        <v>29</v>
      </c>
      <c r="P902" s="21" t="s">
        <v>3858</v>
      </c>
      <c r="Q902" s="21" t="s">
        <v>198</v>
      </c>
      <c r="R902" s="69">
        <v>45236</v>
      </c>
      <c r="S902" s="1">
        <v>1</v>
      </c>
      <c r="T902" s="69">
        <f t="shared" si="127"/>
        <v>45265</v>
      </c>
      <c r="U902" s="92">
        <f t="shared" si="124"/>
        <v>45266</v>
      </c>
      <c r="V902" s="1">
        <v>12</v>
      </c>
      <c r="W902" s="92">
        <f t="shared" si="125"/>
        <v>45631</v>
      </c>
      <c r="X902" s="7">
        <f t="shared" si="120"/>
        <v>45632</v>
      </c>
      <c r="Y902" s="7"/>
      <c r="Z902" s="91"/>
      <c r="AA902" s="91"/>
      <c r="AB902" s="91"/>
      <c r="AC902" s="91"/>
      <c r="AD902" s="21"/>
      <c r="AE902" s="91"/>
      <c r="AF902" s="91" t="s">
        <v>49</v>
      </c>
      <c r="AG902" s="142">
        <v>34800</v>
      </c>
      <c r="AH902" s="93" t="s">
        <v>7637</v>
      </c>
      <c r="AI902" s="142">
        <v>44375</v>
      </c>
      <c r="AJ902" s="21" t="s">
        <v>346</v>
      </c>
      <c r="AK902" s="91"/>
      <c r="AL902" s="92"/>
      <c r="AM902" s="91"/>
      <c r="AN902" s="93" t="s">
        <v>7637</v>
      </c>
      <c r="AO902" s="142">
        <v>44375</v>
      </c>
      <c r="AP902" s="21" t="s">
        <v>346</v>
      </c>
      <c r="AQ902" s="91" t="s">
        <v>3170</v>
      </c>
      <c r="AR902" s="91" t="s">
        <v>5805</v>
      </c>
      <c r="AS902" s="91" t="s">
        <v>4060</v>
      </c>
      <c r="AT902" s="91" t="s">
        <v>5805</v>
      </c>
      <c r="AU902" s="91"/>
      <c r="AV902" s="91" t="s">
        <v>5807</v>
      </c>
      <c r="AW902" s="91" t="s">
        <v>1372</v>
      </c>
      <c r="AX902" s="91" t="s">
        <v>96</v>
      </c>
      <c r="AY902" s="91" t="s">
        <v>97</v>
      </c>
      <c r="AZ902" s="91"/>
      <c r="BA902" s="91"/>
      <c r="BB902" s="91"/>
      <c r="BC902" s="1" t="e">
        <f>_xlfn.XLOOKUP(B902,[1]DC!$T$11:$T$2000,[1]DC!$D$11:$D$2000)</f>
        <v>#N/A</v>
      </c>
      <c r="BD902" s="91"/>
      <c r="BE902" s="91"/>
      <c r="BF902" s="93" t="s">
        <v>7638</v>
      </c>
      <c r="BG902" s="91"/>
      <c r="BH902" s="161"/>
      <c r="BI902" s="91"/>
      <c r="BJ902" s="91"/>
      <c r="BK902" s="91"/>
      <c r="BL902" s="91"/>
      <c r="BM902" s="91"/>
      <c r="BN902" s="91"/>
      <c r="BO902" s="91"/>
      <c r="BP902" s="91"/>
      <c r="BQ902" s="91" t="s">
        <v>7636</v>
      </c>
      <c r="BT902">
        <v>901</v>
      </c>
    </row>
    <row r="903" spans="1:72" ht="15.6">
      <c r="A903" s="20">
        <f>(SUBTOTAL(3,$B$2:B903))</f>
        <v>902</v>
      </c>
      <c r="B903" s="21" t="s">
        <v>7603</v>
      </c>
      <c r="C903" s="1" t="s">
        <v>8870</v>
      </c>
      <c r="D903" s="103" t="s">
        <v>7610</v>
      </c>
      <c r="E903" s="96">
        <v>1</v>
      </c>
      <c r="F903" s="91"/>
      <c r="G903" s="91"/>
      <c r="H903" s="21" t="s">
        <v>195</v>
      </c>
      <c r="I903" s="1" t="s">
        <v>196</v>
      </c>
      <c r="J903" s="1" t="s">
        <v>7378</v>
      </c>
      <c r="K903" s="2" t="s">
        <v>63</v>
      </c>
      <c r="L903" s="2" t="s">
        <v>63</v>
      </c>
      <c r="M903" s="21" t="s">
        <v>196</v>
      </c>
      <c r="N903" s="21"/>
      <c r="O903" s="1">
        <f t="shared" ca="1" si="126"/>
        <v>34</v>
      </c>
      <c r="P903" s="21" t="s">
        <v>3858</v>
      </c>
      <c r="Q903" s="21" t="s">
        <v>198</v>
      </c>
      <c r="R903" s="69">
        <v>45236</v>
      </c>
      <c r="S903" s="1">
        <v>1</v>
      </c>
      <c r="T903" s="69">
        <f t="shared" si="127"/>
        <v>45265</v>
      </c>
      <c r="U903" s="92">
        <f t="shared" si="124"/>
        <v>45266</v>
      </c>
      <c r="V903" s="1">
        <v>12</v>
      </c>
      <c r="W903" s="92">
        <f t="shared" si="125"/>
        <v>45631</v>
      </c>
      <c r="X903" s="7">
        <f t="shared" si="120"/>
        <v>45632</v>
      </c>
      <c r="Y903" s="7"/>
      <c r="Z903" s="91"/>
      <c r="AA903" s="91"/>
      <c r="AB903" s="91"/>
      <c r="AC903" s="91"/>
      <c r="AD903" s="21">
        <v>1042624199</v>
      </c>
      <c r="AE903" s="91" t="s">
        <v>88</v>
      </c>
      <c r="AF903" s="91" t="s">
        <v>49</v>
      </c>
      <c r="AG903" s="145">
        <v>32942</v>
      </c>
      <c r="AH903" s="99" t="s">
        <v>7618</v>
      </c>
      <c r="AI903" s="142">
        <v>44426</v>
      </c>
      <c r="AJ903" s="21" t="s">
        <v>346</v>
      </c>
      <c r="AK903" s="91"/>
      <c r="AL903" s="92"/>
      <c r="AM903" s="91"/>
      <c r="AN903" s="99" t="s">
        <v>7618</v>
      </c>
      <c r="AO903" s="142">
        <v>44426</v>
      </c>
      <c r="AP903" s="21" t="s">
        <v>346</v>
      </c>
      <c r="AQ903" s="91" t="s">
        <v>7619</v>
      </c>
      <c r="AR903" s="91" t="s">
        <v>3132</v>
      </c>
      <c r="AS903" s="91" t="s">
        <v>2126</v>
      </c>
      <c r="AT903" s="91" t="s">
        <v>3132</v>
      </c>
      <c r="AU903" s="91"/>
      <c r="AV903" s="91" t="s">
        <v>7620</v>
      </c>
      <c r="AW903" s="91" t="s">
        <v>1390</v>
      </c>
      <c r="AX903" s="91" t="s">
        <v>184</v>
      </c>
      <c r="AY903" s="91" t="s">
        <v>97</v>
      </c>
      <c r="AZ903" s="91"/>
      <c r="BA903" s="91">
        <v>4812011438</v>
      </c>
      <c r="BB903" s="91"/>
      <c r="BC903" s="1" t="e">
        <f>_xlfn.XLOOKUP(B903,[1]DC!$T$11:$T$2000,[1]DC!$D$11:$D$2000)</f>
        <v>#N/A</v>
      </c>
      <c r="BD903" s="91"/>
      <c r="BE903" s="91"/>
      <c r="BF903" s="93" t="s">
        <v>7621</v>
      </c>
      <c r="BG903" s="91"/>
      <c r="BH903" s="161"/>
      <c r="BI903" s="91"/>
      <c r="BJ903" s="91"/>
      <c r="BK903" s="91"/>
      <c r="BL903" s="91"/>
      <c r="BM903" s="91"/>
      <c r="BN903" s="91"/>
      <c r="BO903" s="91"/>
      <c r="BP903" s="100"/>
      <c r="BQ903" s="91" t="s">
        <v>7647</v>
      </c>
      <c r="BS903">
        <v>962</v>
      </c>
      <c r="BT903">
        <v>902</v>
      </c>
    </row>
    <row r="904" spans="1:72" ht="18.600000000000001" customHeight="1">
      <c r="A904" s="20">
        <f>(SUBTOTAL(3,$B$2:B904))</f>
        <v>903</v>
      </c>
      <c r="B904" s="21" t="s">
        <v>7604</v>
      </c>
      <c r="C904" s="1" t="s">
        <v>8870</v>
      </c>
      <c r="D904" s="103" t="s">
        <v>7611</v>
      </c>
      <c r="E904" s="91">
        <v>1</v>
      </c>
      <c r="F904" s="91"/>
      <c r="G904" s="91"/>
      <c r="H904" s="21" t="s">
        <v>195</v>
      </c>
      <c r="I904" s="1" t="s">
        <v>196</v>
      </c>
      <c r="J904" s="1" t="s">
        <v>7378</v>
      </c>
      <c r="K904" s="2" t="s">
        <v>63</v>
      </c>
      <c r="L904" s="2" t="s">
        <v>63</v>
      </c>
      <c r="M904" s="21" t="s">
        <v>196</v>
      </c>
      <c r="N904" s="91"/>
      <c r="O904" s="1">
        <f t="shared" ca="1" si="126"/>
        <v>43</v>
      </c>
      <c r="P904" s="21" t="s">
        <v>3858</v>
      </c>
      <c r="Q904" s="21" t="s">
        <v>198</v>
      </c>
      <c r="R904" s="69">
        <v>45236</v>
      </c>
      <c r="S904" s="1">
        <v>1</v>
      </c>
      <c r="T904" s="69">
        <f t="shared" si="127"/>
        <v>45265</v>
      </c>
      <c r="U904" s="92">
        <f t="shared" si="124"/>
        <v>45266</v>
      </c>
      <c r="V904" s="1">
        <v>12</v>
      </c>
      <c r="W904" s="92">
        <f t="shared" si="125"/>
        <v>45631</v>
      </c>
      <c r="X904" s="7">
        <f t="shared" si="120"/>
        <v>45632</v>
      </c>
      <c r="Y904" s="7"/>
      <c r="Z904" s="91"/>
      <c r="AA904" s="91"/>
      <c r="AB904" s="91"/>
      <c r="AC904" s="91"/>
      <c r="AD904" s="21">
        <v>1042621909</v>
      </c>
      <c r="AE904" s="91" t="s">
        <v>88</v>
      </c>
      <c r="AF904" s="91" t="s">
        <v>49</v>
      </c>
      <c r="AG904" s="142">
        <v>29937</v>
      </c>
      <c r="AH904" s="93" t="s">
        <v>7629</v>
      </c>
      <c r="AI904" s="142">
        <v>29925</v>
      </c>
      <c r="AJ904" s="21" t="s">
        <v>346</v>
      </c>
      <c r="AK904" s="91"/>
      <c r="AL904" s="91"/>
      <c r="AM904" s="91"/>
      <c r="AN904" s="93" t="s">
        <v>7629</v>
      </c>
      <c r="AO904" s="142">
        <v>29925</v>
      </c>
      <c r="AP904" s="21" t="s">
        <v>346</v>
      </c>
      <c r="AQ904" s="91" t="s">
        <v>7630</v>
      </c>
      <c r="AR904" s="91" t="s">
        <v>7631</v>
      </c>
      <c r="AS904" s="91" t="s">
        <v>7632</v>
      </c>
      <c r="AT904" s="91" t="s">
        <v>7631</v>
      </c>
      <c r="AU904" s="91"/>
      <c r="AV904" s="91" t="s">
        <v>2437</v>
      </c>
      <c r="AW904" s="91" t="s">
        <v>286</v>
      </c>
      <c r="AX904" s="91" t="s">
        <v>4620</v>
      </c>
      <c r="AY904" s="91" t="s">
        <v>97</v>
      </c>
      <c r="AZ904" s="91"/>
      <c r="BA904" s="91">
        <v>4810016962</v>
      </c>
      <c r="BB904" s="91"/>
      <c r="BC904" s="1" t="e">
        <f>_xlfn.XLOOKUP(B904,[1]DC!$T$11:$T$2000,[1]DC!$D$11:$D$2000)</f>
        <v>#N/A</v>
      </c>
      <c r="BD904" s="91"/>
      <c r="BE904" s="91"/>
      <c r="BF904" s="93" t="s">
        <v>7633</v>
      </c>
      <c r="BG904" s="91"/>
      <c r="BH904" s="161"/>
      <c r="BI904" s="91"/>
      <c r="BJ904" s="91"/>
      <c r="BK904" s="91"/>
      <c r="BL904" s="91"/>
      <c r="BM904" s="91"/>
      <c r="BN904" s="91"/>
      <c r="BO904" s="91"/>
      <c r="BP904" s="100"/>
      <c r="BQ904" s="91" t="s">
        <v>7647</v>
      </c>
      <c r="BS904">
        <v>965</v>
      </c>
      <c r="BT904">
        <v>903</v>
      </c>
    </row>
    <row r="905" spans="1:72" ht="18.600000000000001" customHeight="1">
      <c r="A905" s="20">
        <f>(SUBTOTAL(3,$B$2:B905))</f>
        <v>904</v>
      </c>
      <c r="B905" s="21" t="s">
        <v>7605</v>
      </c>
      <c r="C905" s="91"/>
      <c r="D905" s="103" t="s">
        <v>7612</v>
      </c>
      <c r="E905" s="91">
        <v>1</v>
      </c>
      <c r="F905" s="91"/>
      <c r="G905" s="91"/>
      <c r="H905" s="21" t="s">
        <v>62</v>
      </c>
      <c r="I905" s="1" t="s">
        <v>7914</v>
      </c>
      <c r="J905" s="1" t="s">
        <v>7379</v>
      </c>
      <c r="K905" s="2" t="s">
        <v>63</v>
      </c>
      <c r="L905" s="2" t="s">
        <v>692</v>
      </c>
      <c r="M905" s="21" t="s">
        <v>692</v>
      </c>
      <c r="N905" s="91"/>
      <c r="O905" s="1">
        <f t="shared" ca="1" si="126"/>
        <v>26</v>
      </c>
      <c r="P905" s="91" t="s">
        <v>7616</v>
      </c>
      <c r="Q905" s="91" t="s">
        <v>6610</v>
      </c>
      <c r="R905" s="69">
        <v>45236</v>
      </c>
      <c r="S905" s="1">
        <v>1</v>
      </c>
      <c r="T905" s="69">
        <f t="shared" si="127"/>
        <v>45265</v>
      </c>
      <c r="U905" s="92">
        <f t="shared" si="124"/>
        <v>45266</v>
      </c>
      <c r="V905" s="1">
        <v>12</v>
      </c>
      <c r="W905" s="92">
        <f t="shared" si="125"/>
        <v>45631</v>
      </c>
      <c r="X905" s="7">
        <f t="shared" si="120"/>
        <v>45632</v>
      </c>
      <c r="Y905" s="7"/>
      <c r="Z905" s="91"/>
      <c r="AA905" s="91"/>
      <c r="AB905" s="91"/>
      <c r="AC905" s="91"/>
      <c r="AD905" s="21">
        <v>1032968926</v>
      </c>
      <c r="AE905" s="91" t="s">
        <v>7744</v>
      </c>
      <c r="AF905" s="91" t="s">
        <v>49</v>
      </c>
      <c r="AG905" s="142">
        <v>35933</v>
      </c>
      <c r="AH905" s="93" t="s">
        <v>7639</v>
      </c>
      <c r="AI905" s="142">
        <v>44516</v>
      </c>
      <c r="AJ905" s="21" t="s">
        <v>346</v>
      </c>
      <c r="AK905" s="91"/>
      <c r="AL905" s="91"/>
      <c r="AM905" s="91"/>
      <c r="AN905" s="93" t="s">
        <v>7639</v>
      </c>
      <c r="AO905" s="142">
        <v>44516</v>
      </c>
      <c r="AP905" s="21" t="s">
        <v>346</v>
      </c>
      <c r="AQ905" s="91" t="s">
        <v>5373</v>
      </c>
      <c r="AR905" s="91" t="s">
        <v>2522</v>
      </c>
      <c r="AS905" s="91" t="s">
        <v>2523</v>
      </c>
      <c r="AT905" s="91" t="s">
        <v>2522</v>
      </c>
      <c r="AU905" s="91"/>
      <c r="AV905" s="91" t="s">
        <v>7640</v>
      </c>
      <c r="AW905" s="91" t="s">
        <v>2012</v>
      </c>
      <c r="AX905" s="91" t="s">
        <v>115</v>
      </c>
      <c r="AY905" s="91" t="s">
        <v>97</v>
      </c>
      <c r="AZ905" s="91"/>
      <c r="BA905" s="91">
        <v>5120617732</v>
      </c>
      <c r="BB905" s="91"/>
      <c r="BC905" s="1" t="e">
        <f>_xlfn.XLOOKUP(B905,[1]DC!$T$11:$T$2000,[1]DC!$D$11:$D$2000)</f>
        <v>#N/A</v>
      </c>
      <c r="BD905" s="91"/>
      <c r="BE905" s="91"/>
      <c r="BF905" s="93" t="s">
        <v>7641</v>
      </c>
      <c r="BG905" s="91"/>
      <c r="BH905" s="161"/>
      <c r="BI905" s="91"/>
      <c r="BJ905" s="91"/>
      <c r="BK905" s="91"/>
      <c r="BL905" s="91"/>
      <c r="BM905" s="91"/>
      <c r="BN905" s="91"/>
      <c r="BO905" s="91"/>
      <c r="BP905" s="100"/>
      <c r="BQ905" s="91" t="s">
        <v>7876</v>
      </c>
      <c r="BS905">
        <v>963</v>
      </c>
      <c r="BT905">
        <v>904</v>
      </c>
    </row>
    <row r="906" spans="1:72" ht="31.2">
      <c r="A906" s="20">
        <f>(SUBTOTAL(3,$B$2:B906))</f>
        <v>905</v>
      </c>
      <c r="B906" s="21" t="s">
        <v>7606</v>
      </c>
      <c r="C906" s="91"/>
      <c r="D906" s="103" t="s">
        <v>7613</v>
      </c>
      <c r="E906" s="91">
        <v>1</v>
      </c>
      <c r="F906" s="91"/>
      <c r="G906" s="91"/>
      <c r="H906" s="21" t="s">
        <v>62</v>
      </c>
      <c r="I906" s="1" t="s">
        <v>7914</v>
      </c>
      <c r="J906" s="1" t="s">
        <v>7379</v>
      </c>
      <c r="K906" s="2" t="s">
        <v>63</v>
      </c>
      <c r="L906" s="2" t="s">
        <v>692</v>
      </c>
      <c r="M906" s="21" t="s">
        <v>692</v>
      </c>
      <c r="N906" s="91"/>
      <c r="O906" s="1">
        <f t="shared" ca="1" si="126"/>
        <v>33</v>
      </c>
      <c r="P906" s="91" t="s">
        <v>3984</v>
      </c>
      <c r="Q906" s="91" t="s">
        <v>3985</v>
      </c>
      <c r="R906" s="69">
        <v>45236</v>
      </c>
      <c r="S906" s="1">
        <v>2</v>
      </c>
      <c r="T906" s="69">
        <f t="shared" si="127"/>
        <v>45296</v>
      </c>
      <c r="U906" s="92">
        <f t="shared" si="124"/>
        <v>45297</v>
      </c>
      <c r="V906" s="1">
        <v>12</v>
      </c>
      <c r="W906" s="92">
        <f t="shared" si="125"/>
        <v>45662</v>
      </c>
      <c r="X906" s="7">
        <f t="shared" si="120"/>
        <v>45663</v>
      </c>
      <c r="Y906" s="91"/>
      <c r="Z906" s="91"/>
      <c r="AA906" s="91"/>
      <c r="AB906" s="91"/>
      <c r="AC906" s="91"/>
      <c r="AD906" s="21">
        <v>1038669431</v>
      </c>
      <c r="AE906" s="91"/>
      <c r="AF906" s="91" t="s">
        <v>49</v>
      </c>
      <c r="AG906" s="142">
        <v>33320</v>
      </c>
      <c r="AH906" s="93" t="s">
        <v>7644</v>
      </c>
      <c r="AI906" s="142">
        <v>44325</v>
      </c>
      <c r="AJ906" s="21" t="s">
        <v>346</v>
      </c>
      <c r="AK906" s="91"/>
      <c r="AL906" s="91"/>
      <c r="AM906" s="91"/>
      <c r="AN906" s="93" t="s">
        <v>7644</v>
      </c>
      <c r="AO906" s="142">
        <v>44325</v>
      </c>
      <c r="AP906" s="21" t="s">
        <v>346</v>
      </c>
      <c r="AQ906" s="91" t="s">
        <v>5159</v>
      </c>
      <c r="AR906" s="91" t="s">
        <v>562</v>
      </c>
      <c r="AS906" s="91" t="s">
        <v>297</v>
      </c>
      <c r="AT906" s="91" t="s">
        <v>562</v>
      </c>
      <c r="AU906" s="91"/>
      <c r="AV906" s="91"/>
      <c r="AW906" s="91" t="s">
        <v>300</v>
      </c>
      <c r="AX906" s="91" t="s">
        <v>184</v>
      </c>
      <c r="AY906" s="91" t="s">
        <v>97</v>
      </c>
      <c r="AZ906" s="91"/>
      <c r="BA906" s="91">
        <v>4814033711</v>
      </c>
      <c r="BB906" s="91"/>
      <c r="BC906" s="1" t="e">
        <f>_xlfn.XLOOKUP(B906,[1]DC!$T$11:$T$2000,[1]DC!$D$11:$D$2000)</f>
        <v>#N/A</v>
      </c>
      <c r="BD906" s="91"/>
      <c r="BE906" s="91"/>
      <c r="BF906" s="93" t="s">
        <v>7642</v>
      </c>
      <c r="BG906" s="91"/>
      <c r="BH906" s="161"/>
      <c r="BI906" s="91"/>
      <c r="BJ906" s="91"/>
      <c r="BK906" s="91"/>
      <c r="BL906" s="91"/>
      <c r="BM906" s="91"/>
      <c r="BN906" s="91"/>
      <c r="BO906" s="91"/>
      <c r="BP906" s="100"/>
      <c r="BQ906" s="91" t="s">
        <v>7647</v>
      </c>
      <c r="BS906">
        <v>964</v>
      </c>
      <c r="BT906">
        <v>905</v>
      </c>
    </row>
    <row r="907" spans="1:72" ht="31.2">
      <c r="A907" s="20">
        <f>(SUBTOTAL(3,$B$2:B907))</f>
        <v>906</v>
      </c>
      <c r="B907" s="21" t="s">
        <v>7607</v>
      </c>
      <c r="C907" s="91"/>
      <c r="D907" s="103" t="s">
        <v>7614</v>
      </c>
      <c r="E907" s="91">
        <v>1</v>
      </c>
      <c r="F907" s="91"/>
      <c r="G907" s="91"/>
      <c r="H907" s="21" t="s">
        <v>62</v>
      </c>
      <c r="I907" s="1" t="s">
        <v>7914</v>
      </c>
      <c r="J907" s="1" t="s">
        <v>7378</v>
      </c>
      <c r="K907" s="2" t="s">
        <v>63</v>
      </c>
      <c r="L907" s="2" t="s">
        <v>692</v>
      </c>
      <c r="M907" s="21" t="s">
        <v>692</v>
      </c>
      <c r="N907" s="91"/>
      <c r="O907" s="1">
        <f t="shared" ca="1" si="126"/>
        <v>30</v>
      </c>
      <c r="P907" s="1" t="s">
        <v>1494</v>
      </c>
      <c r="Q907" s="21" t="s">
        <v>1495</v>
      </c>
      <c r="R907" s="69">
        <v>45236</v>
      </c>
      <c r="S907" s="1">
        <v>1</v>
      </c>
      <c r="T907" s="69">
        <f t="shared" si="127"/>
        <v>45265</v>
      </c>
      <c r="U907" s="92">
        <f t="shared" si="124"/>
        <v>45266</v>
      </c>
      <c r="V907" s="1">
        <v>12</v>
      </c>
      <c r="W907" s="92">
        <f t="shared" si="125"/>
        <v>45631</v>
      </c>
      <c r="X907" s="7">
        <f t="shared" si="120"/>
        <v>45632</v>
      </c>
      <c r="Y907" s="91"/>
      <c r="Z907" s="91"/>
      <c r="AA907" s="91"/>
      <c r="AB907" s="91"/>
      <c r="AC907" s="91"/>
      <c r="AD907" s="21">
        <v>1040524578</v>
      </c>
      <c r="AE907" s="91" t="s">
        <v>88</v>
      </c>
      <c r="AF907" s="91" t="s">
        <v>49</v>
      </c>
      <c r="AG907" s="142">
        <v>34381</v>
      </c>
      <c r="AH907" s="93" t="s">
        <v>7625</v>
      </c>
      <c r="AI907" s="142">
        <v>44375</v>
      </c>
      <c r="AJ907" s="21" t="s">
        <v>346</v>
      </c>
      <c r="AK907" s="91"/>
      <c r="AL907" s="91"/>
      <c r="AM907" s="91"/>
      <c r="AN907" s="93" t="s">
        <v>7625</v>
      </c>
      <c r="AO907" s="142">
        <v>44375</v>
      </c>
      <c r="AP907" s="21" t="s">
        <v>346</v>
      </c>
      <c r="AQ907" s="91" t="s">
        <v>6043</v>
      </c>
      <c r="AR907" s="91" t="s">
        <v>7626</v>
      </c>
      <c r="AS907" s="91" t="s">
        <v>3851</v>
      </c>
      <c r="AT907" s="91" t="s">
        <v>7626</v>
      </c>
      <c r="AU907" s="91"/>
      <c r="AV907" s="91" t="s">
        <v>7627</v>
      </c>
      <c r="AW907" s="91" t="s">
        <v>339</v>
      </c>
      <c r="AX907" s="91" t="s">
        <v>184</v>
      </c>
      <c r="AY907" s="91" t="s">
        <v>97</v>
      </c>
      <c r="AZ907" s="91"/>
      <c r="BA907" s="91">
        <v>5120376947</v>
      </c>
      <c r="BB907" s="91"/>
      <c r="BC907" s="1" t="e">
        <f>_xlfn.XLOOKUP(B907,[1]DC!$T$11:$T$2000,[1]DC!$D$11:$D$2000)</f>
        <v>#N/A</v>
      </c>
      <c r="BD907" s="91"/>
      <c r="BE907" s="91"/>
      <c r="BF907" s="101" t="s">
        <v>7628</v>
      </c>
      <c r="BG907" s="91"/>
      <c r="BH907" s="161"/>
      <c r="BI907" s="91"/>
      <c r="BJ907" s="91"/>
      <c r="BK907" s="91"/>
      <c r="BL907" s="91"/>
      <c r="BM907" s="91"/>
      <c r="BN907" s="91"/>
      <c r="BO907" s="91"/>
      <c r="BP907" s="100"/>
      <c r="BQ907" s="91" t="s">
        <v>7647</v>
      </c>
      <c r="BS907">
        <v>967</v>
      </c>
      <c r="BT907">
        <v>906</v>
      </c>
    </row>
    <row r="908" spans="1:72" ht="15.6">
      <c r="A908" s="20">
        <f>(SUBTOTAL(3,$B$2:B908))</f>
        <v>907</v>
      </c>
      <c r="B908" s="21" t="s">
        <v>7608</v>
      </c>
      <c r="C908" s="91" t="s">
        <v>7350</v>
      </c>
      <c r="D908" s="103" t="s">
        <v>7615</v>
      </c>
      <c r="E908" s="91">
        <v>1</v>
      </c>
      <c r="F908" s="91"/>
      <c r="G908" s="91"/>
      <c r="H908" s="21" t="s">
        <v>62</v>
      </c>
      <c r="I908" s="1" t="s">
        <v>196</v>
      </c>
      <c r="J908" s="1" t="s">
        <v>7379</v>
      </c>
      <c r="K908" s="2" t="s">
        <v>63</v>
      </c>
      <c r="L908" s="2" t="s">
        <v>225</v>
      </c>
      <c r="M908" s="21" t="s">
        <v>223</v>
      </c>
      <c r="N908" s="91"/>
      <c r="O908" s="1">
        <f t="shared" ca="1" si="126"/>
        <v>37</v>
      </c>
      <c r="P908" s="91" t="s">
        <v>7350</v>
      </c>
      <c r="Q908" s="91" t="s">
        <v>7351</v>
      </c>
      <c r="R908" s="69">
        <v>45236</v>
      </c>
      <c r="S908" s="1">
        <v>2</v>
      </c>
      <c r="T908" s="69">
        <f t="shared" si="127"/>
        <v>45296</v>
      </c>
      <c r="U908" s="92">
        <f t="shared" si="124"/>
        <v>45297</v>
      </c>
      <c r="V908" s="1">
        <v>12</v>
      </c>
      <c r="W908" s="92">
        <f t="shared" si="125"/>
        <v>45662</v>
      </c>
      <c r="X908" s="7">
        <f t="shared" si="120"/>
        <v>45663</v>
      </c>
      <c r="Y908" s="91"/>
      <c r="Z908" s="91"/>
      <c r="AA908" s="91"/>
      <c r="AB908" s="91"/>
      <c r="AC908" s="91"/>
      <c r="AD908" s="21">
        <v>1042624115</v>
      </c>
      <c r="AE908" s="91"/>
      <c r="AF908" s="91" t="s">
        <v>49</v>
      </c>
      <c r="AG908" s="132">
        <v>31920</v>
      </c>
      <c r="AH908" s="93" t="s">
        <v>7645</v>
      </c>
      <c r="AI908" s="132">
        <v>44766</v>
      </c>
      <c r="AJ908" s="21" t="s">
        <v>346</v>
      </c>
      <c r="AK908" s="91"/>
      <c r="AL908" s="91"/>
      <c r="AM908" s="91"/>
      <c r="AN908" s="93" t="s">
        <v>7645</v>
      </c>
      <c r="AO908" s="132">
        <v>44766</v>
      </c>
      <c r="AP908" s="21" t="s">
        <v>346</v>
      </c>
      <c r="AQ908" s="91" t="s">
        <v>6384</v>
      </c>
      <c r="AR908" s="91" t="s">
        <v>7646</v>
      </c>
      <c r="AS908" s="91" t="s">
        <v>3234</v>
      </c>
      <c r="AT908" s="91" t="s">
        <v>7646</v>
      </c>
      <c r="AU908" s="91"/>
      <c r="AV908" s="91" t="s">
        <v>6386</v>
      </c>
      <c r="AW908" s="91" t="s">
        <v>2623</v>
      </c>
      <c r="AX908" s="91" t="s">
        <v>115</v>
      </c>
      <c r="AY908" s="91" t="s">
        <v>97</v>
      </c>
      <c r="AZ908" s="91"/>
      <c r="BA908" s="91">
        <v>7912360758</v>
      </c>
      <c r="BB908" s="91"/>
      <c r="BC908" s="1" t="e">
        <f>_xlfn.XLOOKUP(B908,[1]DC!$T$11:$T$2000,[1]DC!$D$11:$D$2000)</f>
        <v>#N/A</v>
      </c>
      <c r="BD908" s="91"/>
      <c r="BE908" s="91"/>
      <c r="BF908" s="93" t="s">
        <v>7643</v>
      </c>
      <c r="BG908" s="91"/>
      <c r="BH908" s="161"/>
      <c r="BI908" s="91"/>
      <c r="BJ908" s="91"/>
      <c r="BK908" s="91"/>
      <c r="BL908" s="91"/>
      <c r="BM908" s="91"/>
      <c r="BN908" s="91"/>
      <c r="BO908" s="91"/>
      <c r="BP908" s="100"/>
      <c r="BQ908" s="91" t="s">
        <v>7647</v>
      </c>
      <c r="BS908">
        <v>966</v>
      </c>
      <c r="BT908">
        <v>907</v>
      </c>
    </row>
    <row r="909" spans="1:72" ht="31.2">
      <c r="A909" s="20">
        <f>(SUBTOTAL(3,$B$2:B909))</f>
        <v>908</v>
      </c>
      <c r="B909" s="21" t="s">
        <v>7663</v>
      </c>
      <c r="C909" s="91"/>
      <c r="D909" s="103" t="s">
        <v>7664</v>
      </c>
      <c r="E909" s="91">
        <v>1</v>
      </c>
      <c r="F909" s="91"/>
      <c r="G909" s="91"/>
      <c r="H909" s="21" t="s">
        <v>62</v>
      </c>
      <c r="I909" s="1" t="s">
        <v>7914</v>
      </c>
      <c r="J909" s="1" t="s">
        <v>7376</v>
      </c>
      <c r="K909" s="2" t="s">
        <v>48</v>
      </c>
      <c r="L909" s="2" t="s">
        <v>48</v>
      </c>
      <c r="M909" s="21" t="s">
        <v>48</v>
      </c>
      <c r="N909" s="91"/>
      <c r="O909" s="1">
        <f t="shared" ca="1" si="126"/>
        <v>29</v>
      </c>
      <c r="P909" s="91" t="s">
        <v>7684</v>
      </c>
      <c r="Q909" s="91" t="s">
        <v>7665</v>
      </c>
      <c r="R909" s="69">
        <v>45244</v>
      </c>
      <c r="S909" s="1">
        <v>2</v>
      </c>
      <c r="T909" s="69">
        <f t="shared" si="127"/>
        <v>45304</v>
      </c>
      <c r="U909" s="92">
        <f t="shared" si="124"/>
        <v>45305</v>
      </c>
      <c r="V909" s="1">
        <v>12</v>
      </c>
      <c r="W909" s="92">
        <f t="shared" si="125"/>
        <v>45670</v>
      </c>
      <c r="X909" s="7">
        <f t="shared" si="120"/>
        <v>45671</v>
      </c>
      <c r="Y909" s="91"/>
      <c r="Z909" s="91"/>
      <c r="AA909" s="91"/>
      <c r="AB909" s="91"/>
      <c r="AC909" s="91"/>
      <c r="AD909" s="21" t="s">
        <v>7745</v>
      </c>
      <c r="AE909" s="91"/>
      <c r="AF909" s="91" t="s">
        <v>64</v>
      </c>
      <c r="AG909" s="132">
        <v>34794</v>
      </c>
      <c r="AH909" s="93" t="s">
        <v>7666</v>
      </c>
      <c r="AI909" s="132">
        <v>44621</v>
      </c>
      <c r="AJ909" s="21" t="s">
        <v>346</v>
      </c>
      <c r="AK909" s="91"/>
      <c r="AL909" s="91"/>
      <c r="AM909" s="91"/>
      <c r="AN909" s="93" t="s">
        <v>7666</v>
      </c>
      <c r="AO909" s="132">
        <v>44621</v>
      </c>
      <c r="AP909" s="21" t="s">
        <v>346</v>
      </c>
      <c r="AQ909" s="91" t="s">
        <v>7667</v>
      </c>
      <c r="AR909" s="91" t="s">
        <v>7668</v>
      </c>
      <c r="AS909" s="91" t="s">
        <v>7669</v>
      </c>
      <c r="AT909" s="91"/>
      <c r="AU909" s="91"/>
      <c r="AV909" s="91" t="s">
        <v>230</v>
      </c>
      <c r="AW909" s="91" t="s">
        <v>7670</v>
      </c>
      <c r="AX909" s="91" t="s">
        <v>7671</v>
      </c>
      <c r="AY909" s="91" t="s">
        <v>7672</v>
      </c>
      <c r="AZ909" s="91"/>
      <c r="BA909" s="91">
        <v>7414159119</v>
      </c>
      <c r="BB909" s="91"/>
      <c r="BC909" s="1" t="e">
        <f>_xlfn.XLOOKUP(B909,[1]DC!$T$11:$T$2000,[1]DC!$D$11:$D$2000)</f>
        <v>#N/A</v>
      </c>
      <c r="BD909" s="91"/>
      <c r="BE909" s="91"/>
      <c r="BF909" s="93" t="s">
        <v>7673</v>
      </c>
      <c r="BG909" s="91"/>
      <c r="BH909" s="161"/>
      <c r="BI909" s="91"/>
      <c r="BJ909" s="91"/>
      <c r="BK909" s="91"/>
      <c r="BL909" s="91"/>
      <c r="BM909" s="91" t="s">
        <v>120</v>
      </c>
      <c r="BN909" s="91" t="s">
        <v>2590</v>
      </c>
      <c r="BO909" s="91" t="s">
        <v>7674</v>
      </c>
      <c r="BP909" s="100"/>
      <c r="BQ909" s="91" t="s">
        <v>7647</v>
      </c>
      <c r="BS909">
        <v>968</v>
      </c>
      <c r="BT909">
        <v>908</v>
      </c>
    </row>
    <row r="910" spans="1:72" ht="31.2">
      <c r="A910" s="20">
        <f>(SUBTOTAL(3,$B$2:B910))</f>
        <v>909</v>
      </c>
      <c r="B910" s="21" t="s">
        <v>7676</v>
      </c>
      <c r="C910" s="91"/>
      <c r="D910" s="103" t="s">
        <v>7677</v>
      </c>
      <c r="E910" s="91">
        <v>1</v>
      </c>
      <c r="F910" s="91"/>
      <c r="G910" s="91"/>
      <c r="H910" s="21" t="s">
        <v>62</v>
      </c>
      <c r="I910" s="1" t="s">
        <v>7914</v>
      </c>
      <c r="J910" s="1" t="s">
        <v>7379</v>
      </c>
      <c r="K910" s="2" t="s">
        <v>83</v>
      </c>
      <c r="L910" s="2" t="s">
        <v>84</v>
      </c>
      <c r="M910" s="21" t="s">
        <v>85</v>
      </c>
      <c r="N910" s="91"/>
      <c r="O910" s="1">
        <f t="shared" ca="1" si="126"/>
        <v>30</v>
      </c>
      <c r="P910" s="91" t="s">
        <v>85</v>
      </c>
      <c r="Q910" s="91" t="s">
        <v>7678</v>
      </c>
      <c r="R910" s="69">
        <v>45250</v>
      </c>
      <c r="S910" s="1">
        <v>2</v>
      </c>
      <c r="T910" s="69">
        <f t="shared" si="127"/>
        <v>45310</v>
      </c>
      <c r="U910" s="92">
        <f t="shared" si="124"/>
        <v>45311</v>
      </c>
      <c r="V910" s="1">
        <v>12</v>
      </c>
      <c r="W910" s="92">
        <f t="shared" si="125"/>
        <v>45676</v>
      </c>
      <c r="X910" s="7">
        <f t="shared" si="120"/>
        <v>45677</v>
      </c>
      <c r="Y910" s="91"/>
      <c r="Z910" s="91"/>
      <c r="AA910" s="91"/>
      <c r="AB910" s="91"/>
      <c r="AC910" s="91"/>
      <c r="AD910" s="21" t="s">
        <v>7746</v>
      </c>
      <c r="AE910" s="91" t="s">
        <v>57</v>
      </c>
      <c r="AF910" s="91" t="s">
        <v>49</v>
      </c>
      <c r="AG910" s="132">
        <v>34505</v>
      </c>
      <c r="AH910" s="93" t="s">
        <v>7679</v>
      </c>
      <c r="AI910" s="132">
        <v>44535</v>
      </c>
      <c r="AJ910" s="21" t="s">
        <v>346</v>
      </c>
      <c r="AK910" s="91"/>
      <c r="AL910" s="91"/>
      <c r="AM910" s="91"/>
      <c r="AN910" s="93" t="s">
        <v>7679</v>
      </c>
      <c r="AO910" s="132">
        <v>44535</v>
      </c>
      <c r="AP910" s="21" t="s">
        <v>346</v>
      </c>
      <c r="AQ910" s="91" t="s">
        <v>663</v>
      </c>
      <c r="AR910" s="91" t="s">
        <v>4155</v>
      </c>
      <c r="AS910" s="91" t="s">
        <v>3735</v>
      </c>
      <c r="AT910" s="91" t="s">
        <v>4155</v>
      </c>
      <c r="AU910" s="91"/>
      <c r="AV910" s="91" t="s">
        <v>5948</v>
      </c>
      <c r="AW910" s="91" t="s">
        <v>218</v>
      </c>
      <c r="AX910" s="91" t="s">
        <v>96</v>
      </c>
      <c r="AY910" s="91" t="s">
        <v>97</v>
      </c>
      <c r="AZ910" s="91"/>
      <c r="BA910" s="91"/>
      <c r="BB910" s="91"/>
      <c r="BC910" s="1" t="e">
        <f>_xlfn.XLOOKUP(B910,[1]DC!$T$11:$T$2000,[1]DC!$D$11:$D$2000)</f>
        <v>#N/A</v>
      </c>
      <c r="BD910" s="91"/>
      <c r="BE910" s="91"/>
      <c r="BF910" s="93" t="s">
        <v>7681</v>
      </c>
      <c r="BG910" s="91"/>
      <c r="BH910" s="161"/>
      <c r="BI910" s="91"/>
      <c r="BJ910" s="91"/>
      <c r="BK910" s="91"/>
      <c r="BL910" s="91"/>
      <c r="BM910" s="91" t="s">
        <v>120</v>
      </c>
      <c r="BN910" s="91" t="s">
        <v>7682</v>
      </c>
      <c r="BO910" s="91" t="s">
        <v>7683</v>
      </c>
      <c r="BP910" s="91"/>
      <c r="BQ910" s="91"/>
      <c r="BS910">
        <v>969</v>
      </c>
      <c r="BT910">
        <v>909</v>
      </c>
    </row>
    <row r="911" spans="1:72" ht="31.2">
      <c r="A911" s="20">
        <f>(SUBTOTAL(3,$B$2:B911))</f>
        <v>910</v>
      </c>
      <c r="B911" s="21" t="s">
        <v>7685</v>
      </c>
      <c r="C911" s="91"/>
      <c r="D911" s="103" t="s">
        <v>7687</v>
      </c>
      <c r="E911" s="91">
        <v>1</v>
      </c>
      <c r="F911" s="91"/>
      <c r="G911" s="91"/>
      <c r="H911" s="21" t="s">
        <v>62</v>
      </c>
      <c r="I911" s="1" t="s">
        <v>7914</v>
      </c>
      <c r="J911" s="1" t="s">
        <v>7379</v>
      </c>
      <c r="K911" s="2" t="s">
        <v>83</v>
      </c>
      <c r="L911" s="2" t="s">
        <v>84</v>
      </c>
      <c r="M911" s="21" t="s">
        <v>85</v>
      </c>
      <c r="N911" s="91"/>
      <c r="O911" s="1">
        <f t="shared" ca="1" si="126"/>
        <v>39</v>
      </c>
      <c r="P911" s="91" t="s">
        <v>85</v>
      </c>
      <c r="Q911" s="91" t="s">
        <v>7678</v>
      </c>
      <c r="R911" s="69">
        <v>45257</v>
      </c>
      <c r="S911" s="1">
        <v>2</v>
      </c>
      <c r="T911" s="69">
        <f t="shared" si="127"/>
        <v>45317</v>
      </c>
      <c r="U911" s="92">
        <f t="shared" si="124"/>
        <v>45318</v>
      </c>
      <c r="V911" s="1">
        <v>12</v>
      </c>
      <c r="W911" s="92">
        <f t="shared" si="125"/>
        <v>45683</v>
      </c>
      <c r="X911" s="7">
        <f t="shared" si="120"/>
        <v>45684</v>
      </c>
      <c r="Y911" s="91"/>
      <c r="Z911" s="91"/>
      <c r="AA911" s="91"/>
      <c r="AB911" s="91"/>
      <c r="AC911" s="91"/>
      <c r="AD911" s="21" t="s">
        <v>7747</v>
      </c>
      <c r="AE911" s="91" t="s">
        <v>5605</v>
      </c>
      <c r="AF911" s="91" t="s">
        <v>49</v>
      </c>
      <c r="AG911" s="132">
        <v>31125</v>
      </c>
      <c r="AH911" s="93" t="s">
        <v>7726</v>
      </c>
      <c r="AI911" s="132">
        <v>44911</v>
      </c>
      <c r="AJ911" s="21" t="s">
        <v>346</v>
      </c>
      <c r="AK911" s="91"/>
      <c r="AL911" s="91"/>
      <c r="AM911" s="91"/>
      <c r="AN911" s="93" t="s">
        <v>7726</v>
      </c>
      <c r="AO911" s="132">
        <v>44911</v>
      </c>
      <c r="AP911" s="21" t="s">
        <v>346</v>
      </c>
      <c r="AQ911" s="91" t="s">
        <v>7727</v>
      </c>
      <c r="AR911" s="91" t="s">
        <v>7728</v>
      </c>
      <c r="AS911" s="91" t="s">
        <v>7729</v>
      </c>
      <c r="AT911" s="91" t="s">
        <v>7728</v>
      </c>
      <c r="AU911" s="91"/>
      <c r="AV911" s="91" t="s">
        <v>7730</v>
      </c>
      <c r="AW911" s="91" t="s">
        <v>760</v>
      </c>
      <c r="AX911" s="91" t="s">
        <v>4620</v>
      </c>
      <c r="AY911" s="91" t="s">
        <v>97</v>
      </c>
      <c r="AZ911" s="91"/>
      <c r="BA911" s="91">
        <v>7409117636</v>
      </c>
      <c r="BB911" s="91"/>
      <c r="BC911" s="1" t="e">
        <f>_xlfn.XLOOKUP(B911,[1]DC!$T$11:$T$2000,[1]DC!$D$11:$D$2000)</f>
        <v>#N/A</v>
      </c>
      <c r="BD911" s="91"/>
      <c r="BE911" s="91"/>
      <c r="BF911" s="93" t="s">
        <v>7731</v>
      </c>
      <c r="BG911" s="91"/>
      <c r="BH911" s="161"/>
      <c r="BI911" s="91"/>
      <c r="BJ911" s="91"/>
      <c r="BK911" s="91"/>
      <c r="BL911" s="91"/>
      <c r="BM911" s="91"/>
      <c r="BN911" s="91"/>
      <c r="BO911" s="91"/>
      <c r="BP911" s="91"/>
      <c r="BQ911" s="91"/>
      <c r="BS911">
        <v>978</v>
      </c>
      <c r="BT911">
        <v>910</v>
      </c>
    </row>
    <row r="912" spans="1:72" ht="15.6">
      <c r="A912" s="20">
        <f>(SUBTOTAL(3,$B$2:B912))</f>
        <v>911</v>
      </c>
      <c r="B912" s="21" t="s">
        <v>7686</v>
      </c>
      <c r="C912" s="103" t="s">
        <v>223</v>
      </c>
      <c r="D912" s="103" t="s">
        <v>7692</v>
      </c>
      <c r="E912" s="91">
        <v>1</v>
      </c>
      <c r="F912" s="91"/>
      <c r="G912" s="91"/>
      <c r="H912" s="21" t="s">
        <v>62</v>
      </c>
      <c r="I912" s="1" t="s">
        <v>196</v>
      </c>
      <c r="J912" s="1" t="s">
        <v>7378</v>
      </c>
      <c r="K912" s="2" t="s">
        <v>63</v>
      </c>
      <c r="L912" s="2" t="s">
        <v>225</v>
      </c>
      <c r="M912" s="21" t="s">
        <v>223</v>
      </c>
      <c r="N912" s="91"/>
      <c r="O912" s="1">
        <f t="shared" ca="1" si="126"/>
        <v>35</v>
      </c>
      <c r="P912" s="91" t="s">
        <v>355</v>
      </c>
      <c r="Q912" s="91" t="s">
        <v>356</v>
      </c>
      <c r="R912" s="69">
        <v>45257</v>
      </c>
      <c r="S912" s="1">
        <v>1</v>
      </c>
      <c r="T912" s="69">
        <f t="shared" si="127"/>
        <v>45286</v>
      </c>
      <c r="U912" s="92">
        <f t="shared" si="124"/>
        <v>45287</v>
      </c>
      <c r="V912" s="1">
        <v>12</v>
      </c>
      <c r="W912" s="92">
        <f t="shared" si="125"/>
        <v>45652</v>
      </c>
      <c r="X912" s="7">
        <f t="shared" si="120"/>
        <v>45653</v>
      </c>
      <c r="Y912" s="91"/>
      <c r="Z912" s="91"/>
      <c r="AA912" s="91"/>
      <c r="AB912" s="91"/>
      <c r="AC912" s="91"/>
      <c r="AD912" s="21">
        <v>1042885855</v>
      </c>
      <c r="AE912" s="91" t="s">
        <v>88</v>
      </c>
      <c r="AF912" s="91" t="s">
        <v>49</v>
      </c>
      <c r="AG912" s="132">
        <v>32733</v>
      </c>
      <c r="AH912" s="93" t="s">
        <v>7732</v>
      </c>
      <c r="AI912" s="132">
        <v>44516</v>
      </c>
      <c r="AJ912" s="21" t="s">
        <v>346</v>
      </c>
      <c r="AK912" s="91"/>
      <c r="AL912" s="91"/>
      <c r="AM912" s="91"/>
      <c r="AN912" s="93" t="s">
        <v>7732</v>
      </c>
      <c r="AO912" s="132">
        <v>44516</v>
      </c>
      <c r="AP912" s="21" t="s">
        <v>346</v>
      </c>
      <c r="AQ912" s="91" t="s">
        <v>7511</v>
      </c>
      <c r="AR912" s="91" t="s">
        <v>6025</v>
      </c>
      <c r="AS912" s="91" t="s">
        <v>6026</v>
      </c>
      <c r="AT912" s="91" t="s">
        <v>6025</v>
      </c>
      <c r="AU912" s="91"/>
      <c r="AV912" s="91" t="s">
        <v>7733</v>
      </c>
      <c r="AW912" s="91" t="s">
        <v>2307</v>
      </c>
      <c r="AX912" s="91" t="s">
        <v>115</v>
      </c>
      <c r="AY912" s="91" t="s">
        <v>97</v>
      </c>
      <c r="AZ912" s="91"/>
      <c r="BA912" s="91">
        <v>7916318618</v>
      </c>
      <c r="BB912" s="91"/>
      <c r="BC912" s="1" t="e">
        <f>_xlfn.XLOOKUP(B912,[1]DC!$T$11:$T$2000,[1]DC!$D$11:$D$2000)</f>
        <v>#N/A</v>
      </c>
      <c r="BD912" s="91"/>
      <c r="BE912" s="91"/>
      <c r="BF912" s="93" t="s">
        <v>7737</v>
      </c>
      <c r="BG912" s="91"/>
      <c r="BH912" s="161"/>
      <c r="BI912" s="91"/>
      <c r="BJ912" s="91"/>
      <c r="BK912" s="91"/>
      <c r="BL912" s="91"/>
      <c r="BM912" s="91"/>
      <c r="BN912" s="91"/>
      <c r="BO912" s="91"/>
      <c r="BP912" s="100"/>
      <c r="BQ912" s="91" t="s">
        <v>7647</v>
      </c>
      <c r="BS912">
        <v>970</v>
      </c>
      <c r="BT912">
        <v>911</v>
      </c>
    </row>
    <row r="913" spans="1:72" ht="15.6">
      <c r="A913" s="20">
        <f>(SUBTOTAL(3,$B$2:B913))</f>
        <v>912</v>
      </c>
      <c r="B913" s="21" t="s">
        <v>7689</v>
      </c>
      <c r="C913" s="1" t="s">
        <v>8868</v>
      </c>
      <c r="D913" s="103" t="s">
        <v>7609</v>
      </c>
      <c r="E913" s="91">
        <v>1</v>
      </c>
      <c r="F913" s="91"/>
      <c r="G913" s="91"/>
      <c r="H913" s="21" t="s">
        <v>195</v>
      </c>
      <c r="I913" s="1" t="s">
        <v>196</v>
      </c>
      <c r="J913" s="1" t="s">
        <v>7378</v>
      </c>
      <c r="K913" s="2" t="s">
        <v>63</v>
      </c>
      <c r="L913" s="2" t="s">
        <v>63</v>
      </c>
      <c r="M913" s="21" t="s">
        <v>196</v>
      </c>
      <c r="N913" s="91"/>
      <c r="O913" s="1">
        <f t="shared" ca="1" si="126"/>
        <v>29</v>
      </c>
      <c r="P913" s="91" t="s">
        <v>3858</v>
      </c>
      <c r="Q913" s="91" t="s">
        <v>198</v>
      </c>
      <c r="R913" s="69">
        <v>45257</v>
      </c>
      <c r="S913" s="1">
        <v>1</v>
      </c>
      <c r="T913" s="69">
        <f t="shared" si="127"/>
        <v>45286</v>
      </c>
      <c r="U913" s="92">
        <f t="shared" si="124"/>
        <v>45287</v>
      </c>
      <c r="V913" s="1">
        <v>12</v>
      </c>
      <c r="W913" s="92">
        <f t="shared" si="125"/>
        <v>45652</v>
      </c>
      <c r="X913" s="7">
        <f t="shared" si="120"/>
        <v>45653</v>
      </c>
      <c r="Y913" s="91"/>
      <c r="Z913" s="91"/>
      <c r="AA913" s="91"/>
      <c r="AB913" s="91"/>
      <c r="AC913" s="91"/>
      <c r="AD913" s="21">
        <v>1042886109</v>
      </c>
      <c r="AE913" s="91" t="s">
        <v>88</v>
      </c>
      <c r="AF913" s="91" t="s">
        <v>49</v>
      </c>
      <c r="AG913" s="132">
        <v>34800</v>
      </c>
      <c r="AH913" s="93" t="s">
        <v>7637</v>
      </c>
      <c r="AI913" s="132">
        <v>44375</v>
      </c>
      <c r="AJ913" s="21" t="s">
        <v>346</v>
      </c>
      <c r="AK913" s="91"/>
      <c r="AL913" s="91"/>
      <c r="AM913" s="91"/>
      <c r="AN913" s="93" t="s">
        <v>7637</v>
      </c>
      <c r="AO913" s="132">
        <v>44375</v>
      </c>
      <c r="AP913" s="21" t="s">
        <v>346</v>
      </c>
      <c r="AQ913" s="91" t="s">
        <v>3170</v>
      </c>
      <c r="AR913" s="91" t="s">
        <v>5805</v>
      </c>
      <c r="AS913" s="91" t="s">
        <v>4060</v>
      </c>
      <c r="AT913" s="91" t="s">
        <v>5805</v>
      </c>
      <c r="AU913" s="91"/>
      <c r="AV913" s="91" t="s">
        <v>5807</v>
      </c>
      <c r="AW913" s="91" t="s">
        <v>1372</v>
      </c>
      <c r="AX913" s="91" t="s">
        <v>96</v>
      </c>
      <c r="AY913" s="91" t="s">
        <v>97</v>
      </c>
      <c r="AZ913" s="91"/>
      <c r="BA913" s="91" t="s">
        <v>7861</v>
      </c>
      <c r="BB913" s="91"/>
      <c r="BC913" s="1" t="e">
        <f>_xlfn.XLOOKUP(B913,[1]DC!$T$11:$T$2000,[1]DC!$D$11:$D$2000)</f>
        <v>#N/A</v>
      </c>
      <c r="BD913" s="91"/>
      <c r="BE913" s="91"/>
      <c r="BF913" s="93" t="s">
        <v>7638</v>
      </c>
      <c r="BG913" s="91"/>
      <c r="BH913" s="161"/>
      <c r="BI913" s="91"/>
      <c r="BJ913" s="91"/>
      <c r="BK913" s="91"/>
      <c r="BL913" s="91"/>
      <c r="BM913" s="91"/>
      <c r="BN913" s="91"/>
      <c r="BO913" s="91"/>
      <c r="BP913" s="100"/>
      <c r="BQ913" s="91"/>
      <c r="BS913">
        <v>971</v>
      </c>
      <c r="BT913">
        <v>912</v>
      </c>
    </row>
    <row r="914" spans="1:72" ht="15.6">
      <c r="A914" s="20">
        <f>(SUBTOTAL(3,$B$2:B914))</f>
        <v>913</v>
      </c>
      <c r="B914" s="21" t="s">
        <v>7690</v>
      </c>
      <c r="C914" s="1" t="s">
        <v>8875</v>
      </c>
      <c r="D914" s="103" t="s">
        <v>853</v>
      </c>
      <c r="E914" s="91">
        <v>0</v>
      </c>
      <c r="F914" s="91"/>
      <c r="G914" s="91"/>
      <c r="H914" s="21" t="s">
        <v>195</v>
      </c>
      <c r="I914" s="1" t="s">
        <v>196</v>
      </c>
      <c r="J914" s="1" t="s">
        <v>7378</v>
      </c>
      <c r="K914" s="2" t="s">
        <v>63</v>
      </c>
      <c r="L914" s="2" t="s">
        <v>63</v>
      </c>
      <c r="M914" s="21" t="s">
        <v>196</v>
      </c>
      <c r="N914" s="91"/>
      <c r="O914" s="1">
        <f t="shared" ca="1" si="126"/>
        <v>33</v>
      </c>
      <c r="P914" s="91" t="s">
        <v>3858</v>
      </c>
      <c r="Q914" s="91" t="s">
        <v>198</v>
      </c>
      <c r="R914" s="69">
        <v>45257</v>
      </c>
      <c r="S914" s="1">
        <v>1</v>
      </c>
      <c r="T914" s="69">
        <f t="shared" si="127"/>
        <v>45286</v>
      </c>
      <c r="U914" s="92">
        <f t="shared" si="124"/>
        <v>45287</v>
      </c>
      <c r="V914" s="1">
        <v>12</v>
      </c>
      <c r="W914" s="92">
        <f t="shared" si="125"/>
        <v>45652</v>
      </c>
      <c r="X914" s="7">
        <f t="shared" si="120"/>
        <v>45653</v>
      </c>
      <c r="Y914" s="91"/>
      <c r="Z914" s="91"/>
      <c r="AA914" s="91"/>
      <c r="AB914" s="91"/>
      <c r="AC914" s="91"/>
      <c r="AD914" s="21">
        <v>1021580928</v>
      </c>
      <c r="AE914" s="91" t="s">
        <v>88</v>
      </c>
      <c r="AF914" s="91" t="s">
        <v>49</v>
      </c>
      <c r="AG914" s="132">
        <v>33279</v>
      </c>
      <c r="AH914" s="93" t="s">
        <v>7734</v>
      </c>
      <c r="AI914" s="132">
        <v>44317</v>
      </c>
      <c r="AJ914" s="21" t="s">
        <v>346</v>
      </c>
      <c r="AK914" s="91"/>
      <c r="AL914" s="91"/>
      <c r="AM914" s="91"/>
      <c r="AN914" s="93" t="s">
        <v>7734</v>
      </c>
      <c r="AO914" s="132">
        <v>44317</v>
      </c>
      <c r="AP914" s="21" t="s">
        <v>346</v>
      </c>
      <c r="AQ914" s="91" t="s">
        <v>1176</v>
      </c>
      <c r="AR914" s="91" t="s">
        <v>7626</v>
      </c>
      <c r="AS914" s="91" t="s">
        <v>3851</v>
      </c>
      <c r="AT914" s="91" t="s">
        <v>7626</v>
      </c>
      <c r="AU914" s="91"/>
      <c r="AV914" s="91" t="s">
        <v>7627</v>
      </c>
      <c r="AW914" s="91" t="s">
        <v>339</v>
      </c>
      <c r="AX914" s="91" t="s">
        <v>184</v>
      </c>
      <c r="AY914" s="91" t="s">
        <v>7680</v>
      </c>
      <c r="AZ914" s="91"/>
      <c r="BA914" s="91">
        <v>5120336938</v>
      </c>
      <c r="BB914" s="91"/>
      <c r="BC914" s="1" t="e">
        <f>_xlfn.XLOOKUP(B914,[1]DC!$T$11:$T$2000,[1]DC!$D$11:$D$2000)</f>
        <v>#N/A</v>
      </c>
      <c r="BD914" s="91"/>
      <c r="BE914" s="91"/>
      <c r="BF914" s="93" t="s">
        <v>7918</v>
      </c>
      <c r="BG914" s="91"/>
      <c r="BH914" s="161"/>
      <c r="BI914" s="91"/>
      <c r="BJ914" s="91"/>
      <c r="BK914" s="91"/>
      <c r="BL914" s="91"/>
      <c r="BM914" s="91" t="s">
        <v>120</v>
      </c>
      <c r="BN914" s="91" t="s">
        <v>7682</v>
      </c>
      <c r="BO914" s="91" t="s">
        <v>7683</v>
      </c>
      <c r="BP914" s="91"/>
      <c r="BQ914" s="91" t="s">
        <v>8152</v>
      </c>
      <c r="BT914">
        <v>913</v>
      </c>
    </row>
    <row r="915" spans="1:72" ht="15.6">
      <c r="A915" s="20">
        <f>(SUBTOTAL(3,$B$2:B915))</f>
        <v>914</v>
      </c>
      <c r="B915" s="21" t="s">
        <v>7691</v>
      </c>
      <c r="C915" s="1" t="s">
        <v>8874</v>
      </c>
      <c r="D915" s="103" t="s">
        <v>625</v>
      </c>
      <c r="E915" s="91">
        <v>1</v>
      </c>
      <c r="F915" s="91"/>
      <c r="G915" s="91"/>
      <c r="H915" s="21" t="s">
        <v>195</v>
      </c>
      <c r="I915" s="1" t="s">
        <v>196</v>
      </c>
      <c r="J915" s="1" t="s">
        <v>7378</v>
      </c>
      <c r="K915" s="2" t="s">
        <v>63</v>
      </c>
      <c r="L915" s="2" t="s">
        <v>63</v>
      </c>
      <c r="M915" s="21" t="s">
        <v>196</v>
      </c>
      <c r="N915" s="91"/>
      <c r="O915" s="1">
        <f t="shared" ca="1" si="126"/>
        <v>41</v>
      </c>
      <c r="P915" s="91" t="s">
        <v>3858</v>
      </c>
      <c r="Q915" s="91" t="s">
        <v>198</v>
      </c>
      <c r="R915" s="69">
        <v>45257</v>
      </c>
      <c r="S915" s="1">
        <v>1</v>
      </c>
      <c r="T915" s="69">
        <f t="shared" si="127"/>
        <v>45286</v>
      </c>
      <c r="U915" s="92">
        <f t="shared" si="124"/>
        <v>45287</v>
      </c>
      <c r="V915" s="1">
        <v>12</v>
      </c>
      <c r="W915" s="92">
        <f t="shared" si="125"/>
        <v>45652</v>
      </c>
      <c r="X915" s="7">
        <f t="shared" si="120"/>
        <v>45653</v>
      </c>
      <c r="Y915" s="91"/>
      <c r="Z915" s="91"/>
      <c r="AA915" s="91"/>
      <c r="AB915" s="91"/>
      <c r="AC915" s="91"/>
      <c r="AD915" s="21" t="s">
        <v>7748</v>
      </c>
      <c r="AE915" s="91"/>
      <c r="AF915" s="91" t="s">
        <v>49</v>
      </c>
      <c r="AG915" s="132">
        <v>30367</v>
      </c>
      <c r="AH915" s="93" t="s">
        <v>7705</v>
      </c>
      <c r="AI915" s="132">
        <v>44296</v>
      </c>
      <c r="AJ915" s="21" t="s">
        <v>346</v>
      </c>
      <c r="AK915" s="91"/>
      <c r="AL915" s="91"/>
      <c r="AM915" s="91"/>
      <c r="AN915" s="93" t="s">
        <v>7705</v>
      </c>
      <c r="AO915" s="132">
        <v>44296</v>
      </c>
      <c r="AP915" s="21" t="s">
        <v>346</v>
      </c>
      <c r="AQ915" s="91" t="s">
        <v>833</v>
      </c>
      <c r="AR915" s="91" t="s">
        <v>7706</v>
      </c>
      <c r="AS915" s="91" t="s">
        <v>1619</v>
      </c>
      <c r="AT915" s="91" t="s">
        <v>7706</v>
      </c>
      <c r="AU915" s="91"/>
      <c r="AV915" s="91" t="s">
        <v>2038</v>
      </c>
      <c r="AW915" s="91" t="s">
        <v>327</v>
      </c>
      <c r="AX915" s="91" t="s">
        <v>96</v>
      </c>
      <c r="AY915" s="91" t="s">
        <v>97</v>
      </c>
      <c r="AZ915" s="91"/>
      <c r="BA915" s="91">
        <v>5121490643</v>
      </c>
      <c r="BB915" s="91"/>
      <c r="BC915" s="1" t="e">
        <f>_xlfn.XLOOKUP(B915,[1]DC!$T$11:$T$2000,[1]DC!$D$11:$D$2000)</f>
        <v>#N/A</v>
      </c>
      <c r="BD915" s="91"/>
      <c r="BE915" s="91"/>
      <c r="BF915" s="93" t="s">
        <v>7707</v>
      </c>
      <c r="BG915" s="91"/>
      <c r="BH915" s="161"/>
      <c r="BI915" s="91"/>
      <c r="BJ915" s="91"/>
      <c r="BK915" s="91"/>
      <c r="BL915" s="91"/>
      <c r="BM915" s="93" t="s">
        <v>610</v>
      </c>
      <c r="BN915" s="91"/>
      <c r="BO915" s="91"/>
      <c r="BP915" s="91"/>
      <c r="BQ915" s="91" t="s">
        <v>7708</v>
      </c>
      <c r="BS915">
        <v>973</v>
      </c>
      <c r="BT915">
        <v>914</v>
      </c>
    </row>
    <row r="916" spans="1:72" ht="15.6">
      <c r="A916" s="20">
        <f>(SUBTOTAL(3,$B$2:B916))</f>
        <v>915</v>
      </c>
      <c r="B916" s="21" t="s">
        <v>7697</v>
      </c>
      <c r="C916" s="1" t="s">
        <v>8875</v>
      </c>
      <c r="D916" s="103" t="s">
        <v>7693</v>
      </c>
      <c r="E916" s="91">
        <v>1</v>
      </c>
      <c r="F916" s="91"/>
      <c r="G916" s="91"/>
      <c r="H916" s="21" t="s">
        <v>195</v>
      </c>
      <c r="I916" s="1" t="s">
        <v>196</v>
      </c>
      <c r="J916" s="1" t="s">
        <v>7378</v>
      </c>
      <c r="K916" s="2" t="s">
        <v>63</v>
      </c>
      <c r="L916" s="2" t="s">
        <v>63</v>
      </c>
      <c r="M916" s="21" t="s">
        <v>196</v>
      </c>
      <c r="N916" s="91"/>
      <c r="O916" s="1">
        <f t="shared" ca="1" si="126"/>
        <v>26</v>
      </c>
      <c r="P916" s="91" t="s">
        <v>3858</v>
      </c>
      <c r="Q916" s="91" t="s">
        <v>198</v>
      </c>
      <c r="R916" s="69">
        <v>45257</v>
      </c>
      <c r="S916" s="1">
        <v>1</v>
      </c>
      <c r="T916" s="69">
        <f t="shared" si="127"/>
        <v>45286</v>
      </c>
      <c r="U916" s="92">
        <f t="shared" si="124"/>
        <v>45287</v>
      </c>
      <c r="V916" s="1">
        <v>12</v>
      </c>
      <c r="W916" s="92">
        <f t="shared" si="125"/>
        <v>45652</v>
      </c>
      <c r="X916" s="7">
        <f t="shared" si="120"/>
        <v>45653</v>
      </c>
      <c r="Y916" s="91"/>
      <c r="Z916" s="91"/>
      <c r="AA916" s="91"/>
      <c r="AB916" s="91"/>
      <c r="AC916" s="91"/>
      <c r="AD916" s="21" t="s">
        <v>7749</v>
      </c>
      <c r="AE916" s="91" t="s">
        <v>88</v>
      </c>
      <c r="AF916" s="91" t="s">
        <v>49</v>
      </c>
      <c r="AG916" s="132">
        <v>36102</v>
      </c>
      <c r="AH916" s="93" t="s">
        <v>7702</v>
      </c>
      <c r="AI916" s="132">
        <v>44282</v>
      </c>
      <c r="AJ916" s="21" t="s">
        <v>346</v>
      </c>
      <c r="AK916" s="91"/>
      <c r="AL916" s="91"/>
      <c r="AM916" s="91"/>
      <c r="AN916" s="93" t="s">
        <v>7702</v>
      </c>
      <c r="AO916" s="132">
        <v>44282</v>
      </c>
      <c r="AP916" s="21" t="s">
        <v>346</v>
      </c>
      <c r="AQ916" s="91" t="s">
        <v>4536</v>
      </c>
      <c r="AR916" s="91" t="s">
        <v>4536</v>
      </c>
      <c r="AS916" s="91" t="s">
        <v>7735</v>
      </c>
      <c r="AT916" s="91" t="s">
        <v>4536</v>
      </c>
      <c r="AU916" s="91"/>
      <c r="AV916" s="91" t="s">
        <v>7736</v>
      </c>
      <c r="AW916" s="91" t="s">
        <v>525</v>
      </c>
      <c r="AX916" s="91" t="s">
        <v>96</v>
      </c>
      <c r="AY916" s="91" t="s">
        <v>97</v>
      </c>
      <c r="AZ916" s="91"/>
      <c r="BA916" s="91">
        <v>5116026326</v>
      </c>
      <c r="BB916" s="91"/>
      <c r="BC916" s="1" t="e">
        <f>_xlfn.XLOOKUP(B916,[1]DC!$T$11:$T$2000,[1]DC!$D$11:$D$2000)</f>
        <v>#N/A</v>
      </c>
      <c r="BD916" s="91"/>
      <c r="BE916" s="91"/>
      <c r="BF916" s="93" t="s">
        <v>7703</v>
      </c>
      <c r="BG916" s="91"/>
      <c r="BH916" s="161"/>
      <c r="BI916" s="91"/>
      <c r="BJ916" s="91"/>
      <c r="BK916" s="91"/>
      <c r="BL916" s="91"/>
      <c r="BM916" s="93" t="s">
        <v>209</v>
      </c>
      <c r="BN916" s="91"/>
      <c r="BO916" s="91"/>
      <c r="BP916" s="91"/>
      <c r="BQ916" s="91" t="s">
        <v>7704</v>
      </c>
      <c r="BS916">
        <v>979</v>
      </c>
      <c r="BT916">
        <v>915</v>
      </c>
    </row>
    <row r="917" spans="1:72" ht="15.6">
      <c r="A917" s="20">
        <f>(SUBTOTAL(3,$B$2:B917))</f>
        <v>916</v>
      </c>
      <c r="B917" s="21" t="s">
        <v>7698</v>
      </c>
      <c r="C917" s="1" t="s">
        <v>8868</v>
      </c>
      <c r="D917" s="103" t="s">
        <v>7694</v>
      </c>
      <c r="E917" s="91">
        <v>1</v>
      </c>
      <c r="F917" s="91"/>
      <c r="G917" s="91"/>
      <c r="H917" s="21" t="s">
        <v>195</v>
      </c>
      <c r="I917" s="1" t="s">
        <v>196</v>
      </c>
      <c r="J917" s="1" t="s">
        <v>7378</v>
      </c>
      <c r="K917" s="2" t="s">
        <v>63</v>
      </c>
      <c r="L917" s="2" t="s">
        <v>63</v>
      </c>
      <c r="M917" s="21" t="s">
        <v>196</v>
      </c>
      <c r="N917" s="91"/>
      <c r="O917" s="1">
        <f t="shared" ca="1" si="126"/>
        <v>32</v>
      </c>
      <c r="P917" s="91" t="s">
        <v>3858</v>
      </c>
      <c r="Q917" s="91" t="s">
        <v>198</v>
      </c>
      <c r="R917" s="69">
        <v>45257</v>
      </c>
      <c r="S917" s="1">
        <v>1</v>
      </c>
      <c r="T917" s="69">
        <f t="shared" si="127"/>
        <v>45286</v>
      </c>
      <c r="U917" s="92">
        <f t="shared" ref="U917:U948" si="128">T917+1</f>
        <v>45287</v>
      </c>
      <c r="V917" s="1">
        <v>12</v>
      </c>
      <c r="W917" s="92">
        <f t="shared" ref="W917:W948" si="129">EDATE(U917,12)-1</f>
        <v>45652</v>
      </c>
      <c r="X917" s="7">
        <f t="shared" si="120"/>
        <v>45653</v>
      </c>
      <c r="Y917" s="91"/>
      <c r="Z917" s="91"/>
      <c r="AA917" s="91"/>
      <c r="AB917" s="91"/>
      <c r="AC917" s="91"/>
      <c r="AD917" s="21">
        <v>1042886338</v>
      </c>
      <c r="AE917" s="91" t="s">
        <v>88</v>
      </c>
      <c r="AF917" s="91" t="s">
        <v>49</v>
      </c>
      <c r="AG917" s="132">
        <v>33893</v>
      </c>
      <c r="AH917" s="93" t="s">
        <v>7709</v>
      </c>
      <c r="AI917" s="132">
        <v>44440</v>
      </c>
      <c r="AJ917" s="21" t="s">
        <v>346</v>
      </c>
      <c r="AK917" s="91">
        <v>212320865</v>
      </c>
      <c r="AL917" s="92">
        <v>39662</v>
      </c>
      <c r="AM917" s="91" t="s">
        <v>57</v>
      </c>
      <c r="AN917" s="93" t="s">
        <v>7709</v>
      </c>
      <c r="AO917" s="132">
        <v>44440</v>
      </c>
      <c r="AP917" s="21" t="s">
        <v>346</v>
      </c>
      <c r="AQ917" s="91" t="s">
        <v>4214</v>
      </c>
      <c r="AR917" s="91" t="s">
        <v>6336</v>
      </c>
      <c r="AS917" s="91" t="s">
        <v>6337</v>
      </c>
      <c r="AT917" s="91" t="s">
        <v>6336</v>
      </c>
      <c r="AU917" s="91"/>
      <c r="AV917" s="91" t="s">
        <v>6338</v>
      </c>
      <c r="AW917" s="91" t="s">
        <v>551</v>
      </c>
      <c r="AX917" s="91" t="s">
        <v>184</v>
      </c>
      <c r="AY917" s="91" t="s">
        <v>97</v>
      </c>
      <c r="AZ917" s="91"/>
      <c r="BA917" s="91">
        <v>4811026784</v>
      </c>
      <c r="BB917" s="91"/>
      <c r="BC917" s="1" t="e">
        <f>_xlfn.XLOOKUP(B917,[1]DC!$T$11:$T$2000,[1]DC!$D$11:$D$2000)</f>
        <v>#N/A</v>
      </c>
      <c r="BD917" s="91"/>
      <c r="BE917" s="91"/>
      <c r="BF917" s="93" t="s">
        <v>7710</v>
      </c>
      <c r="BG917" s="91"/>
      <c r="BH917" s="161"/>
      <c r="BI917" s="91"/>
      <c r="BJ917" s="91"/>
      <c r="BK917" s="91"/>
      <c r="BL917" s="91"/>
      <c r="BM917" s="93" t="s">
        <v>209</v>
      </c>
      <c r="BN917" s="91"/>
      <c r="BO917" s="91"/>
      <c r="BP917" s="91"/>
      <c r="BQ917" s="91" t="s">
        <v>7652</v>
      </c>
      <c r="BS917">
        <v>974</v>
      </c>
      <c r="BT917">
        <v>916</v>
      </c>
    </row>
    <row r="918" spans="1:72" ht="15.6">
      <c r="A918" s="20">
        <f>(SUBTOTAL(3,$B$2:B918))</f>
        <v>917</v>
      </c>
      <c r="B918" s="21" t="s">
        <v>7699</v>
      </c>
      <c r="C918" s="1" t="s">
        <v>8875</v>
      </c>
      <c r="D918" s="91" t="s">
        <v>7695</v>
      </c>
      <c r="E918" s="91">
        <v>0</v>
      </c>
      <c r="F918" s="91"/>
      <c r="G918" s="91"/>
      <c r="H918" s="21" t="s">
        <v>195</v>
      </c>
      <c r="I918" s="1" t="s">
        <v>196</v>
      </c>
      <c r="J918" s="1" t="s">
        <v>7378</v>
      </c>
      <c r="K918" s="2" t="s">
        <v>63</v>
      </c>
      <c r="L918" s="2" t="s">
        <v>63</v>
      </c>
      <c r="M918" s="21" t="s">
        <v>196</v>
      </c>
      <c r="N918" s="91"/>
      <c r="O918" s="1">
        <f t="shared" ca="1" si="126"/>
        <v>25</v>
      </c>
      <c r="P918" s="91" t="s">
        <v>3858</v>
      </c>
      <c r="Q918" s="91" t="s">
        <v>198</v>
      </c>
      <c r="R918" s="69">
        <v>45257</v>
      </c>
      <c r="S918" s="1">
        <v>1</v>
      </c>
      <c r="T918" s="69">
        <f t="shared" si="127"/>
        <v>45286</v>
      </c>
      <c r="U918" s="92">
        <f t="shared" si="128"/>
        <v>45287</v>
      </c>
      <c r="V918" s="1">
        <v>12</v>
      </c>
      <c r="W918" s="92">
        <f t="shared" si="129"/>
        <v>45652</v>
      </c>
      <c r="X918" s="7">
        <f t="shared" si="120"/>
        <v>45653</v>
      </c>
      <c r="Y918" s="91"/>
      <c r="Z918" s="91"/>
      <c r="AA918" s="91"/>
      <c r="AB918" s="91"/>
      <c r="AC918" s="91"/>
      <c r="AD918" s="21">
        <v>1042885729</v>
      </c>
      <c r="AE918" s="91" t="s">
        <v>88</v>
      </c>
      <c r="AF918" s="91" t="s">
        <v>64</v>
      </c>
      <c r="AG918" s="132">
        <v>36266</v>
      </c>
      <c r="AH918" s="93" t="s">
        <v>7711</v>
      </c>
      <c r="AI918" s="132">
        <v>45049</v>
      </c>
      <c r="AJ918" s="91" t="s">
        <v>346</v>
      </c>
      <c r="AK918" s="91"/>
      <c r="AL918" s="91"/>
      <c r="AM918" s="91"/>
      <c r="AN918" s="93" t="s">
        <v>7711</v>
      </c>
      <c r="AO918" s="132">
        <v>45049</v>
      </c>
      <c r="AP918" s="91" t="s">
        <v>346</v>
      </c>
      <c r="AQ918" s="91" t="s">
        <v>7712</v>
      </c>
      <c r="AR918" s="91" t="s">
        <v>7713</v>
      </c>
      <c r="AS918" s="91" t="s">
        <v>7714</v>
      </c>
      <c r="AT918" s="91"/>
      <c r="AU918" s="91"/>
      <c r="AV918" s="91" t="s">
        <v>7715</v>
      </c>
      <c r="AW918" s="91" t="s">
        <v>7716</v>
      </c>
      <c r="AX918" s="91" t="s">
        <v>1115</v>
      </c>
      <c r="AY918" s="91" t="s">
        <v>97</v>
      </c>
      <c r="AZ918" s="91"/>
      <c r="BA918" s="91">
        <v>5121103851</v>
      </c>
      <c r="BB918" s="91"/>
      <c r="BC918" s="1" t="e">
        <f>_xlfn.XLOOKUP(B918,[1]DC!$T$11:$T$2000,[1]DC!$D$11:$D$2000)</f>
        <v>#N/A</v>
      </c>
      <c r="BD918" s="91"/>
      <c r="BE918" s="91"/>
      <c r="BF918" s="93" t="s">
        <v>7717</v>
      </c>
      <c r="BG918" s="91"/>
      <c r="BH918" s="163"/>
      <c r="BI918" s="91"/>
      <c r="BJ918" s="91"/>
      <c r="BK918" s="91"/>
      <c r="BL918" s="91"/>
      <c r="BM918" s="93" t="s">
        <v>209</v>
      </c>
      <c r="BN918" s="91"/>
      <c r="BO918" s="91"/>
      <c r="BP918" s="91"/>
      <c r="BQ918" s="91" t="s">
        <v>7708</v>
      </c>
      <c r="BT918">
        <v>917</v>
      </c>
    </row>
    <row r="919" spans="1:72" ht="15.6">
      <c r="A919" s="20">
        <f>(SUBTOTAL(3,$B$2:B919))</f>
        <v>918</v>
      </c>
      <c r="B919" s="21" t="s">
        <v>7700</v>
      </c>
      <c r="C919" s="1" t="s">
        <v>8873</v>
      </c>
      <c r="D919" s="91" t="s">
        <v>7687</v>
      </c>
      <c r="E919" s="91">
        <v>1</v>
      </c>
      <c r="F919" s="91"/>
      <c r="G919" s="91"/>
      <c r="H919" s="21" t="s">
        <v>195</v>
      </c>
      <c r="I919" s="1" t="s">
        <v>196</v>
      </c>
      <c r="J919" s="1" t="s">
        <v>7378</v>
      </c>
      <c r="K919" s="2" t="s">
        <v>63</v>
      </c>
      <c r="L919" s="2" t="s">
        <v>63</v>
      </c>
      <c r="M919" s="21" t="s">
        <v>196</v>
      </c>
      <c r="N919" s="91"/>
      <c r="O919" s="1">
        <f t="shared" ca="1" si="126"/>
        <v>34</v>
      </c>
      <c r="P919" s="91" t="s">
        <v>3858</v>
      </c>
      <c r="Q919" s="91" t="s">
        <v>198</v>
      </c>
      <c r="R919" s="69">
        <v>45257</v>
      </c>
      <c r="S919" s="1">
        <v>1</v>
      </c>
      <c r="T919" s="69">
        <f t="shared" si="127"/>
        <v>45286</v>
      </c>
      <c r="U919" s="92">
        <f t="shared" si="128"/>
        <v>45287</v>
      </c>
      <c r="V919" s="1">
        <v>12</v>
      </c>
      <c r="W919" s="92">
        <f t="shared" si="129"/>
        <v>45652</v>
      </c>
      <c r="X919" s="7">
        <f t="shared" si="120"/>
        <v>45653</v>
      </c>
      <c r="Y919" s="91"/>
      <c r="Z919" s="91"/>
      <c r="AA919" s="91"/>
      <c r="AB919" s="91"/>
      <c r="AC919" s="91"/>
      <c r="AD919" s="21" t="s">
        <v>7750</v>
      </c>
      <c r="AE919" s="91" t="s">
        <v>88</v>
      </c>
      <c r="AF919" s="91" t="s">
        <v>49</v>
      </c>
      <c r="AG919" s="132">
        <v>32987</v>
      </c>
      <c r="AH919" s="93" t="s">
        <v>7718</v>
      </c>
      <c r="AI919" s="132">
        <v>44325</v>
      </c>
      <c r="AJ919" s="91" t="s">
        <v>346</v>
      </c>
      <c r="AK919" s="91"/>
      <c r="AL919" s="91"/>
      <c r="AM919" s="91"/>
      <c r="AN919" s="93" t="s">
        <v>7718</v>
      </c>
      <c r="AO919" s="132">
        <v>44325</v>
      </c>
      <c r="AP919" s="91" t="s">
        <v>346</v>
      </c>
      <c r="AQ919" s="91" t="s">
        <v>5159</v>
      </c>
      <c r="AR919" s="91" t="s">
        <v>5160</v>
      </c>
      <c r="AS919" s="91" t="s">
        <v>5161</v>
      </c>
      <c r="AT919" s="91" t="s">
        <v>5160</v>
      </c>
      <c r="AU919" s="91"/>
      <c r="AV919" s="91" t="s">
        <v>7719</v>
      </c>
      <c r="AW919" s="91" t="s">
        <v>300</v>
      </c>
      <c r="AX919" s="91" t="s">
        <v>184</v>
      </c>
      <c r="AY919" s="91" t="s">
        <v>97</v>
      </c>
      <c r="AZ919" s="91"/>
      <c r="BA919" s="91">
        <v>7911193513</v>
      </c>
      <c r="BB919" s="91"/>
      <c r="BC919" s="1" t="e">
        <f>_xlfn.XLOOKUP(B919,[1]DC!$T$11:$T$2000,[1]DC!$D$11:$D$2000)</f>
        <v>#N/A</v>
      </c>
      <c r="BD919" s="91"/>
      <c r="BE919" s="91"/>
      <c r="BF919" s="93" t="s">
        <v>7720</v>
      </c>
      <c r="BG919" s="91"/>
      <c r="BH919" s="163"/>
      <c r="BI919" s="91"/>
      <c r="BJ919" s="91"/>
      <c r="BK919" s="91"/>
      <c r="BL919" s="91"/>
      <c r="BM919" s="93" t="s">
        <v>209</v>
      </c>
      <c r="BN919" s="91"/>
      <c r="BO919" s="91"/>
      <c r="BP919" s="91"/>
      <c r="BQ919" s="91" t="s">
        <v>7708</v>
      </c>
      <c r="BS919">
        <v>976</v>
      </c>
      <c r="BT919">
        <v>918</v>
      </c>
    </row>
    <row r="920" spans="1:72" ht="15.6">
      <c r="A920" s="20">
        <f>(SUBTOTAL(3,$B$2:B920))</f>
        <v>919</v>
      </c>
      <c r="B920" s="21" t="s">
        <v>7701</v>
      </c>
      <c r="C920" s="1" t="s">
        <v>8875</v>
      </c>
      <c r="D920" s="91" t="s">
        <v>7696</v>
      </c>
      <c r="E920" s="91">
        <v>0</v>
      </c>
      <c r="F920" s="91"/>
      <c r="G920" s="91"/>
      <c r="H920" s="21" t="s">
        <v>195</v>
      </c>
      <c r="I920" s="1" t="s">
        <v>196</v>
      </c>
      <c r="J920" s="1" t="s">
        <v>7378</v>
      </c>
      <c r="K920" s="2" t="s">
        <v>63</v>
      </c>
      <c r="L920" s="2" t="s">
        <v>63</v>
      </c>
      <c r="M920" s="21" t="s">
        <v>196</v>
      </c>
      <c r="N920" s="91"/>
      <c r="O920" s="1">
        <f t="shared" ca="1" si="126"/>
        <v>37</v>
      </c>
      <c r="P920" s="91" t="s">
        <v>3858</v>
      </c>
      <c r="Q920" s="91" t="s">
        <v>198</v>
      </c>
      <c r="R920" s="69">
        <v>45257</v>
      </c>
      <c r="S920" s="1">
        <v>1</v>
      </c>
      <c r="T920" s="69">
        <f t="shared" si="127"/>
        <v>45286</v>
      </c>
      <c r="U920" s="92">
        <f t="shared" si="128"/>
        <v>45287</v>
      </c>
      <c r="V920" s="1">
        <v>12</v>
      </c>
      <c r="W920" s="92">
        <f t="shared" si="129"/>
        <v>45652</v>
      </c>
      <c r="X920" s="7">
        <f t="shared" si="120"/>
        <v>45653</v>
      </c>
      <c r="Y920" s="91"/>
      <c r="Z920" s="91"/>
      <c r="AA920" s="91"/>
      <c r="AB920" s="91"/>
      <c r="AC920" s="91"/>
      <c r="AD920" s="21" t="s">
        <v>7751</v>
      </c>
      <c r="AE920" s="91" t="s">
        <v>56</v>
      </c>
      <c r="AF920" s="91" t="s">
        <v>49</v>
      </c>
      <c r="AG920" s="132">
        <v>32005</v>
      </c>
      <c r="AH920" s="93" t="s">
        <v>7721</v>
      </c>
      <c r="AI920" s="132">
        <v>44308</v>
      </c>
      <c r="AJ920" s="91" t="s">
        <v>346</v>
      </c>
      <c r="AK920" s="91"/>
      <c r="AL920" s="91"/>
      <c r="AM920" s="91"/>
      <c r="AN920" s="93" t="s">
        <v>7721</v>
      </c>
      <c r="AO920" s="132">
        <v>44308</v>
      </c>
      <c r="AP920" s="91" t="s">
        <v>346</v>
      </c>
      <c r="AQ920" s="91" t="s">
        <v>5373</v>
      </c>
      <c r="AR920" s="91" t="s">
        <v>7722</v>
      </c>
      <c r="AS920" s="91" t="s">
        <v>7723</v>
      </c>
      <c r="AT920" s="91" t="s">
        <v>7722</v>
      </c>
      <c r="AU920" s="91"/>
      <c r="AV920" s="91" t="s">
        <v>7724</v>
      </c>
      <c r="AW920" s="91" t="s">
        <v>2012</v>
      </c>
      <c r="AX920" s="91" t="s">
        <v>115</v>
      </c>
      <c r="AY920" s="91" t="s">
        <v>97</v>
      </c>
      <c r="AZ920" s="91"/>
      <c r="BA920" s="91">
        <v>5116026249</v>
      </c>
      <c r="BB920" s="91"/>
      <c r="BC920" s="1" t="e">
        <f>_xlfn.XLOOKUP(B920,[1]DC!$T$11:$T$2000,[1]DC!$D$11:$D$2000)</f>
        <v>#N/A</v>
      </c>
      <c r="BD920" s="91"/>
      <c r="BE920" s="91"/>
      <c r="BF920" s="93" t="s">
        <v>7725</v>
      </c>
      <c r="BG920" s="91"/>
      <c r="BH920" s="163"/>
      <c r="BI920" s="91"/>
      <c r="BJ920" s="91"/>
      <c r="BK920" s="91"/>
      <c r="BL920" s="91"/>
      <c r="BM920" s="91"/>
      <c r="BN920" s="91"/>
      <c r="BO920" s="91"/>
      <c r="BP920" s="91"/>
      <c r="BQ920" s="91"/>
      <c r="BT920">
        <v>919</v>
      </c>
    </row>
    <row r="921" spans="1:72" ht="15.6" customHeight="1">
      <c r="A921" s="20">
        <f>(SUBTOTAL(3,$B$2:B921))</f>
        <v>920</v>
      </c>
      <c r="B921" s="21" t="s">
        <v>7741</v>
      </c>
      <c r="C921" s="91" t="s">
        <v>223</v>
      </c>
      <c r="D921" s="91" t="s">
        <v>7742</v>
      </c>
      <c r="E921" s="91">
        <v>1</v>
      </c>
      <c r="F921" s="91"/>
      <c r="G921" s="91"/>
      <c r="H921" s="21" t="s">
        <v>195</v>
      </c>
      <c r="I921" s="1" t="s">
        <v>196</v>
      </c>
      <c r="J921" s="1" t="s">
        <v>7378</v>
      </c>
      <c r="K921" s="2" t="s">
        <v>63</v>
      </c>
      <c r="L921" s="2" t="s">
        <v>225</v>
      </c>
      <c r="M921" s="21" t="s">
        <v>223</v>
      </c>
      <c r="N921" s="91"/>
      <c r="O921" s="1">
        <f t="shared" ref="O921:O952" ca="1" si="130">YEAR(TODAY())-YEAR(AG921)</f>
        <v>27</v>
      </c>
      <c r="P921" s="91" t="s">
        <v>355</v>
      </c>
      <c r="Q921" s="91" t="s">
        <v>356</v>
      </c>
      <c r="R921" s="69">
        <v>45260</v>
      </c>
      <c r="S921" s="1">
        <v>1</v>
      </c>
      <c r="T921" s="69">
        <f t="shared" si="127"/>
        <v>45289</v>
      </c>
      <c r="U921" s="92">
        <f t="shared" si="128"/>
        <v>45290</v>
      </c>
      <c r="V921" s="1">
        <v>12</v>
      </c>
      <c r="W921" s="92">
        <f t="shared" si="129"/>
        <v>45655</v>
      </c>
      <c r="X921" s="7">
        <f t="shared" si="120"/>
        <v>45656</v>
      </c>
      <c r="Y921" s="91"/>
      <c r="Z921" s="91"/>
      <c r="AA921" s="91"/>
      <c r="AB921" s="91"/>
      <c r="AC921" s="91"/>
      <c r="AD921" s="21">
        <v>1041401641</v>
      </c>
      <c r="AE921" s="91" t="s">
        <v>6051</v>
      </c>
      <c r="AF921" s="91" t="s">
        <v>49</v>
      </c>
      <c r="AG921" s="132">
        <v>35682</v>
      </c>
      <c r="AH921" s="93" t="s">
        <v>7866</v>
      </c>
      <c r="AI921" s="132">
        <v>45203</v>
      </c>
      <c r="AJ921" s="91" t="s">
        <v>346</v>
      </c>
      <c r="AK921" s="91">
        <v>212483200</v>
      </c>
      <c r="AL921" s="92">
        <v>42093</v>
      </c>
      <c r="AM921" s="91" t="s">
        <v>57</v>
      </c>
      <c r="AN921" s="93" t="s">
        <v>7866</v>
      </c>
      <c r="AO921" s="132">
        <v>45203</v>
      </c>
      <c r="AP921" s="91" t="s">
        <v>346</v>
      </c>
      <c r="AQ921" s="91" t="s">
        <v>5539</v>
      </c>
      <c r="AR921" s="91" t="s">
        <v>5539</v>
      </c>
      <c r="AS921" s="91" t="s">
        <v>1998</v>
      </c>
      <c r="AT921" s="91" t="s">
        <v>5539</v>
      </c>
      <c r="AU921" s="91"/>
      <c r="AV921" s="91" t="s">
        <v>5540</v>
      </c>
      <c r="AW921" s="91" t="s">
        <v>463</v>
      </c>
      <c r="AX921" s="91" t="s">
        <v>4620</v>
      </c>
      <c r="AY921" s="91" t="s">
        <v>97</v>
      </c>
      <c r="AZ921" s="91"/>
      <c r="BA921" s="91"/>
      <c r="BB921" s="91"/>
      <c r="BC921" s="1" t="e">
        <f>_xlfn.XLOOKUP(B921,[1]DC!$T$11:$T$2000,[1]DC!$D$11:$D$2000)</f>
        <v>#N/A</v>
      </c>
      <c r="BD921" s="91"/>
      <c r="BE921" s="91"/>
      <c r="BF921" s="93" t="s">
        <v>7867</v>
      </c>
      <c r="BG921" s="91"/>
      <c r="BH921" s="163"/>
      <c r="BI921" s="91"/>
      <c r="BJ921" s="91"/>
      <c r="BK921" s="91"/>
      <c r="BL921" s="91"/>
      <c r="BM921" s="91" t="s">
        <v>78</v>
      </c>
      <c r="BN921" s="91" t="s">
        <v>1428</v>
      </c>
      <c r="BO921" s="91" t="s">
        <v>7883</v>
      </c>
      <c r="BP921" s="91"/>
      <c r="BQ921" s="91"/>
      <c r="BS921">
        <v>980</v>
      </c>
      <c r="BT921">
        <v>920</v>
      </c>
    </row>
    <row r="922" spans="1:72" ht="31.2">
      <c r="A922" s="20">
        <f>(SUBTOTAL(3,$B$2:B922))</f>
        <v>921</v>
      </c>
      <c r="B922" s="21" t="s">
        <v>7870</v>
      </c>
      <c r="C922" s="91"/>
      <c r="D922" s="91" t="s">
        <v>7871</v>
      </c>
      <c r="E922" s="91">
        <v>1</v>
      </c>
      <c r="F922" s="91"/>
      <c r="G922" s="91"/>
      <c r="H922" s="21" t="s">
        <v>106</v>
      </c>
      <c r="I922" s="1" t="s">
        <v>106</v>
      </c>
      <c r="J922" s="1" t="s">
        <v>7379</v>
      </c>
      <c r="K922" s="2" t="s">
        <v>83</v>
      </c>
      <c r="L922" s="2" t="s">
        <v>644</v>
      </c>
      <c r="M922" s="21" t="s">
        <v>644</v>
      </c>
      <c r="N922" s="91"/>
      <c r="O922" s="1">
        <f t="shared" ca="1" si="130"/>
        <v>26</v>
      </c>
      <c r="P922" s="91" t="s">
        <v>1607</v>
      </c>
      <c r="Q922" s="91" t="s">
        <v>1564</v>
      </c>
      <c r="R922" s="69">
        <v>45265</v>
      </c>
      <c r="S922" s="1">
        <v>2</v>
      </c>
      <c r="T922" s="69">
        <f t="shared" si="127"/>
        <v>45326</v>
      </c>
      <c r="U922" s="92">
        <f t="shared" si="128"/>
        <v>45327</v>
      </c>
      <c r="V922" s="1">
        <v>12</v>
      </c>
      <c r="W922" s="92">
        <f t="shared" si="129"/>
        <v>45692</v>
      </c>
      <c r="X922" s="7">
        <f t="shared" si="120"/>
        <v>45693</v>
      </c>
      <c r="Y922" s="91"/>
      <c r="Z922" s="91"/>
      <c r="AA922" s="91"/>
      <c r="AB922" s="91"/>
      <c r="AC922" s="91"/>
      <c r="AD922" s="21" t="s">
        <v>7912</v>
      </c>
      <c r="AE922" s="91" t="s">
        <v>7529</v>
      </c>
      <c r="AF922" s="91" t="s">
        <v>49</v>
      </c>
      <c r="AG922" s="132">
        <v>35973</v>
      </c>
      <c r="AH922" s="93" t="s">
        <v>7872</v>
      </c>
      <c r="AI922" s="132">
        <v>44572</v>
      </c>
      <c r="AJ922" s="91" t="s">
        <v>346</v>
      </c>
      <c r="AK922" s="91">
        <v>212833746</v>
      </c>
      <c r="AL922" s="92">
        <v>42024</v>
      </c>
      <c r="AM922" s="91" t="s">
        <v>57</v>
      </c>
      <c r="AN922" s="93" t="s">
        <v>7872</v>
      </c>
      <c r="AO922" s="132">
        <v>44572</v>
      </c>
      <c r="AP922" s="91" t="s">
        <v>346</v>
      </c>
      <c r="AQ922" s="91" t="s">
        <v>3776</v>
      </c>
      <c r="AR922" s="91" t="s">
        <v>921</v>
      </c>
      <c r="AS922" s="91" t="s">
        <v>920</v>
      </c>
      <c r="AT922" s="91" t="s">
        <v>921</v>
      </c>
      <c r="AU922" s="91"/>
      <c r="AV922" s="91" t="s">
        <v>7873</v>
      </c>
      <c r="AW922" s="91" t="s">
        <v>497</v>
      </c>
      <c r="AX922" s="91" t="s">
        <v>184</v>
      </c>
      <c r="AY922" s="91" t="s">
        <v>97</v>
      </c>
      <c r="AZ922" s="91"/>
      <c r="BA922" s="91"/>
      <c r="BB922" s="91"/>
      <c r="BC922" s="1" t="e">
        <f>_xlfn.XLOOKUP(B922,[1]DC!$T$11:$T$2000,[1]DC!$D$11:$D$2000)</f>
        <v>#N/A</v>
      </c>
      <c r="BD922" s="91"/>
      <c r="BE922" s="91"/>
      <c r="BF922" s="93" t="s">
        <v>7874</v>
      </c>
      <c r="BG922" s="91"/>
      <c r="BH922" s="163"/>
      <c r="BI922" s="91"/>
      <c r="BJ922" s="91"/>
      <c r="BK922" s="91"/>
      <c r="BL922" s="91"/>
      <c r="BM922" s="91" t="s">
        <v>120</v>
      </c>
      <c r="BN922" s="91" t="s">
        <v>1564</v>
      </c>
      <c r="BO922" s="91" t="s">
        <v>7875</v>
      </c>
      <c r="BP922" s="91"/>
      <c r="BQ922" s="91" t="s">
        <v>7647</v>
      </c>
      <c r="BS922">
        <v>982</v>
      </c>
      <c r="BT922">
        <v>921</v>
      </c>
    </row>
    <row r="923" spans="1:72" ht="31.2">
      <c r="A923" s="20">
        <f>(SUBTOTAL(3,$B$2:B923))</f>
        <v>922</v>
      </c>
      <c r="B923" s="21" t="s">
        <v>7877</v>
      </c>
      <c r="C923" s="91"/>
      <c r="D923" s="91" t="s">
        <v>7878</v>
      </c>
      <c r="E923" s="91">
        <v>1</v>
      </c>
      <c r="F923" s="91"/>
      <c r="G923" s="91"/>
      <c r="H923" s="21" t="s">
        <v>62</v>
      </c>
      <c r="I923" s="1" t="s">
        <v>7914</v>
      </c>
      <c r="J923" s="1" t="s">
        <v>7378</v>
      </c>
      <c r="K923" s="2" t="s">
        <v>48</v>
      </c>
      <c r="L923" s="2" t="s">
        <v>48</v>
      </c>
      <c r="M923" s="21" t="s">
        <v>48</v>
      </c>
      <c r="N923" s="91"/>
      <c r="O923" s="1">
        <f t="shared" ca="1" si="130"/>
        <v>35</v>
      </c>
      <c r="P923" s="91" t="s">
        <v>2760</v>
      </c>
      <c r="Q923" s="91" t="s">
        <v>2761</v>
      </c>
      <c r="R923" s="69">
        <v>45271</v>
      </c>
      <c r="S923" s="1">
        <v>1</v>
      </c>
      <c r="T923" s="69">
        <f t="shared" si="127"/>
        <v>45301</v>
      </c>
      <c r="U923" s="92">
        <f t="shared" si="128"/>
        <v>45302</v>
      </c>
      <c r="V923" s="1">
        <v>12</v>
      </c>
      <c r="W923" s="92">
        <f t="shared" si="129"/>
        <v>45667</v>
      </c>
      <c r="X923" s="7">
        <f t="shared" si="120"/>
        <v>45668</v>
      </c>
      <c r="Y923" s="91"/>
      <c r="Z923" s="91"/>
      <c r="AA923" s="91"/>
      <c r="AB923" s="91"/>
      <c r="AC923" s="91"/>
      <c r="AD923" s="21" t="s">
        <v>7911</v>
      </c>
      <c r="AE923" s="91" t="s">
        <v>57</v>
      </c>
      <c r="AF923" s="91" t="s">
        <v>64</v>
      </c>
      <c r="AG923" s="132">
        <v>32783</v>
      </c>
      <c r="AH923" s="93" t="s">
        <v>7879</v>
      </c>
      <c r="AI923" s="132">
        <v>44428</v>
      </c>
      <c r="AJ923" s="91" t="s">
        <v>346</v>
      </c>
      <c r="AK923" s="91">
        <v>212743763</v>
      </c>
      <c r="AL923" s="92">
        <v>42597</v>
      </c>
      <c r="AM923" s="91" t="s">
        <v>57</v>
      </c>
      <c r="AN923" s="93" t="s">
        <v>7879</v>
      </c>
      <c r="AO923" s="132">
        <v>44428</v>
      </c>
      <c r="AP923" s="91" t="s">
        <v>346</v>
      </c>
      <c r="AQ923" s="91" t="s">
        <v>3170</v>
      </c>
      <c r="AR923" s="91" t="s">
        <v>5805</v>
      </c>
      <c r="AS923" s="91" t="s">
        <v>4060</v>
      </c>
      <c r="AT923" s="91" t="s">
        <v>5805</v>
      </c>
      <c r="AU923" s="91"/>
      <c r="AV923" s="91" t="s">
        <v>5807</v>
      </c>
      <c r="AW923" s="91" t="s">
        <v>1372</v>
      </c>
      <c r="AX923" s="91" t="s">
        <v>96</v>
      </c>
      <c r="AY923" s="91" t="s">
        <v>97</v>
      </c>
      <c r="AZ923" s="91"/>
      <c r="BA923" s="91"/>
      <c r="BB923" s="91"/>
      <c r="BC923" s="1" t="e">
        <f>_xlfn.XLOOKUP(B923,[1]DC!$T$11:$T$2000,[1]DC!$D$11:$D$2000)</f>
        <v>#N/A</v>
      </c>
      <c r="BD923" s="91"/>
      <c r="BE923" s="91"/>
      <c r="BF923" s="93" t="s">
        <v>7880</v>
      </c>
      <c r="BG923" s="91"/>
      <c r="BH923" s="163"/>
      <c r="BI923" s="91"/>
      <c r="BJ923" s="91"/>
      <c r="BK923" s="91"/>
      <c r="BL923" s="91"/>
      <c r="BM923" s="91" t="s">
        <v>120</v>
      </c>
      <c r="BN923" s="91" t="s">
        <v>7881</v>
      </c>
      <c r="BO923" s="91" t="s">
        <v>7882</v>
      </c>
      <c r="BP923" s="91"/>
      <c r="BQ923" s="91" t="s">
        <v>7647</v>
      </c>
      <c r="BS923">
        <v>983</v>
      </c>
      <c r="BT923">
        <v>922</v>
      </c>
    </row>
    <row r="924" spans="1:72" ht="31.2">
      <c r="A924" s="20">
        <f>(SUBTOTAL(3,$B$2:B924))</f>
        <v>923</v>
      </c>
      <c r="B924" s="21" t="s">
        <v>7884</v>
      </c>
      <c r="C924" s="91"/>
      <c r="D924" s="91" t="s">
        <v>7885</v>
      </c>
      <c r="E924" s="91">
        <v>1</v>
      </c>
      <c r="F924" s="91"/>
      <c r="G924" s="91"/>
      <c r="H924" s="21" t="s">
        <v>62</v>
      </c>
      <c r="I924" s="1" t="s">
        <v>7914</v>
      </c>
      <c r="J924" s="1" t="s">
        <v>7379</v>
      </c>
      <c r="K924" s="2" t="s">
        <v>83</v>
      </c>
      <c r="L924" s="2" t="s">
        <v>84</v>
      </c>
      <c r="M924" s="21" t="s">
        <v>85</v>
      </c>
      <c r="N924" s="91"/>
      <c r="O924" s="1">
        <f t="shared" ca="1" si="130"/>
        <v>30</v>
      </c>
      <c r="P924" s="91" t="s">
        <v>7886</v>
      </c>
      <c r="Q924" s="91" t="s">
        <v>7678</v>
      </c>
      <c r="R924" s="69">
        <v>45275</v>
      </c>
      <c r="S924" s="1">
        <v>2</v>
      </c>
      <c r="T924" s="69">
        <f t="shared" si="127"/>
        <v>45336</v>
      </c>
      <c r="U924" s="92">
        <f t="shared" si="128"/>
        <v>45337</v>
      </c>
      <c r="V924" s="1">
        <v>12</v>
      </c>
      <c r="W924" s="92">
        <f t="shared" si="129"/>
        <v>45702</v>
      </c>
      <c r="X924" s="7">
        <f t="shared" si="120"/>
        <v>45703</v>
      </c>
      <c r="Y924" s="91"/>
      <c r="Z924" s="91"/>
      <c r="AA924" s="91"/>
      <c r="AB924" s="91"/>
      <c r="AC924" s="91"/>
      <c r="AD924" s="21" t="s">
        <v>7910</v>
      </c>
      <c r="AE924" s="91" t="s">
        <v>7529</v>
      </c>
      <c r="AF924" s="91" t="s">
        <v>49</v>
      </c>
      <c r="AG924" s="132">
        <v>34566</v>
      </c>
      <c r="AH924" s="93" t="s">
        <v>7887</v>
      </c>
      <c r="AI924" s="132"/>
      <c r="AJ924" s="91" t="s">
        <v>346</v>
      </c>
      <c r="AK924" s="91">
        <v>212333297</v>
      </c>
      <c r="AL924" s="92">
        <v>43630</v>
      </c>
      <c r="AM924" s="91" t="s">
        <v>57</v>
      </c>
      <c r="AN924" s="93"/>
      <c r="AO924" s="132"/>
      <c r="AP924" s="91"/>
      <c r="AQ924" s="91" t="s">
        <v>7888</v>
      </c>
      <c r="AR924" s="91" t="s">
        <v>7888</v>
      </c>
      <c r="AS924" s="91" t="s">
        <v>7894</v>
      </c>
      <c r="AT924" s="91" t="s">
        <v>7888</v>
      </c>
      <c r="AU924" s="91"/>
      <c r="AV924" s="91" t="s">
        <v>7889</v>
      </c>
      <c r="AW924" s="91" t="s">
        <v>4912</v>
      </c>
      <c r="AX924" s="91" t="s">
        <v>184</v>
      </c>
      <c r="AY924" s="91" t="s">
        <v>97</v>
      </c>
      <c r="AZ924" s="91"/>
      <c r="BA924" s="91"/>
      <c r="BB924" s="91"/>
      <c r="BC924" s="1" t="e">
        <f>_xlfn.XLOOKUP(B924,[1]DC!$T$11:$T$2000,[1]DC!$D$11:$D$2000)</f>
        <v>#N/A</v>
      </c>
      <c r="BD924" s="91"/>
      <c r="BE924" s="91"/>
      <c r="BF924" s="93" t="s">
        <v>7890</v>
      </c>
      <c r="BG924" s="91"/>
      <c r="BH924" s="163"/>
      <c r="BI924" s="91"/>
      <c r="BJ924" s="91"/>
      <c r="BK924" s="91"/>
      <c r="BL924" s="91"/>
      <c r="BM924" s="91" t="s">
        <v>120</v>
      </c>
      <c r="BN924" s="91" t="s">
        <v>7891</v>
      </c>
      <c r="BO924" s="91" t="s">
        <v>7892</v>
      </c>
      <c r="BP924" s="91"/>
      <c r="BQ924" s="91" t="s">
        <v>7893</v>
      </c>
      <c r="BS924">
        <v>984</v>
      </c>
      <c r="BT924">
        <v>923</v>
      </c>
    </row>
    <row r="925" spans="1:72" ht="31.2">
      <c r="A925" s="20">
        <f>(SUBTOTAL(3,$B$2:B925))</f>
        <v>924</v>
      </c>
      <c r="B925" s="21" t="s">
        <v>7895</v>
      </c>
      <c r="C925" s="91"/>
      <c r="D925" s="103" t="s">
        <v>7896</v>
      </c>
      <c r="E925" s="91">
        <v>0</v>
      </c>
      <c r="F925" s="91"/>
      <c r="G925" s="91"/>
      <c r="H925" s="21" t="s">
        <v>106</v>
      </c>
      <c r="I925" s="1" t="s">
        <v>106</v>
      </c>
      <c r="J925" s="1" t="s">
        <v>7378</v>
      </c>
      <c r="K925" s="2" t="s">
        <v>83</v>
      </c>
      <c r="L925" s="2" t="s">
        <v>2994</v>
      </c>
      <c r="M925" s="21" t="s">
        <v>2994</v>
      </c>
      <c r="N925" s="91"/>
      <c r="O925" s="1">
        <f t="shared" ca="1" si="130"/>
        <v>30</v>
      </c>
      <c r="P925" s="91" t="s">
        <v>3307</v>
      </c>
      <c r="Q925" s="91" t="s">
        <v>7899</v>
      </c>
      <c r="R925" s="69">
        <v>45278</v>
      </c>
      <c r="S925" s="1">
        <v>1</v>
      </c>
      <c r="T925" s="69">
        <f t="shared" si="127"/>
        <v>45308</v>
      </c>
      <c r="U925" s="104">
        <f t="shared" si="128"/>
        <v>45309</v>
      </c>
      <c r="V925" s="1">
        <v>12</v>
      </c>
      <c r="W925" s="104">
        <f t="shared" si="129"/>
        <v>45674</v>
      </c>
      <c r="X925" s="7">
        <f t="shared" si="120"/>
        <v>45675</v>
      </c>
      <c r="Y925" s="91"/>
      <c r="Z925" s="91"/>
      <c r="AA925" s="91"/>
      <c r="AB925" s="91"/>
      <c r="AC925" s="91"/>
      <c r="AD925" s="21" t="s">
        <v>7909</v>
      </c>
      <c r="AE925" s="91" t="s">
        <v>57</v>
      </c>
      <c r="AF925" s="91" t="s">
        <v>64</v>
      </c>
      <c r="AG925" s="132">
        <v>34487</v>
      </c>
      <c r="AH925" s="93" t="s">
        <v>7900</v>
      </c>
      <c r="AI925" s="132">
        <v>44535</v>
      </c>
      <c r="AJ925" s="91" t="s">
        <v>346</v>
      </c>
      <c r="AK925" s="91">
        <v>212753313</v>
      </c>
      <c r="AL925" s="92">
        <v>42934</v>
      </c>
      <c r="AM925" s="91" t="s">
        <v>57</v>
      </c>
      <c r="AN925" s="93" t="s">
        <v>7900</v>
      </c>
      <c r="AO925" s="132">
        <v>44535</v>
      </c>
      <c r="AP925" s="91" t="s">
        <v>346</v>
      </c>
      <c r="AQ925" s="91" t="s">
        <v>6713</v>
      </c>
      <c r="AR925" s="91" t="s">
        <v>6713</v>
      </c>
      <c r="AS925" s="91" t="s">
        <v>2228</v>
      </c>
      <c r="AT925" s="91" t="s">
        <v>6713</v>
      </c>
      <c r="AU925" s="91"/>
      <c r="AV925" s="91" t="s">
        <v>7901</v>
      </c>
      <c r="AW925" s="91" t="s">
        <v>1526</v>
      </c>
      <c r="AX925" s="91" t="s">
        <v>96</v>
      </c>
      <c r="AY925" s="91" t="s">
        <v>97</v>
      </c>
      <c r="AZ925" s="91"/>
      <c r="BA925" s="91"/>
      <c r="BB925" s="91"/>
      <c r="BC925" s="1"/>
      <c r="BD925" s="91"/>
      <c r="BE925" s="91"/>
      <c r="BF925" s="93" t="s">
        <v>7902</v>
      </c>
      <c r="BG925" s="91"/>
      <c r="BH925" s="163"/>
      <c r="BI925" s="91"/>
      <c r="BJ925" s="91"/>
      <c r="BK925" s="91"/>
      <c r="BL925" s="91"/>
      <c r="BM925" s="93" t="s">
        <v>895</v>
      </c>
      <c r="BN925" s="91"/>
      <c r="BO925" s="91"/>
      <c r="BP925" s="91"/>
      <c r="BQ925" s="91" t="s">
        <v>7903</v>
      </c>
      <c r="BT925">
        <v>924</v>
      </c>
    </row>
    <row r="926" spans="1:72" ht="31.2">
      <c r="A926" s="20">
        <f>(SUBTOTAL(3,$B$2:B926))</f>
        <v>925</v>
      </c>
      <c r="B926" s="21" t="s">
        <v>7897</v>
      </c>
      <c r="C926" s="91"/>
      <c r="D926" s="103" t="s">
        <v>7898</v>
      </c>
      <c r="E926" s="91">
        <v>1</v>
      </c>
      <c r="F926" s="91"/>
      <c r="G926" s="91"/>
      <c r="H926" s="21" t="s">
        <v>106</v>
      </c>
      <c r="I926" s="1" t="s">
        <v>106</v>
      </c>
      <c r="J926" s="1" t="s">
        <v>7376</v>
      </c>
      <c r="K926" s="2" t="s">
        <v>83</v>
      </c>
      <c r="L926" s="2" t="s">
        <v>84</v>
      </c>
      <c r="M926" s="21" t="s">
        <v>676</v>
      </c>
      <c r="N926" s="91"/>
      <c r="O926" s="1">
        <f t="shared" ca="1" si="130"/>
        <v>32</v>
      </c>
      <c r="P926" s="1" t="s">
        <v>3969</v>
      </c>
      <c r="Q926" s="2" t="s">
        <v>3970</v>
      </c>
      <c r="R926" s="69">
        <v>45279</v>
      </c>
      <c r="S926" s="1">
        <v>2</v>
      </c>
      <c r="T926" s="69">
        <f t="shared" si="127"/>
        <v>45340</v>
      </c>
      <c r="U926" s="104">
        <f t="shared" si="128"/>
        <v>45341</v>
      </c>
      <c r="V926" s="1">
        <v>12</v>
      </c>
      <c r="W926" s="104">
        <f t="shared" si="129"/>
        <v>45706</v>
      </c>
      <c r="X926" s="7">
        <f t="shared" si="120"/>
        <v>45707</v>
      </c>
      <c r="Y926" s="91"/>
      <c r="Z926" s="91"/>
      <c r="AA926" s="91"/>
      <c r="AB926" s="91"/>
      <c r="AC926" s="91"/>
      <c r="AD926" s="21" t="s">
        <v>7907</v>
      </c>
      <c r="AE926" s="91" t="s">
        <v>7908</v>
      </c>
      <c r="AF926" s="91" t="s">
        <v>64</v>
      </c>
      <c r="AG926" s="132">
        <v>33897</v>
      </c>
      <c r="AH926" s="93" t="s">
        <v>7904</v>
      </c>
      <c r="AI926" s="132">
        <v>44624</v>
      </c>
      <c r="AJ926" s="91" t="s">
        <v>346</v>
      </c>
      <c r="AK926" s="91">
        <v>212752974</v>
      </c>
      <c r="AL926" s="92">
        <v>39623</v>
      </c>
      <c r="AM926" s="91" t="s">
        <v>57</v>
      </c>
      <c r="AN926" s="93" t="s">
        <v>7904</v>
      </c>
      <c r="AO926" s="132">
        <v>44624</v>
      </c>
      <c r="AP926" s="91" t="s">
        <v>346</v>
      </c>
      <c r="AQ926" s="91" t="s">
        <v>4452</v>
      </c>
      <c r="AR926" s="91" t="s">
        <v>4452</v>
      </c>
      <c r="AS926" s="91" t="s">
        <v>3693</v>
      </c>
      <c r="AT926" s="91" t="s">
        <v>4452</v>
      </c>
      <c r="AU926" s="91"/>
      <c r="AV926" s="91" t="s">
        <v>7905</v>
      </c>
      <c r="AW926" s="91" t="s">
        <v>1101</v>
      </c>
      <c r="AX926" s="91" t="s">
        <v>4620</v>
      </c>
      <c r="AY926" s="91" t="s">
        <v>97</v>
      </c>
      <c r="AZ926" s="91"/>
      <c r="BA926" s="91"/>
      <c r="BB926" s="91"/>
      <c r="BC926" s="1"/>
      <c r="BD926" s="91"/>
      <c r="BE926" s="91"/>
      <c r="BF926" s="93" t="s">
        <v>7906</v>
      </c>
      <c r="BG926" s="91"/>
      <c r="BH926" s="163"/>
      <c r="BI926" s="91"/>
      <c r="BJ926" s="91"/>
      <c r="BK926" s="91"/>
      <c r="BL926" s="91"/>
      <c r="BM926" s="91" t="s">
        <v>120</v>
      </c>
      <c r="BN926" s="91" t="s">
        <v>3206</v>
      </c>
      <c r="BO926" s="91" t="s">
        <v>3437</v>
      </c>
      <c r="BP926" s="91"/>
      <c r="BQ926" s="91" t="s">
        <v>7647</v>
      </c>
      <c r="BS926">
        <v>986</v>
      </c>
      <c r="BT926">
        <v>925</v>
      </c>
    </row>
    <row r="927" spans="1:72" ht="15.6">
      <c r="A927" s="20">
        <f>(SUBTOTAL(3,$B$2:B927))</f>
        <v>926</v>
      </c>
      <c r="B927" s="91" t="s">
        <v>7919</v>
      </c>
      <c r="C927" s="91" t="s">
        <v>4776</v>
      </c>
      <c r="D927" s="91" t="s">
        <v>7920</v>
      </c>
      <c r="E927" s="91">
        <v>0</v>
      </c>
      <c r="F927" s="91"/>
      <c r="G927" s="91"/>
      <c r="H927" s="21" t="s">
        <v>195</v>
      </c>
      <c r="I927" s="1" t="s">
        <v>196</v>
      </c>
      <c r="J927" s="1" t="s">
        <v>7378</v>
      </c>
      <c r="K927" s="2" t="s">
        <v>63</v>
      </c>
      <c r="L927" s="2" t="s">
        <v>63</v>
      </c>
      <c r="M927" s="21" t="s">
        <v>196</v>
      </c>
      <c r="N927" s="91"/>
      <c r="O927" s="1">
        <f t="shared" ca="1" si="130"/>
        <v>32</v>
      </c>
      <c r="P927" s="91" t="s">
        <v>3858</v>
      </c>
      <c r="Q927" s="91" t="s">
        <v>7921</v>
      </c>
      <c r="R927" s="69">
        <v>45299</v>
      </c>
      <c r="S927" s="1">
        <v>1</v>
      </c>
      <c r="T927" s="69">
        <f t="shared" si="127"/>
        <v>45329</v>
      </c>
      <c r="U927" s="92">
        <f t="shared" si="128"/>
        <v>45330</v>
      </c>
      <c r="V927" s="1">
        <v>12</v>
      </c>
      <c r="W927" s="92">
        <f t="shared" si="129"/>
        <v>45695</v>
      </c>
      <c r="X927" s="7">
        <f t="shared" si="120"/>
        <v>45696</v>
      </c>
      <c r="Y927" s="91"/>
      <c r="Z927" s="91"/>
      <c r="AA927" s="91"/>
      <c r="AB927" s="91"/>
      <c r="AC927" s="91"/>
      <c r="AD927" s="93" t="s">
        <v>8199</v>
      </c>
      <c r="AE927" s="91"/>
      <c r="AF927" s="91" t="s">
        <v>49</v>
      </c>
      <c r="AG927" s="132">
        <v>33651</v>
      </c>
      <c r="AH927" s="91" t="s">
        <v>7922</v>
      </c>
      <c r="AI927" s="132">
        <v>44988</v>
      </c>
      <c r="AJ927" s="91" t="s">
        <v>346</v>
      </c>
      <c r="AK927" s="91"/>
      <c r="AL927" s="91"/>
      <c r="AM927" s="91"/>
      <c r="AN927" s="91" t="s">
        <v>7922</v>
      </c>
      <c r="AO927" s="132">
        <v>44988</v>
      </c>
      <c r="AP927" s="91" t="s">
        <v>346</v>
      </c>
      <c r="AQ927" s="91" t="s">
        <v>7923</v>
      </c>
      <c r="AR927" s="91" t="s">
        <v>7924</v>
      </c>
      <c r="AS927" s="91" t="s">
        <v>2215</v>
      </c>
      <c r="AT927" s="91" t="s">
        <v>7924</v>
      </c>
      <c r="AU927" s="91"/>
      <c r="AV927" s="91" t="s">
        <v>7925</v>
      </c>
      <c r="AW927" s="91" t="s">
        <v>1145</v>
      </c>
      <c r="AX927" s="91" t="s">
        <v>4620</v>
      </c>
      <c r="AY927" s="91" t="s">
        <v>97</v>
      </c>
      <c r="AZ927" s="91"/>
      <c r="BA927" s="91"/>
      <c r="BB927" s="91"/>
      <c r="BC927" s="91"/>
      <c r="BD927" s="91"/>
      <c r="BE927" s="91"/>
      <c r="BF927" s="91" t="s">
        <v>7926</v>
      </c>
      <c r="BG927" s="91"/>
      <c r="BH927" s="163"/>
      <c r="BI927" s="91"/>
      <c r="BJ927" s="91"/>
      <c r="BK927" s="91"/>
      <c r="BL927" s="91"/>
      <c r="BM927" s="91">
        <v>45638</v>
      </c>
      <c r="BN927" s="91"/>
      <c r="BO927" s="91"/>
      <c r="BP927" s="91"/>
      <c r="BQ927" s="91"/>
      <c r="BT927">
        <v>926</v>
      </c>
    </row>
    <row r="928" spans="1:72" ht="15.6">
      <c r="A928" s="20">
        <f>(SUBTOTAL(3,$B$2:B928))</f>
        <v>927</v>
      </c>
      <c r="B928" s="91" t="s">
        <v>7927</v>
      </c>
      <c r="C928" s="21" t="s">
        <v>8730</v>
      </c>
      <c r="D928" s="91" t="s">
        <v>7928</v>
      </c>
      <c r="E928" s="91">
        <v>1</v>
      </c>
      <c r="F928" s="91"/>
      <c r="G928" s="91"/>
      <c r="H928" s="21" t="s">
        <v>195</v>
      </c>
      <c r="I928" s="1" t="s">
        <v>196</v>
      </c>
      <c r="J928" s="1" t="s">
        <v>7378</v>
      </c>
      <c r="K928" s="2" t="s">
        <v>63</v>
      </c>
      <c r="L928" s="2" t="s">
        <v>63</v>
      </c>
      <c r="M928" s="21" t="s">
        <v>196</v>
      </c>
      <c r="N928" s="91"/>
      <c r="O928" s="1">
        <f t="shared" ca="1" si="130"/>
        <v>31</v>
      </c>
      <c r="P928" s="91" t="s">
        <v>3858</v>
      </c>
      <c r="Q928" s="91" t="s">
        <v>7921</v>
      </c>
      <c r="R928" s="69">
        <v>45299</v>
      </c>
      <c r="S928" s="1">
        <v>1</v>
      </c>
      <c r="T928" s="69">
        <f t="shared" si="127"/>
        <v>45329</v>
      </c>
      <c r="U928" s="92">
        <f t="shared" si="128"/>
        <v>45330</v>
      </c>
      <c r="V928" s="1">
        <v>12</v>
      </c>
      <c r="W928" s="92">
        <f t="shared" si="129"/>
        <v>45695</v>
      </c>
      <c r="X928" s="7">
        <f t="shared" si="120"/>
        <v>45696</v>
      </c>
      <c r="Y928" s="91"/>
      <c r="Z928" s="91"/>
      <c r="AA928" s="91"/>
      <c r="AB928" s="91"/>
      <c r="AC928" s="91"/>
      <c r="AD928" s="91">
        <v>1039912201</v>
      </c>
      <c r="AE928" s="91"/>
      <c r="AF928" s="91" t="s">
        <v>49</v>
      </c>
      <c r="AG928" s="132">
        <v>34156</v>
      </c>
      <c r="AH928" s="91" t="s">
        <v>7929</v>
      </c>
      <c r="AI928" s="132">
        <v>44426</v>
      </c>
      <c r="AJ928" s="91" t="s">
        <v>346</v>
      </c>
      <c r="AK928" s="91">
        <v>212321030</v>
      </c>
      <c r="AL928" s="91">
        <v>43885</v>
      </c>
      <c r="AM928" s="91" t="s">
        <v>57</v>
      </c>
      <c r="AN928" s="91" t="s">
        <v>7929</v>
      </c>
      <c r="AO928" s="132">
        <v>44426</v>
      </c>
      <c r="AP928" s="91" t="s">
        <v>346</v>
      </c>
      <c r="AQ928" s="91" t="s">
        <v>1357</v>
      </c>
      <c r="AR928" s="91" t="s">
        <v>1357</v>
      </c>
      <c r="AS928" s="91" t="s">
        <v>1359</v>
      </c>
      <c r="AT928" s="91" t="s">
        <v>7930</v>
      </c>
      <c r="AU928" s="91"/>
      <c r="AV928" s="91" t="s">
        <v>7931</v>
      </c>
      <c r="AW928" s="91" t="s">
        <v>737</v>
      </c>
      <c r="AX928" s="91" t="s">
        <v>184</v>
      </c>
      <c r="AY928" s="91" t="s">
        <v>97</v>
      </c>
      <c r="AZ928" s="91"/>
      <c r="BA928" s="91"/>
      <c r="BB928" s="91"/>
      <c r="BC928" s="91"/>
      <c r="BD928" s="91"/>
      <c r="BE928" s="91"/>
      <c r="BF928" s="91" t="s">
        <v>7932</v>
      </c>
      <c r="BG928" s="91"/>
      <c r="BH928" s="163"/>
      <c r="BI928" s="91"/>
      <c r="BJ928" s="91"/>
      <c r="BK928" s="91"/>
      <c r="BL928" s="91"/>
      <c r="BM928" s="91"/>
      <c r="BN928" s="91"/>
      <c r="BO928" s="91"/>
      <c r="BP928" s="91"/>
      <c r="BQ928" s="91"/>
      <c r="BS928">
        <v>988</v>
      </c>
      <c r="BT928">
        <v>927</v>
      </c>
    </row>
    <row r="929" spans="1:72" ht="15.6">
      <c r="A929" s="20">
        <f>(SUBTOTAL(3,$B$2:B929))</f>
        <v>928</v>
      </c>
      <c r="B929" s="91" t="s">
        <v>7933</v>
      </c>
      <c r="C929" s="1" t="s">
        <v>8731</v>
      </c>
      <c r="D929" s="91" t="s">
        <v>7934</v>
      </c>
      <c r="E929" s="91">
        <v>1</v>
      </c>
      <c r="F929" s="91"/>
      <c r="G929" s="91"/>
      <c r="H929" s="21" t="s">
        <v>195</v>
      </c>
      <c r="I929" s="1" t="s">
        <v>196</v>
      </c>
      <c r="J929" s="1" t="s">
        <v>7378</v>
      </c>
      <c r="K929" s="2" t="s">
        <v>63</v>
      </c>
      <c r="L929" s="2" t="s">
        <v>63</v>
      </c>
      <c r="M929" s="21" t="s">
        <v>196</v>
      </c>
      <c r="N929" s="91"/>
      <c r="O929" s="1">
        <f t="shared" ca="1" si="130"/>
        <v>28</v>
      </c>
      <c r="P929" s="91" t="s">
        <v>3858</v>
      </c>
      <c r="Q929" s="91" t="s">
        <v>7921</v>
      </c>
      <c r="R929" s="69">
        <v>45299</v>
      </c>
      <c r="S929" s="1">
        <v>1</v>
      </c>
      <c r="T929" s="69">
        <f t="shared" si="127"/>
        <v>45329</v>
      </c>
      <c r="U929" s="92">
        <f t="shared" si="128"/>
        <v>45330</v>
      </c>
      <c r="V929" s="1">
        <v>12</v>
      </c>
      <c r="W929" s="92">
        <f t="shared" si="129"/>
        <v>45695</v>
      </c>
      <c r="X929" s="7">
        <f t="shared" si="120"/>
        <v>45696</v>
      </c>
      <c r="Y929" s="91"/>
      <c r="Z929" s="91"/>
      <c r="AA929" s="91"/>
      <c r="AB929" s="91"/>
      <c r="AC929" s="91"/>
      <c r="AD929" s="91">
        <v>1044364288</v>
      </c>
      <c r="AE929" s="91" t="s">
        <v>88</v>
      </c>
      <c r="AF929" s="91" t="s">
        <v>49</v>
      </c>
      <c r="AG929" s="132">
        <v>35114</v>
      </c>
      <c r="AH929" s="91" t="s">
        <v>7935</v>
      </c>
      <c r="AI929" s="132">
        <v>44417</v>
      </c>
      <c r="AJ929" s="91" t="s">
        <v>346</v>
      </c>
      <c r="AK929" s="91"/>
      <c r="AL929" s="91"/>
      <c r="AM929" s="91"/>
      <c r="AN929" s="91" t="s">
        <v>7935</v>
      </c>
      <c r="AO929" s="132">
        <v>44417</v>
      </c>
      <c r="AP929" s="91" t="s">
        <v>346</v>
      </c>
      <c r="AQ929" s="91" t="s">
        <v>1157</v>
      </c>
      <c r="AR929" s="91" t="s">
        <v>1157</v>
      </c>
      <c r="AS929" s="91" t="s">
        <v>7439</v>
      </c>
      <c r="AT929" s="91" t="s">
        <v>3213</v>
      </c>
      <c r="AU929" s="91"/>
      <c r="AV929" s="91" t="s">
        <v>7936</v>
      </c>
      <c r="AW929" s="91" t="s">
        <v>607</v>
      </c>
      <c r="AX929" s="91" t="s">
        <v>96</v>
      </c>
      <c r="AY929" s="91" t="s">
        <v>97</v>
      </c>
      <c r="AZ929" s="91"/>
      <c r="BA929" s="91"/>
      <c r="BB929" s="91"/>
      <c r="BC929" s="91"/>
      <c r="BD929" s="91"/>
      <c r="BE929" s="91"/>
      <c r="BF929" s="91" t="s">
        <v>7937</v>
      </c>
      <c r="BG929" s="91"/>
      <c r="BH929" s="163"/>
      <c r="BI929" s="91"/>
      <c r="BJ929" s="91"/>
      <c r="BK929" s="91"/>
      <c r="BL929" s="91"/>
      <c r="BM929" s="91"/>
      <c r="BN929" s="91"/>
      <c r="BO929" s="91"/>
      <c r="BP929" s="91"/>
      <c r="BQ929" s="91"/>
      <c r="BS929">
        <v>989</v>
      </c>
      <c r="BT929">
        <v>928</v>
      </c>
    </row>
    <row r="930" spans="1:72" ht="15.6">
      <c r="A930" s="20">
        <f>(SUBTOTAL(3,$B$2:B930))</f>
        <v>929</v>
      </c>
      <c r="B930" s="91" t="s">
        <v>7938</v>
      </c>
      <c r="C930" s="91" t="s">
        <v>4776</v>
      </c>
      <c r="D930" s="91" t="s">
        <v>2417</v>
      </c>
      <c r="E930" s="91">
        <v>0</v>
      </c>
      <c r="F930" s="91"/>
      <c r="G930" s="91"/>
      <c r="H930" s="21" t="s">
        <v>195</v>
      </c>
      <c r="I930" s="1" t="s">
        <v>196</v>
      </c>
      <c r="J930" s="1" t="s">
        <v>7378</v>
      </c>
      <c r="K930" s="2" t="s">
        <v>63</v>
      </c>
      <c r="L930" s="2" t="s">
        <v>63</v>
      </c>
      <c r="M930" s="21" t="s">
        <v>196</v>
      </c>
      <c r="N930" s="91"/>
      <c r="O930" s="1">
        <f t="shared" ca="1" si="130"/>
        <v>27</v>
      </c>
      <c r="P930" s="91" t="s">
        <v>3858</v>
      </c>
      <c r="Q930" s="91" t="s">
        <v>7921</v>
      </c>
      <c r="R930" s="69">
        <v>45299</v>
      </c>
      <c r="S930" s="1">
        <v>1</v>
      </c>
      <c r="T930" s="69">
        <f t="shared" si="127"/>
        <v>45329</v>
      </c>
      <c r="U930" s="92">
        <f t="shared" si="128"/>
        <v>45330</v>
      </c>
      <c r="V930" s="1">
        <v>12</v>
      </c>
      <c r="W930" s="92">
        <f t="shared" si="129"/>
        <v>45695</v>
      </c>
      <c r="X930" s="7">
        <f t="shared" si="120"/>
        <v>45696</v>
      </c>
      <c r="Y930" s="91"/>
      <c r="Z930" s="91"/>
      <c r="AA930" s="91"/>
      <c r="AB930" s="91"/>
      <c r="AC930" s="91"/>
      <c r="AD930" s="106" t="s">
        <v>2601</v>
      </c>
      <c r="AE930" s="91"/>
      <c r="AF930" s="91" t="s">
        <v>49</v>
      </c>
      <c r="AG930" s="132">
        <v>35652</v>
      </c>
      <c r="AH930" s="93" t="s">
        <v>8142</v>
      </c>
      <c r="AI930" s="132">
        <v>45253</v>
      </c>
      <c r="AJ930" s="91" t="s">
        <v>346</v>
      </c>
      <c r="AK930" s="91"/>
      <c r="AL930" s="91"/>
      <c r="AM930" s="91"/>
      <c r="AN930" s="93" t="s">
        <v>8142</v>
      </c>
      <c r="AO930" s="132">
        <v>44547</v>
      </c>
      <c r="AP930" s="91" t="s">
        <v>346</v>
      </c>
      <c r="AQ930" s="91" t="s">
        <v>663</v>
      </c>
      <c r="AR930" s="91" t="s">
        <v>857</v>
      </c>
      <c r="AS930" s="91" t="s">
        <v>858</v>
      </c>
      <c r="AT930" s="91" t="s">
        <v>857</v>
      </c>
      <c r="AU930" s="91"/>
      <c r="AV930" s="91" t="s">
        <v>8143</v>
      </c>
      <c r="AW930" s="91" t="s">
        <v>859</v>
      </c>
      <c r="AX930" s="91" t="s">
        <v>184</v>
      </c>
      <c r="AY930" s="91" t="s">
        <v>97</v>
      </c>
      <c r="AZ930" s="91"/>
      <c r="BA930" s="91"/>
      <c r="BB930" s="91"/>
      <c r="BC930" s="91"/>
      <c r="BD930" s="91"/>
      <c r="BE930" s="91"/>
      <c r="BF930" s="93" t="s">
        <v>2421</v>
      </c>
      <c r="BG930" s="91"/>
      <c r="BH930" s="163"/>
      <c r="BI930" s="91"/>
      <c r="BJ930" s="91"/>
      <c r="BK930" s="91"/>
      <c r="BL930" s="91"/>
      <c r="BM930" s="91"/>
      <c r="BN930" s="91"/>
      <c r="BO930" s="91"/>
      <c r="BP930" s="91"/>
      <c r="BQ930" s="91"/>
      <c r="BT930">
        <v>929</v>
      </c>
    </row>
    <row r="931" spans="1:72" ht="15.6">
      <c r="A931" s="20">
        <f>(SUBTOTAL(3,$B$2:B931))</f>
        <v>930</v>
      </c>
      <c r="B931" s="91" t="s">
        <v>7939</v>
      </c>
      <c r="C931" s="21" t="s">
        <v>8730</v>
      </c>
      <c r="D931" s="91" t="s">
        <v>7940</v>
      </c>
      <c r="E931" s="91">
        <v>1</v>
      </c>
      <c r="F931" s="91"/>
      <c r="G931" s="91"/>
      <c r="H931" s="21" t="s">
        <v>195</v>
      </c>
      <c r="I931" s="1" t="s">
        <v>196</v>
      </c>
      <c r="J931" s="1" t="s">
        <v>7378</v>
      </c>
      <c r="K931" s="2" t="s">
        <v>63</v>
      </c>
      <c r="L931" s="2" t="s">
        <v>63</v>
      </c>
      <c r="M931" s="21" t="s">
        <v>196</v>
      </c>
      <c r="N931" s="91"/>
      <c r="O931" s="1">
        <f t="shared" ca="1" si="130"/>
        <v>39</v>
      </c>
      <c r="P931" s="91" t="s">
        <v>3858</v>
      </c>
      <c r="Q931" s="91" t="s">
        <v>7921</v>
      </c>
      <c r="R931" s="69">
        <v>45299</v>
      </c>
      <c r="S931" s="1">
        <v>1</v>
      </c>
      <c r="T931" s="69">
        <f t="shared" si="127"/>
        <v>45329</v>
      </c>
      <c r="U931" s="92">
        <f t="shared" si="128"/>
        <v>45330</v>
      </c>
      <c r="V931" s="1">
        <v>12</v>
      </c>
      <c r="W931" s="92">
        <f t="shared" si="129"/>
        <v>45695</v>
      </c>
      <c r="X931" s="7">
        <f t="shared" si="120"/>
        <v>45696</v>
      </c>
      <c r="Y931" s="91"/>
      <c r="Z931" s="91"/>
      <c r="AA931" s="91"/>
      <c r="AB931" s="91"/>
      <c r="AC931" s="91"/>
      <c r="AD931" s="91">
        <v>1044277953</v>
      </c>
      <c r="AE931" s="91" t="s">
        <v>1801</v>
      </c>
      <c r="AF931" s="91" t="s">
        <v>49</v>
      </c>
      <c r="AG931" s="132">
        <v>31214</v>
      </c>
      <c r="AH931" s="91" t="s">
        <v>7941</v>
      </c>
      <c r="AI931" s="132">
        <v>44440</v>
      </c>
      <c r="AJ931" s="91" t="s">
        <v>346</v>
      </c>
      <c r="AK931" s="91"/>
      <c r="AL931" s="91"/>
      <c r="AM931" s="91"/>
      <c r="AN931" s="91" t="s">
        <v>7941</v>
      </c>
      <c r="AO931" s="132">
        <v>44440</v>
      </c>
      <c r="AP931" s="91" t="s">
        <v>346</v>
      </c>
      <c r="AQ931" s="91" t="s">
        <v>696</v>
      </c>
      <c r="AR931" s="91" t="s">
        <v>7942</v>
      </c>
      <c r="AS931" s="91" t="s">
        <v>987</v>
      </c>
      <c r="AT931" s="91" t="s">
        <v>7942</v>
      </c>
      <c r="AU931" s="91" t="s">
        <v>7943</v>
      </c>
      <c r="AV931" s="91" t="s">
        <v>5274</v>
      </c>
      <c r="AW931" s="91" t="s">
        <v>771</v>
      </c>
      <c r="AX931" s="91" t="s">
        <v>184</v>
      </c>
      <c r="AY931" s="91" t="s">
        <v>97</v>
      </c>
      <c r="AZ931" s="91"/>
      <c r="BA931" s="91"/>
      <c r="BB931" s="91"/>
      <c r="BC931" s="91"/>
      <c r="BD931" s="91"/>
      <c r="BE931" s="91"/>
      <c r="BF931" s="91" t="s">
        <v>7944</v>
      </c>
      <c r="BG931" s="91"/>
      <c r="BH931" s="163"/>
      <c r="BI931" s="91"/>
      <c r="BJ931" s="91"/>
      <c r="BK931" s="91"/>
      <c r="BL931" s="91"/>
      <c r="BM931" s="91"/>
      <c r="BN931" s="91"/>
      <c r="BO931" s="91"/>
      <c r="BP931" s="91"/>
      <c r="BQ931" s="91"/>
      <c r="BS931">
        <v>991</v>
      </c>
      <c r="BT931">
        <v>930</v>
      </c>
    </row>
    <row r="932" spans="1:72" ht="15.6">
      <c r="A932" s="20">
        <f>(SUBTOTAL(3,$B$2:B932))</f>
        <v>931</v>
      </c>
      <c r="B932" s="91" t="s">
        <v>7945</v>
      </c>
      <c r="C932" s="21" t="s">
        <v>8730</v>
      </c>
      <c r="D932" s="91" t="s">
        <v>7946</v>
      </c>
      <c r="E932" s="91">
        <v>1</v>
      </c>
      <c r="F932" s="91"/>
      <c r="G932" s="91"/>
      <c r="H932" s="21" t="s">
        <v>195</v>
      </c>
      <c r="I932" s="1" t="s">
        <v>196</v>
      </c>
      <c r="J932" s="1" t="s">
        <v>7378</v>
      </c>
      <c r="K932" s="2" t="s">
        <v>63</v>
      </c>
      <c r="L932" s="2" t="s">
        <v>63</v>
      </c>
      <c r="M932" s="21" t="s">
        <v>196</v>
      </c>
      <c r="N932" s="91"/>
      <c r="O932" s="1">
        <f t="shared" ca="1" si="130"/>
        <v>28</v>
      </c>
      <c r="P932" s="91" t="s">
        <v>3858</v>
      </c>
      <c r="Q932" s="91" t="s">
        <v>7921</v>
      </c>
      <c r="R932" s="69">
        <v>45299</v>
      </c>
      <c r="S932" s="1">
        <v>1</v>
      </c>
      <c r="T932" s="69">
        <f t="shared" si="127"/>
        <v>45329</v>
      </c>
      <c r="U932" s="92">
        <f t="shared" si="128"/>
        <v>45330</v>
      </c>
      <c r="V932" s="1">
        <v>12</v>
      </c>
      <c r="W932" s="92">
        <f t="shared" si="129"/>
        <v>45695</v>
      </c>
      <c r="X932" s="7">
        <f t="shared" si="120"/>
        <v>45696</v>
      </c>
      <c r="Y932" s="91"/>
      <c r="Z932" s="91"/>
      <c r="AA932" s="91"/>
      <c r="AB932" s="91"/>
      <c r="AC932" s="91"/>
      <c r="AD932" s="93" t="s">
        <v>8200</v>
      </c>
      <c r="AE932" s="91" t="s">
        <v>57</v>
      </c>
      <c r="AF932" s="91" t="s">
        <v>49</v>
      </c>
      <c r="AG932" s="132">
        <v>35151</v>
      </c>
      <c r="AH932" s="91" t="s">
        <v>7947</v>
      </c>
      <c r="AI932" s="132">
        <v>44424</v>
      </c>
      <c r="AJ932" s="91" t="s">
        <v>346</v>
      </c>
      <c r="AK932" s="91"/>
      <c r="AL932" s="91"/>
      <c r="AM932" s="91"/>
      <c r="AN932" s="91" t="s">
        <v>7947</v>
      </c>
      <c r="AO932" s="132">
        <v>44424</v>
      </c>
      <c r="AP932" s="91" t="s">
        <v>346</v>
      </c>
      <c r="AQ932" s="91" t="s">
        <v>7948</v>
      </c>
      <c r="AR932" s="91" t="s">
        <v>6139</v>
      </c>
      <c r="AS932" s="91" t="s">
        <v>2265</v>
      </c>
      <c r="AT932" s="91" t="s">
        <v>6139</v>
      </c>
      <c r="AU932" s="91"/>
      <c r="AV932" s="91" t="s">
        <v>6140</v>
      </c>
      <c r="AW932" s="91" t="s">
        <v>607</v>
      </c>
      <c r="AX932" s="91" t="s">
        <v>96</v>
      </c>
      <c r="AY932" s="91" t="s">
        <v>97</v>
      </c>
      <c r="AZ932" s="91"/>
      <c r="BA932" s="91"/>
      <c r="BB932" s="91"/>
      <c r="BC932" s="91"/>
      <c r="BD932" s="91"/>
      <c r="BE932" s="91"/>
      <c r="BF932" s="91" t="s">
        <v>7949</v>
      </c>
      <c r="BG932" s="91"/>
      <c r="BH932" s="163"/>
      <c r="BI932" s="91"/>
      <c r="BJ932" s="91"/>
      <c r="BK932" s="91"/>
      <c r="BL932" s="91"/>
      <c r="BM932" s="91"/>
      <c r="BN932" s="91"/>
      <c r="BO932" s="91"/>
      <c r="BP932" s="91"/>
      <c r="BQ932" s="91"/>
      <c r="BS932">
        <v>992</v>
      </c>
      <c r="BT932">
        <v>931</v>
      </c>
    </row>
    <row r="933" spans="1:72" ht="15.6">
      <c r="A933" s="20">
        <f>(SUBTOTAL(3,$B$2:B933))</f>
        <v>932</v>
      </c>
      <c r="B933" s="91" t="s">
        <v>7950</v>
      </c>
      <c r="C933" s="91" t="s">
        <v>223</v>
      </c>
      <c r="D933" s="91" t="s">
        <v>7951</v>
      </c>
      <c r="E933" s="91">
        <v>1</v>
      </c>
      <c r="F933" s="91"/>
      <c r="G933" s="91"/>
      <c r="H933" s="21" t="s">
        <v>195</v>
      </c>
      <c r="I933" s="1" t="s">
        <v>196</v>
      </c>
      <c r="J933" s="1" t="s">
        <v>7378</v>
      </c>
      <c r="K933" s="2" t="s">
        <v>63</v>
      </c>
      <c r="L933" s="2" t="s">
        <v>63</v>
      </c>
      <c r="M933" s="21" t="s">
        <v>223</v>
      </c>
      <c r="N933" s="91"/>
      <c r="O933" s="1">
        <f t="shared" ca="1" si="130"/>
        <v>32</v>
      </c>
      <c r="P933" s="91" t="s">
        <v>3858</v>
      </c>
      <c r="Q933" s="91" t="s">
        <v>7921</v>
      </c>
      <c r="R933" s="69">
        <v>45299</v>
      </c>
      <c r="S933" s="1">
        <v>1</v>
      </c>
      <c r="T933" s="69">
        <f t="shared" ref="T933:T964" si="131">EDATE(R933,S933)-1</f>
        <v>45329</v>
      </c>
      <c r="U933" s="92">
        <f t="shared" si="128"/>
        <v>45330</v>
      </c>
      <c r="V933" s="1">
        <v>12</v>
      </c>
      <c r="W933" s="92">
        <f t="shared" si="129"/>
        <v>45695</v>
      </c>
      <c r="X933" s="7">
        <f t="shared" si="120"/>
        <v>45696</v>
      </c>
      <c r="Y933" s="91"/>
      <c r="Z933" s="91"/>
      <c r="AA933" s="91"/>
      <c r="AB933" s="91"/>
      <c r="AC933" s="91"/>
      <c r="AD933" s="91">
        <v>1044278000</v>
      </c>
      <c r="AE933" s="91" t="s">
        <v>88</v>
      </c>
      <c r="AF933" s="91" t="s">
        <v>49</v>
      </c>
      <c r="AG933" s="132">
        <v>33613</v>
      </c>
      <c r="AH933" s="93" t="s">
        <v>8220</v>
      </c>
      <c r="AI933" s="132">
        <v>44310</v>
      </c>
      <c r="AJ933" s="91" t="s">
        <v>346</v>
      </c>
      <c r="AK933" s="91">
        <v>212812213</v>
      </c>
      <c r="AL933" s="92">
        <v>43167</v>
      </c>
      <c r="AM933" s="91" t="s">
        <v>57</v>
      </c>
      <c r="AN933" s="93" t="s">
        <v>8220</v>
      </c>
      <c r="AO933" s="132">
        <v>44310</v>
      </c>
      <c r="AP933" s="91" t="s">
        <v>346</v>
      </c>
      <c r="AQ933" s="91" t="s">
        <v>6905</v>
      </c>
      <c r="AR933" s="91" t="s">
        <v>6897</v>
      </c>
      <c r="AS933" s="91" t="s">
        <v>6898</v>
      </c>
      <c r="AT933" s="91" t="s">
        <v>6897</v>
      </c>
      <c r="AU933" s="91"/>
      <c r="AV933" s="91" t="s">
        <v>8221</v>
      </c>
      <c r="AW933" s="91" t="s">
        <v>6455</v>
      </c>
      <c r="AX933" s="91" t="s">
        <v>513</v>
      </c>
      <c r="AY933" s="91" t="s">
        <v>97</v>
      </c>
      <c r="AZ933" s="91"/>
      <c r="BA933" s="91"/>
      <c r="BB933" s="91"/>
      <c r="BC933" s="91"/>
      <c r="BD933" s="91"/>
      <c r="BE933" s="91"/>
      <c r="BF933" s="91" t="s">
        <v>8222</v>
      </c>
      <c r="BG933" s="91"/>
      <c r="BH933" s="163"/>
      <c r="BI933" s="91"/>
      <c r="BJ933" s="91"/>
      <c r="BK933" s="91"/>
      <c r="BL933" s="91"/>
      <c r="BM933" s="93" t="s">
        <v>610</v>
      </c>
      <c r="BN933" s="91"/>
      <c r="BO933" s="91"/>
      <c r="BP933" s="91"/>
      <c r="BQ933" s="91" t="s">
        <v>7648</v>
      </c>
      <c r="BS933">
        <v>993</v>
      </c>
      <c r="BT933">
        <v>932</v>
      </c>
    </row>
    <row r="934" spans="1:72" ht="15.6">
      <c r="A934" s="20">
        <f>(SUBTOTAL(3,$B$2:B934))</f>
        <v>933</v>
      </c>
      <c r="B934" s="91" t="s">
        <v>7952</v>
      </c>
      <c r="C934" s="91" t="s">
        <v>280</v>
      </c>
      <c r="D934" s="91" t="s">
        <v>5105</v>
      </c>
      <c r="E934" s="91">
        <v>0</v>
      </c>
      <c r="F934" s="91"/>
      <c r="G934" s="91"/>
      <c r="H934" s="21" t="s">
        <v>195</v>
      </c>
      <c r="I934" s="1" t="s">
        <v>196</v>
      </c>
      <c r="J934" s="1" t="s">
        <v>7378</v>
      </c>
      <c r="K934" s="2" t="s">
        <v>63</v>
      </c>
      <c r="L934" s="2" t="s">
        <v>63</v>
      </c>
      <c r="M934" s="21" t="s">
        <v>196</v>
      </c>
      <c r="N934" s="91"/>
      <c r="O934" s="1">
        <f t="shared" ca="1" si="130"/>
        <v>27</v>
      </c>
      <c r="P934" s="91" t="s">
        <v>3858</v>
      </c>
      <c r="Q934" s="91" t="s">
        <v>7921</v>
      </c>
      <c r="R934" s="69">
        <v>45299</v>
      </c>
      <c r="S934" s="1">
        <v>1</v>
      </c>
      <c r="T934" s="69">
        <f t="shared" si="131"/>
        <v>45329</v>
      </c>
      <c r="U934" s="92">
        <f t="shared" si="128"/>
        <v>45330</v>
      </c>
      <c r="V934" s="1">
        <v>12</v>
      </c>
      <c r="W934" s="92">
        <f t="shared" si="129"/>
        <v>45695</v>
      </c>
      <c r="X934" s="7">
        <f t="shared" si="120"/>
        <v>45696</v>
      </c>
      <c r="Y934" s="91"/>
      <c r="Z934" s="91"/>
      <c r="AA934" s="91"/>
      <c r="AB934" s="91"/>
      <c r="AC934" s="91"/>
      <c r="AD934" s="91">
        <v>1044277802</v>
      </c>
      <c r="AE934" s="91" t="s">
        <v>1801</v>
      </c>
      <c r="AF934" s="91" t="s">
        <v>49</v>
      </c>
      <c r="AG934" s="132">
        <v>35668</v>
      </c>
      <c r="AH934" s="93" t="s">
        <v>8126</v>
      </c>
      <c r="AI934" s="132">
        <v>45016</v>
      </c>
      <c r="AJ934" s="91" t="s">
        <v>346</v>
      </c>
      <c r="AK934" s="91">
        <v>212676849</v>
      </c>
      <c r="AL934" s="92">
        <v>42044</v>
      </c>
      <c r="AM934" s="91" t="s">
        <v>57</v>
      </c>
      <c r="AN934" s="93" t="s">
        <v>8126</v>
      </c>
      <c r="AO934" s="132">
        <v>45016</v>
      </c>
      <c r="AP934" s="91" t="s">
        <v>346</v>
      </c>
      <c r="AQ934" s="91" t="s">
        <v>8127</v>
      </c>
      <c r="AR934" s="91" t="s">
        <v>8127</v>
      </c>
      <c r="AS934" s="91" t="s">
        <v>8128</v>
      </c>
      <c r="AT934" s="91" t="s">
        <v>8127</v>
      </c>
      <c r="AU934" s="91"/>
      <c r="AV934" s="91" t="s">
        <v>8129</v>
      </c>
      <c r="AW934" s="91" t="s">
        <v>8130</v>
      </c>
      <c r="AX934" s="91" t="s">
        <v>155</v>
      </c>
      <c r="AY934" s="91" t="s">
        <v>97</v>
      </c>
      <c r="AZ934" s="91"/>
      <c r="BA934" s="91"/>
      <c r="BB934" s="91"/>
      <c r="BC934" s="91"/>
      <c r="BD934" s="91"/>
      <c r="BE934" s="91"/>
      <c r="BF934" s="93" t="s">
        <v>8131</v>
      </c>
      <c r="BG934" s="91"/>
      <c r="BH934" s="163"/>
      <c r="BI934" s="91"/>
      <c r="BJ934" s="91"/>
      <c r="BK934" s="91"/>
      <c r="BL934" s="91"/>
      <c r="BM934" s="91"/>
      <c r="BN934" s="91"/>
      <c r="BO934" s="91"/>
      <c r="BP934" s="91"/>
      <c r="BQ934" s="91" t="s">
        <v>7648</v>
      </c>
      <c r="BT934">
        <v>933</v>
      </c>
    </row>
    <row r="935" spans="1:72" ht="15.6">
      <c r="A935" s="20">
        <f>(SUBTOTAL(3,$B$2:B935))</f>
        <v>934</v>
      </c>
      <c r="B935" s="91" t="s">
        <v>7953</v>
      </c>
      <c r="C935" s="91" t="s">
        <v>4776</v>
      </c>
      <c r="D935" s="91" t="s">
        <v>7954</v>
      </c>
      <c r="E935" s="91">
        <v>0</v>
      </c>
      <c r="F935" s="91"/>
      <c r="G935" s="91"/>
      <c r="H935" s="21" t="s">
        <v>195</v>
      </c>
      <c r="I935" s="1" t="s">
        <v>196</v>
      </c>
      <c r="J935" s="1" t="s">
        <v>7378</v>
      </c>
      <c r="K935" s="2" t="s">
        <v>63</v>
      </c>
      <c r="L935" s="2" t="s">
        <v>63</v>
      </c>
      <c r="M935" s="21" t="s">
        <v>196</v>
      </c>
      <c r="N935" s="91"/>
      <c r="O935" s="1">
        <f t="shared" ca="1" si="130"/>
        <v>39</v>
      </c>
      <c r="P935" s="91" t="s">
        <v>3858</v>
      </c>
      <c r="Q935" s="91" t="s">
        <v>7921</v>
      </c>
      <c r="R935" s="69">
        <v>45299</v>
      </c>
      <c r="S935" s="1">
        <v>1</v>
      </c>
      <c r="T935" s="69">
        <f t="shared" si="131"/>
        <v>45329</v>
      </c>
      <c r="U935" s="92">
        <f t="shared" si="128"/>
        <v>45330</v>
      </c>
      <c r="V935" s="1">
        <v>12</v>
      </c>
      <c r="W935" s="92">
        <f t="shared" si="129"/>
        <v>45695</v>
      </c>
      <c r="X935" s="7">
        <f t="shared" si="120"/>
        <v>45696</v>
      </c>
      <c r="Y935" s="91"/>
      <c r="Z935" s="91"/>
      <c r="AA935" s="91"/>
      <c r="AB935" s="91"/>
      <c r="AC935" s="91"/>
      <c r="AD935" s="91">
        <v>1030372689</v>
      </c>
      <c r="AE935" s="91"/>
      <c r="AF935" s="91" t="s">
        <v>49</v>
      </c>
      <c r="AG935" s="132" t="s">
        <v>7955</v>
      </c>
      <c r="AH935" s="91" t="s">
        <v>7956</v>
      </c>
      <c r="AI935" s="132">
        <v>44428</v>
      </c>
      <c r="AJ935" s="91" t="s">
        <v>346</v>
      </c>
      <c r="AK935" s="91"/>
      <c r="AL935" s="91"/>
      <c r="AM935" s="91"/>
      <c r="AN935" s="91" t="s">
        <v>7956</v>
      </c>
      <c r="AO935" s="132">
        <v>44428</v>
      </c>
      <c r="AP935" s="91" t="s">
        <v>346</v>
      </c>
      <c r="AQ935" s="91" t="s">
        <v>495</v>
      </c>
      <c r="AR935" s="91" t="s">
        <v>495</v>
      </c>
      <c r="AS935" s="91" t="s">
        <v>494</v>
      </c>
      <c r="AT935" s="91" t="s">
        <v>495</v>
      </c>
      <c r="AU935" s="91"/>
      <c r="AV935" s="91"/>
      <c r="AW935" s="91" t="s">
        <v>497</v>
      </c>
      <c r="AX935" s="91" t="s">
        <v>184</v>
      </c>
      <c r="AY935" s="91" t="s">
        <v>97</v>
      </c>
      <c r="AZ935" s="91"/>
      <c r="BA935" s="91"/>
      <c r="BB935" s="91"/>
      <c r="BC935" s="91"/>
      <c r="BD935" s="91"/>
      <c r="BE935" s="91"/>
      <c r="BF935" s="91" t="s">
        <v>7957</v>
      </c>
      <c r="BG935" s="91"/>
      <c r="BH935" s="163"/>
      <c r="BI935" s="91"/>
      <c r="BJ935" s="91"/>
      <c r="BK935" s="91"/>
      <c r="BL935" s="91"/>
      <c r="BM935" s="91"/>
      <c r="BN935" s="91"/>
      <c r="BO935" s="91"/>
      <c r="BP935" s="91"/>
      <c r="BQ935" s="91"/>
      <c r="BT935">
        <v>934</v>
      </c>
    </row>
    <row r="936" spans="1:72" ht="15.6">
      <c r="A936" s="20">
        <f>(SUBTOTAL(3,$B$2:B936))</f>
        <v>935</v>
      </c>
      <c r="B936" s="91" t="s">
        <v>7958</v>
      </c>
      <c r="C936" s="21" t="s">
        <v>8730</v>
      </c>
      <c r="D936" s="91" t="s">
        <v>7959</v>
      </c>
      <c r="E936" s="91">
        <v>1</v>
      </c>
      <c r="F936" s="91"/>
      <c r="G936" s="91"/>
      <c r="H936" s="21" t="s">
        <v>195</v>
      </c>
      <c r="I936" s="1" t="s">
        <v>196</v>
      </c>
      <c r="J936" s="1" t="s">
        <v>7378</v>
      </c>
      <c r="K936" s="2" t="s">
        <v>63</v>
      </c>
      <c r="L936" s="2" t="s">
        <v>63</v>
      </c>
      <c r="M936" s="21" t="s">
        <v>196</v>
      </c>
      <c r="N936" s="91"/>
      <c r="O936" s="1">
        <f t="shared" ca="1" si="130"/>
        <v>40</v>
      </c>
      <c r="P936" s="91" t="s">
        <v>3858</v>
      </c>
      <c r="Q936" s="91" t="s">
        <v>7921</v>
      </c>
      <c r="R936" s="69">
        <v>45299</v>
      </c>
      <c r="S936" s="1">
        <v>1</v>
      </c>
      <c r="T936" s="69">
        <f t="shared" si="131"/>
        <v>45329</v>
      </c>
      <c r="U936" s="92">
        <f t="shared" si="128"/>
        <v>45330</v>
      </c>
      <c r="V936" s="1">
        <v>12</v>
      </c>
      <c r="W936" s="92">
        <f t="shared" si="129"/>
        <v>45695</v>
      </c>
      <c r="X936" s="7">
        <f t="shared" si="120"/>
        <v>45696</v>
      </c>
      <c r="Y936" s="91"/>
      <c r="Z936" s="91"/>
      <c r="AA936" s="91"/>
      <c r="AB936" s="91"/>
      <c r="AC936" s="91"/>
      <c r="AD936" s="93" t="s">
        <v>8201</v>
      </c>
      <c r="AE936" s="91" t="s">
        <v>7529</v>
      </c>
      <c r="AF936" s="91" t="s">
        <v>49</v>
      </c>
      <c r="AG936" s="132">
        <v>30855</v>
      </c>
      <c r="AH936" s="91" t="s">
        <v>7960</v>
      </c>
      <c r="AI936" s="132">
        <v>44572</v>
      </c>
      <c r="AJ936" s="91" t="s">
        <v>346</v>
      </c>
      <c r="AK936" s="91">
        <v>212288296</v>
      </c>
      <c r="AL936" s="91">
        <v>42780</v>
      </c>
      <c r="AM936" s="91" t="s">
        <v>57</v>
      </c>
      <c r="AN936" s="91" t="s">
        <v>7960</v>
      </c>
      <c r="AO936" s="132">
        <v>44572</v>
      </c>
      <c r="AP936" s="91" t="s">
        <v>346</v>
      </c>
      <c r="AQ936" s="91" t="s">
        <v>5149</v>
      </c>
      <c r="AR936" s="91" t="s">
        <v>5122</v>
      </c>
      <c r="AS936" s="91" t="s">
        <v>3367</v>
      </c>
      <c r="AT936" s="91" t="s">
        <v>5122</v>
      </c>
      <c r="AU936" s="91"/>
      <c r="AV936" s="91" t="s">
        <v>7961</v>
      </c>
      <c r="AW936" s="91" t="s">
        <v>475</v>
      </c>
      <c r="AX936" s="91" t="s">
        <v>184</v>
      </c>
      <c r="AY936" s="91" t="s">
        <v>97</v>
      </c>
      <c r="AZ936" s="91"/>
      <c r="BA936" s="91"/>
      <c r="BB936" s="91"/>
      <c r="BC936" s="91"/>
      <c r="BD936" s="91"/>
      <c r="BE936" s="91"/>
      <c r="BF936" s="91" t="s">
        <v>7962</v>
      </c>
      <c r="BG936" s="91"/>
      <c r="BH936" s="163"/>
      <c r="BI936" s="91"/>
      <c r="BJ936" s="91"/>
      <c r="BK936" s="91"/>
      <c r="BL936" s="91"/>
      <c r="BM936" s="91"/>
      <c r="BN936" s="91"/>
      <c r="BO936" s="91"/>
      <c r="BP936" s="91"/>
      <c r="BQ936" s="91"/>
      <c r="BS936">
        <v>996</v>
      </c>
      <c r="BT936">
        <v>935</v>
      </c>
    </row>
    <row r="937" spans="1:72" ht="15.6">
      <c r="A937" s="20">
        <f>(SUBTOTAL(3,$B$2:B937))</f>
        <v>936</v>
      </c>
      <c r="B937" s="91" t="s">
        <v>7963</v>
      </c>
      <c r="C937" s="21" t="s">
        <v>8730</v>
      </c>
      <c r="D937" s="91" t="s">
        <v>7964</v>
      </c>
      <c r="E937" s="91">
        <v>1</v>
      </c>
      <c r="F937" s="91"/>
      <c r="G937" s="91"/>
      <c r="H937" s="21" t="s">
        <v>195</v>
      </c>
      <c r="I937" s="1" t="s">
        <v>196</v>
      </c>
      <c r="J937" s="1" t="s">
        <v>7378</v>
      </c>
      <c r="K937" s="2" t="s">
        <v>63</v>
      </c>
      <c r="L937" s="2" t="s">
        <v>63</v>
      </c>
      <c r="M937" s="21" t="s">
        <v>196</v>
      </c>
      <c r="N937" s="91"/>
      <c r="O937" s="1">
        <f t="shared" ca="1" si="130"/>
        <v>33</v>
      </c>
      <c r="P937" s="91" t="s">
        <v>3858</v>
      </c>
      <c r="Q937" s="91" t="s">
        <v>7921</v>
      </c>
      <c r="R937" s="69">
        <v>45299</v>
      </c>
      <c r="S937" s="1">
        <v>1</v>
      </c>
      <c r="T937" s="69">
        <f t="shared" si="131"/>
        <v>45329</v>
      </c>
      <c r="U937" s="92">
        <f t="shared" si="128"/>
        <v>45330</v>
      </c>
      <c r="V937" s="1">
        <v>12</v>
      </c>
      <c r="W937" s="92">
        <f t="shared" si="129"/>
        <v>45695</v>
      </c>
      <c r="X937" s="7">
        <f t="shared" si="120"/>
        <v>45696</v>
      </c>
      <c r="Y937" s="91"/>
      <c r="Z937" s="91"/>
      <c r="AA937" s="91"/>
      <c r="AB937" s="91"/>
      <c r="AC937" s="91"/>
      <c r="AD937" s="93" t="s">
        <v>8202</v>
      </c>
      <c r="AE937" s="91"/>
      <c r="AF937" s="91" t="s">
        <v>49</v>
      </c>
      <c r="AG937" s="132">
        <v>33352</v>
      </c>
      <c r="AH937" s="91" t="s">
        <v>7965</v>
      </c>
      <c r="AI937" s="132">
        <v>44457</v>
      </c>
      <c r="AJ937" s="91" t="s">
        <v>346</v>
      </c>
      <c r="AK937" s="91"/>
      <c r="AL937" s="91"/>
      <c r="AM937" s="91"/>
      <c r="AN937" s="91" t="s">
        <v>7965</v>
      </c>
      <c r="AO937" s="132">
        <v>44457</v>
      </c>
      <c r="AP937" s="91" t="s">
        <v>346</v>
      </c>
      <c r="AQ937" s="91" t="s">
        <v>1142</v>
      </c>
      <c r="AR937" s="91" t="s">
        <v>5243</v>
      </c>
      <c r="AS937" s="91" t="s">
        <v>6345</v>
      </c>
      <c r="AT937" s="91" t="s">
        <v>5243</v>
      </c>
      <c r="AU937" s="91"/>
      <c r="AV937" s="91"/>
      <c r="AW937" s="91" t="s">
        <v>797</v>
      </c>
      <c r="AX937" s="91" t="s">
        <v>184</v>
      </c>
      <c r="AY937" s="91" t="s">
        <v>97</v>
      </c>
      <c r="AZ937" s="91"/>
      <c r="BA937" s="91"/>
      <c r="BB937" s="91"/>
      <c r="BC937" s="91"/>
      <c r="BD937" s="91"/>
      <c r="BE937" s="91"/>
      <c r="BF937" s="91" t="s">
        <v>2259</v>
      </c>
      <c r="BG937" s="91"/>
      <c r="BH937" s="163"/>
      <c r="BI937" s="91"/>
      <c r="BJ937" s="91"/>
      <c r="BK937" s="91"/>
      <c r="BL937" s="91"/>
      <c r="BM937" s="91"/>
      <c r="BN937" s="91"/>
      <c r="BO937" s="91"/>
      <c r="BP937" s="91"/>
      <c r="BQ937" s="91"/>
      <c r="BS937">
        <v>997</v>
      </c>
      <c r="BT937">
        <v>936</v>
      </c>
    </row>
    <row r="938" spans="1:72" ht="15.6">
      <c r="A938" s="20">
        <f>(SUBTOTAL(3,$B$2:B938))</f>
        <v>937</v>
      </c>
      <c r="B938" s="91" t="s">
        <v>7966</v>
      </c>
      <c r="C938" s="1" t="s">
        <v>8731</v>
      </c>
      <c r="D938" s="91" t="s">
        <v>7967</v>
      </c>
      <c r="E938" s="91">
        <v>1</v>
      </c>
      <c r="F938" s="91"/>
      <c r="G938" s="91"/>
      <c r="H938" s="21" t="s">
        <v>195</v>
      </c>
      <c r="I938" s="1" t="s">
        <v>196</v>
      </c>
      <c r="J938" s="1" t="s">
        <v>7378</v>
      </c>
      <c r="K938" s="2" t="s">
        <v>63</v>
      </c>
      <c r="L938" s="2" t="s">
        <v>63</v>
      </c>
      <c r="M938" s="21" t="s">
        <v>196</v>
      </c>
      <c r="N938" s="91"/>
      <c r="O938" s="1">
        <f t="shared" ca="1" si="130"/>
        <v>34</v>
      </c>
      <c r="P938" s="91" t="s">
        <v>3858</v>
      </c>
      <c r="Q938" s="91" t="s">
        <v>7921</v>
      </c>
      <c r="R938" s="69">
        <v>45299</v>
      </c>
      <c r="S938" s="1">
        <v>1</v>
      </c>
      <c r="T938" s="69">
        <f t="shared" si="131"/>
        <v>45329</v>
      </c>
      <c r="U938" s="92">
        <f t="shared" si="128"/>
        <v>45330</v>
      </c>
      <c r="V938" s="1">
        <v>12</v>
      </c>
      <c r="W938" s="92">
        <f t="shared" si="129"/>
        <v>45695</v>
      </c>
      <c r="X938" s="7">
        <f t="shared" si="120"/>
        <v>45696</v>
      </c>
      <c r="Y938" s="91"/>
      <c r="Z938" s="91"/>
      <c r="AA938" s="91"/>
      <c r="AB938" s="91"/>
      <c r="AC938" s="91"/>
      <c r="AD938" s="93" t="s">
        <v>8203</v>
      </c>
      <c r="AE938" s="91" t="s">
        <v>57</v>
      </c>
      <c r="AF938" s="91" t="s">
        <v>49</v>
      </c>
      <c r="AG938" s="132">
        <v>33013</v>
      </c>
      <c r="AH938" s="91" t="s">
        <v>7968</v>
      </c>
      <c r="AI938" s="132">
        <v>44572</v>
      </c>
      <c r="AJ938" s="91" t="s">
        <v>346</v>
      </c>
      <c r="AK938" s="91"/>
      <c r="AL938" s="91"/>
      <c r="AM938" s="91"/>
      <c r="AN938" s="91" t="s">
        <v>7968</v>
      </c>
      <c r="AO938" s="132">
        <v>44572</v>
      </c>
      <c r="AP938" s="91" t="s">
        <v>346</v>
      </c>
      <c r="AQ938" s="91" t="s">
        <v>495</v>
      </c>
      <c r="AR938" s="91" t="s">
        <v>495</v>
      </c>
      <c r="AS938" s="91" t="s">
        <v>494</v>
      </c>
      <c r="AT938" s="91" t="s">
        <v>7969</v>
      </c>
      <c r="AU938" s="91"/>
      <c r="AV938" s="91" t="s">
        <v>7970</v>
      </c>
      <c r="AW938" s="91" t="s">
        <v>497</v>
      </c>
      <c r="AX938" s="91" t="s">
        <v>184</v>
      </c>
      <c r="AY938" s="91" t="s">
        <v>97</v>
      </c>
      <c r="AZ938" s="91"/>
      <c r="BA938" s="91"/>
      <c r="BB938" s="91"/>
      <c r="BC938" s="91"/>
      <c r="BD938" s="91"/>
      <c r="BE938" s="91"/>
      <c r="BF938" s="91" t="s">
        <v>7971</v>
      </c>
      <c r="BG938" s="91"/>
      <c r="BH938" s="163"/>
      <c r="BI938" s="91"/>
      <c r="BJ938" s="91"/>
      <c r="BK938" s="91"/>
      <c r="BL938" s="91"/>
      <c r="BM938" s="91"/>
      <c r="BN938" s="91"/>
      <c r="BO938" s="91"/>
      <c r="BP938" s="91"/>
      <c r="BQ938" s="91"/>
      <c r="BS938">
        <v>998</v>
      </c>
      <c r="BT938">
        <v>937</v>
      </c>
    </row>
    <row r="939" spans="1:72" ht="15.6">
      <c r="A939" s="20">
        <f>(SUBTOTAL(3,$B$2:B939))</f>
        <v>938</v>
      </c>
      <c r="B939" s="91" t="s">
        <v>7972</v>
      </c>
      <c r="C939" s="1" t="s">
        <v>8731</v>
      </c>
      <c r="D939" s="91" t="s">
        <v>7973</v>
      </c>
      <c r="E939" s="91">
        <v>1</v>
      </c>
      <c r="F939" s="91"/>
      <c r="G939" s="91"/>
      <c r="H939" s="21" t="s">
        <v>195</v>
      </c>
      <c r="I939" s="1" t="s">
        <v>196</v>
      </c>
      <c r="J939" s="1" t="s">
        <v>7378</v>
      </c>
      <c r="K939" s="2" t="s">
        <v>63</v>
      </c>
      <c r="L939" s="2" t="s">
        <v>63</v>
      </c>
      <c r="M939" s="21" t="s">
        <v>196</v>
      </c>
      <c r="N939" s="91"/>
      <c r="O939" s="1">
        <f t="shared" ca="1" si="130"/>
        <v>30</v>
      </c>
      <c r="P939" s="91" t="s">
        <v>3858</v>
      </c>
      <c r="Q939" s="91" t="s">
        <v>7921</v>
      </c>
      <c r="R939" s="69">
        <v>45299</v>
      </c>
      <c r="S939" s="1">
        <v>1</v>
      </c>
      <c r="T939" s="69">
        <f t="shared" si="131"/>
        <v>45329</v>
      </c>
      <c r="U939" s="92">
        <f t="shared" si="128"/>
        <v>45330</v>
      </c>
      <c r="V939" s="1">
        <v>12</v>
      </c>
      <c r="W939" s="92">
        <f t="shared" si="129"/>
        <v>45695</v>
      </c>
      <c r="X939" s="7">
        <f t="shared" si="120"/>
        <v>45696</v>
      </c>
      <c r="Y939" s="91"/>
      <c r="Z939" s="91"/>
      <c r="AA939" s="91"/>
      <c r="AB939" s="91"/>
      <c r="AC939" s="91"/>
      <c r="AD939" s="91">
        <v>1044278409</v>
      </c>
      <c r="AE939" s="91" t="s">
        <v>1801</v>
      </c>
      <c r="AF939" s="91" t="s">
        <v>49</v>
      </c>
      <c r="AG939" s="132">
        <v>34362</v>
      </c>
      <c r="AH939" s="91" t="s">
        <v>7974</v>
      </c>
      <c r="AI939" s="132">
        <v>44375</v>
      </c>
      <c r="AJ939" s="91" t="s">
        <v>346</v>
      </c>
      <c r="AK939" s="91">
        <v>212662483</v>
      </c>
      <c r="AL939" s="91">
        <v>40263</v>
      </c>
      <c r="AM939" s="91" t="s">
        <v>57</v>
      </c>
      <c r="AN939" s="91" t="s">
        <v>7974</v>
      </c>
      <c r="AO939" s="132">
        <v>44375</v>
      </c>
      <c r="AP939" s="91" t="s">
        <v>346</v>
      </c>
      <c r="AQ939" s="91" t="s">
        <v>5714</v>
      </c>
      <c r="AR939" s="91" t="s">
        <v>408</v>
      </c>
      <c r="AS939" s="91" t="s">
        <v>7975</v>
      </c>
      <c r="AT939" s="91"/>
      <c r="AU939" s="91" t="s">
        <v>2493</v>
      </c>
      <c r="AV939" s="91" t="s">
        <v>5828</v>
      </c>
      <c r="AW939" s="91" t="s">
        <v>114</v>
      </c>
      <c r="AX939" s="91" t="s">
        <v>115</v>
      </c>
      <c r="AY939" s="91" t="s">
        <v>97</v>
      </c>
      <c r="AZ939" s="91"/>
      <c r="BA939" s="91"/>
      <c r="BB939" s="91"/>
      <c r="BC939" s="91"/>
      <c r="BD939" s="91"/>
      <c r="BE939" s="91"/>
      <c r="BF939" s="91" t="s">
        <v>7976</v>
      </c>
      <c r="BG939" s="91"/>
      <c r="BH939" s="163"/>
      <c r="BI939" s="91"/>
      <c r="BJ939" s="91"/>
      <c r="BK939" s="91"/>
      <c r="BL939" s="91"/>
      <c r="BM939" s="91"/>
      <c r="BN939" s="91"/>
      <c r="BO939" s="91"/>
      <c r="BP939" s="91"/>
      <c r="BQ939" s="91"/>
      <c r="BS939">
        <v>999</v>
      </c>
      <c r="BT939">
        <v>938</v>
      </c>
    </row>
    <row r="940" spans="1:72" ht="15.6">
      <c r="A940" s="20">
        <f>(SUBTOTAL(3,$B$2:B940))</f>
        <v>939</v>
      </c>
      <c r="B940" s="91" t="s">
        <v>7977</v>
      </c>
      <c r="C940" s="91" t="s">
        <v>280</v>
      </c>
      <c r="D940" s="91" t="s">
        <v>2005</v>
      </c>
      <c r="E940" s="91">
        <v>1</v>
      </c>
      <c r="F940" s="91"/>
      <c r="G940" s="91"/>
      <c r="H940" s="21" t="s">
        <v>195</v>
      </c>
      <c r="I940" s="1" t="s">
        <v>196</v>
      </c>
      <c r="J940" s="1" t="s">
        <v>7378</v>
      </c>
      <c r="K940" s="2" t="s">
        <v>63</v>
      </c>
      <c r="L940" s="2" t="s">
        <v>63</v>
      </c>
      <c r="M940" s="21" t="s">
        <v>196</v>
      </c>
      <c r="N940" s="91"/>
      <c r="O940" s="1">
        <f t="shared" ca="1" si="130"/>
        <v>41</v>
      </c>
      <c r="P940" s="91" t="s">
        <v>3858</v>
      </c>
      <c r="Q940" s="91" t="s">
        <v>7921</v>
      </c>
      <c r="R940" s="69">
        <v>45299</v>
      </c>
      <c r="S940" s="1">
        <v>1</v>
      </c>
      <c r="T940" s="69">
        <f t="shared" si="131"/>
        <v>45329</v>
      </c>
      <c r="U940" s="92">
        <f t="shared" si="128"/>
        <v>45330</v>
      </c>
      <c r="V940" s="1">
        <v>12</v>
      </c>
      <c r="W940" s="92">
        <f t="shared" si="129"/>
        <v>45695</v>
      </c>
      <c r="X940" s="7">
        <f t="shared" si="120"/>
        <v>45696</v>
      </c>
      <c r="Y940" s="91"/>
      <c r="Z940" s="91"/>
      <c r="AA940" s="91"/>
      <c r="AB940" s="91"/>
      <c r="AC940" s="91"/>
      <c r="AD940" s="91">
        <v>1043561751</v>
      </c>
      <c r="AE940" s="91"/>
      <c r="AF940" s="91" t="s">
        <v>49</v>
      </c>
      <c r="AG940" s="132">
        <v>30486</v>
      </c>
      <c r="AH940" s="91" t="s">
        <v>7978</v>
      </c>
      <c r="AI940" s="132">
        <v>45131</v>
      </c>
      <c r="AJ940" s="91" t="s">
        <v>346</v>
      </c>
      <c r="AK940" s="91"/>
      <c r="AL940" s="91"/>
      <c r="AM940" s="91"/>
      <c r="AN940" s="91" t="s">
        <v>7978</v>
      </c>
      <c r="AO940" s="132">
        <v>45131</v>
      </c>
      <c r="AP940" s="91" t="s">
        <v>346</v>
      </c>
      <c r="AQ940" s="91" t="s">
        <v>359</v>
      </c>
      <c r="AR940" s="91" t="s">
        <v>7058</v>
      </c>
      <c r="AS940" s="91" t="s">
        <v>882</v>
      </c>
      <c r="AT940" s="91" t="s">
        <v>7058</v>
      </c>
      <c r="AU940" s="91"/>
      <c r="AV940" s="91" t="s">
        <v>7979</v>
      </c>
      <c r="AW940" s="91" t="s">
        <v>327</v>
      </c>
      <c r="AX940" s="91" t="s">
        <v>96</v>
      </c>
      <c r="AY940" s="91" t="s">
        <v>97</v>
      </c>
      <c r="AZ940" s="91"/>
      <c r="BA940" s="91"/>
      <c r="BB940" s="91"/>
      <c r="BC940" s="91"/>
      <c r="BD940" s="91"/>
      <c r="BE940" s="91"/>
      <c r="BF940" s="91" t="s">
        <v>7980</v>
      </c>
      <c r="BG940" s="91"/>
      <c r="BH940" s="163"/>
      <c r="BI940" s="91"/>
      <c r="BJ940" s="91"/>
      <c r="BK940" s="91"/>
      <c r="BL940" s="91"/>
      <c r="BM940" s="91"/>
      <c r="BN940" s="91"/>
      <c r="BO940" s="91"/>
      <c r="BP940" s="91"/>
      <c r="BQ940" s="91"/>
      <c r="BS940">
        <v>1024</v>
      </c>
      <c r="BT940">
        <v>939</v>
      </c>
    </row>
    <row r="941" spans="1:72" ht="15.6">
      <c r="A941" s="20">
        <f>(SUBTOTAL(3,$B$2:B941))</f>
        <v>940</v>
      </c>
      <c r="B941" s="91" t="s">
        <v>7981</v>
      </c>
      <c r="C941" s="91" t="s">
        <v>4776</v>
      </c>
      <c r="D941" s="91" t="s">
        <v>4753</v>
      </c>
      <c r="E941" s="105">
        <v>0</v>
      </c>
      <c r="F941" s="91"/>
      <c r="G941" s="91"/>
      <c r="H941" s="21" t="s">
        <v>195</v>
      </c>
      <c r="I941" s="1" t="s">
        <v>196</v>
      </c>
      <c r="J941" s="1" t="s">
        <v>7378</v>
      </c>
      <c r="K941" s="2" t="s">
        <v>63</v>
      </c>
      <c r="L941" s="2" t="s">
        <v>63</v>
      </c>
      <c r="M941" s="21" t="s">
        <v>196</v>
      </c>
      <c r="N941" s="91"/>
      <c r="O941" s="1">
        <f t="shared" ca="1" si="130"/>
        <v>40</v>
      </c>
      <c r="P941" s="91" t="s">
        <v>3858</v>
      </c>
      <c r="Q941" s="91" t="s">
        <v>7921</v>
      </c>
      <c r="R941" s="69">
        <v>45299</v>
      </c>
      <c r="S941" s="1">
        <v>1</v>
      </c>
      <c r="T941" s="69">
        <f t="shared" si="131"/>
        <v>45329</v>
      </c>
      <c r="U941" s="7">
        <f t="shared" si="128"/>
        <v>45330</v>
      </c>
      <c r="V941" s="1">
        <v>12</v>
      </c>
      <c r="W941" s="92">
        <f t="shared" si="129"/>
        <v>45695</v>
      </c>
      <c r="X941" s="7">
        <f t="shared" si="120"/>
        <v>45696</v>
      </c>
      <c r="Y941" s="91"/>
      <c r="Z941" s="91"/>
      <c r="AA941" s="91"/>
      <c r="AB941" s="91"/>
      <c r="AC941" s="91"/>
      <c r="AD941" s="91">
        <v>1030543494</v>
      </c>
      <c r="AE941" s="91"/>
      <c r="AF941" s="91" t="s">
        <v>49</v>
      </c>
      <c r="AG941" s="132">
        <v>30794</v>
      </c>
      <c r="AH941" s="91" t="s">
        <v>7982</v>
      </c>
      <c r="AI941" s="132">
        <v>44516</v>
      </c>
      <c r="AJ941" s="91" t="s">
        <v>346</v>
      </c>
      <c r="AK941" s="91">
        <v>212721442</v>
      </c>
      <c r="AL941" s="91">
        <v>42445</v>
      </c>
      <c r="AM941" s="91" t="s">
        <v>57</v>
      </c>
      <c r="AN941" s="91" t="s">
        <v>7982</v>
      </c>
      <c r="AO941" s="132">
        <v>44516</v>
      </c>
      <c r="AP941" s="91" t="s">
        <v>346</v>
      </c>
      <c r="AQ941" s="91" t="s">
        <v>1157</v>
      </c>
      <c r="AR941" s="91" t="s">
        <v>7983</v>
      </c>
      <c r="AS941" s="91" t="s">
        <v>7984</v>
      </c>
      <c r="AT941" s="91" t="s">
        <v>7985</v>
      </c>
      <c r="AU941" s="91" t="s">
        <v>433</v>
      </c>
      <c r="AV941" s="91" t="s">
        <v>7986</v>
      </c>
      <c r="AW941" s="91" t="s">
        <v>449</v>
      </c>
      <c r="AX941" s="91" t="s">
        <v>4620</v>
      </c>
      <c r="AY941" s="91" t="s">
        <v>97</v>
      </c>
      <c r="AZ941" s="91"/>
      <c r="BA941" s="91"/>
      <c r="BB941" s="91"/>
      <c r="BC941" s="91"/>
      <c r="BD941" s="91"/>
      <c r="BE941" s="91"/>
      <c r="BF941" s="91" t="s">
        <v>4758</v>
      </c>
      <c r="BG941" s="91"/>
      <c r="BH941" s="163"/>
      <c r="BI941" s="91"/>
      <c r="BJ941" s="91"/>
      <c r="BK941" s="91"/>
      <c r="BL941" s="91"/>
      <c r="BM941" s="91"/>
      <c r="BN941" s="91"/>
      <c r="BO941" s="91"/>
      <c r="BP941" s="91"/>
      <c r="BQ941" s="91"/>
      <c r="BT941">
        <v>940</v>
      </c>
    </row>
    <row r="942" spans="1:72" ht="15.6">
      <c r="A942" s="20">
        <f>(SUBTOTAL(3,$B$2:B942))</f>
        <v>941</v>
      </c>
      <c r="B942" s="91" t="s">
        <v>7987</v>
      </c>
      <c r="C942" s="1" t="s">
        <v>8731</v>
      </c>
      <c r="D942" s="91" t="s">
        <v>7988</v>
      </c>
      <c r="E942" s="91">
        <v>1</v>
      </c>
      <c r="F942" s="91"/>
      <c r="G942" s="91"/>
      <c r="H942" s="21" t="s">
        <v>195</v>
      </c>
      <c r="I942" s="1" t="s">
        <v>196</v>
      </c>
      <c r="J942" s="1" t="s">
        <v>7378</v>
      </c>
      <c r="K942" s="2" t="s">
        <v>63</v>
      </c>
      <c r="L942" s="2" t="s">
        <v>63</v>
      </c>
      <c r="M942" s="21" t="s">
        <v>196</v>
      </c>
      <c r="N942" s="91"/>
      <c r="O942" s="1">
        <f t="shared" ca="1" si="130"/>
        <v>42</v>
      </c>
      <c r="P942" s="91" t="s">
        <v>3858</v>
      </c>
      <c r="Q942" s="91" t="s">
        <v>7921</v>
      </c>
      <c r="R942" s="69">
        <v>45299</v>
      </c>
      <c r="S942" s="1">
        <v>1</v>
      </c>
      <c r="T942" s="69">
        <f t="shared" si="131"/>
        <v>45329</v>
      </c>
      <c r="U942" s="92">
        <f t="shared" si="128"/>
        <v>45330</v>
      </c>
      <c r="V942" s="1">
        <v>12</v>
      </c>
      <c r="W942" s="92">
        <f t="shared" si="129"/>
        <v>45695</v>
      </c>
      <c r="X942" s="7">
        <f t="shared" si="120"/>
        <v>45696</v>
      </c>
      <c r="Y942" s="91"/>
      <c r="Z942" s="91"/>
      <c r="AA942" s="91"/>
      <c r="AB942" s="91"/>
      <c r="AC942" s="91"/>
      <c r="AD942" s="91">
        <v>1044278397</v>
      </c>
      <c r="AE942" s="91" t="s">
        <v>1801</v>
      </c>
      <c r="AF942" s="91" t="s">
        <v>49</v>
      </c>
      <c r="AG942" s="132">
        <v>30204</v>
      </c>
      <c r="AH942" s="91" t="s">
        <v>7989</v>
      </c>
      <c r="AI942" s="132">
        <v>44375</v>
      </c>
      <c r="AJ942" s="91" t="s">
        <v>346</v>
      </c>
      <c r="AK942" s="91"/>
      <c r="AL942" s="91"/>
      <c r="AM942" s="91"/>
      <c r="AN942" s="91" t="s">
        <v>7989</v>
      </c>
      <c r="AO942" s="132">
        <v>44375</v>
      </c>
      <c r="AP942" s="91" t="s">
        <v>346</v>
      </c>
      <c r="AQ942" s="91" t="s">
        <v>7990</v>
      </c>
      <c r="AR942" s="91" t="s">
        <v>4954</v>
      </c>
      <c r="AS942" s="91" t="s">
        <v>7991</v>
      </c>
      <c r="AT942" s="91" t="s">
        <v>4954</v>
      </c>
      <c r="AU942" s="91"/>
      <c r="AV942" s="91" t="s">
        <v>726</v>
      </c>
      <c r="AW942" s="91" t="s">
        <v>1303</v>
      </c>
      <c r="AX942" s="91" t="s">
        <v>513</v>
      </c>
      <c r="AY942" s="91" t="s">
        <v>97</v>
      </c>
      <c r="AZ942" s="91"/>
      <c r="BA942" s="91"/>
      <c r="BB942" s="91"/>
      <c r="BC942" s="91"/>
      <c r="BD942" s="91"/>
      <c r="BE942" s="91"/>
      <c r="BF942" s="91" t="s">
        <v>7992</v>
      </c>
      <c r="BG942" s="91"/>
      <c r="BH942" s="163"/>
      <c r="BI942" s="91"/>
      <c r="BJ942" s="91"/>
      <c r="BK942" s="91"/>
      <c r="BL942" s="91"/>
      <c r="BM942" s="91"/>
      <c r="BN942" s="91"/>
      <c r="BO942" s="91"/>
      <c r="BP942" s="91"/>
      <c r="BQ942" s="91"/>
      <c r="BS942">
        <v>1002</v>
      </c>
      <c r="BT942">
        <v>941</v>
      </c>
    </row>
    <row r="943" spans="1:72" ht="15.6">
      <c r="A943" s="20">
        <f>(SUBTOTAL(3,$B$2:B943))</f>
        <v>942</v>
      </c>
      <c r="B943" s="91" t="s">
        <v>7993</v>
      </c>
      <c r="C943" s="1" t="s">
        <v>8731</v>
      </c>
      <c r="D943" s="91" t="s">
        <v>7994</v>
      </c>
      <c r="E943" s="91">
        <v>1</v>
      </c>
      <c r="F943" s="91"/>
      <c r="G943" s="91"/>
      <c r="H943" s="21" t="s">
        <v>195</v>
      </c>
      <c r="I943" s="1" t="s">
        <v>196</v>
      </c>
      <c r="J943" s="1" t="s">
        <v>7378</v>
      </c>
      <c r="K943" s="2" t="s">
        <v>63</v>
      </c>
      <c r="L943" s="2" t="s">
        <v>63</v>
      </c>
      <c r="M943" s="21" t="s">
        <v>196</v>
      </c>
      <c r="N943" s="91"/>
      <c r="O943" s="1">
        <f t="shared" ca="1" si="130"/>
        <v>30</v>
      </c>
      <c r="P943" s="91" t="s">
        <v>3858</v>
      </c>
      <c r="Q943" s="91" t="s">
        <v>7921</v>
      </c>
      <c r="R943" s="69">
        <v>45299</v>
      </c>
      <c r="S943" s="1">
        <v>1</v>
      </c>
      <c r="T943" s="69">
        <f t="shared" si="131"/>
        <v>45329</v>
      </c>
      <c r="U943" s="92">
        <f t="shared" si="128"/>
        <v>45330</v>
      </c>
      <c r="V943" s="1">
        <v>12</v>
      </c>
      <c r="W943" s="92">
        <f t="shared" si="129"/>
        <v>45695</v>
      </c>
      <c r="X943" s="7">
        <f t="shared" si="120"/>
        <v>45696</v>
      </c>
      <c r="Y943" s="91"/>
      <c r="Z943" s="91"/>
      <c r="AA943" s="91"/>
      <c r="AB943" s="91"/>
      <c r="AC943" s="91"/>
      <c r="AD943" s="93" t="s">
        <v>8204</v>
      </c>
      <c r="AE943" s="91" t="s">
        <v>7529</v>
      </c>
      <c r="AF943" s="91" t="s">
        <v>49</v>
      </c>
      <c r="AG943" s="132">
        <v>34684</v>
      </c>
      <c r="AH943" s="91" t="s">
        <v>7995</v>
      </c>
      <c r="AI943" s="132">
        <v>44418</v>
      </c>
      <c r="AJ943" s="91" t="s">
        <v>346</v>
      </c>
      <c r="AK943" s="91">
        <v>212788075</v>
      </c>
      <c r="AL943" s="91">
        <v>41148</v>
      </c>
      <c r="AM943" s="91" t="s">
        <v>57</v>
      </c>
      <c r="AN943" s="91" t="s">
        <v>7995</v>
      </c>
      <c r="AO943" s="132">
        <v>44418</v>
      </c>
      <c r="AP943" s="91" t="s">
        <v>346</v>
      </c>
      <c r="AQ943" s="91" t="s">
        <v>6224</v>
      </c>
      <c r="AR943" s="91" t="s">
        <v>5243</v>
      </c>
      <c r="AS943" s="91" t="s">
        <v>6345</v>
      </c>
      <c r="AT943" s="91"/>
      <c r="AU943" s="91"/>
      <c r="AV943" s="91"/>
      <c r="AW943" s="91" t="s">
        <v>797</v>
      </c>
      <c r="AX943" s="91" t="s">
        <v>184</v>
      </c>
      <c r="AY943" s="91" t="s">
        <v>97</v>
      </c>
      <c r="AZ943" s="91"/>
      <c r="BA943" s="91"/>
      <c r="BB943" s="91"/>
      <c r="BC943" s="91"/>
      <c r="BD943" s="91"/>
      <c r="BE943" s="91"/>
      <c r="BF943" s="91"/>
      <c r="BG943" s="91"/>
      <c r="BH943" s="163"/>
      <c r="BI943" s="91"/>
      <c r="BJ943" s="91"/>
      <c r="BK943" s="91"/>
      <c r="BL943" s="91"/>
      <c r="BM943" s="91"/>
      <c r="BN943" s="91"/>
      <c r="BO943" s="91"/>
      <c r="BP943" s="91"/>
      <c r="BQ943" s="91"/>
      <c r="BS943">
        <v>1003</v>
      </c>
      <c r="BT943">
        <v>942</v>
      </c>
    </row>
    <row r="944" spans="1:72" ht="15.6">
      <c r="A944" s="20">
        <f>(SUBTOTAL(3,$B$2:B944))</f>
        <v>943</v>
      </c>
      <c r="B944" s="91" t="s">
        <v>7996</v>
      </c>
      <c r="C944" s="91" t="s">
        <v>4776</v>
      </c>
      <c r="D944" s="91" t="s">
        <v>7997</v>
      </c>
      <c r="E944" s="91">
        <v>0</v>
      </c>
      <c r="F944" s="91"/>
      <c r="G944" s="91"/>
      <c r="H944" s="21" t="s">
        <v>195</v>
      </c>
      <c r="I944" s="1" t="s">
        <v>196</v>
      </c>
      <c r="J944" s="1" t="s">
        <v>7378</v>
      </c>
      <c r="K944" s="2" t="s">
        <v>63</v>
      </c>
      <c r="L944" s="2" t="s">
        <v>63</v>
      </c>
      <c r="M944" s="21" t="s">
        <v>196</v>
      </c>
      <c r="N944" s="91"/>
      <c r="O944" s="1">
        <f t="shared" ca="1" si="130"/>
        <v>27</v>
      </c>
      <c r="P944" s="91" t="s">
        <v>3858</v>
      </c>
      <c r="Q944" s="91" t="s">
        <v>7921</v>
      </c>
      <c r="R944" s="69">
        <v>45356</v>
      </c>
      <c r="S944" s="1">
        <v>1</v>
      </c>
      <c r="T944" s="69">
        <f t="shared" si="131"/>
        <v>45386</v>
      </c>
      <c r="U944" s="92">
        <f t="shared" si="128"/>
        <v>45387</v>
      </c>
      <c r="V944" s="1">
        <v>12</v>
      </c>
      <c r="W944" s="92">
        <f t="shared" si="129"/>
        <v>45751</v>
      </c>
      <c r="X944" s="7">
        <f t="shared" si="120"/>
        <v>45752</v>
      </c>
      <c r="Y944" s="91"/>
      <c r="Z944" s="91"/>
      <c r="AA944" s="91"/>
      <c r="AB944" s="91"/>
      <c r="AC944" s="91"/>
      <c r="AD944" s="91">
        <v>1034753522</v>
      </c>
      <c r="AE944" s="91" t="s">
        <v>7529</v>
      </c>
      <c r="AF944" s="91" t="s">
        <v>49</v>
      </c>
      <c r="AG944" s="132">
        <v>35739</v>
      </c>
      <c r="AH944" s="91" t="s">
        <v>7998</v>
      </c>
      <c r="AI944" s="132">
        <v>44601</v>
      </c>
      <c r="AJ944" s="91" t="s">
        <v>346</v>
      </c>
      <c r="AK944" s="91"/>
      <c r="AL944" s="91"/>
      <c r="AM944" s="91"/>
      <c r="AN944" s="91" t="s">
        <v>7998</v>
      </c>
      <c r="AO944" s="132">
        <v>44601</v>
      </c>
      <c r="AP944" s="91" t="s">
        <v>346</v>
      </c>
      <c r="AQ944" s="91" t="s">
        <v>6664</v>
      </c>
      <c r="AR944" s="91" t="s">
        <v>7999</v>
      </c>
      <c r="AS944" s="91" t="s">
        <v>8000</v>
      </c>
      <c r="AT944" s="91" t="s">
        <v>7999</v>
      </c>
      <c r="AU944" s="91"/>
      <c r="AV944" s="91" t="s">
        <v>8001</v>
      </c>
      <c r="AW944" s="91" t="s">
        <v>997</v>
      </c>
      <c r="AX944" s="91" t="s">
        <v>184</v>
      </c>
      <c r="AY944" s="91" t="s">
        <v>97</v>
      </c>
      <c r="AZ944" s="91"/>
      <c r="BA944" s="91"/>
      <c r="BB944" s="91"/>
      <c r="BC944" s="91"/>
      <c r="BD944" s="91"/>
      <c r="BE944" s="91"/>
      <c r="BF944" s="91" t="s">
        <v>8002</v>
      </c>
      <c r="BG944" s="91"/>
      <c r="BH944" s="163"/>
      <c r="BI944" s="91"/>
      <c r="BJ944" s="91"/>
      <c r="BK944" s="91"/>
      <c r="BL944" s="91"/>
      <c r="BM944" s="91"/>
      <c r="BN944" s="91"/>
      <c r="BO944" s="91"/>
      <c r="BP944" s="91"/>
      <c r="BQ944" s="91"/>
      <c r="BT944">
        <v>943</v>
      </c>
    </row>
    <row r="945" spans="1:72" ht="37.200000000000003" customHeight="1">
      <c r="A945" s="20">
        <f>(SUBTOTAL(3,$B$2:B945))</f>
        <v>944</v>
      </c>
      <c r="B945" s="103" t="s">
        <v>8003</v>
      </c>
      <c r="C945" s="1" t="s">
        <v>8731</v>
      </c>
      <c r="D945" s="103" t="s">
        <v>248</v>
      </c>
      <c r="E945" s="91">
        <v>1</v>
      </c>
      <c r="F945" s="91"/>
      <c r="G945" s="91"/>
      <c r="H945" s="21" t="s">
        <v>195</v>
      </c>
      <c r="I945" s="1" t="s">
        <v>196</v>
      </c>
      <c r="J945" s="1" t="s">
        <v>7378</v>
      </c>
      <c r="K945" s="2" t="s">
        <v>63</v>
      </c>
      <c r="L945" s="2" t="s">
        <v>63</v>
      </c>
      <c r="M945" s="21" t="s">
        <v>196</v>
      </c>
      <c r="N945" s="91"/>
      <c r="O945" s="1">
        <f t="shared" ca="1" si="130"/>
        <v>29</v>
      </c>
      <c r="P945" s="91" t="s">
        <v>3858</v>
      </c>
      <c r="Q945" s="91" t="s">
        <v>7921</v>
      </c>
      <c r="R945" s="69">
        <v>45299</v>
      </c>
      <c r="S945" s="1">
        <v>1</v>
      </c>
      <c r="T945" s="69">
        <f t="shared" si="131"/>
        <v>45329</v>
      </c>
      <c r="U945" s="7">
        <f t="shared" si="128"/>
        <v>45330</v>
      </c>
      <c r="V945" s="1">
        <v>12</v>
      </c>
      <c r="W945" s="7">
        <f t="shared" si="129"/>
        <v>45695</v>
      </c>
      <c r="X945" s="7">
        <f t="shared" ref="X945:X1008" si="132">W945+1</f>
        <v>45696</v>
      </c>
      <c r="Y945" s="91"/>
      <c r="Z945" s="91"/>
      <c r="AA945" s="91"/>
      <c r="AB945" s="91"/>
      <c r="AC945" s="11">
        <f t="shared" ref="AC945" ca="1" si="133">DATEDIF(R945,TODAY(),"m")</f>
        <v>3</v>
      </c>
      <c r="AD945" s="18">
        <v>2973764402</v>
      </c>
      <c r="AE945" s="1" t="s">
        <v>57</v>
      </c>
      <c r="AF945" s="2" t="s">
        <v>49</v>
      </c>
      <c r="AG945" s="135">
        <v>34921</v>
      </c>
      <c r="AH945" s="1" t="s">
        <v>8004</v>
      </c>
      <c r="AI945" s="135">
        <v>44308</v>
      </c>
      <c r="AJ945" s="1" t="s">
        <v>346</v>
      </c>
      <c r="AK945" s="91"/>
      <c r="AL945" s="91"/>
      <c r="AM945" s="91"/>
      <c r="AN945" s="91" t="s">
        <v>8004</v>
      </c>
      <c r="AO945" s="132">
        <v>44308</v>
      </c>
      <c r="AP945" s="91" t="s">
        <v>346</v>
      </c>
      <c r="AQ945" s="91" t="s">
        <v>1157</v>
      </c>
      <c r="AR945" s="91" t="s">
        <v>8005</v>
      </c>
      <c r="AS945" s="91" t="s">
        <v>2459</v>
      </c>
      <c r="AT945" s="91" t="s">
        <v>8005</v>
      </c>
      <c r="AU945" s="91"/>
      <c r="AV945" s="91" t="s">
        <v>8006</v>
      </c>
      <c r="AW945" s="91" t="s">
        <v>607</v>
      </c>
      <c r="AX945" s="91" t="s">
        <v>96</v>
      </c>
      <c r="AY945" s="91" t="s">
        <v>97</v>
      </c>
      <c r="AZ945" s="91"/>
      <c r="BA945" s="91"/>
      <c r="BB945" s="91"/>
      <c r="BC945" s="91"/>
      <c r="BD945" s="91"/>
      <c r="BE945" s="91"/>
      <c r="BF945" s="91" t="s">
        <v>8007</v>
      </c>
      <c r="BG945" s="91"/>
      <c r="BH945" s="163"/>
      <c r="BI945" s="91"/>
      <c r="BJ945" s="91"/>
      <c r="BK945" s="91"/>
      <c r="BL945" s="91"/>
      <c r="BM945" s="91"/>
      <c r="BN945" s="91"/>
      <c r="BO945" s="91"/>
      <c r="BP945" s="91"/>
      <c r="BQ945" s="91"/>
      <c r="BS945">
        <v>1005</v>
      </c>
      <c r="BT945">
        <v>944</v>
      </c>
    </row>
    <row r="946" spans="1:72" ht="15.6">
      <c r="A946" s="20">
        <f>(SUBTOTAL(3,$B$2:B946))</f>
        <v>945</v>
      </c>
      <c r="B946" s="91" t="s">
        <v>8008</v>
      </c>
      <c r="C946" s="1" t="s">
        <v>8731</v>
      </c>
      <c r="D946" s="91" t="s">
        <v>1657</v>
      </c>
      <c r="E946" s="91">
        <v>1</v>
      </c>
      <c r="F946" s="91"/>
      <c r="G946" s="91"/>
      <c r="H946" s="21" t="s">
        <v>195</v>
      </c>
      <c r="I946" s="1" t="s">
        <v>196</v>
      </c>
      <c r="J946" s="1" t="s">
        <v>7378</v>
      </c>
      <c r="K946" s="2" t="s">
        <v>63</v>
      </c>
      <c r="L946" s="2" t="s">
        <v>63</v>
      </c>
      <c r="M946" s="21" t="s">
        <v>196</v>
      </c>
      <c r="N946" s="91"/>
      <c r="O946" s="1">
        <f t="shared" ca="1" si="130"/>
        <v>29</v>
      </c>
      <c r="P946" s="91" t="s">
        <v>3858</v>
      </c>
      <c r="Q946" s="91" t="s">
        <v>7921</v>
      </c>
      <c r="R946" s="69">
        <v>45299</v>
      </c>
      <c r="S946" s="1">
        <v>1</v>
      </c>
      <c r="T946" s="69">
        <f t="shared" si="131"/>
        <v>45329</v>
      </c>
      <c r="U946" s="92">
        <f t="shared" si="128"/>
        <v>45330</v>
      </c>
      <c r="V946" s="1">
        <v>12</v>
      </c>
      <c r="W946" s="92">
        <f t="shared" si="129"/>
        <v>45695</v>
      </c>
      <c r="X946" s="7">
        <f t="shared" si="132"/>
        <v>45696</v>
      </c>
      <c r="Y946" s="91"/>
      <c r="Z946" s="91"/>
      <c r="AA946" s="91"/>
      <c r="AB946" s="91"/>
      <c r="AC946" s="91"/>
      <c r="AD946" s="91">
        <v>1039315182</v>
      </c>
      <c r="AE946" s="91"/>
      <c r="AF946" s="91" t="s">
        <v>49</v>
      </c>
      <c r="AG946" s="132">
        <v>35011</v>
      </c>
      <c r="AH946" s="91" t="s">
        <v>8009</v>
      </c>
      <c r="AI946" s="132">
        <v>45231</v>
      </c>
      <c r="AJ946" s="91" t="s">
        <v>346</v>
      </c>
      <c r="AK946" s="91"/>
      <c r="AL946" s="91"/>
      <c r="AM946" s="91"/>
      <c r="AN946" s="91" t="s">
        <v>8009</v>
      </c>
      <c r="AO946" s="132">
        <v>45231</v>
      </c>
      <c r="AP946" s="91" t="s">
        <v>346</v>
      </c>
      <c r="AQ946" s="91" t="s">
        <v>1157</v>
      </c>
      <c r="AR946" s="91" t="s">
        <v>8010</v>
      </c>
      <c r="AS946" s="91" t="s">
        <v>2565</v>
      </c>
      <c r="AT946" s="91" t="s">
        <v>8010</v>
      </c>
      <c r="AU946" s="91" t="s">
        <v>433</v>
      </c>
      <c r="AV946" s="91" t="s">
        <v>8011</v>
      </c>
      <c r="AW946" s="91" t="s">
        <v>607</v>
      </c>
      <c r="AX946" s="91" t="s">
        <v>96</v>
      </c>
      <c r="AY946" s="91" t="s">
        <v>97</v>
      </c>
      <c r="AZ946" s="91"/>
      <c r="BA946" s="91"/>
      <c r="BB946" s="91"/>
      <c r="BC946" s="91"/>
      <c r="BD946" s="91"/>
      <c r="BE946" s="91"/>
      <c r="BF946" s="91" t="s">
        <v>8012</v>
      </c>
      <c r="BG946" s="91"/>
      <c r="BH946" s="163"/>
      <c r="BI946" s="91"/>
      <c r="BJ946" s="91"/>
      <c r="BK946" s="91"/>
      <c r="BL946" s="91"/>
      <c r="BM946" s="91"/>
      <c r="BN946" s="91"/>
      <c r="BO946" s="91"/>
      <c r="BP946" s="91"/>
      <c r="BQ946" s="91"/>
      <c r="BS946">
        <v>1006</v>
      </c>
      <c r="BT946">
        <v>945</v>
      </c>
    </row>
    <row r="947" spans="1:72" ht="15.6">
      <c r="A947" s="20">
        <f>(SUBTOTAL(3,$B$2:B947))</f>
        <v>946</v>
      </c>
      <c r="B947" s="91" t="s">
        <v>8013</v>
      </c>
      <c r="C947" s="1" t="s">
        <v>8731</v>
      </c>
      <c r="D947" s="91" t="s">
        <v>8014</v>
      </c>
      <c r="E947" s="91">
        <v>1</v>
      </c>
      <c r="F947" s="91"/>
      <c r="G947" s="91"/>
      <c r="H947" s="21" t="s">
        <v>195</v>
      </c>
      <c r="I947" s="1" t="s">
        <v>196</v>
      </c>
      <c r="J947" s="1" t="s">
        <v>7378</v>
      </c>
      <c r="K947" s="2" t="s">
        <v>63</v>
      </c>
      <c r="L947" s="2" t="s">
        <v>63</v>
      </c>
      <c r="M947" s="21" t="s">
        <v>196</v>
      </c>
      <c r="N947" s="91"/>
      <c r="O947" s="1">
        <f t="shared" ca="1" si="130"/>
        <v>40</v>
      </c>
      <c r="P947" s="91" t="s">
        <v>3858</v>
      </c>
      <c r="Q947" s="91" t="s">
        <v>7921</v>
      </c>
      <c r="R947" s="69">
        <v>45299</v>
      </c>
      <c r="S947" s="1">
        <v>1</v>
      </c>
      <c r="T947" s="69">
        <f t="shared" si="131"/>
        <v>45329</v>
      </c>
      <c r="U947" s="92">
        <f t="shared" si="128"/>
        <v>45330</v>
      </c>
      <c r="V947" s="1">
        <v>12</v>
      </c>
      <c r="W947" s="92">
        <f t="shared" si="129"/>
        <v>45695</v>
      </c>
      <c r="X947" s="7">
        <f t="shared" si="132"/>
        <v>45696</v>
      </c>
      <c r="Y947" s="91"/>
      <c r="Z947" s="91"/>
      <c r="AA947" s="91"/>
      <c r="AB947" s="91"/>
      <c r="AC947" s="91"/>
      <c r="AD947" s="91">
        <v>1044278529</v>
      </c>
      <c r="AE947" s="91" t="s">
        <v>1801</v>
      </c>
      <c r="AF947" s="91" t="s">
        <v>49</v>
      </c>
      <c r="AG947" s="132">
        <v>30728</v>
      </c>
      <c r="AH947" s="91" t="s">
        <v>8015</v>
      </c>
      <c r="AI947" s="132">
        <v>44424</v>
      </c>
      <c r="AJ947" s="91" t="s">
        <v>346</v>
      </c>
      <c r="AK947" s="91">
        <v>212337987</v>
      </c>
      <c r="AL947" s="91">
        <v>43168</v>
      </c>
      <c r="AM947" s="91" t="s">
        <v>57</v>
      </c>
      <c r="AN947" s="91" t="s">
        <v>8015</v>
      </c>
      <c r="AO947" s="132">
        <v>44424</v>
      </c>
      <c r="AP947" s="91" t="s">
        <v>346</v>
      </c>
      <c r="AQ947" s="91" t="s">
        <v>5775</v>
      </c>
      <c r="AR947" s="91" t="s">
        <v>8016</v>
      </c>
      <c r="AS947" s="91" t="s">
        <v>3896</v>
      </c>
      <c r="AT947" s="91" t="s">
        <v>8016</v>
      </c>
      <c r="AU947" s="91" t="s">
        <v>8017</v>
      </c>
      <c r="AV947" s="91" t="s">
        <v>7457</v>
      </c>
      <c r="AW947" s="91" t="s">
        <v>204</v>
      </c>
      <c r="AX947" s="91" t="s">
        <v>96</v>
      </c>
      <c r="AY947" s="91" t="s">
        <v>97</v>
      </c>
      <c r="AZ947" s="91"/>
      <c r="BA947" s="91"/>
      <c r="BB947" s="91"/>
      <c r="BC947" s="91"/>
      <c r="BD947" s="91"/>
      <c r="BE947" s="91"/>
      <c r="BF947" s="91" t="s">
        <v>8018</v>
      </c>
      <c r="BG947" s="91"/>
      <c r="BH947" s="163"/>
      <c r="BI947" s="91"/>
      <c r="BJ947" s="91"/>
      <c r="BK947" s="91"/>
      <c r="BL947" s="91"/>
      <c r="BM947" s="91"/>
      <c r="BN947" s="91"/>
      <c r="BO947" s="91"/>
      <c r="BP947" s="91"/>
      <c r="BQ947" s="91"/>
      <c r="BS947">
        <v>1007</v>
      </c>
      <c r="BT947">
        <v>946</v>
      </c>
    </row>
    <row r="948" spans="1:72" ht="15.6">
      <c r="A948" s="20">
        <f>(SUBTOTAL(3,$B$2:B948))</f>
        <v>947</v>
      </c>
      <c r="B948" s="91" t="s">
        <v>8019</v>
      </c>
      <c r="C948" s="91" t="s">
        <v>4776</v>
      </c>
      <c r="D948" s="91" t="s">
        <v>1488</v>
      </c>
      <c r="E948" s="91">
        <v>0</v>
      </c>
      <c r="F948" s="91"/>
      <c r="G948" s="91"/>
      <c r="H948" s="21" t="s">
        <v>195</v>
      </c>
      <c r="I948" s="1" t="s">
        <v>196</v>
      </c>
      <c r="J948" s="1" t="s">
        <v>7378</v>
      </c>
      <c r="K948" s="2" t="s">
        <v>63</v>
      </c>
      <c r="L948" s="2" t="s">
        <v>63</v>
      </c>
      <c r="M948" s="21" t="s">
        <v>196</v>
      </c>
      <c r="N948" s="91"/>
      <c r="O948" s="1">
        <f t="shared" ca="1" si="130"/>
        <v>23</v>
      </c>
      <c r="P948" s="91" t="s">
        <v>3858</v>
      </c>
      <c r="Q948" s="91" t="s">
        <v>7921</v>
      </c>
      <c r="R948" s="69">
        <v>45299</v>
      </c>
      <c r="S948" s="1">
        <v>1</v>
      </c>
      <c r="T948" s="69">
        <f t="shared" si="131"/>
        <v>45329</v>
      </c>
      <c r="U948" s="92">
        <f t="shared" si="128"/>
        <v>45330</v>
      </c>
      <c r="V948" s="1">
        <v>12</v>
      </c>
      <c r="W948" s="92">
        <f t="shared" si="129"/>
        <v>45695</v>
      </c>
      <c r="X948" s="7">
        <f t="shared" si="132"/>
        <v>45696</v>
      </c>
      <c r="Y948" s="91"/>
      <c r="Z948" s="91"/>
      <c r="AA948" s="91"/>
      <c r="AB948" s="91"/>
      <c r="AC948" s="91"/>
      <c r="AD948" s="91">
        <v>1044278089</v>
      </c>
      <c r="AE948" s="91" t="s">
        <v>1801</v>
      </c>
      <c r="AF948" s="91" t="s">
        <v>49</v>
      </c>
      <c r="AG948" s="132">
        <v>36945</v>
      </c>
      <c r="AH948" s="91" t="s">
        <v>8113</v>
      </c>
      <c r="AI948" s="132">
        <v>44364</v>
      </c>
      <c r="AJ948" s="91" t="s">
        <v>346</v>
      </c>
      <c r="AK948" s="91"/>
      <c r="AL948" s="91"/>
      <c r="AM948" s="91"/>
      <c r="AN948" s="91" t="s">
        <v>8113</v>
      </c>
      <c r="AO948" s="132">
        <v>44364</v>
      </c>
      <c r="AP948" s="91" t="s">
        <v>346</v>
      </c>
      <c r="AQ948" s="91" t="s">
        <v>8114</v>
      </c>
      <c r="AR948" s="91" t="s">
        <v>8115</v>
      </c>
      <c r="AS948" s="91" t="s">
        <v>8116</v>
      </c>
      <c r="AT948" s="91" t="s">
        <v>8115</v>
      </c>
      <c r="AU948" s="91"/>
      <c r="AV948" s="91" t="s">
        <v>8117</v>
      </c>
      <c r="AW948" s="91" t="s">
        <v>596</v>
      </c>
      <c r="AX948" s="91" t="s">
        <v>4620</v>
      </c>
      <c r="AY948" s="91" t="s">
        <v>97</v>
      </c>
      <c r="AZ948" s="91"/>
      <c r="BA948" s="91"/>
      <c r="BB948" s="91"/>
      <c r="BC948" s="91"/>
      <c r="BD948" s="91"/>
      <c r="BE948" s="91"/>
      <c r="BF948" s="91" t="s">
        <v>8118</v>
      </c>
      <c r="BG948" s="91"/>
      <c r="BH948" s="163"/>
      <c r="BI948" s="91"/>
      <c r="BJ948" s="91"/>
      <c r="BK948" s="91"/>
      <c r="BL948" s="91"/>
      <c r="BM948" s="91"/>
      <c r="BN948" s="91"/>
      <c r="BO948" s="91"/>
      <c r="BP948" s="91"/>
      <c r="BQ948" s="91"/>
      <c r="BT948">
        <v>947</v>
      </c>
    </row>
    <row r="949" spans="1:72" ht="15.6">
      <c r="A949" s="20">
        <f>(SUBTOTAL(3,$B$2:B949))</f>
        <v>948</v>
      </c>
      <c r="B949" s="91" t="s">
        <v>8020</v>
      </c>
      <c r="C949" s="21" t="s">
        <v>8730</v>
      </c>
      <c r="D949" s="91" t="s">
        <v>8021</v>
      </c>
      <c r="E949" s="91">
        <v>1</v>
      </c>
      <c r="F949" s="91"/>
      <c r="G949" s="91"/>
      <c r="H949" s="21" t="s">
        <v>195</v>
      </c>
      <c r="I949" s="1" t="s">
        <v>196</v>
      </c>
      <c r="J949" s="1" t="s">
        <v>7378</v>
      </c>
      <c r="K949" s="2" t="s">
        <v>63</v>
      </c>
      <c r="L949" s="2" t="s">
        <v>63</v>
      </c>
      <c r="M949" s="21" t="s">
        <v>196</v>
      </c>
      <c r="N949" s="91"/>
      <c r="O949" s="1">
        <f t="shared" ca="1" si="130"/>
        <v>22</v>
      </c>
      <c r="P949" s="91" t="s">
        <v>3858</v>
      </c>
      <c r="Q949" s="91" t="s">
        <v>7921</v>
      </c>
      <c r="R949" s="69">
        <v>45299</v>
      </c>
      <c r="S949" s="1">
        <v>1</v>
      </c>
      <c r="T949" s="69">
        <f t="shared" si="131"/>
        <v>45329</v>
      </c>
      <c r="U949" s="92">
        <f t="shared" ref="U949:U970" si="134">T949+1</f>
        <v>45330</v>
      </c>
      <c r="V949" s="1">
        <v>12</v>
      </c>
      <c r="W949" s="92">
        <f t="shared" ref="W949:W970" si="135">EDATE(U949,12)-1</f>
        <v>45695</v>
      </c>
      <c r="X949" s="7">
        <f t="shared" si="132"/>
        <v>45696</v>
      </c>
      <c r="Y949" s="91"/>
      <c r="Z949" s="91"/>
      <c r="AA949" s="91"/>
      <c r="AB949" s="91"/>
      <c r="AC949" s="91"/>
      <c r="AD949" s="91">
        <v>1044278442</v>
      </c>
      <c r="AE949" s="91" t="s">
        <v>1801</v>
      </c>
      <c r="AF949" s="91" t="s">
        <v>49</v>
      </c>
      <c r="AG949" s="132">
        <v>37615</v>
      </c>
      <c r="AH949" s="91" t="s">
        <v>8022</v>
      </c>
      <c r="AI949" s="132">
        <v>44573</v>
      </c>
      <c r="AJ949" s="91" t="s">
        <v>346</v>
      </c>
      <c r="AK949" s="91">
        <v>212867220</v>
      </c>
      <c r="AL949" s="91">
        <v>43367</v>
      </c>
      <c r="AM949" s="91" t="s">
        <v>57</v>
      </c>
      <c r="AN949" s="91" t="s">
        <v>8022</v>
      </c>
      <c r="AO949" s="132">
        <v>44573</v>
      </c>
      <c r="AP949" s="91" t="s">
        <v>346</v>
      </c>
      <c r="AQ949" s="91" t="s">
        <v>5159</v>
      </c>
      <c r="AR949" s="91" t="s">
        <v>8023</v>
      </c>
      <c r="AS949" s="91" t="s">
        <v>8024</v>
      </c>
      <c r="AT949" s="91" t="s">
        <v>8023</v>
      </c>
      <c r="AU949" s="91"/>
      <c r="AV949" s="91" t="s">
        <v>8025</v>
      </c>
      <c r="AW949" s="91" t="s">
        <v>300</v>
      </c>
      <c r="AX949" s="91" t="s">
        <v>184</v>
      </c>
      <c r="AY949" s="91" t="s">
        <v>97</v>
      </c>
      <c r="AZ949" s="91"/>
      <c r="BA949" s="91"/>
      <c r="BB949" s="91"/>
      <c r="BC949" s="91"/>
      <c r="BD949" s="91"/>
      <c r="BE949" s="91"/>
      <c r="BF949" s="91" t="s">
        <v>8026</v>
      </c>
      <c r="BG949" s="91"/>
      <c r="BH949" s="163"/>
      <c r="BI949" s="91"/>
      <c r="BJ949" s="91"/>
      <c r="BK949" s="91"/>
      <c r="BL949" s="91"/>
      <c r="BM949" s="91"/>
      <c r="BN949" s="91"/>
      <c r="BO949" s="91"/>
      <c r="BP949" s="91"/>
      <c r="BQ949" s="91"/>
      <c r="BS949">
        <v>1009</v>
      </c>
      <c r="BT949">
        <v>948</v>
      </c>
    </row>
    <row r="950" spans="1:72" ht="15.6">
      <c r="A950" s="20">
        <f>(SUBTOTAL(3,$B$2:B950))</f>
        <v>949</v>
      </c>
      <c r="B950" s="91" t="s">
        <v>8027</v>
      </c>
      <c r="C950" s="1" t="s">
        <v>8731</v>
      </c>
      <c r="D950" s="91" t="s">
        <v>8028</v>
      </c>
      <c r="E950" s="91">
        <v>1</v>
      </c>
      <c r="F950" s="91"/>
      <c r="G950" s="91"/>
      <c r="H950" s="21" t="s">
        <v>195</v>
      </c>
      <c r="I950" s="1" t="s">
        <v>196</v>
      </c>
      <c r="J950" s="1" t="s">
        <v>7378</v>
      </c>
      <c r="K950" s="2" t="s">
        <v>63</v>
      </c>
      <c r="L950" s="2" t="s">
        <v>63</v>
      </c>
      <c r="M950" s="21" t="s">
        <v>196</v>
      </c>
      <c r="N950" s="91"/>
      <c r="O950" s="1">
        <f t="shared" ca="1" si="130"/>
        <v>28</v>
      </c>
      <c r="P950" s="91" t="s">
        <v>3858</v>
      </c>
      <c r="Q950" s="91" t="s">
        <v>7921</v>
      </c>
      <c r="R950" s="69">
        <v>45299</v>
      </c>
      <c r="S950" s="1">
        <v>1</v>
      </c>
      <c r="T950" s="69">
        <f t="shared" si="131"/>
        <v>45329</v>
      </c>
      <c r="U950" s="92">
        <f t="shared" si="134"/>
        <v>45330</v>
      </c>
      <c r="V950" s="1">
        <v>12</v>
      </c>
      <c r="W950" s="92">
        <f t="shared" si="135"/>
        <v>45695</v>
      </c>
      <c r="X950" s="7">
        <f t="shared" si="132"/>
        <v>45696</v>
      </c>
      <c r="Y950" s="91"/>
      <c r="Z950" s="91"/>
      <c r="AA950" s="91"/>
      <c r="AB950" s="91"/>
      <c r="AC950" s="91"/>
      <c r="AD950" s="91">
        <v>1044278589</v>
      </c>
      <c r="AE950" s="91" t="s">
        <v>1801</v>
      </c>
      <c r="AF950" s="91" t="s">
        <v>49</v>
      </c>
      <c r="AG950" s="132">
        <v>35096</v>
      </c>
      <c r="AH950" s="91" t="s">
        <v>8029</v>
      </c>
      <c r="AI950" s="132">
        <v>44299</v>
      </c>
      <c r="AJ950" s="91" t="s">
        <v>346</v>
      </c>
      <c r="AK950" s="91"/>
      <c r="AL950" s="91"/>
      <c r="AM950" s="91"/>
      <c r="AN950" s="91" t="s">
        <v>8029</v>
      </c>
      <c r="AO950" s="132">
        <v>44299</v>
      </c>
      <c r="AP950" s="91" t="s">
        <v>346</v>
      </c>
      <c r="AQ950" s="91" t="s">
        <v>3743</v>
      </c>
      <c r="AR950" s="91" t="s">
        <v>8030</v>
      </c>
      <c r="AS950" s="91" t="s">
        <v>8031</v>
      </c>
      <c r="AT950" s="91" t="s">
        <v>8030</v>
      </c>
      <c r="AU950" s="91"/>
      <c r="AV950" s="91" t="s">
        <v>8032</v>
      </c>
      <c r="AW950" s="91" t="s">
        <v>154</v>
      </c>
      <c r="AX950" s="91" t="s">
        <v>4620</v>
      </c>
      <c r="AY950" s="91" t="s">
        <v>97</v>
      </c>
      <c r="AZ950" s="91"/>
      <c r="BA950" s="91"/>
      <c r="BB950" s="91"/>
      <c r="BC950" s="91"/>
      <c r="BD950" s="91"/>
      <c r="BE950" s="91"/>
      <c r="BF950" s="91" t="s">
        <v>8033</v>
      </c>
      <c r="BG950" s="91"/>
      <c r="BH950" s="163"/>
      <c r="BI950" s="91"/>
      <c r="BJ950" s="91"/>
      <c r="BK950" s="91"/>
      <c r="BL950" s="91"/>
      <c r="BM950" s="91"/>
      <c r="BN950" s="91"/>
      <c r="BO950" s="91"/>
      <c r="BP950" s="91"/>
      <c r="BQ950" s="91"/>
      <c r="BS950">
        <v>1010</v>
      </c>
      <c r="BT950">
        <v>949</v>
      </c>
    </row>
    <row r="951" spans="1:72" ht="15.6">
      <c r="A951" s="20">
        <f>(SUBTOTAL(3,$B$2:B951))</f>
        <v>950</v>
      </c>
      <c r="B951" s="91" t="s">
        <v>8034</v>
      </c>
      <c r="C951" s="1" t="s">
        <v>8731</v>
      </c>
      <c r="D951" s="91" t="s">
        <v>3315</v>
      </c>
      <c r="E951" s="91">
        <v>1</v>
      </c>
      <c r="F951" s="91"/>
      <c r="G951" s="91"/>
      <c r="H951" s="21" t="s">
        <v>195</v>
      </c>
      <c r="I951" s="1" t="s">
        <v>196</v>
      </c>
      <c r="J951" s="1" t="s">
        <v>7378</v>
      </c>
      <c r="K951" s="2" t="s">
        <v>63</v>
      </c>
      <c r="L951" s="2" t="s">
        <v>63</v>
      </c>
      <c r="M951" s="21" t="s">
        <v>196</v>
      </c>
      <c r="N951" s="91"/>
      <c r="O951" s="1">
        <f t="shared" ca="1" si="130"/>
        <v>19</v>
      </c>
      <c r="P951" s="91" t="s">
        <v>3858</v>
      </c>
      <c r="Q951" s="91" t="s">
        <v>7921</v>
      </c>
      <c r="R951" s="69">
        <v>45299</v>
      </c>
      <c r="S951" s="1">
        <v>1</v>
      </c>
      <c r="T951" s="69">
        <f t="shared" si="131"/>
        <v>45329</v>
      </c>
      <c r="U951" s="92">
        <f t="shared" si="134"/>
        <v>45330</v>
      </c>
      <c r="V951" s="1">
        <v>12</v>
      </c>
      <c r="W951" s="92">
        <f t="shared" si="135"/>
        <v>45695</v>
      </c>
      <c r="X951" s="7">
        <f t="shared" si="132"/>
        <v>45696</v>
      </c>
      <c r="Y951" s="91"/>
      <c r="Z951" s="91"/>
      <c r="AA951" s="91"/>
      <c r="AB951" s="91"/>
      <c r="AC951" s="91"/>
      <c r="AD951" s="91">
        <v>9329285092</v>
      </c>
      <c r="AE951" s="91"/>
      <c r="AF951" s="91" t="s">
        <v>49</v>
      </c>
      <c r="AG951" s="132">
        <v>38700</v>
      </c>
      <c r="AH951" s="93" t="s">
        <v>8147</v>
      </c>
      <c r="AI951" s="132">
        <v>44724</v>
      </c>
      <c r="AJ951" s="91" t="s">
        <v>346</v>
      </c>
      <c r="AK951" s="91"/>
      <c r="AL951" s="91"/>
      <c r="AM951" s="91"/>
      <c r="AN951" s="93" t="s">
        <v>8147</v>
      </c>
      <c r="AO951" s="132">
        <v>44724</v>
      </c>
      <c r="AP951" s="91" t="s">
        <v>346</v>
      </c>
      <c r="AQ951" s="91" t="s">
        <v>3743</v>
      </c>
      <c r="AR951" s="91" t="s">
        <v>8148</v>
      </c>
      <c r="AS951" s="91" t="s">
        <v>8149</v>
      </c>
      <c r="AT951" s="91" t="s">
        <v>8148</v>
      </c>
      <c r="AU951" s="91"/>
      <c r="AV951" s="91" t="s">
        <v>8150</v>
      </c>
      <c r="AW951" s="91" t="s">
        <v>154</v>
      </c>
      <c r="AX951" s="91" t="s">
        <v>155</v>
      </c>
      <c r="AY951" s="91" t="s">
        <v>97</v>
      </c>
      <c r="AZ951" s="91"/>
      <c r="BA951" s="91"/>
      <c r="BB951" s="91"/>
      <c r="BC951" s="91"/>
      <c r="BD951" s="91"/>
      <c r="BE951" s="91"/>
      <c r="BF951" s="93" t="s">
        <v>8151</v>
      </c>
      <c r="BG951" s="91"/>
      <c r="BH951" s="163"/>
      <c r="BI951" s="91"/>
      <c r="BJ951" s="91"/>
      <c r="BK951" s="91"/>
      <c r="BL951" s="91"/>
      <c r="BM951" s="91"/>
      <c r="BN951" s="91"/>
      <c r="BO951" s="91"/>
      <c r="BP951" s="91"/>
      <c r="BQ951" s="91" t="s">
        <v>8125</v>
      </c>
      <c r="BS951">
        <v>1011</v>
      </c>
      <c r="BT951">
        <v>950</v>
      </c>
    </row>
    <row r="952" spans="1:72" ht="15.6">
      <c r="A952" s="20">
        <f>(SUBTOTAL(3,$B$2:B952))</f>
        <v>951</v>
      </c>
      <c r="B952" s="91" t="s">
        <v>8035</v>
      </c>
      <c r="C952" s="21" t="s">
        <v>8730</v>
      </c>
      <c r="D952" s="91" t="s">
        <v>916</v>
      </c>
      <c r="E952" s="91">
        <v>1</v>
      </c>
      <c r="F952" s="91"/>
      <c r="G952" s="91"/>
      <c r="H952" s="21" t="s">
        <v>195</v>
      </c>
      <c r="I952" s="1" t="s">
        <v>196</v>
      </c>
      <c r="J952" s="1" t="s">
        <v>7378</v>
      </c>
      <c r="K952" s="2" t="s">
        <v>63</v>
      </c>
      <c r="L952" s="2" t="s">
        <v>63</v>
      </c>
      <c r="M952" s="21" t="s">
        <v>196</v>
      </c>
      <c r="N952" s="91"/>
      <c r="O952" s="1">
        <f t="shared" ca="1" si="130"/>
        <v>29</v>
      </c>
      <c r="P952" s="91" t="s">
        <v>3858</v>
      </c>
      <c r="Q952" s="91" t="s">
        <v>7921</v>
      </c>
      <c r="R952" s="69">
        <v>45299</v>
      </c>
      <c r="S952" s="1">
        <v>1</v>
      </c>
      <c r="T952" s="69">
        <f t="shared" si="131"/>
        <v>45329</v>
      </c>
      <c r="U952" s="92">
        <f t="shared" si="134"/>
        <v>45330</v>
      </c>
      <c r="V952" s="1">
        <v>12</v>
      </c>
      <c r="W952" s="92">
        <f t="shared" si="135"/>
        <v>45695</v>
      </c>
      <c r="X952" s="7">
        <f t="shared" si="132"/>
        <v>45696</v>
      </c>
      <c r="Y952" s="91"/>
      <c r="Z952" s="91"/>
      <c r="AA952" s="91"/>
      <c r="AB952" s="91"/>
      <c r="AC952" s="91"/>
      <c r="AD952" s="91">
        <v>1020206653</v>
      </c>
      <c r="AE952" s="91" t="s">
        <v>57</v>
      </c>
      <c r="AF952" s="91" t="s">
        <v>49</v>
      </c>
      <c r="AG952" s="132">
        <v>34755</v>
      </c>
      <c r="AH952" s="91" t="s">
        <v>8036</v>
      </c>
      <c r="AI952" s="132">
        <v>44977</v>
      </c>
      <c r="AJ952" s="91" t="s">
        <v>346</v>
      </c>
      <c r="AK952" s="91">
        <v>212666005</v>
      </c>
      <c r="AL952" s="91">
        <v>40750</v>
      </c>
      <c r="AM952" s="91" t="s">
        <v>57</v>
      </c>
      <c r="AN952" s="91" t="s">
        <v>8036</v>
      </c>
      <c r="AO952" s="132">
        <v>44977</v>
      </c>
      <c r="AP952" s="91" t="s">
        <v>346</v>
      </c>
      <c r="AQ952" s="91" t="s">
        <v>3649</v>
      </c>
      <c r="AR952" s="91" t="s">
        <v>921</v>
      </c>
      <c r="AS952" s="91" t="s">
        <v>920</v>
      </c>
      <c r="AT952" s="91" t="s">
        <v>921</v>
      </c>
      <c r="AU952" s="91"/>
      <c r="AV952" s="91" t="s">
        <v>7873</v>
      </c>
      <c r="AW952" s="91" t="s">
        <v>497</v>
      </c>
      <c r="AX952" s="91" t="s">
        <v>184</v>
      </c>
      <c r="AY952" s="91" t="s">
        <v>97</v>
      </c>
      <c r="AZ952" s="91"/>
      <c r="BA952" s="91"/>
      <c r="BB952" s="91"/>
      <c r="BC952" s="91"/>
      <c r="BD952" s="91"/>
      <c r="BE952" s="91"/>
      <c r="BF952" s="91" t="s">
        <v>1102</v>
      </c>
      <c r="BG952" s="91"/>
      <c r="BH952" s="163"/>
      <c r="BI952" s="91"/>
      <c r="BJ952" s="91"/>
      <c r="BK952" s="91"/>
      <c r="BL952" s="91"/>
      <c r="BM952" s="91"/>
      <c r="BN952" s="91"/>
      <c r="BO952" s="91"/>
      <c r="BP952" s="91"/>
      <c r="BQ952" s="91"/>
      <c r="BS952">
        <v>1012</v>
      </c>
      <c r="BT952">
        <v>951</v>
      </c>
    </row>
    <row r="953" spans="1:72" ht="93.6">
      <c r="A953" s="20">
        <f>(SUBTOTAL(3,$B$2:B953))</f>
        <v>952</v>
      </c>
      <c r="B953" s="91" t="s">
        <v>8037</v>
      </c>
      <c r="C953" s="1" t="s">
        <v>8873</v>
      </c>
      <c r="D953" s="91" t="s">
        <v>1951</v>
      </c>
      <c r="E953" s="91">
        <v>1</v>
      </c>
      <c r="F953" s="91"/>
      <c r="G953" s="91"/>
      <c r="H953" s="21" t="s">
        <v>195</v>
      </c>
      <c r="I953" s="1" t="s">
        <v>196</v>
      </c>
      <c r="J953" s="1" t="s">
        <v>7378</v>
      </c>
      <c r="K953" s="2" t="s">
        <v>63</v>
      </c>
      <c r="L953" s="2" t="s">
        <v>63</v>
      </c>
      <c r="M953" s="21" t="s">
        <v>196</v>
      </c>
      <c r="N953" s="91"/>
      <c r="O953" s="1">
        <f t="shared" ref="O953:O970" ca="1" si="136">YEAR(TODAY())-YEAR(AG953)</f>
        <v>28</v>
      </c>
      <c r="P953" s="91" t="s">
        <v>3858</v>
      </c>
      <c r="Q953" s="91" t="s">
        <v>7921</v>
      </c>
      <c r="R953" s="69">
        <v>45299</v>
      </c>
      <c r="S953" s="1">
        <v>1</v>
      </c>
      <c r="T953" s="69">
        <f t="shared" si="131"/>
        <v>45329</v>
      </c>
      <c r="U953" s="92">
        <f t="shared" si="134"/>
        <v>45330</v>
      </c>
      <c r="V953" s="1">
        <v>12</v>
      </c>
      <c r="W953" s="92">
        <f t="shared" si="135"/>
        <v>45695</v>
      </c>
      <c r="X953" s="7">
        <f t="shared" si="132"/>
        <v>45696</v>
      </c>
      <c r="Y953" s="91"/>
      <c r="Z953" s="91"/>
      <c r="AA953" s="91"/>
      <c r="AB953" s="91"/>
      <c r="AC953" s="91"/>
      <c r="AD953" s="91">
        <v>1033965573</v>
      </c>
      <c r="AE953" s="91" t="s">
        <v>57</v>
      </c>
      <c r="AF953" s="91" t="s">
        <v>64</v>
      </c>
      <c r="AG953" s="135">
        <v>35290</v>
      </c>
      <c r="AH953" s="20" t="s">
        <v>8144</v>
      </c>
      <c r="AI953" s="135">
        <v>45282</v>
      </c>
      <c r="AJ953" s="3" t="s">
        <v>346</v>
      </c>
      <c r="AK953" s="1" t="s">
        <v>1953</v>
      </c>
      <c r="AL953" s="9" t="s">
        <v>1954</v>
      </c>
      <c r="AM953" s="3" t="s">
        <v>57</v>
      </c>
      <c r="AN953" s="20" t="s">
        <v>8144</v>
      </c>
      <c r="AO953" s="135">
        <v>45282</v>
      </c>
      <c r="AP953" s="3" t="s">
        <v>346</v>
      </c>
      <c r="AQ953" s="91" t="s">
        <v>8038</v>
      </c>
      <c r="AR953" s="91" t="s">
        <v>8039</v>
      </c>
      <c r="AS953" s="91" t="s">
        <v>5529</v>
      </c>
      <c r="AT953" s="91" t="s">
        <v>8039</v>
      </c>
      <c r="AU953" s="91"/>
      <c r="AV953" s="91" t="s">
        <v>8040</v>
      </c>
      <c r="AW953" s="91" t="s">
        <v>5218</v>
      </c>
      <c r="AX953" s="91" t="s">
        <v>115</v>
      </c>
      <c r="AY953" s="91" t="s">
        <v>97</v>
      </c>
      <c r="AZ953" s="91"/>
      <c r="BA953" s="91"/>
      <c r="BB953" s="91"/>
      <c r="BC953" s="91"/>
      <c r="BD953" s="91"/>
      <c r="BE953" s="91"/>
      <c r="BF953" s="91" t="s">
        <v>8041</v>
      </c>
      <c r="BG953" s="91"/>
      <c r="BH953" s="163"/>
      <c r="BI953" s="91"/>
      <c r="BJ953" s="91"/>
      <c r="BK953" s="91"/>
      <c r="BL953" s="91"/>
      <c r="BM953" s="91"/>
      <c r="BN953" s="91"/>
      <c r="BO953" s="91"/>
      <c r="BP953" s="91"/>
      <c r="BQ953" s="91"/>
      <c r="BS953">
        <v>1013</v>
      </c>
      <c r="BT953">
        <v>952</v>
      </c>
    </row>
    <row r="954" spans="1:72" ht="15.6">
      <c r="A954" s="20">
        <f>(SUBTOTAL(3,$B$2:B954))</f>
        <v>953</v>
      </c>
      <c r="B954" s="91" t="s">
        <v>8042</v>
      </c>
      <c r="C954" s="21" t="s">
        <v>8730</v>
      </c>
      <c r="D954" s="91" t="s">
        <v>8043</v>
      </c>
      <c r="E954" s="91">
        <v>1</v>
      </c>
      <c r="F954" s="91"/>
      <c r="G954" s="91"/>
      <c r="H954" s="21" t="s">
        <v>195</v>
      </c>
      <c r="I954" s="1" t="s">
        <v>196</v>
      </c>
      <c r="J954" s="1" t="s">
        <v>7378</v>
      </c>
      <c r="K954" s="2" t="s">
        <v>63</v>
      </c>
      <c r="L954" s="2" t="s">
        <v>63</v>
      </c>
      <c r="M954" s="21" t="s">
        <v>196</v>
      </c>
      <c r="N954" s="91"/>
      <c r="O954" s="1">
        <f t="shared" ca="1" si="136"/>
        <v>34</v>
      </c>
      <c r="P954" s="91" t="s">
        <v>3858</v>
      </c>
      <c r="Q954" s="91" t="s">
        <v>7921</v>
      </c>
      <c r="R954" s="69">
        <v>45299</v>
      </c>
      <c r="S954" s="1">
        <v>1</v>
      </c>
      <c r="T954" s="69">
        <f t="shared" si="131"/>
        <v>45329</v>
      </c>
      <c r="U954" s="92">
        <f t="shared" si="134"/>
        <v>45330</v>
      </c>
      <c r="V954" s="1">
        <v>12</v>
      </c>
      <c r="W954" s="92">
        <f t="shared" si="135"/>
        <v>45695</v>
      </c>
      <c r="X954" s="7">
        <f t="shared" si="132"/>
        <v>45696</v>
      </c>
      <c r="Y954" s="91"/>
      <c r="Z954" s="91"/>
      <c r="AA954" s="91"/>
      <c r="AB954" s="91"/>
      <c r="AC954" s="91"/>
      <c r="AD954" s="91">
        <v>7944945095</v>
      </c>
      <c r="AE954" s="91"/>
      <c r="AF954" s="91" t="s">
        <v>49</v>
      </c>
      <c r="AG954" s="132">
        <v>32913</v>
      </c>
      <c r="AH954" s="91" t="s">
        <v>8044</v>
      </c>
      <c r="AI954" s="132">
        <v>44299</v>
      </c>
      <c r="AJ954" s="91" t="s">
        <v>346</v>
      </c>
      <c r="AK954" s="91">
        <v>212744473</v>
      </c>
      <c r="AL954" s="91">
        <v>42773</v>
      </c>
      <c r="AM954" s="91" t="s">
        <v>57</v>
      </c>
      <c r="AN954" s="91" t="s">
        <v>8044</v>
      </c>
      <c r="AO954" s="132">
        <v>44299</v>
      </c>
      <c r="AP954" s="91" t="s">
        <v>346</v>
      </c>
      <c r="AQ954" s="91" t="s">
        <v>663</v>
      </c>
      <c r="AR954" s="91" t="s">
        <v>8045</v>
      </c>
      <c r="AS954" s="91" t="s">
        <v>2636</v>
      </c>
      <c r="AT954" s="91" t="s">
        <v>8045</v>
      </c>
      <c r="AU954" s="91" t="s">
        <v>375</v>
      </c>
      <c r="AV954" s="91" t="s">
        <v>7256</v>
      </c>
      <c r="AW954" s="91" t="s">
        <v>327</v>
      </c>
      <c r="AX954" s="91" t="s">
        <v>96</v>
      </c>
      <c r="AY954" s="91" t="s">
        <v>97</v>
      </c>
      <c r="AZ954" s="91"/>
      <c r="BA954" s="91"/>
      <c r="BB954" s="91"/>
      <c r="BC954" s="91"/>
      <c r="BD954" s="91"/>
      <c r="BE954" s="91"/>
      <c r="BF954" s="91" t="s">
        <v>8046</v>
      </c>
      <c r="BG954" s="91"/>
      <c r="BH954" s="163"/>
      <c r="BI954" s="91"/>
      <c r="BJ954" s="91"/>
      <c r="BK954" s="91"/>
      <c r="BL954" s="91"/>
      <c r="BM954" s="91"/>
      <c r="BN954" s="91"/>
      <c r="BO954" s="91"/>
      <c r="BP954" s="91"/>
      <c r="BQ954" s="91"/>
      <c r="BS954">
        <v>1014</v>
      </c>
      <c r="BT954">
        <v>953</v>
      </c>
    </row>
    <row r="955" spans="1:72" ht="15.6">
      <c r="A955" s="20">
        <f>(SUBTOTAL(3,$B$2:B955))</f>
        <v>954</v>
      </c>
      <c r="B955" s="91" t="s">
        <v>8047</v>
      </c>
      <c r="C955" s="1" t="s">
        <v>8731</v>
      </c>
      <c r="D955" s="91" t="s">
        <v>8048</v>
      </c>
      <c r="E955" s="91">
        <v>1</v>
      </c>
      <c r="F955" s="91"/>
      <c r="G955" s="91"/>
      <c r="H955" s="21" t="s">
        <v>195</v>
      </c>
      <c r="I955" s="1" t="s">
        <v>196</v>
      </c>
      <c r="J955" s="1" t="s">
        <v>7378</v>
      </c>
      <c r="K955" s="2" t="s">
        <v>63</v>
      </c>
      <c r="L955" s="2" t="s">
        <v>63</v>
      </c>
      <c r="M955" s="21" t="s">
        <v>196</v>
      </c>
      <c r="N955" s="91"/>
      <c r="O955" s="1">
        <f t="shared" ca="1" si="136"/>
        <v>40</v>
      </c>
      <c r="P955" s="91" t="s">
        <v>3858</v>
      </c>
      <c r="Q955" s="91" t="s">
        <v>7921</v>
      </c>
      <c r="R955" s="69">
        <v>45299</v>
      </c>
      <c r="S955" s="1">
        <v>1</v>
      </c>
      <c r="T955" s="69">
        <f t="shared" si="131"/>
        <v>45329</v>
      </c>
      <c r="U955" s="92">
        <f t="shared" si="134"/>
        <v>45330</v>
      </c>
      <c r="V955" s="1">
        <v>12</v>
      </c>
      <c r="W955" s="92">
        <f t="shared" si="135"/>
        <v>45695</v>
      </c>
      <c r="X955" s="7">
        <f t="shared" si="132"/>
        <v>45696</v>
      </c>
      <c r="Y955" s="91"/>
      <c r="Z955" s="91"/>
      <c r="AA955" s="91"/>
      <c r="AB955" s="91"/>
      <c r="AC955" s="91"/>
      <c r="AD955" s="91">
        <v>1044278134</v>
      </c>
      <c r="AE955" s="91" t="s">
        <v>1801</v>
      </c>
      <c r="AF955" s="91" t="s">
        <v>64</v>
      </c>
      <c r="AG955" s="132">
        <v>30935</v>
      </c>
      <c r="AH955" s="91" t="s">
        <v>8049</v>
      </c>
      <c r="AI955" s="132">
        <v>44460</v>
      </c>
      <c r="AJ955" s="91" t="s">
        <v>346</v>
      </c>
      <c r="AK955" s="91">
        <v>212732073</v>
      </c>
      <c r="AL955" s="91">
        <v>42354</v>
      </c>
      <c r="AM955" s="91" t="s">
        <v>57</v>
      </c>
      <c r="AN955" s="91" t="s">
        <v>8049</v>
      </c>
      <c r="AO955" s="132">
        <v>44460</v>
      </c>
      <c r="AP955" s="91" t="s">
        <v>346</v>
      </c>
      <c r="AQ955" s="91" t="s">
        <v>1142</v>
      </c>
      <c r="AR955" s="91" t="s">
        <v>8050</v>
      </c>
      <c r="AS955" s="91" t="s">
        <v>2777</v>
      </c>
      <c r="AT955" s="91" t="s">
        <v>8050</v>
      </c>
      <c r="AU955" s="91" t="s">
        <v>298</v>
      </c>
      <c r="AV955" s="91" t="s">
        <v>5394</v>
      </c>
      <c r="AW955" s="91" t="s">
        <v>1526</v>
      </c>
      <c r="AX955" s="91" t="s">
        <v>96</v>
      </c>
      <c r="AY955" s="91" t="s">
        <v>97</v>
      </c>
      <c r="AZ955" s="91"/>
      <c r="BA955" s="91"/>
      <c r="BB955" s="91"/>
      <c r="BC955" s="91"/>
      <c r="BD955" s="91"/>
      <c r="BE955" s="91"/>
      <c r="BF955" s="91" t="s">
        <v>8051</v>
      </c>
      <c r="BG955" s="91"/>
      <c r="BH955" s="163"/>
      <c r="BI955" s="91"/>
      <c r="BJ955" s="91"/>
      <c r="BK955" s="91"/>
      <c r="BL955" s="91"/>
      <c r="BM955" s="91"/>
      <c r="BN955" s="91"/>
      <c r="BO955" s="91"/>
      <c r="BP955" s="91"/>
      <c r="BQ955" s="91"/>
      <c r="BS955">
        <v>1015</v>
      </c>
      <c r="BT955">
        <v>954</v>
      </c>
    </row>
    <row r="956" spans="1:72" ht="15.6">
      <c r="A956" s="20">
        <f>(SUBTOTAL(3,$B$2:B956))</f>
        <v>955</v>
      </c>
      <c r="B956" s="91" t="s">
        <v>8052</v>
      </c>
      <c r="C956" s="1" t="s">
        <v>8731</v>
      </c>
      <c r="D956" s="91" t="s">
        <v>3024</v>
      </c>
      <c r="E956" s="91">
        <v>1</v>
      </c>
      <c r="F956" s="91"/>
      <c r="G956" s="91"/>
      <c r="H956" s="21" t="s">
        <v>195</v>
      </c>
      <c r="I956" s="1" t="s">
        <v>196</v>
      </c>
      <c r="J956" s="1" t="s">
        <v>7378</v>
      </c>
      <c r="K956" s="2" t="s">
        <v>63</v>
      </c>
      <c r="L956" s="2" t="s">
        <v>63</v>
      </c>
      <c r="M956" s="21" t="s">
        <v>196</v>
      </c>
      <c r="N956" s="91"/>
      <c r="O956" s="1">
        <f t="shared" ca="1" si="136"/>
        <v>37</v>
      </c>
      <c r="P956" s="91" t="s">
        <v>3858</v>
      </c>
      <c r="Q956" s="91" t="s">
        <v>7921</v>
      </c>
      <c r="R956" s="69">
        <v>45299</v>
      </c>
      <c r="S956" s="1">
        <v>1</v>
      </c>
      <c r="T956" s="69">
        <f t="shared" si="131"/>
        <v>45329</v>
      </c>
      <c r="U956" s="92">
        <f t="shared" si="134"/>
        <v>45330</v>
      </c>
      <c r="V956" s="1">
        <v>12</v>
      </c>
      <c r="W956" s="92">
        <f t="shared" si="135"/>
        <v>45695</v>
      </c>
      <c r="X956" s="7">
        <f t="shared" si="132"/>
        <v>45696</v>
      </c>
      <c r="Y956" s="91"/>
      <c r="Z956" s="91"/>
      <c r="AA956" s="91"/>
      <c r="AB956" s="91"/>
      <c r="AC956" s="91"/>
      <c r="AD956" s="91">
        <v>1044278300</v>
      </c>
      <c r="AE956" s="91" t="s">
        <v>1801</v>
      </c>
      <c r="AF956" s="91" t="s">
        <v>49</v>
      </c>
      <c r="AG956" s="132">
        <v>31991</v>
      </c>
      <c r="AH956" s="91" t="s">
        <v>8053</v>
      </c>
      <c r="AI956" s="132">
        <v>44314</v>
      </c>
      <c r="AJ956" s="91" t="s">
        <v>346</v>
      </c>
      <c r="AK956" s="91"/>
      <c r="AL956" s="91"/>
      <c r="AM956" s="91"/>
      <c r="AN956" s="91" t="s">
        <v>8053</v>
      </c>
      <c r="AO956" s="132">
        <v>44314</v>
      </c>
      <c r="AP956" s="91" t="s">
        <v>346</v>
      </c>
      <c r="AQ956" s="91" t="s">
        <v>6189</v>
      </c>
      <c r="AR956" s="91" t="s">
        <v>8054</v>
      </c>
      <c r="AS956" s="91" t="s">
        <v>4414</v>
      </c>
      <c r="AT956" s="91" t="s">
        <v>8054</v>
      </c>
      <c r="AU956" s="91" t="s">
        <v>8055</v>
      </c>
      <c r="AV956" s="91" t="s">
        <v>8056</v>
      </c>
      <c r="AW956" s="91" t="s">
        <v>339</v>
      </c>
      <c r="AX956" s="91" t="s">
        <v>184</v>
      </c>
      <c r="AY956" s="91" t="s">
        <v>97</v>
      </c>
      <c r="AZ956" s="91"/>
      <c r="BA956" s="91"/>
      <c r="BB956" s="91"/>
      <c r="BC956" s="91"/>
      <c r="BD956" s="91"/>
      <c r="BE956" s="91"/>
      <c r="BF956" s="91" t="s">
        <v>8057</v>
      </c>
      <c r="BG956" s="91"/>
      <c r="BH956" s="163"/>
      <c r="BI956" s="91"/>
      <c r="BJ956" s="91"/>
      <c r="BK956" s="91"/>
      <c r="BL956" s="91"/>
      <c r="BM956" s="91"/>
      <c r="BN956" s="91"/>
      <c r="BO956" s="91"/>
      <c r="BP956" s="91"/>
      <c r="BQ956" s="91"/>
      <c r="BS956">
        <v>1016</v>
      </c>
      <c r="BT956">
        <v>955</v>
      </c>
    </row>
    <row r="957" spans="1:72" ht="15.6">
      <c r="A957" s="20">
        <f>(SUBTOTAL(3,$B$2:B957))</f>
        <v>956</v>
      </c>
      <c r="B957" s="91" t="s">
        <v>8058</v>
      </c>
      <c r="C957" s="1" t="s">
        <v>8731</v>
      </c>
      <c r="D957" s="91" t="s">
        <v>8059</v>
      </c>
      <c r="E957" s="91">
        <v>1</v>
      </c>
      <c r="F957" s="91"/>
      <c r="G957" s="91"/>
      <c r="H957" s="21" t="s">
        <v>195</v>
      </c>
      <c r="I957" s="1" t="s">
        <v>196</v>
      </c>
      <c r="J957" s="1" t="s">
        <v>7378</v>
      </c>
      <c r="K957" s="2" t="s">
        <v>63</v>
      </c>
      <c r="L957" s="2" t="s">
        <v>63</v>
      </c>
      <c r="M957" s="21" t="s">
        <v>196</v>
      </c>
      <c r="N957" s="91"/>
      <c r="O957" s="1">
        <f t="shared" ca="1" si="136"/>
        <v>34</v>
      </c>
      <c r="P957" s="91" t="s">
        <v>3858</v>
      </c>
      <c r="Q957" s="91" t="s">
        <v>7921</v>
      </c>
      <c r="R957" s="69">
        <v>45299</v>
      </c>
      <c r="S957" s="1">
        <v>1</v>
      </c>
      <c r="T957" s="69">
        <f t="shared" si="131"/>
        <v>45329</v>
      </c>
      <c r="U957" s="92">
        <f t="shared" si="134"/>
        <v>45330</v>
      </c>
      <c r="V957" s="1">
        <v>12</v>
      </c>
      <c r="W957" s="92">
        <f t="shared" si="135"/>
        <v>45695</v>
      </c>
      <c r="X957" s="7">
        <f t="shared" si="132"/>
        <v>45696</v>
      </c>
      <c r="Y957" s="91"/>
      <c r="Z957" s="91"/>
      <c r="AA957" s="91"/>
      <c r="AB957" s="91"/>
      <c r="AC957" s="91"/>
      <c r="AD957" s="91">
        <v>1044277803</v>
      </c>
      <c r="AE957" s="91" t="s">
        <v>1801</v>
      </c>
      <c r="AF957" s="91" t="s">
        <v>49</v>
      </c>
      <c r="AG957" s="132">
        <v>33000</v>
      </c>
      <c r="AH957" s="91" t="s">
        <v>8060</v>
      </c>
      <c r="AI957" s="132">
        <v>44574</v>
      </c>
      <c r="AJ957" s="91" t="s">
        <v>346</v>
      </c>
      <c r="AK957" s="91"/>
      <c r="AL957" s="91"/>
      <c r="AM957" s="91"/>
      <c r="AN957" s="91" t="s">
        <v>8060</v>
      </c>
      <c r="AO957" s="132">
        <v>44574</v>
      </c>
      <c r="AP957" s="91" t="s">
        <v>346</v>
      </c>
      <c r="AQ957" s="91" t="s">
        <v>1157</v>
      </c>
      <c r="AR957" s="91" t="s">
        <v>8061</v>
      </c>
      <c r="AS957" s="91" t="s">
        <v>3215</v>
      </c>
      <c r="AT957" s="91" t="s">
        <v>8061</v>
      </c>
      <c r="AU957" s="91"/>
      <c r="AV957" s="91" t="s">
        <v>7309</v>
      </c>
      <c r="AW957" s="91" t="s">
        <v>3217</v>
      </c>
      <c r="AX957" s="91" t="s">
        <v>96</v>
      </c>
      <c r="AY957" s="91" t="s">
        <v>97</v>
      </c>
      <c r="AZ957" s="91"/>
      <c r="BA957" s="91"/>
      <c r="BB957" s="91"/>
      <c r="BC957" s="91"/>
      <c r="BD957" s="91"/>
      <c r="BE957" s="91"/>
      <c r="BF957" s="91" t="s">
        <v>8062</v>
      </c>
      <c r="BG957" s="91"/>
      <c r="BH957" s="163"/>
      <c r="BI957" s="91"/>
      <c r="BJ957" s="91"/>
      <c r="BK957" s="91"/>
      <c r="BL957" s="91"/>
      <c r="BM957" s="91"/>
      <c r="BN957" s="91"/>
      <c r="BO957" s="91"/>
      <c r="BP957" s="91"/>
      <c r="BQ957" s="91"/>
      <c r="BS957">
        <v>1017</v>
      </c>
      <c r="BT957">
        <v>956</v>
      </c>
    </row>
    <row r="958" spans="1:72" ht="15.6">
      <c r="A958" s="20">
        <f>(SUBTOTAL(3,$B$2:B958))</f>
        <v>957</v>
      </c>
      <c r="B958" s="91" t="s">
        <v>8063</v>
      </c>
      <c r="C958" s="91" t="s">
        <v>4776</v>
      </c>
      <c r="D958" s="91" t="s">
        <v>643</v>
      </c>
      <c r="E958" s="91">
        <v>0</v>
      </c>
      <c r="F958" s="91"/>
      <c r="G958" s="91"/>
      <c r="H958" s="21" t="s">
        <v>195</v>
      </c>
      <c r="I958" s="1" t="s">
        <v>196</v>
      </c>
      <c r="J958" s="1" t="s">
        <v>7378</v>
      </c>
      <c r="K958" s="2" t="s">
        <v>63</v>
      </c>
      <c r="L958" s="2" t="s">
        <v>63</v>
      </c>
      <c r="M958" s="21" t="s">
        <v>196</v>
      </c>
      <c r="N958" s="91"/>
      <c r="O958" s="1">
        <f t="shared" ca="1" si="136"/>
        <v>34</v>
      </c>
      <c r="P958" s="91" t="s">
        <v>3858</v>
      </c>
      <c r="Q958" s="91" t="s">
        <v>7921</v>
      </c>
      <c r="R958" s="69">
        <v>45299</v>
      </c>
      <c r="S958" s="1">
        <v>1</v>
      </c>
      <c r="T958" s="69">
        <f t="shared" si="131"/>
        <v>45329</v>
      </c>
      <c r="U958" s="92">
        <f t="shared" si="134"/>
        <v>45330</v>
      </c>
      <c r="V958" s="1">
        <v>12</v>
      </c>
      <c r="W958" s="92">
        <f t="shared" si="135"/>
        <v>45695</v>
      </c>
      <c r="X958" s="7">
        <f t="shared" si="132"/>
        <v>45696</v>
      </c>
      <c r="Y958" s="91"/>
      <c r="Z958" s="91"/>
      <c r="AA958" s="91"/>
      <c r="AB958" s="91"/>
      <c r="AC958" s="91"/>
      <c r="AD958" s="91">
        <v>1021677406</v>
      </c>
      <c r="AE958" s="91"/>
      <c r="AF958" s="91" t="s">
        <v>49</v>
      </c>
      <c r="AG958" s="132">
        <v>33040</v>
      </c>
      <c r="AH958" s="107" t="s">
        <v>8132</v>
      </c>
      <c r="AI958" s="132">
        <v>44422</v>
      </c>
      <c r="AJ958" s="91" t="s">
        <v>346</v>
      </c>
      <c r="AK958" s="91"/>
      <c r="AL958" s="91"/>
      <c r="AM958" s="91"/>
      <c r="AN958" s="107" t="s">
        <v>8132</v>
      </c>
      <c r="AO958" s="132">
        <v>44422</v>
      </c>
      <c r="AP958" s="91" t="s">
        <v>346</v>
      </c>
      <c r="AQ958" s="91" t="s">
        <v>5185</v>
      </c>
      <c r="AR958" s="91" t="s">
        <v>8064</v>
      </c>
      <c r="AS958" s="91" t="s">
        <v>632</v>
      </c>
      <c r="AT958" s="91"/>
      <c r="AU958" s="91"/>
      <c r="AV958" s="91"/>
      <c r="AW958" s="91"/>
      <c r="AX958" s="91"/>
      <c r="AY958" s="91"/>
      <c r="AZ958" s="91"/>
      <c r="BA958" s="91"/>
      <c r="BB958" s="91"/>
      <c r="BC958" s="91"/>
      <c r="BD958" s="91"/>
      <c r="BE958" s="91"/>
      <c r="BF958" s="91" t="s">
        <v>8065</v>
      </c>
      <c r="BG958" s="91"/>
      <c r="BH958" s="163"/>
      <c r="BI958" s="91"/>
      <c r="BJ958" s="91"/>
      <c r="BK958" s="91"/>
      <c r="BL958" s="91"/>
      <c r="BM958" s="91"/>
      <c r="BN958" s="91"/>
      <c r="BO958" s="91"/>
      <c r="BP958" s="91"/>
      <c r="BQ958" s="91"/>
      <c r="BT958">
        <v>957</v>
      </c>
    </row>
    <row r="959" spans="1:72" ht="15.6">
      <c r="A959" s="20">
        <f>(SUBTOTAL(3,$B$2:B959))</f>
        <v>958</v>
      </c>
      <c r="B959" s="91" t="s">
        <v>8066</v>
      </c>
      <c r="C959" s="21" t="s">
        <v>8730</v>
      </c>
      <c r="D959" s="91" t="s">
        <v>8067</v>
      </c>
      <c r="E959" s="91">
        <v>1</v>
      </c>
      <c r="F959" s="91"/>
      <c r="G959" s="91"/>
      <c r="H959" s="21" t="s">
        <v>195</v>
      </c>
      <c r="I959" s="1" t="s">
        <v>196</v>
      </c>
      <c r="J959" s="1" t="s">
        <v>7378</v>
      </c>
      <c r="K959" s="2" t="s">
        <v>63</v>
      </c>
      <c r="L959" s="2" t="s">
        <v>63</v>
      </c>
      <c r="M959" s="21" t="s">
        <v>196</v>
      </c>
      <c r="N959" s="91"/>
      <c r="O959" s="1">
        <f t="shared" ca="1" si="136"/>
        <v>31</v>
      </c>
      <c r="P959" s="91" t="s">
        <v>3858</v>
      </c>
      <c r="Q959" s="91" t="s">
        <v>7921</v>
      </c>
      <c r="R959" s="69">
        <v>45299</v>
      </c>
      <c r="S959" s="1">
        <v>1</v>
      </c>
      <c r="T959" s="69">
        <f t="shared" si="131"/>
        <v>45329</v>
      </c>
      <c r="U959" s="92">
        <f t="shared" si="134"/>
        <v>45330</v>
      </c>
      <c r="V959" s="1">
        <v>12</v>
      </c>
      <c r="W959" s="92">
        <f t="shared" si="135"/>
        <v>45695</v>
      </c>
      <c r="X959" s="7">
        <f t="shared" si="132"/>
        <v>45696</v>
      </c>
      <c r="Y959" s="91"/>
      <c r="Z959" s="91"/>
      <c r="AA959" s="91"/>
      <c r="AB959" s="91"/>
      <c r="AC959" s="91"/>
      <c r="AD959" s="91">
        <v>1044278590</v>
      </c>
      <c r="AE959" s="91" t="s">
        <v>1801</v>
      </c>
      <c r="AF959" s="91" t="s">
        <v>49</v>
      </c>
      <c r="AG959" s="132">
        <v>34129</v>
      </c>
      <c r="AH959" s="91" t="s">
        <v>8068</v>
      </c>
      <c r="AI959" s="132">
        <v>44375</v>
      </c>
      <c r="AJ959" s="91" t="s">
        <v>346</v>
      </c>
      <c r="AK959" s="91"/>
      <c r="AL959" s="91"/>
      <c r="AM959" s="91"/>
      <c r="AN959" s="91" t="s">
        <v>8068</v>
      </c>
      <c r="AO959" s="132">
        <v>44375</v>
      </c>
      <c r="AP959" s="91" t="s">
        <v>346</v>
      </c>
      <c r="AQ959" s="91" t="s">
        <v>5373</v>
      </c>
      <c r="AR959" s="91" t="s">
        <v>1311</v>
      </c>
      <c r="AS959" s="91" t="s">
        <v>168</v>
      </c>
      <c r="AT959" s="91" t="s">
        <v>1311</v>
      </c>
      <c r="AU959" s="91" t="s">
        <v>216</v>
      </c>
      <c r="AV959" s="91" t="s">
        <v>169</v>
      </c>
      <c r="AW959" s="91" t="s">
        <v>170</v>
      </c>
      <c r="AX959" s="91" t="s">
        <v>4620</v>
      </c>
      <c r="AY959" s="91" t="s">
        <v>97</v>
      </c>
      <c r="AZ959" s="91"/>
      <c r="BA959" s="91"/>
      <c r="BB959" s="91"/>
      <c r="BC959" s="91"/>
      <c r="BD959" s="91"/>
      <c r="BE959" s="91"/>
      <c r="BF959" s="91" t="s">
        <v>8069</v>
      </c>
      <c r="BG959" s="91"/>
      <c r="BH959" s="163"/>
      <c r="BI959" s="91"/>
      <c r="BJ959" s="91"/>
      <c r="BK959" s="91"/>
      <c r="BL959" s="91"/>
      <c r="BM959" s="91"/>
      <c r="BN959" s="91"/>
      <c r="BO959" s="91"/>
      <c r="BP959" s="91"/>
      <c r="BQ959" s="91"/>
      <c r="BS959">
        <v>1019</v>
      </c>
      <c r="BT959">
        <v>958</v>
      </c>
    </row>
    <row r="960" spans="1:72" ht="15.6">
      <c r="A960" s="20">
        <f>(SUBTOTAL(3,$B$2:B960))</f>
        <v>959</v>
      </c>
      <c r="B960" s="91" t="s">
        <v>8070</v>
      </c>
      <c r="C960" s="91" t="s">
        <v>4776</v>
      </c>
      <c r="D960" s="91" t="s">
        <v>8071</v>
      </c>
      <c r="E960" s="91">
        <v>1</v>
      </c>
      <c r="F960" s="91"/>
      <c r="G960" s="91"/>
      <c r="H960" s="21" t="s">
        <v>195</v>
      </c>
      <c r="I960" s="1" t="s">
        <v>196</v>
      </c>
      <c r="J960" s="1" t="s">
        <v>7378</v>
      </c>
      <c r="K960" s="2" t="s">
        <v>63</v>
      </c>
      <c r="L960" s="2" t="s">
        <v>63</v>
      </c>
      <c r="M960" s="21" t="s">
        <v>5</v>
      </c>
      <c r="N960" s="91" t="s">
        <v>4959</v>
      </c>
      <c r="O960" s="1">
        <f t="shared" ca="1" si="136"/>
        <v>31</v>
      </c>
      <c r="P960" s="91" t="s">
        <v>4465</v>
      </c>
      <c r="Q960" s="91" t="s">
        <v>4466</v>
      </c>
      <c r="R960" s="69">
        <v>45299</v>
      </c>
      <c r="S960" s="1">
        <v>1</v>
      </c>
      <c r="T960" s="69">
        <f t="shared" si="131"/>
        <v>45329</v>
      </c>
      <c r="U960" s="92">
        <f t="shared" si="134"/>
        <v>45330</v>
      </c>
      <c r="V960" s="1">
        <v>12</v>
      </c>
      <c r="W960" s="92">
        <f t="shared" si="135"/>
        <v>45695</v>
      </c>
      <c r="X960" s="7">
        <f t="shared" si="132"/>
        <v>45696</v>
      </c>
      <c r="Y960" s="91"/>
      <c r="Z960" s="91"/>
      <c r="AA960" s="91"/>
      <c r="AB960" s="91"/>
      <c r="AC960" s="91"/>
      <c r="AD960" s="91">
        <v>1044277998</v>
      </c>
      <c r="AE960" s="91" t="s">
        <v>88</v>
      </c>
      <c r="AF960" s="91" t="s">
        <v>64</v>
      </c>
      <c r="AG960" s="132">
        <v>34141</v>
      </c>
      <c r="AH960" s="91" t="s">
        <v>8072</v>
      </c>
      <c r="AI960" s="132">
        <v>44375</v>
      </c>
      <c r="AJ960" s="91" t="s">
        <v>346</v>
      </c>
      <c r="AK960" s="91"/>
      <c r="AL960" s="91"/>
      <c r="AM960" s="91"/>
      <c r="AN960" s="91" t="s">
        <v>8072</v>
      </c>
      <c r="AO960" s="132">
        <v>44375</v>
      </c>
      <c r="AP960" s="91" t="s">
        <v>346</v>
      </c>
      <c r="AQ960" s="91" t="s">
        <v>781</v>
      </c>
      <c r="AR960" s="91" t="s">
        <v>8073</v>
      </c>
      <c r="AS960" s="91" t="s">
        <v>2245</v>
      </c>
      <c r="AT960" s="91" t="s">
        <v>8073</v>
      </c>
      <c r="AU960" s="91" t="s">
        <v>8074</v>
      </c>
      <c r="AV960" s="91" t="s">
        <v>5987</v>
      </c>
      <c r="AW960" s="91" t="s">
        <v>350</v>
      </c>
      <c r="AX960" s="91" t="s">
        <v>4620</v>
      </c>
      <c r="AY960" s="91" t="s">
        <v>97</v>
      </c>
      <c r="AZ960" s="91"/>
      <c r="BA960" s="91"/>
      <c r="BB960" s="91"/>
      <c r="BC960" s="91"/>
      <c r="BD960" s="91"/>
      <c r="BE960" s="91"/>
      <c r="BF960" s="91" t="s">
        <v>8075</v>
      </c>
      <c r="BG960" s="91"/>
      <c r="BH960" s="163"/>
      <c r="BI960" s="91"/>
      <c r="BJ960" s="91"/>
      <c r="BK960" s="91"/>
      <c r="BL960" s="91"/>
      <c r="BM960" s="91"/>
      <c r="BN960" s="91"/>
      <c r="BO960" s="91"/>
      <c r="BP960" s="91"/>
      <c r="BQ960" s="91"/>
      <c r="BS960">
        <v>1020</v>
      </c>
      <c r="BT960">
        <v>959</v>
      </c>
    </row>
    <row r="961" spans="1:72" ht="15.6">
      <c r="A961" s="20">
        <f>(SUBTOTAL(3,$B$2:B961))</f>
        <v>960</v>
      </c>
      <c r="B961" s="91" t="s">
        <v>8076</v>
      </c>
      <c r="C961" s="91" t="s">
        <v>4776</v>
      </c>
      <c r="D961" s="91" t="s">
        <v>8077</v>
      </c>
      <c r="E961" s="91">
        <v>1</v>
      </c>
      <c r="F961" s="91"/>
      <c r="G961" s="91"/>
      <c r="H961" s="21" t="s">
        <v>195</v>
      </c>
      <c r="I961" s="1" t="s">
        <v>196</v>
      </c>
      <c r="J961" s="1" t="s">
        <v>7378</v>
      </c>
      <c r="K961" s="2" t="s">
        <v>63</v>
      </c>
      <c r="L961" s="2" t="s">
        <v>63</v>
      </c>
      <c r="M961" s="21" t="s">
        <v>5</v>
      </c>
      <c r="N961" s="91" t="s">
        <v>4959</v>
      </c>
      <c r="O961" s="1">
        <f t="shared" ca="1" si="136"/>
        <v>30</v>
      </c>
      <c r="P961" s="91" t="s">
        <v>4465</v>
      </c>
      <c r="Q961" s="91" t="s">
        <v>4466</v>
      </c>
      <c r="R961" s="69">
        <v>45299</v>
      </c>
      <c r="S961" s="1">
        <v>1</v>
      </c>
      <c r="T961" s="69">
        <f t="shared" si="131"/>
        <v>45329</v>
      </c>
      <c r="U961" s="92">
        <f t="shared" si="134"/>
        <v>45330</v>
      </c>
      <c r="V961" s="1">
        <v>12</v>
      </c>
      <c r="W961" s="92">
        <f t="shared" si="135"/>
        <v>45695</v>
      </c>
      <c r="X961" s="7">
        <f t="shared" si="132"/>
        <v>45696</v>
      </c>
      <c r="Y961" s="91"/>
      <c r="Z961" s="91"/>
      <c r="AA961" s="91"/>
      <c r="AB961" s="91"/>
      <c r="AC961" s="91"/>
      <c r="AD961" s="91">
        <v>1044277982</v>
      </c>
      <c r="AE961" s="91" t="s">
        <v>88</v>
      </c>
      <c r="AF961" s="91" t="s">
        <v>49</v>
      </c>
      <c r="AG961" s="132">
        <v>34553</v>
      </c>
      <c r="AH961" s="93" t="s">
        <v>8133</v>
      </c>
      <c r="AI961" s="132">
        <v>44801</v>
      </c>
      <c r="AJ961" s="91" t="s">
        <v>346</v>
      </c>
      <c r="AK961" s="91"/>
      <c r="AL961" s="91"/>
      <c r="AM961" s="91"/>
      <c r="AN961" s="93" t="s">
        <v>8133</v>
      </c>
      <c r="AO961" s="132">
        <v>44801</v>
      </c>
      <c r="AP961" s="91" t="s">
        <v>346</v>
      </c>
      <c r="AQ961" s="91" t="s">
        <v>8134</v>
      </c>
      <c r="AR961" s="91"/>
      <c r="AS961" s="91" t="s">
        <v>8135</v>
      </c>
      <c r="AT961" s="91" t="s">
        <v>2245</v>
      </c>
      <c r="AU961" s="91" t="s">
        <v>8135</v>
      </c>
      <c r="AV961" s="91" t="s">
        <v>5987</v>
      </c>
      <c r="AW961" s="91" t="s">
        <v>350</v>
      </c>
      <c r="AX961" s="91" t="s">
        <v>155</v>
      </c>
      <c r="AY961" s="91" t="s">
        <v>97</v>
      </c>
      <c r="AZ961" s="91"/>
      <c r="BA961" s="91"/>
      <c r="BB961" s="91"/>
      <c r="BC961" s="91"/>
      <c r="BD961" s="91"/>
      <c r="BE961" s="91"/>
      <c r="BF961" s="91" t="s">
        <v>2249</v>
      </c>
      <c r="BG961" s="91"/>
      <c r="BH961" s="163"/>
      <c r="BI961" s="91"/>
      <c r="BJ961" s="91"/>
      <c r="BK961" s="91"/>
      <c r="BL961" s="91"/>
      <c r="BM961" s="91"/>
      <c r="BN961" s="91"/>
      <c r="BO961" s="91"/>
      <c r="BP961" s="91"/>
      <c r="BQ961" s="91"/>
      <c r="BS961">
        <v>1021</v>
      </c>
      <c r="BT961">
        <v>960</v>
      </c>
    </row>
    <row r="962" spans="1:72" ht="15.6">
      <c r="A962" s="20">
        <f>(SUBTOTAL(3,$B$2:B962))</f>
        <v>961</v>
      </c>
      <c r="B962" s="91" t="s">
        <v>8078</v>
      </c>
      <c r="C962" s="91" t="s">
        <v>4776</v>
      </c>
      <c r="D962" s="91" t="s">
        <v>8079</v>
      </c>
      <c r="E962" s="91">
        <v>0</v>
      </c>
      <c r="F962" s="91"/>
      <c r="G962" s="91"/>
      <c r="H962" s="21" t="s">
        <v>195</v>
      </c>
      <c r="I962" s="1" t="s">
        <v>196</v>
      </c>
      <c r="J962" s="1" t="s">
        <v>7378</v>
      </c>
      <c r="K962" s="2" t="s">
        <v>63</v>
      </c>
      <c r="L962" s="2" t="s">
        <v>63</v>
      </c>
      <c r="M962" s="21" t="s">
        <v>196</v>
      </c>
      <c r="N962" s="91"/>
      <c r="O962" s="1">
        <f t="shared" ca="1" si="136"/>
        <v>35</v>
      </c>
      <c r="P962" s="91" t="s">
        <v>3858</v>
      </c>
      <c r="Q962" s="91" t="s">
        <v>7921</v>
      </c>
      <c r="R962" s="69">
        <v>45299</v>
      </c>
      <c r="S962" s="1">
        <v>1</v>
      </c>
      <c r="T962" s="69">
        <f t="shared" si="131"/>
        <v>45329</v>
      </c>
      <c r="U962" s="92">
        <f t="shared" si="134"/>
        <v>45330</v>
      </c>
      <c r="V962" s="1">
        <v>12</v>
      </c>
      <c r="W962" s="92">
        <f t="shared" si="135"/>
        <v>45695</v>
      </c>
      <c r="X962" s="7">
        <f t="shared" si="132"/>
        <v>45696</v>
      </c>
      <c r="Y962" s="91"/>
      <c r="Z962" s="91"/>
      <c r="AA962" s="91"/>
      <c r="AB962" s="91"/>
      <c r="AC962" s="91"/>
      <c r="AD962" s="91">
        <v>1040519547</v>
      </c>
      <c r="AE962" s="91"/>
      <c r="AF962" s="91" t="s">
        <v>64</v>
      </c>
      <c r="AG962" s="132">
        <v>32651</v>
      </c>
      <c r="AH962" s="91" t="s">
        <v>8080</v>
      </c>
      <c r="AI962" s="132">
        <v>44535</v>
      </c>
      <c r="AJ962" s="91" t="s">
        <v>346</v>
      </c>
      <c r="AK962" s="91"/>
      <c r="AL962" s="91"/>
      <c r="AM962" s="91"/>
      <c r="AN962" s="91" t="s">
        <v>8080</v>
      </c>
      <c r="AO962" s="132">
        <v>44535</v>
      </c>
      <c r="AP962" s="91" t="s">
        <v>346</v>
      </c>
      <c r="AQ962" s="91" t="s">
        <v>8081</v>
      </c>
      <c r="AR962" s="91" t="s">
        <v>8082</v>
      </c>
      <c r="AS962" s="91" t="s">
        <v>892</v>
      </c>
      <c r="AT962" s="91" t="s">
        <v>8082</v>
      </c>
      <c r="AU962" s="91" t="s">
        <v>1049</v>
      </c>
      <c r="AV962" s="91" t="s">
        <v>5648</v>
      </c>
      <c r="AW962" s="91" t="s">
        <v>1101</v>
      </c>
      <c r="AX962" s="91" t="s">
        <v>4620</v>
      </c>
      <c r="AY962" s="91" t="s">
        <v>97</v>
      </c>
      <c r="AZ962" s="91"/>
      <c r="BA962" s="91"/>
      <c r="BB962" s="91"/>
      <c r="BC962" s="91"/>
      <c r="BD962" s="91"/>
      <c r="BE962" s="91"/>
      <c r="BF962" s="91" t="s">
        <v>8083</v>
      </c>
      <c r="BG962" s="91"/>
      <c r="BH962" s="163"/>
      <c r="BI962" s="91"/>
      <c r="BJ962" s="91"/>
      <c r="BK962" s="91"/>
      <c r="BL962" s="91"/>
      <c r="BM962" s="91"/>
      <c r="BN962" s="91"/>
      <c r="BO962" s="91"/>
      <c r="BP962" s="91"/>
      <c r="BQ962" s="91"/>
      <c r="BT962">
        <v>961</v>
      </c>
    </row>
    <row r="963" spans="1:72" ht="15.6">
      <c r="A963" s="20">
        <f>(SUBTOTAL(3,$B$2:B963))</f>
        <v>962</v>
      </c>
      <c r="B963" s="91" t="s">
        <v>8084</v>
      </c>
      <c r="C963" s="21" t="s">
        <v>8730</v>
      </c>
      <c r="D963" s="91" t="s">
        <v>8085</v>
      </c>
      <c r="E963" s="91">
        <v>1</v>
      </c>
      <c r="F963" s="91"/>
      <c r="G963" s="91"/>
      <c r="H963" s="21" t="s">
        <v>195</v>
      </c>
      <c r="I963" s="1" t="s">
        <v>196</v>
      </c>
      <c r="J963" s="1" t="s">
        <v>7378</v>
      </c>
      <c r="K963" s="2" t="s">
        <v>63</v>
      </c>
      <c r="L963" s="2" t="s">
        <v>63</v>
      </c>
      <c r="M963" s="21" t="s">
        <v>196</v>
      </c>
      <c r="N963" s="91"/>
      <c r="O963" s="1">
        <f t="shared" ca="1" si="136"/>
        <v>32</v>
      </c>
      <c r="P963" s="91" t="s">
        <v>3858</v>
      </c>
      <c r="Q963" s="91" t="s">
        <v>7921</v>
      </c>
      <c r="R963" s="69">
        <v>45299</v>
      </c>
      <c r="S963" s="1">
        <v>1</v>
      </c>
      <c r="T963" s="69">
        <f t="shared" si="131"/>
        <v>45329</v>
      </c>
      <c r="U963" s="92">
        <f t="shared" si="134"/>
        <v>45330</v>
      </c>
      <c r="V963" s="1">
        <v>12</v>
      </c>
      <c r="W963" s="92">
        <f t="shared" si="135"/>
        <v>45695</v>
      </c>
      <c r="X963" s="7">
        <f t="shared" si="132"/>
        <v>45696</v>
      </c>
      <c r="Y963" s="91"/>
      <c r="Z963" s="91"/>
      <c r="AA963" s="91"/>
      <c r="AB963" s="91"/>
      <c r="AC963" s="91"/>
      <c r="AD963" s="91">
        <v>1044278362</v>
      </c>
      <c r="AE963" s="91" t="s">
        <v>88</v>
      </c>
      <c r="AF963" s="91" t="s">
        <v>49</v>
      </c>
      <c r="AG963" s="132">
        <v>33604</v>
      </c>
      <c r="AH963" s="91" t="s">
        <v>8086</v>
      </c>
      <c r="AI963" s="132">
        <v>44535</v>
      </c>
      <c r="AJ963" s="91" t="s">
        <v>346</v>
      </c>
      <c r="AK963" s="91">
        <v>212314735</v>
      </c>
      <c r="AL963" s="91">
        <v>42690</v>
      </c>
      <c r="AM963" s="91" t="s">
        <v>57</v>
      </c>
      <c r="AN963" s="91" t="s">
        <v>8086</v>
      </c>
      <c r="AO963" s="132">
        <v>44535</v>
      </c>
      <c r="AP963" s="91" t="s">
        <v>346</v>
      </c>
      <c r="AQ963" s="91" t="s">
        <v>5202</v>
      </c>
      <c r="AR963" s="91" t="s">
        <v>8087</v>
      </c>
      <c r="AS963" s="91" t="s">
        <v>8088</v>
      </c>
      <c r="AT963" s="91" t="s">
        <v>8087</v>
      </c>
      <c r="AU963" s="91" t="s">
        <v>298</v>
      </c>
      <c r="AV963" s="91" t="s">
        <v>8089</v>
      </c>
      <c r="AW963" s="91" t="s">
        <v>1345</v>
      </c>
      <c r="AX963" s="91" t="s">
        <v>184</v>
      </c>
      <c r="AY963" s="91" t="s">
        <v>97</v>
      </c>
      <c r="AZ963" s="91"/>
      <c r="BA963" s="91"/>
      <c r="BB963" s="91"/>
      <c r="BC963" s="91"/>
      <c r="BD963" s="91"/>
      <c r="BE963" s="91"/>
      <c r="BF963" s="91" t="s">
        <v>8090</v>
      </c>
      <c r="BG963" s="91"/>
      <c r="BH963" s="163"/>
      <c r="BI963" s="91"/>
      <c r="BJ963" s="91"/>
      <c r="BK963" s="91"/>
      <c r="BL963" s="91"/>
      <c r="BM963" s="91"/>
      <c r="BN963" s="91"/>
      <c r="BO963" s="91"/>
      <c r="BP963" s="91"/>
      <c r="BQ963" s="91"/>
      <c r="BS963">
        <v>1023</v>
      </c>
      <c r="BT963">
        <v>962</v>
      </c>
    </row>
    <row r="964" spans="1:72" ht="15.6">
      <c r="A964" s="20">
        <f>(SUBTOTAL(3,$B$2:B964))</f>
        <v>963</v>
      </c>
      <c r="B964" s="91" t="s">
        <v>8091</v>
      </c>
      <c r="C964" s="91" t="s">
        <v>4776</v>
      </c>
      <c r="D964" s="91" t="s">
        <v>8092</v>
      </c>
      <c r="E964" s="91">
        <v>0</v>
      </c>
      <c r="F964" s="91"/>
      <c r="G964" s="91"/>
      <c r="H964" s="21" t="s">
        <v>195</v>
      </c>
      <c r="I964" s="1" t="s">
        <v>196</v>
      </c>
      <c r="J964" s="1" t="s">
        <v>7378</v>
      </c>
      <c r="K964" s="2" t="s">
        <v>63</v>
      </c>
      <c r="L964" s="2" t="s">
        <v>63</v>
      </c>
      <c r="M964" s="21" t="s">
        <v>196</v>
      </c>
      <c r="N964" s="91"/>
      <c r="O964" s="1">
        <f t="shared" ca="1" si="136"/>
        <v>34</v>
      </c>
      <c r="P964" s="91" t="s">
        <v>3858</v>
      </c>
      <c r="Q964" s="91" t="s">
        <v>7921</v>
      </c>
      <c r="R964" s="69"/>
      <c r="S964" s="1">
        <v>1</v>
      </c>
      <c r="T964" s="69">
        <f t="shared" si="131"/>
        <v>30</v>
      </c>
      <c r="U964" s="92">
        <f t="shared" si="134"/>
        <v>31</v>
      </c>
      <c r="V964" s="1">
        <v>12</v>
      </c>
      <c r="W964" s="92">
        <f t="shared" si="135"/>
        <v>396</v>
      </c>
      <c r="X964" s="7">
        <f t="shared" si="132"/>
        <v>397</v>
      </c>
      <c r="Y964" s="91"/>
      <c r="Z964" s="91"/>
      <c r="AA964" s="91"/>
      <c r="AB964" s="91"/>
      <c r="AC964" s="91"/>
      <c r="AD964" s="91" t="s">
        <v>2601</v>
      </c>
      <c r="AE964" s="91"/>
      <c r="AF964" s="91" t="s">
        <v>49</v>
      </c>
      <c r="AG964" s="132">
        <v>32946</v>
      </c>
      <c r="AH964" s="91" t="s">
        <v>8093</v>
      </c>
      <c r="AI964" s="132">
        <v>44325</v>
      </c>
      <c r="AJ964" s="91" t="s">
        <v>346</v>
      </c>
      <c r="AK964" s="91">
        <v>212646263</v>
      </c>
      <c r="AL964" s="92">
        <v>43343</v>
      </c>
      <c r="AM964" s="91" t="s">
        <v>57</v>
      </c>
      <c r="AN964" s="91" t="s">
        <v>8093</v>
      </c>
      <c r="AO964" s="132">
        <v>44325</v>
      </c>
      <c r="AP964" s="91" t="s">
        <v>346</v>
      </c>
      <c r="AQ964" s="91" t="s">
        <v>952</v>
      </c>
      <c r="AR964" s="91"/>
      <c r="AS964" s="91" t="s">
        <v>8094</v>
      </c>
      <c r="AT964" s="91"/>
      <c r="AU964" s="91"/>
      <c r="AV964" s="91"/>
      <c r="AW964" s="91" t="s">
        <v>955</v>
      </c>
      <c r="AX964" s="91" t="s">
        <v>115</v>
      </c>
      <c r="AY964" s="91" t="s">
        <v>97</v>
      </c>
      <c r="AZ964" s="91"/>
      <c r="BA964" s="91"/>
      <c r="BB964" s="91"/>
      <c r="BC964" s="91"/>
      <c r="BD964" s="91"/>
      <c r="BE964" s="91"/>
      <c r="BF964" s="91" t="s">
        <v>8095</v>
      </c>
      <c r="BG964" s="91"/>
      <c r="BH964" s="163"/>
      <c r="BI964" s="91"/>
      <c r="BJ964" s="91"/>
      <c r="BK964" s="91"/>
      <c r="BL964" s="91"/>
      <c r="BM964" s="91"/>
      <c r="BN964" s="91"/>
      <c r="BO964" s="91"/>
      <c r="BP964" s="91"/>
      <c r="BQ964" s="91"/>
      <c r="BT964">
        <v>963</v>
      </c>
    </row>
    <row r="965" spans="1:72" ht="15.6">
      <c r="A965" s="20">
        <f>(SUBTOTAL(3,$B$2:B965))</f>
        <v>964</v>
      </c>
      <c r="B965" s="91" t="s">
        <v>8096</v>
      </c>
      <c r="C965" s="1" t="s">
        <v>8731</v>
      </c>
      <c r="D965" s="91" t="s">
        <v>1451</v>
      </c>
      <c r="E965" s="91">
        <v>1</v>
      </c>
      <c r="F965" s="91"/>
      <c r="G965" s="91"/>
      <c r="H965" s="21" t="s">
        <v>195</v>
      </c>
      <c r="I965" s="1" t="s">
        <v>196</v>
      </c>
      <c r="J965" s="1" t="s">
        <v>7378</v>
      </c>
      <c r="K965" s="2" t="s">
        <v>63</v>
      </c>
      <c r="L965" s="2" t="s">
        <v>63</v>
      </c>
      <c r="M965" s="21" t="s">
        <v>196</v>
      </c>
      <c r="N965" s="91"/>
      <c r="O965" s="1">
        <f t="shared" ca="1" si="136"/>
        <v>29</v>
      </c>
      <c r="P965" s="91" t="s">
        <v>3858</v>
      </c>
      <c r="Q965" s="91" t="s">
        <v>7921</v>
      </c>
      <c r="R965" s="69">
        <v>45299</v>
      </c>
      <c r="S965" s="1">
        <v>1</v>
      </c>
      <c r="T965" s="69">
        <f t="shared" ref="T965:T970" si="137">EDATE(R965,S965)-1</f>
        <v>45329</v>
      </c>
      <c r="U965" s="92">
        <f t="shared" si="134"/>
        <v>45330</v>
      </c>
      <c r="V965" s="1">
        <v>12</v>
      </c>
      <c r="W965" s="92">
        <f t="shared" si="135"/>
        <v>45695</v>
      </c>
      <c r="X965" s="7">
        <f t="shared" si="132"/>
        <v>45696</v>
      </c>
      <c r="Y965" s="91"/>
      <c r="Z965" s="91"/>
      <c r="AA965" s="91"/>
      <c r="AB965" s="91"/>
      <c r="AC965" s="91"/>
      <c r="AD965" s="93" t="s">
        <v>8205</v>
      </c>
      <c r="AE965" s="91" t="s">
        <v>7529</v>
      </c>
      <c r="AF965" s="91" t="s">
        <v>49</v>
      </c>
      <c r="AG965" s="132">
        <v>34885</v>
      </c>
      <c r="AH965" s="91" t="s">
        <v>8097</v>
      </c>
      <c r="AI965" s="132">
        <v>45009</v>
      </c>
      <c r="AJ965" s="91" t="s">
        <v>346</v>
      </c>
      <c r="AK965" s="91"/>
      <c r="AL965" s="91"/>
      <c r="AM965" s="91"/>
      <c r="AN965" s="91" t="s">
        <v>8097</v>
      </c>
      <c r="AO965" s="132">
        <v>45009</v>
      </c>
      <c r="AP965" s="91" t="s">
        <v>346</v>
      </c>
      <c r="AQ965" s="91" t="s">
        <v>1176</v>
      </c>
      <c r="AR965" s="91" t="s">
        <v>8145</v>
      </c>
      <c r="AS965" s="91" t="s">
        <v>8146</v>
      </c>
      <c r="AT965" s="91" t="s">
        <v>7490</v>
      </c>
      <c r="AU965" s="91"/>
      <c r="AV965" s="91" t="s">
        <v>7492</v>
      </c>
      <c r="AW965" s="91" t="s">
        <v>3113</v>
      </c>
      <c r="AX965" s="91" t="s">
        <v>184</v>
      </c>
      <c r="AY965" s="91" t="s">
        <v>97</v>
      </c>
      <c r="AZ965" s="91"/>
      <c r="BA965" s="91"/>
      <c r="BB965" s="91"/>
      <c r="BC965" s="91"/>
      <c r="BD965" s="91"/>
      <c r="BE965" s="91"/>
      <c r="BF965" s="91" t="s">
        <v>8098</v>
      </c>
      <c r="BG965" s="91"/>
      <c r="BH965" s="163"/>
      <c r="BI965" s="91"/>
      <c r="BJ965" s="91"/>
      <c r="BK965" s="91"/>
      <c r="BL965" s="91"/>
      <c r="BM965" s="91"/>
      <c r="BN965" s="91"/>
      <c r="BO965" s="91"/>
      <c r="BP965" s="91"/>
      <c r="BQ965" s="91"/>
      <c r="BS965">
        <v>1025</v>
      </c>
      <c r="BT965">
        <v>964</v>
      </c>
    </row>
    <row r="966" spans="1:72" ht="15.6">
      <c r="A966" s="20">
        <f>(SUBTOTAL(3,$B$2:B966))</f>
        <v>965</v>
      </c>
      <c r="B966" s="91" t="s">
        <v>8099</v>
      </c>
      <c r="C966" s="21" t="s">
        <v>8730</v>
      </c>
      <c r="D966" s="91" t="s">
        <v>8100</v>
      </c>
      <c r="E966" s="91">
        <v>1</v>
      </c>
      <c r="F966" s="91"/>
      <c r="G966" s="91"/>
      <c r="H966" s="21" t="s">
        <v>195</v>
      </c>
      <c r="I966" s="1" t="s">
        <v>196</v>
      </c>
      <c r="J966" s="1" t="s">
        <v>7378</v>
      </c>
      <c r="K966" s="2" t="s">
        <v>63</v>
      </c>
      <c r="L966" s="2" t="s">
        <v>63</v>
      </c>
      <c r="M966" s="21" t="s">
        <v>196</v>
      </c>
      <c r="N966" s="91"/>
      <c r="O966" s="1">
        <f t="shared" ca="1" si="136"/>
        <v>42</v>
      </c>
      <c r="P966" s="91" t="s">
        <v>3858</v>
      </c>
      <c r="Q966" s="91" t="s">
        <v>7921</v>
      </c>
      <c r="R966" s="69">
        <v>45299</v>
      </c>
      <c r="S966" s="1">
        <v>1</v>
      </c>
      <c r="T966" s="69">
        <f t="shared" si="137"/>
        <v>45329</v>
      </c>
      <c r="U966" s="92">
        <f t="shared" si="134"/>
        <v>45330</v>
      </c>
      <c r="V966" s="1">
        <v>12</v>
      </c>
      <c r="W966" s="92">
        <f t="shared" si="135"/>
        <v>45695</v>
      </c>
      <c r="X966" s="7">
        <f t="shared" si="132"/>
        <v>45696</v>
      </c>
      <c r="Y966" s="91"/>
      <c r="Z966" s="91"/>
      <c r="AA966" s="91"/>
      <c r="AB966" s="91"/>
      <c r="AC966" s="91"/>
      <c r="AD966" s="93" t="s">
        <v>8206</v>
      </c>
      <c r="AE966" s="91"/>
      <c r="AF966" s="91" t="s">
        <v>49</v>
      </c>
      <c r="AG966" s="132">
        <v>29961</v>
      </c>
      <c r="AH966" s="91" t="s">
        <v>8101</v>
      </c>
      <c r="AI966" s="132">
        <v>44285</v>
      </c>
      <c r="AJ966" s="91" t="s">
        <v>346</v>
      </c>
      <c r="AK966" s="91">
        <v>212135477</v>
      </c>
      <c r="AL966" s="91">
        <v>41513</v>
      </c>
      <c r="AM966" s="91" t="s">
        <v>57</v>
      </c>
      <c r="AN966" s="91" t="s">
        <v>8101</v>
      </c>
      <c r="AO966" s="132">
        <v>44285</v>
      </c>
      <c r="AP966" s="91" t="s">
        <v>346</v>
      </c>
      <c r="AQ966" s="91" t="s">
        <v>5400</v>
      </c>
      <c r="AR966" s="91" t="s">
        <v>3410</v>
      </c>
      <c r="AS966" s="91" t="s">
        <v>1879</v>
      </c>
      <c r="AT966" s="91" t="s">
        <v>3410</v>
      </c>
      <c r="AU966" s="91"/>
      <c r="AV966" s="91" t="s">
        <v>7462</v>
      </c>
      <c r="AW966" s="91" t="s">
        <v>525</v>
      </c>
      <c r="AX966" s="91" t="s">
        <v>96</v>
      </c>
      <c r="AY966" s="91" t="s">
        <v>97</v>
      </c>
      <c r="AZ966" s="91"/>
      <c r="BA966" s="91"/>
      <c r="BB966" s="91"/>
      <c r="BC966" s="91"/>
      <c r="BD966" s="91"/>
      <c r="BE966" s="91"/>
      <c r="BF966" s="91" t="s">
        <v>8102</v>
      </c>
      <c r="BG966" s="91"/>
      <c r="BH966" s="163"/>
      <c r="BI966" s="91"/>
      <c r="BJ966" s="91"/>
      <c r="BK966" s="91"/>
      <c r="BL966" s="91"/>
      <c r="BM966" s="91"/>
      <c r="BN966" s="91"/>
      <c r="BO966" s="91"/>
      <c r="BP966" s="91"/>
      <c r="BQ966" s="91"/>
      <c r="BS966">
        <v>1026</v>
      </c>
      <c r="BT966">
        <v>965</v>
      </c>
    </row>
    <row r="967" spans="1:72" ht="15.6">
      <c r="A967" s="20">
        <f>(SUBTOTAL(3,$B$2:B967))</f>
        <v>966</v>
      </c>
      <c r="B967" s="91" t="s">
        <v>8103</v>
      </c>
      <c r="C967" s="1" t="s">
        <v>8868</v>
      </c>
      <c r="D967" s="91" t="s">
        <v>8104</v>
      </c>
      <c r="E967" s="91">
        <v>1</v>
      </c>
      <c r="F967" s="91"/>
      <c r="G967" s="91"/>
      <c r="H967" s="21" t="s">
        <v>195</v>
      </c>
      <c r="I967" s="1" t="s">
        <v>196</v>
      </c>
      <c r="J967" s="1" t="s">
        <v>7378</v>
      </c>
      <c r="K967" s="2" t="s">
        <v>63</v>
      </c>
      <c r="L967" s="2" t="s">
        <v>63</v>
      </c>
      <c r="M967" s="21" t="s">
        <v>5</v>
      </c>
      <c r="N967" s="91" t="s">
        <v>4464</v>
      </c>
      <c r="O967" s="1">
        <f t="shared" ca="1" si="136"/>
        <v>35</v>
      </c>
      <c r="P967" s="91" t="s">
        <v>4465</v>
      </c>
      <c r="Q967" s="91" t="s">
        <v>4466</v>
      </c>
      <c r="R967" s="69">
        <v>45299</v>
      </c>
      <c r="S967" s="1">
        <v>1</v>
      </c>
      <c r="T967" s="69">
        <f t="shared" si="137"/>
        <v>45329</v>
      </c>
      <c r="U967" s="92">
        <f t="shared" si="134"/>
        <v>45330</v>
      </c>
      <c r="V967" s="1">
        <v>12</v>
      </c>
      <c r="W967" s="92">
        <f t="shared" si="135"/>
        <v>45695</v>
      </c>
      <c r="X967" s="7">
        <f t="shared" si="132"/>
        <v>45696</v>
      </c>
      <c r="Y967" s="91"/>
      <c r="Z967" s="91"/>
      <c r="AA967" s="91"/>
      <c r="AB967" s="91"/>
      <c r="AC967" s="91"/>
      <c r="AD967" s="91">
        <v>1044278396</v>
      </c>
      <c r="AE967" s="91" t="s">
        <v>88</v>
      </c>
      <c r="AF967" s="91" t="s">
        <v>64</v>
      </c>
      <c r="AG967" s="132">
        <v>32614</v>
      </c>
      <c r="AH967" s="93" t="s">
        <v>8136</v>
      </c>
      <c r="AI967" s="132">
        <v>44439</v>
      </c>
      <c r="AJ967" s="91" t="s">
        <v>346</v>
      </c>
      <c r="AK967" s="91"/>
      <c r="AL967" s="91"/>
      <c r="AM967" s="91"/>
      <c r="AN967" s="93" t="s">
        <v>8136</v>
      </c>
      <c r="AO967" s="132">
        <v>44439</v>
      </c>
      <c r="AP967" s="91" t="s">
        <v>346</v>
      </c>
      <c r="AQ967" s="91" t="s">
        <v>6905</v>
      </c>
      <c r="AR967" s="91" t="s">
        <v>8153</v>
      </c>
      <c r="AS967" s="91" t="s">
        <v>8137</v>
      </c>
      <c r="AT967" s="91"/>
      <c r="AU967" s="91"/>
      <c r="AV967" s="91" t="s">
        <v>8138</v>
      </c>
      <c r="AW967" s="91" t="s">
        <v>8139</v>
      </c>
      <c r="AX967" s="91" t="s">
        <v>8140</v>
      </c>
      <c r="AY967" s="91" t="s">
        <v>729</v>
      </c>
      <c r="AZ967" s="91"/>
      <c r="BA967" s="91"/>
      <c r="BB967" s="91"/>
      <c r="BC967" s="91"/>
      <c r="BD967" s="91"/>
      <c r="BE967" s="91"/>
      <c r="BF967" s="93" t="s">
        <v>8141</v>
      </c>
      <c r="BG967" s="91"/>
      <c r="BH967" s="163"/>
      <c r="BI967" s="91"/>
      <c r="BJ967" s="91"/>
      <c r="BK967" s="91"/>
      <c r="BL967" s="91"/>
      <c r="BM967" s="91"/>
      <c r="BN967" s="91"/>
      <c r="BO967" s="91"/>
      <c r="BP967" s="91"/>
      <c r="BQ967" s="91"/>
      <c r="BS967">
        <v>1027</v>
      </c>
      <c r="BT967">
        <v>966</v>
      </c>
    </row>
    <row r="968" spans="1:72" ht="15.6">
      <c r="A968" s="20">
        <f>(SUBTOTAL(3,$B$2:B968))</f>
        <v>967</v>
      </c>
      <c r="B968" s="91" t="s">
        <v>8105</v>
      </c>
      <c r="C968" s="91" t="s">
        <v>4776</v>
      </c>
      <c r="D968" s="91" t="s">
        <v>8106</v>
      </c>
      <c r="E968" s="91">
        <v>0</v>
      </c>
      <c r="F968" s="91"/>
      <c r="G968" s="91"/>
      <c r="H968" s="21" t="s">
        <v>195</v>
      </c>
      <c r="I968" s="1" t="s">
        <v>196</v>
      </c>
      <c r="J968" s="1" t="s">
        <v>7378</v>
      </c>
      <c r="K968" s="2" t="s">
        <v>63</v>
      </c>
      <c r="L968" s="2" t="s">
        <v>63</v>
      </c>
      <c r="M968" s="21" t="s">
        <v>5</v>
      </c>
      <c r="N968" s="91" t="s">
        <v>4464</v>
      </c>
      <c r="O968" s="1">
        <f t="shared" ca="1" si="136"/>
        <v>32</v>
      </c>
      <c r="P968" s="91" t="s">
        <v>4465</v>
      </c>
      <c r="Q968" s="91" t="s">
        <v>4466</v>
      </c>
      <c r="R968" s="69">
        <v>45299</v>
      </c>
      <c r="S968" s="1">
        <v>1</v>
      </c>
      <c r="T968" s="69">
        <f t="shared" si="137"/>
        <v>45329</v>
      </c>
      <c r="U968" s="92">
        <f t="shared" si="134"/>
        <v>45330</v>
      </c>
      <c r="V968" s="1">
        <v>12</v>
      </c>
      <c r="W968" s="92">
        <f t="shared" si="135"/>
        <v>45695</v>
      </c>
      <c r="X968" s="7">
        <f t="shared" si="132"/>
        <v>45696</v>
      </c>
      <c r="Y968" s="91"/>
      <c r="Z968" s="91"/>
      <c r="AA968" s="91"/>
      <c r="AB968" s="91"/>
      <c r="AC968" s="91"/>
      <c r="AD968" s="93" t="s">
        <v>8207</v>
      </c>
      <c r="AE968" s="91" t="s">
        <v>88</v>
      </c>
      <c r="AF968" s="91" t="s">
        <v>49</v>
      </c>
      <c r="AG968" s="132">
        <v>33958</v>
      </c>
      <c r="AH968" s="91" t="s">
        <v>8107</v>
      </c>
      <c r="AI968" s="132">
        <v>44533</v>
      </c>
      <c r="AJ968" s="91" t="s">
        <v>346</v>
      </c>
      <c r="AK968" s="91"/>
      <c r="AL968" s="91"/>
      <c r="AM968" s="91"/>
      <c r="AN968" s="91" t="s">
        <v>8107</v>
      </c>
      <c r="AO968" s="132">
        <v>44533</v>
      </c>
      <c r="AP968" s="91" t="s">
        <v>346</v>
      </c>
      <c r="AQ968" s="91" t="s">
        <v>8108</v>
      </c>
      <c r="AR968" s="91" t="s">
        <v>8108</v>
      </c>
      <c r="AS968" s="91" t="s">
        <v>8109</v>
      </c>
      <c r="AT968" s="91" t="s">
        <v>8108</v>
      </c>
      <c r="AU968" s="91"/>
      <c r="AV968" s="91"/>
      <c r="AW968" s="91" t="s">
        <v>8110</v>
      </c>
      <c r="AX968" s="91" t="s">
        <v>1633</v>
      </c>
      <c r="AY968" s="91" t="s">
        <v>97</v>
      </c>
      <c r="AZ968" s="91"/>
      <c r="BA968" s="91"/>
      <c r="BB968" s="91"/>
      <c r="BC968" s="91"/>
      <c r="BD968" s="91"/>
      <c r="BE968" s="91"/>
      <c r="BF968" s="91" t="s">
        <v>8111</v>
      </c>
      <c r="BG968" s="91"/>
      <c r="BH968" s="163"/>
      <c r="BI968" s="91"/>
      <c r="BJ968" s="91"/>
      <c r="BK968" s="91"/>
      <c r="BL968" s="91"/>
      <c r="BM968" s="91"/>
      <c r="BN968" s="91"/>
      <c r="BO968" s="91"/>
      <c r="BP968" s="91"/>
      <c r="BQ968" s="91"/>
      <c r="BT968">
        <v>967</v>
      </c>
    </row>
    <row r="969" spans="1:72" ht="31.2">
      <c r="A969" s="20">
        <f>(SUBTOTAL(3,$B$2:B969))</f>
        <v>968</v>
      </c>
      <c r="B969" s="21" t="s">
        <v>8112</v>
      </c>
      <c r="C969" s="21"/>
      <c r="D969" s="75" t="s">
        <v>8119</v>
      </c>
      <c r="E969" s="91">
        <v>1</v>
      </c>
      <c r="F969" s="91"/>
      <c r="G969" s="91"/>
      <c r="H969" s="21" t="s">
        <v>62</v>
      </c>
      <c r="I969" s="1" t="s">
        <v>7914</v>
      </c>
      <c r="J969" s="1" t="s">
        <v>7378</v>
      </c>
      <c r="K969" s="1" t="s">
        <v>1836</v>
      </c>
      <c r="L969" s="1" t="s">
        <v>1836</v>
      </c>
      <c r="M969" s="2" t="s">
        <v>1278</v>
      </c>
      <c r="N969" s="91"/>
      <c r="O969" s="1">
        <f t="shared" ca="1" si="136"/>
        <v>42</v>
      </c>
      <c r="P969" s="91" t="s">
        <v>2224</v>
      </c>
      <c r="Q969" s="91" t="s">
        <v>4001</v>
      </c>
      <c r="R969" s="69">
        <v>45299</v>
      </c>
      <c r="S969" s="1">
        <v>1</v>
      </c>
      <c r="T969" s="69">
        <f t="shared" si="137"/>
        <v>45329</v>
      </c>
      <c r="U969" s="92">
        <f t="shared" si="134"/>
        <v>45330</v>
      </c>
      <c r="V969" s="1">
        <v>12</v>
      </c>
      <c r="W969" s="92">
        <f t="shared" si="135"/>
        <v>45695</v>
      </c>
      <c r="X969" s="7">
        <f t="shared" si="132"/>
        <v>45696</v>
      </c>
      <c r="Y969" s="91"/>
      <c r="Z969" s="91"/>
      <c r="AA969" s="91"/>
      <c r="AB969" s="91"/>
      <c r="AC969" s="91"/>
      <c r="AD969" s="93" t="s">
        <v>8208</v>
      </c>
      <c r="AE969" s="91" t="s">
        <v>57</v>
      </c>
      <c r="AF969" s="91" t="s">
        <v>49</v>
      </c>
      <c r="AG969" s="132">
        <v>30002</v>
      </c>
      <c r="AH969" s="91" t="s">
        <v>8120</v>
      </c>
      <c r="AI969" s="132">
        <v>44664</v>
      </c>
      <c r="AJ969" s="91" t="s">
        <v>346</v>
      </c>
      <c r="AK969" s="91"/>
      <c r="AL969" s="91"/>
      <c r="AM969" s="91"/>
      <c r="AN969" s="91" t="s">
        <v>8120</v>
      </c>
      <c r="AO969" s="132">
        <v>44664</v>
      </c>
      <c r="AP969" s="91" t="s">
        <v>346</v>
      </c>
      <c r="AQ969" s="91" t="s">
        <v>5202</v>
      </c>
      <c r="AR969" s="91" t="s">
        <v>8121</v>
      </c>
      <c r="AS969" s="91" t="s">
        <v>8122</v>
      </c>
      <c r="AT969" s="91" t="s">
        <v>8121</v>
      </c>
      <c r="AU969" s="91" t="s">
        <v>3010</v>
      </c>
      <c r="AV969" s="91" t="s">
        <v>8123</v>
      </c>
      <c r="AW969" s="91" t="s">
        <v>1739</v>
      </c>
      <c r="AX969" s="91" t="s">
        <v>184</v>
      </c>
      <c r="AY969" s="91" t="s">
        <v>97</v>
      </c>
      <c r="AZ969" s="91"/>
      <c r="BA969" s="91"/>
      <c r="BB969" s="91"/>
      <c r="BC969" s="91"/>
      <c r="BD969" s="91"/>
      <c r="BE969" s="91"/>
      <c r="BF969" s="71" t="s">
        <v>8124</v>
      </c>
      <c r="BG969" s="91"/>
      <c r="BH969" s="163"/>
      <c r="BI969" s="91"/>
      <c r="BJ969" s="91"/>
      <c r="BK969" s="91"/>
      <c r="BL969" s="91"/>
      <c r="BM969" s="91"/>
      <c r="BN969" s="91"/>
      <c r="BO969" s="91"/>
      <c r="BP969" s="91"/>
      <c r="BQ969" s="91"/>
      <c r="BS969">
        <v>1029</v>
      </c>
      <c r="BT969">
        <v>968</v>
      </c>
    </row>
    <row r="970" spans="1:72" ht="31.2">
      <c r="A970" s="20">
        <f>(SUBTOTAL(3,$B$2:B970))</f>
        <v>969</v>
      </c>
      <c r="B970" s="91" t="s">
        <v>8154</v>
      </c>
      <c r="C970" s="91"/>
      <c r="D970" s="91" t="s">
        <v>3336</v>
      </c>
      <c r="E970" s="91">
        <v>1</v>
      </c>
      <c r="F970" s="91"/>
      <c r="G970" s="91"/>
      <c r="H970" s="21" t="s">
        <v>62</v>
      </c>
      <c r="I970" s="1" t="s">
        <v>7914</v>
      </c>
      <c r="J970" s="1" t="s">
        <v>7378</v>
      </c>
      <c r="K970" s="1" t="s">
        <v>1836</v>
      </c>
      <c r="L970" s="1" t="s">
        <v>1836</v>
      </c>
      <c r="M970" s="2" t="s">
        <v>1278</v>
      </c>
      <c r="N970" s="91"/>
      <c r="O970" s="1">
        <f t="shared" ca="1" si="136"/>
        <v>28</v>
      </c>
      <c r="P970" s="91" t="s">
        <v>2224</v>
      </c>
      <c r="Q970" s="91" t="s">
        <v>4001</v>
      </c>
      <c r="R970" s="69">
        <v>45308</v>
      </c>
      <c r="S970" s="1">
        <v>1</v>
      </c>
      <c r="T970" s="69">
        <f t="shared" si="137"/>
        <v>45338</v>
      </c>
      <c r="U970" s="92">
        <f t="shared" si="134"/>
        <v>45339</v>
      </c>
      <c r="V970" s="1">
        <v>12</v>
      </c>
      <c r="W970" s="92">
        <f t="shared" si="135"/>
        <v>45704</v>
      </c>
      <c r="X970" s="7">
        <f t="shared" si="132"/>
        <v>45705</v>
      </c>
      <c r="Y970" s="91"/>
      <c r="Z970" s="91"/>
      <c r="AA970" s="91"/>
      <c r="AB970" s="91"/>
      <c r="AC970" s="91"/>
      <c r="AD970" s="93" t="s">
        <v>8209</v>
      </c>
      <c r="AE970" s="91" t="s">
        <v>57</v>
      </c>
      <c r="AF970" s="91" t="s">
        <v>49</v>
      </c>
      <c r="AG970" s="132">
        <v>35065</v>
      </c>
      <c r="AH970" s="93" t="s">
        <v>8159</v>
      </c>
      <c r="AI970" s="132">
        <v>44581</v>
      </c>
      <c r="AJ970" s="91" t="s">
        <v>346</v>
      </c>
      <c r="AK970" s="91"/>
      <c r="AL970" s="91"/>
      <c r="AM970" s="91"/>
      <c r="AN970" s="93" t="s">
        <v>8159</v>
      </c>
      <c r="AO970" s="132">
        <v>44581</v>
      </c>
      <c r="AP970" s="91" t="s">
        <v>346</v>
      </c>
      <c r="AQ970" s="91" t="s">
        <v>6905</v>
      </c>
      <c r="AR970" s="91" t="s">
        <v>8160</v>
      </c>
      <c r="AS970" s="91" t="s">
        <v>8161</v>
      </c>
      <c r="AT970" s="91" t="s">
        <v>8160</v>
      </c>
      <c r="AU970" s="91"/>
      <c r="AV970" s="91" t="s">
        <v>8162</v>
      </c>
      <c r="AW970" s="91" t="s">
        <v>3433</v>
      </c>
      <c r="AX970" s="91" t="s">
        <v>513</v>
      </c>
      <c r="AY970" s="91" t="s">
        <v>97</v>
      </c>
      <c r="AZ970" s="91"/>
      <c r="BA970" s="91"/>
      <c r="BB970" s="91"/>
      <c r="BC970" s="91"/>
      <c r="BD970" s="91"/>
      <c r="BE970" s="91"/>
      <c r="BF970" s="93" t="s">
        <v>8163</v>
      </c>
      <c r="BG970" s="91"/>
      <c r="BH970" s="163"/>
      <c r="BI970" s="91"/>
      <c r="BJ970" s="91"/>
      <c r="BK970" s="91"/>
      <c r="BL970" s="91"/>
      <c r="BM970" s="93" t="s">
        <v>209</v>
      </c>
      <c r="BN970" s="91"/>
      <c r="BO970" s="91"/>
      <c r="BP970" s="91"/>
      <c r="BQ970" s="91" t="s">
        <v>8169</v>
      </c>
      <c r="BS970">
        <v>1034</v>
      </c>
      <c r="BT970">
        <v>969</v>
      </c>
    </row>
    <row r="971" spans="1:72" ht="15.6">
      <c r="A971" s="20">
        <f>(SUBTOTAL(3,$B$2:B971))</f>
        <v>970</v>
      </c>
      <c r="B971" s="91" t="s">
        <v>8155</v>
      </c>
      <c r="C971" s="91" t="s">
        <v>4776</v>
      </c>
      <c r="D971" s="91" t="s">
        <v>8164</v>
      </c>
      <c r="E971" s="91">
        <v>0</v>
      </c>
      <c r="F971" s="91"/>
      <c r="G971" s="91"/>
      <c r="H971" s="21" t="s">
        <v>195</v>
      </c>
      <c r="I971" s="1" t="s">
        <v>196</v>
      </c>
      <c r="J971" s="1" t="s">
        <v>7378</v>
      </c>
      <c r="K971" s="2" t="s">
        <v>63</v>
      </c>
      <c r="L971" s="2" t="s">
        <v>63</v>
      </c>
      <c r="M971" s="21" t="s">
        <v>196</v>
      </c>
      <c r="N971" s="91"/>
      <c r="O971" s="1">
        <f t="shared" ref="O971:O974" ca="1" si="138">YEAR(TODAY())-YEAR(AG971)</f>
        <v>31</v>
      </c>
      <c r="P971" s="91" t="s">
        <v>3858</v>
      </c>
      <c r="Q971" s="91" t="s">
        <v>7921</v>
      </c>
      <c r="R971" s="69">
        <v>45308</v>
      </c>
      <c r="S971" s="1">
        <v>1</v>
      </c>
      <c r="T971" s="69">
        <f t="shared" ref="T971:T974" si="139">EDATE(R971,S971)-1</f>
        <v>45338</v>
      </c>
      <c r="U971" s="92">
        <f t="shared" ref="U971:U975" si="140">T971+1</f>
        <v>45339</v>
      </c>
      <c r="V971" s="1">
        <v>12</v>
      </c>
      <c r="W971" s="92">
        <f t="shared" ref="W971:W974" si="141">EDATE(U971,12)-1</f>
        <v>45704</v>
      </c>
      <c r="X971" s="7">
        <f t="shared" si="132"/>
        <v>45705</v>
      </c>
      <c r="Y971" s="91"/>
      <c r="Z971" s="91"/>
      <c r="AA971" s="91"/>
      <c r="AB971" s="91"/>
      <c r="AC971" s="91"/>
      <c r="AD971" s="91">
        <v>1030848562</v>
      </c>
      <c r="AE971" s="91"/>
      <c r="AF971" s="91" t="s">
        <v>49</v>
      </c>
      <c r="AG971" s="132">
        <v>33979</v>
      </c>
      <c r="AH971" s="93" t="s">
        <v>8197</v>
      </c>
      <c r="AI971" s="132">
        <v>44438</v>
      </c>
      <c r="AJ971" s="91" t="s">
        <v>346</v>
      </c>
      <c r="AK971" s="91">
        <v>212327778</v>
      </c>
      <c r="AL971" s="92">
        <v>41691</v>
      </c>
      <c r="AM971" s="91" t="s">
        <v>57</v>
      </c>
      <c r="AN971" s="93" t="s">
        <v>8197</v>
      </c>
      <c r="AO971" s="132">
        <v>44438</v>
      </c>
      <c r="AP971" s="91" t="s">
        <v>346</v>
      </c>
      <c r="AQ971" s="91" t="s">
        <v>4214</v>
      </c>
      <c r="AR971" s="91" t="s">
        <v>8165</v>
      </c>
      <c r="AS971" s="91" t="s">
        <v>8166</v>
      </c>
      <c r="AT971" s="91" t="s">
        <v>8165</v>
      </c>
      <c r="AU971" s="91"/>
      <c r="AV971" s="91" t="s">
        <v>8167</v>
      </c>
      <c r="AW971" s="91" t="s">
        <v>551</v>
      </c>
      <c r="AX971" s="91" t="s">
        <v>184</v>
      </c>
      <c r="AY971" s="91" t="s">
        <v>97</v>
      </c>
      <c r="AZ971" s="91"/>
      <c r="BA971" s="91"/>
      <c r="BB971" s="91"/>
      <c r="BC971" s="91"/>
      <c r="BD971" s="91"/>
      <c r="BE971" s="91"/>
      <c r="BF971" s="93" t="s">
        <v>8168</v>
      </c>
      <c r="BG971" s="91"/>
      <c r="BH971" s="163"/>
      <c r="BI971" s="91"/>
      <c r="BJ971" s="91"/>
      <c r="BK971" s="91"/>
      <c r="BL971" s="91"/>
      <c r="BM971" s="93" t="s">
        <v>209</v>
      </c>
      <c r="BN971" s="91"/>
      <c r="BO971" s="91"/>
      <c r="BP971" s="91"/>
      <c r="BQ971" s="91" t="s">
        <v>7647</v>
      </c>
      <c r="BT971">
        <v>970</v>
      </c>
    </row>
    <row r="972" spans="1:72" ht="15.6">
      <c r="A972" s="20">
        <f>(SUBTOTAL(3,$B$2:B972))</f>
        <v>971</v>
      </c>
      <c r="B972" s="91" t="s">
        <v>8156</v>
      </c>
      <c r="C972" s="21" t="s">
        <v>8730</v>
      </c>
      <c r="D972" s="91" t="s">
        <v>8170</v>
      </c>
      <c r="E972" s="91">
        <v>1</v>
      </c>
      <c r="F972" s="91"/>
      <c r="G972" s="91"/>
      <c r="H972" s="21" t="s">
        <v>195</v>
      </c>
      <c r="I972" s="1" t="s">
        <v>196</v>
      </c>
      <c r="J972" s="1" t="s">
        <v>7378</v>
      </c>
      <c r="K972" s="2" t="s">
        <v>63</v>
      </c>
      <c r="L972" s="2" t="s">
        <v>63</v>
      </c>
      <c r="M972" s="21" t="s">
        <v>196</v>
      </c>
      <c r="N972" s="91"/>
      <c r="O972" s="1">
        <f t="shared" ca="1" si="138"/>
        <v>32</v>
      </c>
      <c r="P972" s="91" t="s">
        <v>3858</v>
      </c>
      <c r="Q972" s="91" t="s">
        <v>7921</v>
      </c>
      <c r="R972" s="69">
        <v>45308</v>
      </c>
      <c r="S972" s="1">
        <v>1</v>
      </c>
      <c r="T972" s="69">
        <f t="shared" si="139"/>
        <v>45338</v>
      </c>
      <c r="U972" s="92">
        <f t="shared" si="140"/>
        <v>45339</v>
      </c>
      <c r="V972" s="1">
        <v>12</v>
      </c>
      <c r="W972" s="92">
        <f t="shared" si="141"/>
        <v>45704</v>
      </c>
      <c r="X972" s="7">
        <f t="shared" si="132"/>
        <v>45705</v>
      </c>
      <c r="Y972" s="91"/>
      <c r="Z972" s="91"/>
      <c r="AA972" s="91"/>
      <c r="AB972" s="91"/>
      <c r="AC972" s="91"/>
      <c r="AD972" s="93" t="s">
        <v>8210</v>
      </c>
      <c r="AE972" s="91" t="s">
        <v>57</v>
      </c>
      <c r="AF972" s="91" t="s">
        <v>49</v>
      </c>
      <c r="AG972" s="132">
        <v>33954</v>
      </c>
      <c r="AH972" s="93" t="s">
        <v>8171</v>
      </c>
      <c r="AI972" s="132">
        <v>45223</v>
      </c>
      <c r="AJ972" s="91" t="s">
        <v>346</v>
      </c>
      <c r="AK972" s="91"/>
      <c r="AL972" s="91"/>
      <c r="AM972" s="91"/>
      <c r="AN972" s="93" t="s">
        <v>8171</v>
      </c>
      <c r="AO972" s="132">
        <v>45223</v>
      </c>
      <c r="AP972" s="91" t="s">
        <v>346</v>
      </c>
      <c r="AQ972" s="91" t="s">
        <v>8172</v>
      </c>
      <c r="AR972" s="91" t="s">
        <v>8173</v>
      </c>
      <c r="AS972" s="91" t="s">
        <v>8174</v>
      </c>
      <c r="AT972" s="91" t="s">
        <v>8173</v>
      </c>
      <c r="AU972" s="91"/>
      <c r="AV972" s="91" t="s">
        <v>8175</v>
      </c>
      <c r="AW972" s="91" t="s">
        <v>1632</v>
      </c>
      <c r="AX972" s="91" t="s">
        <v>1633</v>
      </c>
      <c r="AY972" s="91" t="s">
        <v>97</v>
      </c>
      <c r="AZ972" s="91"/>
      <c r="BA972" s="91"/>
      <c r="BB972" s="91"/>
      <c r="BC972" s="91"/>
      <c r="BD972" s="91"/>
      <c r="BE972" s="91"/>
      <c r="BF972" s="93" t="s">
        <v>8176</v>
      </c>
      <c r="BG972" s="91"/>
      <c r="BH972" s="163"/>
      <c r="BI972" s="91"/>
      <c r="BJ972" s="91"/>
      <c r="BK972" s="91"/>
      <c r="BL972" s="91"/>
      <c r="BM972" s="93" t="s">
        <v>209</v>
      </c>
      <c r="BN972" s="91"/>
      <c r="BO972" s="91"/>
      <c r="BP972" s="91"/>
      <c r="BQ972" s="91" t="s">
        <v>7647</v>
      </c>
      <c r="BS972">
        <v>1036</v>
      </c>
      <c r="BT972">
        <v>971</v>
      </c>
    </row>
    <row r="973" spans="1:72" ht="15.6">
      <c r="A973" s="20">
        <f>(SUBTOTAL(3,$B$2:B973))</f>
        <v>972</v>
      </c>
      <c r="B973" s="91" t="s">
        <v>8157</v>
      </c>
      <c r="C973" s="21" t="s">
        <v>8730</v>
      </c>
      <c r="D973" s="91" t="s">
        <v>8177</v>
      </c>
      <c r="E973" s="91">
        <v>1</v>
      </c>
      <c r="F973" s="91"/>
      <c r="G973" s="91"/>
      <c r="H973" s="21" t="s">
        <v>195</v>
      </c>
      <c r="I973" s="1" t="s">
        <v>196</v>
      </c>
      <c r="J973" s="1" t="s">
        <v>7378</v>
      </c>
      <c r="K973" s="2" t="s">
        <v>63</v>
      </c>
      <c r="L973" s="2" t="s">
        <v>63</v>
      </c>
      <c r="M973" s="21" t="s">
        <v>196</v>
      </c>
      <c r="N973" s="91"/>
      <c r="O973" s="1">
        <f t="shared" ca="1" si="138"/>
        <v>32</v>
      </c>
      <c r="P973" s="91" t="s">
        <v>3858</v>
      </c>
      <c r="Q973" s="91" t="s">
        <v>7921</v>
      </c>
      <c r="R973" s="69">
        <v>45308</v>
      </c>
      <c r="S973" s="1">
        <v>1</v>
      </c>
      <c r="T973" s="69">
        <f t="shared" si="139"/>
        <v>45338</v>
      </c>
      <c r="U973" s="92">
        <f t="shared" si="140"/>
        <v>45339</v>
      </c>
      <c r="V973" s="1">
        <v>12</v>
      </c>
      <c r="W973" s="92">
        <f t="shared" si="141"/>
        <v>45704</v>
      </c>
      <c r="X973" s="7">
        <f t="shared" si="132"/>
        <v>45705</v>
      </c>
      <c r="Y973" s="91"/>
      <c r="Z973" s="91"/>
      <c r="AA973" s="91"/>
      <c r="AB973" s="91"/>
      <c r="AC973" s="91"/>
      <c r="AD973" s="91">
        <v>1044278220</v>
      </c>
      <c r="AE973" s="91" t="s">
        <v>88</v>
      </c>
      <c r="AF973" s="91" t="s">
        <v>49</v>
      </c>
      <c r="AG973" s="132">
        <v>33832</v>
      </c>
      <c r="AH973" s="93" t="s">
        <v>8178</v>
      </c>
      <c r="AI973" s="132">
        <v>44516</v>
      </c>
      <c r="AJ973" s="91" t="s">
        <v>346</v>
      </c>
      <c r="AK973" s="91"/>
      <c r="AL973" s="91"/>
      <c r="AM973" s="91"/>
      <c r="AN973" s="93" t="s">
        <v>8178</v>
      </c>
      <c r="AO973" s="132">
        <v>44516</v>
      </c>
      <c r="AP973" s="91" t="s">
        <v>346</v>
      </c>
      <c r="AQ973" s="91" t="s">
        <v>8179</v>
      </c>
      <c r="AR973" s="91" t="s">
        <v>8180</v>
      </c>
      <c r="AS973" s="91" t="s">
        <v>8181</v>
      </c>
      <c r="AT973" s="91"/>
      <c r="AU973" s="91"/>
      <c r="AV973" s="91" t="s">
        <v>8182</v>
      </c>
      <c r="AW973" s="91" t="s">
        <v>8183</v>
      </c>
      <c r="AX973" s="91" t="s">
        <v>8184</v>
      </c>
      <c r="AY973" s="91" t="s">
        <v>6240</v>
      </c>
      <c r="AZ973" s="91"/>
      <c r="BA973" s="91"/>
      <c r="BB973" s="91"/>
      <c r="BC973" s="91"/>
      <c r="BD973" s="91"/>
      <c r="BE973" s="91"/>
      <c r="BF973" s="93" t="s">
        <v>8185</v>
      </c>
      <c r="BG973" s="91"/>
      <c r="BH973" s="163"/>
      <c r="BI973" s="91"/>
      <c r="BJ973" s="91"/>
      <c r="BK973" s="91"/>
      <c r="BL973" s="91"/>
      <c r="BM973" s="93" t="s">
        <v>610</v>
      </c>
      <c r="BN973" s="91"/>
      <c r="BO973" s="91"/>
      <c r="BP973" s="91"/>
      <c r="BQ973" s="91" t="s">
        <v>8198</v>
      </c>
      <c r="BS973">
        <v>1032</v>
      </c>
      <c r="BT973">
        <v>972</v>
      </c>
    </row>
    <row r="974" spans="1:72" ht="15.6">
      <c r="A974" s="20">
        <f>(SUBTOTAL(3,$B$2:B974))</f>
        <v>973</v>
      </c>
      <c r="B974" s="91" t="s">
        <v>8158</v>
      </c>
      <c r="C974" s="21" t="s">
        <v>8730</v>
      </c>
      <c r="D974" s="96" t="s">
        <v>8193</v>
      </c>
      <c r="E974" s="91">
        <v>1</v>
      </c>
      <c r="F974" s="91"/>
      <c r="G974" s="91"/>
      <c r="H974" s="21" t="s">
        <v>195</v>
      </c>
      <c r="I974" s="1" t="s">
        <v>196</v>
      </c>
      <c r="J974" s="1" t="s">
        <v>7378</v>
      </c>
      <c r="K974" s="2" t="s">
        <v>63</v>
      </c>
      <c r="L974" s="2" t="s">
        <v>63</v>
      </c>
      <c r="M974" s="21" t="s">
        <v>196</v>
      </c>
      <c r="N974" s="91"/>
      <c r="O974" s="1">
        <f t="shared" ca="1" si="138"/>
        <v>39</v>
      </c>
      <c r="P974" s="91" t="s">
        <v>3858</v>
      </c>
      <c r="Q974" s="91" t="s">
        <v>7921</v>
      </c>
      <c r="R974" s="69">
        <v>45308</v>
      </c>
      <c r="S974" s="1">
        <v>1</v>
      </c>
      <c r="T974" s="69">
        <f t="shared" si="139"/>
        <v>45338</v>
      </c>
      <c r="U974" s="92">
        <f t="shared" si="140"/>
        <v>45339</v>
      </c>
      <c r="V974" s="1">
        <v>12</v>
      </c>
      <c r="W974" s="92">
        <f t="shared" si="141"/>
        <v>45704</v>
      </c>
      <c r="X974" s="7">
        <f t="shared" si="132"/>
        <v>45705</v>
      </c>
      <c r="Y974" s="91"/>
      <c r="Z974" s="91"/>
      <c r="AA974" s="91"/>
      <c r="AB974" s="91"/>
      <c r="AC974" s="91"/>
      <c r="AD974" s="91">
        <v>1044278553</v>
      </c>
      <c r="AE974" s="91" t="s">
        <v>88</v>
      </c>
      <c r="AF974" s="91" t="s">
        <v>49</v>
      </c>
      <c r="AG974" s="132">
        <v>31247</v>
      </c>
      <c r="AH974" s="93" t="s">
        <v>8194</v>
      </c>
      <c r="AI974" s="132">
        <v>44326</v>
      </c>
      <c r="AJ974" s="91" t="s">
        <v>346</v>
      </c>
      <c r="AK974" s="91"/>
      <c r="AL974" s="91"/>
      <c r="AM974" s="91"/>
      <c r="AN974" s="93" t="s">
        <v>8194</v>
      </c>
      <c r="AO974" s="132">
        <v>44326</v>
      </c>
      <c r="AP974" s="91" t="s">
        <v>346</v>
      </c>
      <c r="AQ974" s="91" t="s">
        <v>6344</v>
      </c>
      <c r="AR974" s="91" t="s">
        <v>7619</v>
      </c>
      <c r="AS974" s="91" t="s">
        <v>2426</v>
      </c>
      <c r="AT974" s="91" t="s">
        <v>7619</v>
      </c>
      <c r="AU974" s="91"/>
      <c r="AV974" s="91"/>
      <c r="AW974" s="91" t="s">
        <v>859</v>
      </c>
      <c r="AX974" s="91" t="s">
        <v>184</v>
      </c>
      <c r="AY974" s="91" t="s">
        <v>97</v>
      </c>
      <c r="AZ974" s="91"/>
      <c r="BA974" s="91"/>
      <c r="BB974" s="91"/>
      <c r="BC974" s="91"/>
      <c r="BD974" s="91"/>
      <c r="BE974" s="91"/>
      <c r="BF974" s="93" t="s">
        <v>8195</v>
      </c>
      <c r="BG974" s="91"/>
      <c r="BH974" s="163"/>
      <c r="BI974" s="91"/>
      <c r="BJ974" s="91"/>
      <c r="BK974" s="91"/>
      <c r="BL974" s="91"/>
      <c r="BM974" s="93" t="s">
        <v>209</v>
      </c>
      <c r="BN974" s="91"/>
      <c r="BO974" s="91"/>
      <c r="BP974" s="91"/>
      <c r="BQ974" s="91" t="s">
        <v>7652</v>
      </c>
      <c r="BS974">
        <v>1033</v>
      </c>
      <c r="BT974">
        <v>973</v>
      </c>
    </row>
    <row r="975" spans="1:72" ht="15.6">
      <c r="A975" s="20">
        <f>(SUBTOTAL(3,$B$2:B975))</f>
        <v>974</v>
      </c>
      <c r="B975" s="91" t="s">
        <v>8196</v>
      </c>
      <c r="C975" s="1" t="s">
        <v>8874</v>
      </c>
      <c r="D975" s="91" t="s">
        <v>8186</v>
      </c>
      <c r="E975" s="91">
        <v>1</v>
      </c>
      <c r="F975" s="91"/>
      <c r="G975" s="91"/>
      <c r="H975" s="21" t="s">
        <v>195</v>
      </c>
      <c r="I975" s="1" t="s">
        <v>196</v>
      </c>
      <c r="J975" s="1" t="s">
        <v>7378</v>
      </c>
      <c r="K975" s="2" t="s">
        <v>63</v>
      </c>
      <c r="L975" s="2" t="s">
        <v>63</v>
      </c>
      <c r="M975" s="21" t="s">
        <v>5</v>
      </c>
      <c r="N975" s="91" t="s">
        <v>4464</v>
      </c>
      <c r="O975" s="1">
        <f t="shared" ref="O975" ca="1" si="142">YEAR(TODAY())-YEAR(AG975)</f>
        <v>34</v>
      </c>
      <c r="P975" s="91" t="s">
        <v>4465</v>
      </c>
      <c r="Q975" s="91" t="s">
        <v>4466</v>
      </c>
      <c r="R975" s="69">
        <v>45308</v>
      </c>
      <c r="S975" s="1">
        <v>1</v>
      </c>
      <c r="T975" s="69">
        <f t="shared" ref="T975" si="143">EDATE(R975,S975)-1</f>
        <v>45338</v>
      </c>
      <c r="U975" s="92">
        <f t="shared" si="140"/>
        <v>45339</v>
      </c>
      <c r="V975" s="1">
        <v>12</v>
      </c>
      <c r="W975" s="92">
        <f t="shared" ref="W975" si="144">EDATE(U975,12)-1</f>
        <v>45704</v>
      </c>
      <c r="X975" s="7">
        <f t="shared" si="132"/>
        <v>45705</v>
      </c>
      <c r="Y975" s="91"/>
      <c r="Z975" s="91"/>
      <c r="AA975" s="91"/>
      <c r="AB975" s="91"/>
      <c r="AC975" s="91"/>
      <c r="AD975" s="93" t="s">
        <v>8211</v>
      </c>
      <c r="AE975" s="91" t="s">
        <v>679</v>
      </c>
      <c r="AF975" s="91" t="s">
        <v>64</v>
      </c>
      <c r="AG975" s="132">
        <v>33105</v>
      </c>
      <c r="AH975" s="93" t="s">
        <v>8187</v>
      </c>
      <c r="AI975" s="132">
        <v>44266</v>
      </c>
      <c r="AJ975" s="91" t="s">
        <v>346</v>
      </c>
      <c r="AK975" s="91"/>
      <c r="AL975" s="91"/>
      <c r="AM975" s="91"/>
      <c r="AN975" s="93" t="s">
        <v>8187</v>
      </c>
      <c r="AO975" s="132">
        <v>44266</v>
      </c>
      <c r="AP975" s="91" t="s">
        <v>346</v>
      </c>
      <c r="AQ975" s="91" t="s">
        <v>8188</v>
      </c>
      <c r="AR975" s="91" t="s">
        <v>8189</v>
      </c>
      <c r="AS975" s="91" t="s">
        <v>8190</v>
      </c>
      <c r="AT975" s="91" t="s">
        <v>8189</v>
      </c>
      <c r="AU975" s="91"/>
      <c r="AV975" s="91" t="s">
        <v>5319</v>
      </c>
      <c r="AW975" s="91" t="s">
        <v>8191</v>
      </c>
      <c r="AX975" s="91" t="s">
        <v>1031</v>
      </c>
      <c r="AY975" s="91" t="s">
        <v>97</v>
      </c>
      <c r="AZ975" s="91"/>
      <c r="BA975" s="91"/>
      <c r="BB975" s="91"/>
      <c r="BC975" s="91"/>
      <c r="BD975" s="91"/>
      <c r="BE975" s="91"/>
      <c r="BF975" s="93" t="s">
        <v>8192</v>
      </c>
      <c r="BG975" s="91"/>
      <c r="BH975" s="163"/>
      <c r="BI975" s="91"/>
      <c r="BJ975" s="91"/>
      <c r="BK975" s="91"/>
      <c r="BL975" s="91"/>
      <c r="BM975" s="93" t="s">
        <v>209</v>
      </c>
      <c r="BN975" s="91"/>
      <c r="BO975" s="91"/>
      <c r="BP975" s="91"/>
      <c r="BQ975" s="91" t="s">
        <v>7647</v>
      </c>
      <c r="BS975">
        <v>1035</v>
      </c>
      <c r="BT975">
        <v>974</v>
      </c>
    </row>
    <row r="976" spans="1:72" ht="31.2">
      <c r="A976" s="20">
        <f>(SUBTOTAL(3,$B$2:B976))</f>
        <v>975</v>
      </c>
      <c r="B976" s="91" t="s">
        <v>8212</v>
      </c>
      <c r="C976" s="91"/>
      <c r="D976" s="91" t="s">
        <v>8213</v>
      </c>
      <c r="E976" s="105">
        <v>1</v>
      </c>
      <c r="F976" s="91"/>
      <c r="G976" s="91"/>
      <c r="H976" s="21" t="s">
        <v>106</v>
      </c>
      <c r="I976" s="1" t="s">
        <v>106</v>
      </c>
      <c r="J976" s="1" t="s">
        <v>7375</v>
      </c>
      <c r="K976" s="2" t="s">
        <v>83</v>
      </c>
      <c r="L976" s="2" t="s">
        <v>7383</v>
      </c>
      <c r="M976" s="21" t="s">
        <v>7383</v>
      </c>
      <c r="N976" s="91"/>
      <c r="O976" s="1">
        <f t="shared" ref="O976" ca="1" si="145">YEAR(TODAY())-YEAR(AG976)</f>
        <v>33</v>
      </c>
      <c r="P976" s="91" t="s">
        <v>107</v>
      </c>
      <c r="Q976" s="2" t="s">
        <v>108</v>
      </c>
      <c r="R976" s="69">
        <v>45320</v>
      </c>
      <c r="S976" s="1">
        <v>2</v>
      </c>
      <c r="T976" s="69">
        <f t="shared" ref="T976" si="146">EDATE(R976,S976)-1</f>
        <v>45379</v>
      </c>
      <c r="U976" s="92">
        <f t="shared" ref="U976" si="147">T976+1</f>
        <v>45380</v>
      </c>
      <c r="V976" s="1">
        <v>12</v>
      </c>
      <c r="W976" s="92">
        <f t="shared" ref="W976" si="148">EDATE(U976,12)-1</f>
        <v>45744</v>
      </c>
      <c r="X976" s="7">
        <f t="shared" si="132"/>
        <v>45745</v>
      </c>
      <c r="Y976" s="91"/>
      <c r="Z976" s="91"/>
      <c r="AA976" s="91"/>
      <c r="AB976" s="91"/>
      <c r="AC976" s="91"/>
      <c r="AD976" s="93" t="s">
        <v>8214</v>
      </c>
      <c r="AE976" s="91" t="s">
        <v>8215</v>
      </c>
      <c r="AF976" s="91" t="s">
        <v>49</v>
      </c>
      <c r="AG976" s="132">
        <v>33362</v>
      </c>
      <c r="AH976" s="93" t="s">
        <v>8216</v>
      </c>
      <c r="AI976" s="132">
        <v>45257</v>
      </c>
      <c r="AJ976" s="91" t="s">
        <v>346</v>
      </c>
      <c r="AK976" s="91"/>
      <c r="AL976" s="91"/>
      <c r="AM976" s="91"/>
      <c r="AN976" s="93" t="s">
        <v>8216</v>
      </c>
      <c r="AO976" s="132">
        <v>45257</v>
      </c>
      <c r="AP976" s="91" t="s">
        <v>346</v>
      </c>
      <c r="AQ976" s="91" t="s">
        <v>8217</v>
      </c>
      <c r="AR976" s="91" t="s">
        <v>8217</v>
      </c>
      <c r="AS976" s="91" t="s">
        <v>8218</v>
      </c>
      <c r="AT976" s="91"/>
      <c r="AU976" s="91"/>
      <c r="AV976" s="91"/>
      <c r="AW976" s="91"/>
      <c r="AX976" s="91"/>
      <c r="AY976" s="21" t="s">
        <v>8787</v>
      </c>
      <c r="AZ976" s="91"/>
      <c r="BA976" s="91"/>
      <c r="BB976" s="91"/>
      <c r="BC976" s="91"/>
      <c r="BD976" s="91"/>
      <c r="BE976" s="91"/>
      <c r="BF976" s="93" t="s">
        <v>8219</v>
      </c>
      <c r="BG976" s="91"/>
      <c r="BH976" s="163"/>
      <c r="BI976" s="91"/>
      <c r="BJ976" s="91"/>
      <c r="BK976" s="91"/>
      <c r="BL976" s="91"/>
      <c r="BM976" s="93"/>
      <c r="BN976" s="91"/>
      <c r="BO976" s="91"/>
      <c r="BP976" s="91"/>
      <c r="BQ976" s="91"/>
      <c r="BS976">
        <v>1037</v>
      </c>
      <c r="BT976">
        <v>975</v>
      </c>
    </row>
    <row r="977" spans="1:72" ht="78">
      <c r="A977" s="20">
        <f>(SUBTOTAL(3,$B$2:B977))</f>
        <v>976</v>
      </c>
      <c r="B977" s="91" t="s">
        <v>8236</v>
      </c>
      <c r="C977" s="91"/>
      <c r="D977" s="91" t="s">
        <v>8237</v>
      </c>
      <c r="E977" s="105">
        <v>1</v>
      </c>
      <c r="F977" s="91"/>
      <c r="G977" s="91">
        <v>1</v>
      </c>
      <c r="H977" s="1" t="s">
        <v>106</v>
      </c>
      <c r="I977" s="1"/>
      <c r="J977" s="2" t="s">
        <v>7375</v>
      </c>
      <c r="K977" s="1" t="s">
        <v>63</v>
      </c>
      <c r="L977" s="1" t="s">
        <v>225</v>
      </c>
      <c r="M977" s="1" t="s">
        <v>8369</v>
      </c>
      <c r="N977" s="1"/>
      <c r="O977" s="1"/>
      <c r="P977" s="1" t="s">
        <v>8369</v>
      </c>
      <c r="Q977" s="1" t="s">
        <v>8370</v>
      </c>
      <c r="R977" s="69">
        <v>45341</v>
      </c>
      <c r="S977" s="1">
        <v>0</v>
      </c>
      <c r="T977" s="69">
        <f t="shared" ref="T977:T1001" si="149">EDATE(R977,S977)-1</f>
        <v>45340</v>
      </c>
      <c r="U977" s="92">
        <f t="shared" ref="U977:U1001" si="150">T977+1</f>
        <v>45341</v>
      </c>
      <c r="V977" s="1">
        <v>12</v>
      </c>
      <c r="W977" s="92">
        <f t="shared" ref="W977:W1001" si="151">EDATE(U977,12)-1</f>
        <v>45706</v>
      </c>
      <c r="X977" s="7">
        <f t="shared" si="132"/>
        <v>45707</v>
      </c>
      <c r="Y977" s="91"/>
      <c r="Z977" s="91"/>
      <c r="AA977" s="91"/>
      <c r="AB977" s="91"/>
      <c r="AC977" s="91"/>
      <c r="AD977" s="93"/>
      <c r="AE977" s="91"/>
      <c r="AF977" s="91" t="s">
        <v>49</v>
      </c>
      <c r="AG977" s="132">
        <v>27384</v>
      </c>
      <c r="AH977" s="93" t="s">
        <v>8790</v>
      </c>
      <c r="AI977" s="132">
        <v>44747</v>
      </c>
      <c r="AJ977" s="91" t="s">
        <v>1253</v>
      </c>
      <c r="AK977" s="91"/>
      <c r="AL977" s="91"/>
      <c r="AM977" s="91"/>
      <c r="AN977" s="93"/>
      <c r="AO977" s="132"/>
      <c r="AP977" s="91"/>
      <c r="AQ977" s="91"/>
      <c r="AR977" s="91"/>
      <c r="AS977" s="91"/>
      <c r="AT977" s="130" t="s">
        <v>8791</v>
      </c>
      <c r="AU977" s="91"/>
      <c r="AV977" s="91"/>
      <c r="AW977" s="91"/>
      <c r="AX977" s="91"/>
      <c r="AY977" s="91"/>
      <c r="AZ977" s="91"/>
      <c r="BA977" s="91"/>
      <c r="BB977" s="91"/>
      <c r="BC977" s="91"/>
      <c r="BD977" s="91"/>
      <c r="BE977" s="91"/>
      <c r="BF977" s="93"/>
      <c r="BG977" s="91"/>
      <c r="BH977" s="163"/>
      <c r="BI977" s="91"/>
      <c r="BJ977" s="91"/>
      <c r="BK977" s="91"/>
      <c r="BL977" s="91"/>
      <c r="BM977" s="93"/>
      <c r="BN977" s="91"/>
      <c r="BO977" s="91"/>
      <c r="BP977" s="91"/>
      <c r="BQ977" s="91"/>
      <c r="BS977">
        <v>1038</v>
      </c>
      <c r="BT977">
        <v>976</v>
      </c>
    </row>
    <row r="978" spans="1:72" ht="31.2">
      <c r="A978" s="20">
        <f>(SUBTOTAL(3,$B$2:B978))</f>
        <v>977</v>
      </c>
      <c r="B978" s="91" t="s">
        <v>8238</v>
      </c>
      <c r="C978" s="91"/>
      <c r="D978" s="91" t="s">
        <v>6669</v>
      </c>
      <c r="E978" s="91">
        <v>1</v>
      </c>
      <c r="F978" s="91"/>
      <c r="G978" s="91"/>
      <c r="H978" s="21" t="s">
        <v>62</v>
      </c>
      <c r="I978" s="1" t="s">
        <v>7914</v>
      </c>
      <c r="J978" s="1" t="s">
        <v>7378</v>
      </c>
      <c r="K978" s="1" t="s">
        <v>1836</v>
      </c>
      <c r="L978" s="1" t="s">
        <v>1836</v>
      </c>
      <c r="M978" s="2" t="s">
        <v>1278</v>
      </c>
      <c r="N978" s="91"/>
      <c r="O978" s="1">
        <f t="shared" ref="O978:O1011" ca="1" si="152">YEAR(TODAY())-YEAR(AG978)</f>
        <v>31</v>
      </c>
      <c r="P978" s="91" t="s">
        <v>2224</v>
      </c>
      <c r="Q978" s="91" t="s">
        <v>4001</v>
      </c>
      <c r="R978" s="69">
        <v>45343</v>
      </c>
      <c r="S978" s="1">
        <v>1</v>
      </c>
      <c r="T978" s="69">
        <f t="shared" si="149"/>
        <v>45371</v>
      </c>
      <c r="U978" s="92">
        <f t="shared" si="150"/>
        <v>45372</v>
      </c>
      <c r="V978" s="1">
        <v>12</v>
      </c>
      <c r="W978" s="92">
        <f t="shared" si="151"/>
        <v>45736</v>
      </c>
      <c r="X978" s="7">
        <f t="shared" si="132"/>
        <v>45737</v>
      </c>
      <c r="Y978" s="91"/>
      <c r="Z978" s="91"/>
      <c r="AA978" s="91"/>
      <c r="AB978" s="91"/>
      <c r="AC978" s="91"/>
      <c r="AD978" s="91">
        <v>1045145244</v>
      </c>
      <c r="AE978" s="91" t="s">
        <v>8416</v>
      </c>
      <c r="AF978" s="91" t="s">
        <v>49</v>
      </c>
      <c r="AG978" s="132">
        <v>34138</v>
      </c>
      <c r="AH978" s="93" t="s">
        <v>8303</v>
      </c>
      <c r="AI978" s="132">
        <v>44418</v>
      </c>
      <c r="AJ978" s="91" t="s">
        <v>346</v>
      </c>
      <c r="AK978" s="91"/>
      <c r="AL978" s="91"/>
      <c r="AM978" s="91"/>
      <c r="AN978" s="93" t="s">
        <v>8303</v>
      </c>
      <c r="AO978" s="132">
        <v>44418</v>
      </c>
      <c r="AP978" s="91" t="s">
        <v>346</v>
      </c>
      <c r="AQ978" s="91" t="s">
        <v>8288</v>
      </c>
      <c r="AR978" s="91" t="s">
        <v>8304</v>
      </c>
      <c r="AS978" s="91" t="s">
        <v>8305</v>
      </c>
      <c r="AT978" s="91" t="s">
        <v>8304</v>
      </c>
      <c r="AU978" s="91"/>
      <c r="AV978" s="91" t="s">
        <v>169</v>
      </c>
      <c r="AW978" s="91" t="s">
        <v>376</v>
      </c>
      <c r="AX978" s="91" t="s">
        <v>184</v>
      </c>
      <c r="AY978" s="91" t="s">
        <v>97</v>
      </c>
      <c r="AZ978" s="91"/>
      <c r="BA978" s="91"/>
      <c r="BB978" s="91"/>
      <c r="BC978" s="91"/>
      <c r="BD978" s="91"/>
      <c r="BE978" s="91"/>
      <c r="BF978" s="93" t="s">
        <v>8306</v>
      </c>
      <c r="BG978" s="91"/>
      <c r="BH978" s="163"/>
      <c r="BI978" s="91"/>
      <c r="BJ978" s="91"/>
      <c r="BK978" s="91"/>
      <c r="BL978" s="91"/>
      <c r="BM978" s="91"/>
      <c r="BN978" s="91"/>
      <c r="BO978" s="91"/>
      <c r="BP978" s="91"/>
      <c r="BQ978" s="91" t="s">
        <v>8579</v>
      </c>
      <c r="BS978">
        <v>1039</v>
      </c>
      <c r="BT978">
        <v>977</v>
      </c>
    </row>
    <row r="979" spans="1:72" ht="15.6">
      <c r="A979" s="20">
        <f>(SUBTOTAL(3,$B$2:B979))</f>
        <v>978</v>
      </c>
      <c r="B979" s="91" t="s">
        <v>8239</v>
      </c>
      <c r="C979" s="21" t="s">
        <v>8730</v>
      </c>
      <c r="D979" s="91" t="s">
        <v>8223</v>
      </c>
      <c r="E979" s="91">
        <v>1</v>
      </c>
      <c r="F979" s="91"/>
      <c r="G979" s="91"/>
      <c r="H979" s="91" t="s">
        <v>195</v>
      </c>
      <c r="I979" s="91" t="s">
        <v>196</v>
      </c>
      <c r="J979" s="91" t="s">
        <v>7378</v>
      </c>
      <c r="K979" s="91" t="s">
        <v>63</v>
      </c>
      <c r="L979" s="91" t="s">
        <v>63</v>
      </c>
      <c r="M979" s="91" t="s">
        <v>196</v>
      </c>
      <c r="N979" s="91"/>
      <c r="O979" s="1">
        <f t="shared" ca="1" si="152"/>
        <v>33</v>
      </c>
      <c r="P979" s="91" t="s">
        <v>3858</v>
      </c>
      <c r="Q979" s="91" t="s">
        <v>198</v>
      </c>
      <c r="R979" s="69">
        <v>45343</v>
      </c>
      <c r="S979" s="1">
        <v>1</v>
      </c>
      <c r="T979" s="69">
        <f t="shared" si="149"/>
        <v>45371</v>
      </c>
      <c r="U979" s="92">
        <f t="shared" si="150"/>
        <v>45372</v>
      </c>
      <c r="V979" s="1">
        <v>12</v>
      </c>
      <c r="W979" s="92">
        <f t="shared" si="151"/>
        <v>45736</v>
      </c>
      <c r="X979" s="7">
        <f t="shared" si="132"/>
        <v>45737</v>
      </c>
      <c r="Y979" s="91"/>
      <c r="Z979" s="91"/>
      <c r="AA979" s="91"/>
      <c r="AB979" s="91"/>
      <c r="AC979" s="91"/>
      <c r="AD979" s="91" t="s">
        <v>8411</v>
      </c>
      <c r="AE979" s="91" t="s">
        <v>8412</v>
      </c>
      <c r="AF979" s="91" t="s">
        <v>49</v>
      </c>
      <c r="AG979" s="132">
        <v>33414</v>
      </c>
      <c r="AH979" s="93" t="s">
        <v>8359</v>
      </c>
      <c r="AI979" s="132">
        <v>44420</v>
      </c>
      <c r="AJ979" s="91" t="s">
        <v>346</v>
      </c>
      <c r="AK979" s="91">
        <v>212700441</v>
      </c>
      <c r="AL979" s="92">
        <v>43990</v>
      </c>
      <c r="AM979" s="91" t="s">
        <v>57</v>
      </c>
      <c r="AN979" s="93" t="s">
        <v>8359</v>
      </c>
      <c r="AO979" s="132">
        <v>44420</v>
      </c>
      <c r="AP979" s="91" t="s">
        <v>346</v>
      </c>
      <c r="AQ979" s="91" t="s">
        <v>8360</v>
      </c>
      <c r="AR979" s="91" t="s">
        <v>8361</v>
      </c>
      <c r="AS979" s="91" t="s">
        <v>8362</v>
      </c>
      <c r="AT979" s="91" t="s">
        <v>8361</v>
      </c>
      <c r="AU979" s="91"/>
      <c r="AV979" s="91" t="s">
        <v>8363</v>
      </c>
      <c r="AW979" s="91" t="s">
        <v>6455</v>
      </c>
      <c r="AX979" s="91" t="s">
        <v>513</v>
      </c>
      <c r="AY979" s="91" t="s">
        <v>97</v>
      </c>
      <c r="AZ979" s="91"/>
      <c r="BA979" s="91"/>
      <c r="BB979" s="91"/>
      <c r="BC979" s="91"/>
      <c r="BD979" s="91"/>
      <c r="BE979" s="91"/>
      <c r="BF979" s="93" t="s">
        <v>8364</v>
      </c>
      <c r="BG979" s="91"/>
      <c r="BH979" s="163"/>
      <c r="BI979" s="91"/>
      <c r="BJ979" s="91"/>
      <c r="BK979" s="91"/>
      <c r="BL979" s="91"/>
      <c r="BM979" s="91"/>
      <c r="BN979" s="91"/>
      <c r="BO979" s="91"/>
      <c r="BP979" s="91"/>
      <c r="BQ979" s="91" t="s">
        <v>8579</v>
      </c>
      <c r="BS979">
        <v>1040</v>
      </c>
      <c r="BT979">
        <v>978</v>
      </c>
    </row>
    <row r="980" spans="1:72" ht="15.6">
      <c r="A980" s="20">
        <f>(SUBTOTAL(3,$B$2:B980))</f>
        <v>979</v>
      </c>
      <c r="B980" s="91" t="s">
        <v>8240</v>
      </c>
      <c r="C980" s="21" t="s">
        <v>8730</v>
      </c>
      <c r="D980" s="91" t="s">
        <v>8224</v>
      </c>
      <c r="E980" s="91">
        <v>1</v>
      </c>
      <c r="F980" s="91"/>
      <c r="G980" s="91"/>
      <c r="H980" s="91" t="s">
        <v>195</v>
      </c>
      <c r="I980" s="91" t="s">
        <v>196</v>
      </c>
      <c r="J980" s="91" t="s">
        <v>7378</v>
      </c>
      <c r="K980" s="91" t="s">
        <v>63</v>
      </c>
      <c r="L980" s="91" t="s">
        <v>63</v>
      </c>
      <c r="M980" s="91" t="s">
        <v>196</v>
      </c>
      <c r="N980" s="91"/>
      <c r="O980" s="1">
        <f t="shared" ca="1" si="152"/>
        <v>25</v>
      </c>
      <c r="P980" s="91" t="s">
        <v>3858</v>
      </c>
      <c r="Q980" s="91" t="s">
        <v>198</v>
      </c>
      <c r="R980" s="69">
        <v>45343</v>
      </c>
      <c r="S980" s="1">
        <v>1</v>
      </c>
      <c r="T980" s="69">
        <f t="shared" si="149"/>
        <v>45371</v>
      </c>
      <c r="U980" s="92">
        <f t="shared" si="150"/>
        <v>45372</v>
      </c>
      <c r="V980" s="1">
        <v>12</v>
      </c>
      <c r="W980" s="92">
        <f t="shared" si="151"/>
        <v>45736</v>
      </c>
      <c r="X980" s="7">
        <f t="shared" si="132"/>
        <v>45737</v>
      </c>
      <c r="Y980" s="91"/>
      <c r="Z980" s="91"/>
      <c r="AA980" s="91"/>
      <c r="AB980" s="91"/>
      <c r="AC980" s="91"/>
      <c r="AD980" s="91">
        <v>1045152149</v>
      </c>
      <c r="AE980" s="91" t="s">
        <v>8416</v>
      </c>
      <c r="AF980" s="91" t="s">
        <v>49</v>
      </c>
      <c r="AG980" s="132">
        <v>36374</v>
      </c>
      <c r="AH980" s="93" t="s">
        <v>8312</v>
      </c>
      <c r="AI980" s="132">
        <v>44326</v>
      </c>
      <c r="AJ980" s="91" t="s">
        <v>346</v>
      </c>
      <c r="AK980" s="91"/>
      <c r="AL980" s="91"/>
      <c r="AM980" s="91"/>
      <c r="AN980" s="93" t="s">
        <v>8312</v>
      </c>
      <c r="AO980" s="132">
        <v>44326</v>
      </c>
      <c r="AP980" s="91" t="s">
        <v>346</v>
      </c>
      <c r="AQ980" s="91" t="s">
        <v>6024</v>
      </c>
      <c r="AR980" s="91" t="s">
        <v>6025</v>
      </c>
      <c r="AS980" s="91" t="s">
        <v>6026</v>
      </c>
      <c r="AT980" s="91" t="s">
        <v>6025</v>
      </c>
      <c r="AU980" s="91"/>
      <c r="AV980" s="91" t="s">
        <v>6027</v>
      </c>
      <c r="AW980" s="91" t="s">
        <v>2307</v>
      </c>
      <c r="AX980" s="91" t="s">
        <v>115</v>
      </c>
      <c r="AY980" s="91" t="s">
        <v>97</v>
      </c>
      <c r="AZ980" s="91"/>
      <c r="BA980" s="91"/>
      <c r="BB980" s="91"/>
      <c r="BC980" s="91"/>
      <c r="BD980" s="91"/>
      <c r="BE980" s="91"/>
      <c r="BF980" s="93" t="s">
        <v>8313</v>
      </c>
      <c r="BG980" s="91"/>
      <c r="BH980" s="163"/>
      <c r="BI980" s="91"/>
      <c r="BJ980" s="91"/>
      <c r="BK980" s="91"/>
      <c r="BL980" s="91"/>
      <c r="BM980" s="91"/>
      <c r="BN980" s="91"/>
      <c r="BO980" s="91"/>
      <c r="BP980" s="91"/>
      <c r="BQ980" s="91" t="s">
        <v>8579</v>
      </c>
      <c r="BS980">
        <v>1041</v>
      </c>
      <c r="BT980">
        <v>979</v>
      </c>
    </row>
    <row r="981" spans="1:72" ht="15.6">
      <c r="A981" s="20">
        <f>(SUBTOTAL(3,$B$2:B981))</f>
        <v>980</v>
      </c>
      <c r="B981" s="91" t="s">
        <v>8241</v>
      </c>
      <c r="C981" s="91" t="s">
        <v>4776</v>
      </c>
      <c r="D981" s="91" t="s">
        <v>8225</v>
      </c>
      <c r="E981" s="91">
        <v>0</v>
      </c>
      <c r="F981" s="91"/>
      <c r="G981" s="91"/>
      <c r="H981" s="91" t="s">
        <v>195</v>
      </c>
      <c r="I981" s="91" t="s">
        <v>196</v>
      </c>
      <c r="J981" s="91" t="s">
        <v>7378</v>
      </c>
      <c r="K981" s="91" t="s">
        <v>63</v>
      </c>
      <c r="L981" s="91" t="s">
        <v>63</v>
      </c>
      <c r="M981" s="91" t="s">
        <v>196</v>
      </c>
      <c r="N981" s="91"/>
      <c r="O981" s="1">
        <f t="shared" ca="1" si="152"/>
        <v>29</v>
      </c>
      <c r="P981" s="91" t="s">
        <v>3858</v>
      </c>
      <c r="Q981" s="91" t="s">
        <v>198</v>
      </c>
      <c r="R981" s="69">
        <v>45343</v>
      </c>
      <c r="S981" s="1">
        <v>1</v>
      </c>
      <c r="T981" s="69">
        <f t="shared" si="149"/>
        <v>45371</v>
      </c>
      <c r="U981" s="92">
        <f t="shared" si="150"/>
        <v>45372</v>
      </c>
      <c r="V981" s="1">
        <v>12</v>
      </c>
      <c r="W981" s="92">
        <f t="shared" si="151"/>
        <v>45736</v>
      </c>
      <c r="X981" s="7">
        <f t="shared" si="132"/>
        <v>45737</v>
      </c>
      <c r="Y981" s="91"/>
      <c r="Z981" s="91"/>
      <c r="AA981" s="91"/>
      <c r="AB981" s="91"/>
      <c r="AC981" s="91"/>
      <c r="AD981" s="91">
        <v>1031500369</v>
      </c>
      <c r="AE981" s="91" t="s">
        <v>8413</v>
      </c>
      <c r="AF981" s="91" t="s">
        <v>49</v>
      </c>
      <c r="AG981" s="132">
        <v>34750</v>
      </c>
      <c r="AH981" s="93" t="s">
        <v>8292</v>
      </c>
      <c r="AI981" s="132">
        <v>44440</v>
      </c>
      <c r="AJ981" s="91" t="s">
        <v>346</v>
      </c>
      <c r="AK981" s="91"/>
      <c r="AL981" s="91"/>
      <c r="AM981" s="91"/>
      <c r="AN981" s="93" t="s">
        <v>8292</v>
      </c>
      <c r="AO981" s="132">
        <v>44440</v>
      </c>
      <c r="AP981" s="91" t="s">
        <v>346</v>
      </c>
      <c r="AQ981" s="91" t="s">
        <v>8293</v>
      </c>
      <c r="AR981" s="91" t="s">
        <v>8294</v>
      </c>
      <c r="AS981" s="91" t="s">
        <v>8295</v>
      </c>
      <c r="AT981" s="91" t="s">
        <v>8294</v>
      </c>
      <c r="AU981" s="91"/>
      <c r="AV981" s="91" t="s">
        <v>8296</v>
      </c>
      <c r="AW981" s="91" t="s">
        <v>400</v>
      </c>
      <c r="AX981" s="91" t="s">
        <v>155</v>
      </c>
      <c r="AY981" s="91" t="s">
        <v>97</v>
      </c>
      <c r="AZ981" s="91"/>
      <c r="BA981" s="91"/>
      <c r="BB981" s="91"/>
      <c r="BC981" s="91"/>
      <c r="BD981" s="91"/>
      <c r="BE981" s="91"/>
      <c r="BF981" s="93" t="s">
        <v>8297</v>
      </c>
      <c r="BG981" s="91"/>
      <c r="BH981" s="163"/>
      <c r="BI981" s="91"/>
      <c r="BJ981" s="91"/>
      <c r="BK981" s="91"/>
      <c r="BL981" s="91"/>
      <c r="BM981" s="91"/>
      <c r="BN981" s="91"/>
      <c r="BO981" s="91"/>
      <c r="BP981" s="91"/>
      <c r="BQ981" s="91" t="s">
        <v>8579</v>
      </c>
      <c r="BT981">
        <v>980</v>
      </c>
    </row>
    <row r="982" spans="1:72" ht="15.6">
      <c r="A982" s="20">
        <f>(SUBTOTAL(3,$B$2:B982))</f>
        <v>981</v>
      </c>
      <c r="B982" s="91" t="s">
        <v>8242</v>
      </c>
      <c r="C982" s="21" t="s">
        <v>8730</v>
      </c>
      <c r="D982" s="91" t="s">
        <v>8226</v>
      </c>
      <c r="E982" s="91">
        <v>1</v>
      </c>
      <c r="F982" s="91"/>
      <c r="G982" s="91"/>
      <c r="H982" s="91" t="s">
        <v>195</v>
      </c>
      <c r="I982" s="91" t="s">
        <v>196</v>
      </c>
      <c r="J982" s="91" t="s">
        <v>7378</v>
      </c>
      <c r="K982" s="91" t="s">
        <v>63</v>
      </c>
      <c r="L982" s="91" t="s">
        <v>63</v>
      </c>
      <c r="M982" s="91" t="s">
        <v>196</v>
      </c>
      <c r="N982" s="91"/>
      <c r="O982" s="1">
        <f t="shared" ca="1" si="152"/>
        <v>37</v>
      </c>
      <c r="P982" s="91" t="s">
        <v>3858</v>
      </c>
      <c r="Q982" s="91" t="s">
        <v>198</v>
      </c>
      <c r="R982" s="69">
        <v>45343</v>
      </c>
      <c r="S982" s="1">
        <v>1</v>
      </c>
      <c r="T982" s="69">
        <f t="shared" si="149"/>
        <v>45371</v>
      </c>
      <c r="U982" s="92">
        <f t="shared" si="150"/>
        <v>45372</v>
      </c>
      <c r="V982" s="1">
        <v>12</v>
      </c>
      <c r="W982" s="92">
        <f t="shared" si="151"/>
        <v>45736</v>
      </c>
      <c r="X982" s="7">
        <f t="shared" si="132"/>
        <v>45737</v>
      </c>
      <c r="Y982" s="91"/>
      <c r="Z982" s="91"/>
      <c r="AA982" s="91"/>
      <c r="AB982" s="91"/>
      <c r="AC982" s="91"/>
      <c r="AD982" s="91">
        <v>1045145052</v>
      </c>
      <c r="AE982" s="91" t="s">
        <v>8416</v>
      </c>
      <c r="AF982" s="91" t="s">
        <v>49</v>
      </c>
      <c r="AG982" s="132">
        <v>31968</v>
      </c>
      <c r="AH982" s="93" t="s">
        <v>8365</v>
      </c>
      <c r="AI982" s="132">
        <v>44325</v>
      </c>
      <c r="AJ982" s="91" t="s">
        <v>346</v>
      </c>
      <c r="AK982" s="91">
        <v>212633349</v>
      </c>
      <c r="AL982" s="92">
        <v>42321</v>
      </c>
      <c r="AM982" s="91" t="s">
        <v>57</v>
      </c>
      <c r="AN982" s="93" t="s">
        <v>8365</v>
      </c>
      <c r="AO982" s="132">
        <v>44325</v>
      </c>
      <c r="AP982" s="91" t="s">
        <v>346</v>
      </c>
      <c r="AQ982" s="91" t="s">
        <v>952</v>
      </c>
      <c r="AR982" s="91" t="s">
        <v>3018</v>
      </c>
      <c r="AS982" s="91" t="s">
        <v>3019</v>
      </c>
      <c r="AT982" s="91" t="s">
        <v>3018</v>
      </c>
      <c r="AU982" s="91"/>
      <c r="AV982" s="91" t="s">
        <v>399</v>
      </c>
      <c r="AW982" s="91" t="s">
        <v>955</v>
      </c>
      <c r="AX982" s="91" t="s">
        <v>115</v>
      </c>
      <c r="AY982" s="91" t="s">
        <v>97</v>
      </c>
      <c r="AZ982" s="91"/>
      <c r="BA982" s="91"/>
      <c r="BB982" s="91"/>
      <c r="BC982" s="91"/>
      <c r="BD982" s="91"/>
      <c r="BE982" s="91"/>
      <c r="BF982" s="93" t="s">
        <v>8366</v>
      </c>
      <c r="BG982" s="91"/>
      <c r="BH982" s="163"/>
      <c r="BI982" s="91"/>
      <c r="BJ982" s="91"/>
      <c r="BK982" s="91"/>
      <c r="BL982" s="91"/>
      <c r="BM982" s="91"/>
      <c r="BN982" s="91"/>
      <c r="BO982" s="91"/>
      <c r="BP982" s="91"/>
      <c r="BQ982" s="91" t="s">
        <v>8580</v>
      </c>
      <c r="BS982">
        <v>1043</v>
      </c>
      <c r="BT982">
        <v>981</v>
      </c>
    </row>
    <row r="983" spans="1:72" ht="15.6">
      <c r="A983" s="20">
        <f>(SUBTOTAL(3,$B$2:B983))</f>
        <v>982</v>
      </c>
      <c r="B983" s="91" t="s">
        <v>8243</v>
      </c>
      <c r="C983" s="1" t="s">
        <v>8731</v>
      </c>
      <c r="D983" s="91" t="s">
        <v>7201</v>
      </c>
      <c r="E983" s="91">
        <v>1</v>
      </c>
      <c r="F983" s="91"/>
      <c r="G983" s="91"/>
      <c r="H983" s="91" t="s">
        <v>195</v>
      </c>
      <c r="I983" s="91" t="s">
        <v>196</v>
      </c>
      <c r="J983" s="91" t="s">
        <v>7378</v>
      </c>
      <c r="K983" s="91" t="s">
        <v>63</v>
      </c>
      <c r="L983" s="91" t="s">
        <v>63</v>
      </c>
      <c r="M983" s="91" t="s">
        <v>196</v>
      </c>
      <c r="N983" s="91"/>
      <c r="O983" s="1">
        <f t="shared" ca="1" si="152"/>
        <v>29</v>
      </c>
      <c r="P983" s="91" t="s">
        <v>3858</v>
      </c>
      <c r="Q983" s="91" t="s">
        <v>198</v>
      </c>
      <c r="R983" s="69">
        <v>45343</v>
      </c>
      <c r="S983" s="1">
        <v>1</v>
      </c>
      <c r="T983" s="69">
        <f t="shared" si="149"/>
        <v>45371</v>
      </c>
      <c r="U983" s="92">
        <f t="shared" si="150"/>
        <v>45372</v>
      </c>
      <c r="V983" s="1">
        <v>12</v>
      </c>
      <c r="W983" s="92">
        <f t="shared" si="151"/>
        <v>45736</v>
      </c>
      <c r="X983" s="7">
        <f t="shared" si="132"/>
        <v>45737</v>
      </c>
      <c r="Y983" s="91"/>
      <c r="Z983" s="91"/>
      <c r="AA983" s="91"/>
      <c r="AB983" s="91"/>
      <c r="AC983" s="91"/>
      <c r="AD983" s="91" t="s">
        <v>7202</v>
      </c>
      <c r="AE983" s="91" t="s">
        <v>8413</v>
      </c>
      <c r="AF983" s="91" t="s">
        <v>49</v>
      </c>
      <c r="AG983" s="132">
        <v>34805</v>
      </c>
      <c r="AH983" s="93" t="s">
        <v>8298</v>
      </c>
      <c r="AI983" s="132">
        <v>44326</v>
      </c>
      <c r="AJ983" s="91" t="s">
        <v>346</v>
      </c>
      <c r="AK983" s="91">
        <v>21236882</v>
      </c>
      <c r="AL983" s="92">
        <v>42650</v>
      </c>
      <c r="AM983" s="91" t="s">
        <v>57</v>
      </c>
      <c r="AN983" s="93" t="s">
        <v>8298</v>
      </c>
      <c r="AO983" s="132">
        <v>44326</v>
      </c>
      <c r="AP983" s="91" t="s">
        <v>346</v>
      </c>
      <c r="AQ983" s="91" t="s">
        <v>833</v>
      </c>
      <c r="AR983" s="91" t="s">
        <v>8299</v>
      </c>
      <c r="AS983" s="91" t="s">
        <v>8300</v>
      </c>
      <c r="AT983" s="91" t="s">
        <v>8299</v>
      </c>
      <c r="AU983" s="91"/>
      <c r="AV983" s="91" t="s">
        <v>423</v>
      </c>
      <c r="AW983" s="91" t="s">
        <v>286</v>
      </c>
      <c r="AX983" s="91" t="s">
        <v>155</v>
      </c>
      <c r="AY983" s="91" t="s">
        <v>97</v>
      </c>
      <c r="AZ983" s="91"/>
      <c r="BA983" s="91"/>
      <c r="BB983" s="91"/>
      <c r="BC983" s="91"/>
      <c r="BD983" s="91"/>
      <c r="BE983" s="91"/>
      <c r="BF983" s="93" t="s">
        <v>7207</v>
      </c>
      <c r="BG983" s="91"/>
      <c r="BH983" s="163"/>
      <c r="BI983" s="91"/>
      <c r="BJ983" s="91"/>
      <c r="BK983" s="91"/>
      <c r="BL983" s="91"/>
      <c r="BM983" s="91"/>
      <c r="BN983" s="91"/>
      <c r="BO983" s="91"/>
      <c r="BP983" s="91"/>
      <c r="BQ983" s="91" t="s">
        <v>8581</v>
      </c>
      <c r="BS983">
        <v>1044</v>
      </c>
      <c r="BT983">
        <v>982</v>
      </c>
    </row>
    <row r="984" spans="1:72" ht="15.6">
      <c r="A984" s="20">
        <f>(SUBTOTAL(3,$B$2:B984))</f>
        <v>983</v>
      </c>
      <c r="B984" s="91" t="s">
        <v>8244</v>
      </c>
      <c r="C984" s="91" t="s">
        <v>4776</v>
      </c>
      <c r="D984" s="91" t="s">
        <v>8227</v>
      </c>
      <c r="E984" s="91">
        <v>0</v>
      </c>
      <c r="F984" s="91"/>
      <c r="G984" s="91"/>
      <c r="H984" s="91" t="s">
        <v>195</v>
      </c>
      <c r="I984" s="91" t="s">
        <v>196</v>
      </c>
      <c r="J984" s="91" t="s">
        <v>7378</v>
      </c>
      <c r="K984" s="91" t="s">
        <v>63</v>
      </c>
      <c r="L984" s="91" t="s">
        <v>63</v>
      </c>
      <c r="M984" s="91" t="s">
        <v>196</v>
      </c>
      <c r="N984" s="91"/>
      <c r="O984" s="1">
        <f t="shared" ca="1" si="152"/>
        <v>29</v>
      </c>
      <c r="P984" s="91" t="s">
        <v>3858</v>
      </c>
      <c r="Q984" s="91" t="s">
        <v>198</v>
      </c>
      <c r="R984" s="69">
        <v>45343</v>
      </c>
      <c r="S984" s="1">
        <v>1</v>
      </c>
      <c r="T984" s="69">
        <f t="shared" si="149"/>
        <v>45371</v>
      </c>
      <c r="U984" s="92">
        <f t="shared" si="150"/>
        <v>45372</v>
      </c>
      <c r="V984" s="1">
        <v>12</v>
      </c>
      <c r="W984" s="92">
        <f t="shared" si="151"/>
        <v>45736</v>
      </c>
      <c r="X984" s="7">
        <f t="shared" si="132"/>
        <v>45737</v>
      </c>
      <c r="Y984" s="91"/>
      <c r="Z984" s="91"/>
      <c r="AA984" s="91"/>
      <c r="AB984" s="91"/>
      <c r="AC984" s="91"/>
      <c r="AD984" s="91" t="s">
        <v>8414</v>
      </c>
      <c r="AE984" s="91" t="s">
        <v>7386</v>
      </c>
      <c r="AF984" s="91" t="s">
        <v>49</v>
      </c>
      <c r="AG984" s="132">
        <v>34857</v>
      </c>
      <c r="AH984" s="93" t="s">
        <v>8337</v>
      </c>
      <c r="AI984" s="132">
        <v>44422</v>
      </c>
      <c r="AJ984" s="91" t="s">
        <v>346</v>
      </c>
      <c r="AK984" s="91">
        <v>212328956</v>
      </c>
      <c r="AL984" s="92">
        <v>41689</v>
      </c>
      <c r="AM984" s="91" t="s">
        <v>57</v>
      </c>
      <c r="AN984" s="93" t="s">
        <v>8337</v>
      </c>
      <c r="AO984" s="132">
        <v>44422</v>
      </c>
      <c r="AP984" s="91" t="s">
        <v>346</v>
      </c>
      <c r="AQ984" s="91" t="s">
        <v>649</v>
      </c>
      <c r="AR984" s="91" t="s">
        <v>3177</v>
      </c>
      <c r="AS984" s="91" t="s">
        <v>1793</v>
      </c>
      <c r="AT984" s="91" t="s">
        <v>3177</v>
      </c>
      <c r="AU984" s="91"/>
      <c r="AV984" s="91" t="s">
        <v>8338</v>
      </c>
      <c r="AW984" s="91" t="s">
        <v>652</v>
      </c>
      <c r="AX984" s="91" t="s">
        <v>184</v>
      </c>
      <c r="AY984" s="91" t="s">
        <v>97</v>
      </c>
      <c r="AZ984" s="91"/>
      <c r="BA984" s="91"/>
      <c r="BB984" s="91"/>
      <c r="BC984" s="91"/>
      <c r="BD984" s="91"/>
      <c r="BE984" s="91"/>
      <c r="BF984" s="93" t="s">
        <v>8339</v>
      </c>
      <c r="BG984" s="91"/>
      <c r="BH984" s="163"/>
      <c r="BI984" s="91"/>
      <c r="BJ984" s="91"/>
      <c r="BK984" s="91"/>
      <c r="BL984" s="91"/>
      <c r="BM984" s="91"/>
      <c r="BN984" s="91"/>
      <c r="BO984" s="91"/>
      <c r="BP984" s="91"/>
      <c r="BQ984" s="91" t="s">
        <v>8579</v>
      </c>
      <c r="BT984">
        <v>983</v>
      </c>
    </row>
    <row r="985" spans="1:72" ht="15.6">
      <c r="A985" s="20">
        <f>(SUBTOTAL(3,$B$2:B985))</f>
        <v>984</v>
      </c>
      <c r="B985" s="91" t="s">
        <v>8245</v>
      </c>
      <c r="C985" s="21" t="s">
        <v>8730</v>
      </c>
      <c r="D985" s="91" t="s">
        <v>8092</v>
      </c>
      <c r="E985" s="91">
        <v>0</v>
      </c>
      <c r="F985" s="91"/>
      <c r="G985" s="91"/>
      <c r="H985" s="91" t="s">
        <v>195</v>
      </c>
      <c r="I985" s="91" t="s">
        <v>196</v>
      </c>
      <c r="J985" s="91" t="s">
        <v>7378</v>
      </c>
      <c r="K985" s="91" t="s">
        <v>63</v>
      </c>
      <c r="L985" s="91" t="s">
        <v>63</v>
      </c>
      <c r="M985" s="91" t="s">
        <v>196</v>
      </c>
      <c r="N985" s="91"/>
      <c r="O985" s="1">
        <f t="shared" ca="1" si="152"/>
        <v>34</v>
      </c>
      <c r="P985" s="91" t="s">
        <v>3858</v>
      </c>
      <c r="Q985" s="91" t="s">
        <v>198</v>
      </c>
      <c r="R985" s="69">
        <v>45343</v>
      </c>
      <c r="S985" s="1">
        <v>1</v>
      </c>
      <c r="T985" s="69">
        <f t="shared" si="149"/>
        <v>45371</v>
      </c>
      <c r="U985" s="92">
        <f t="shared" si="150"/>
        <v>45372</v>
      </c>
      <c r="V985" s="1">
        <v>12</v>
      </c>
      <c r="W985" s="92">
        <f t="shared" si="151"/>
        <v>45736</v>
      </c>
      <c r="X985" s="7">
        <f t="shared" si="132"/>
        <v>45737</v>
      </c>
      <c r="Y985" s="91"/>
      <c r="Z985" s="91"/>
      <c r="AA985" s="91"/>
      <c r="AB985" s="91"/>
      <c r="AC985" s="91"/>
      <c r="AD985" s="91">
        <v>9964995708</v>
      </c>
      <c r="AE985" s="91" t="s">
        <v>8413</v>
      </c>
      <c r="AF985" s="91" t="s">
        <v>49</v>
      </c>
      <c r="AG985" s="132">
        <v>32946</v>
      </c>
      <c r="AH985" s="91" t="s">
        <v>8093</v>
      </c>
      <c r="AI985" s="132">
        <v>44325</v>
      </c>
      <c r="AJ985" s="91" t="s">
        <v>346</v>
      </c>
      <c r="AK985" s="91">
        <v>212646263</v>
      </c>
      <c r="AL985" s="92">
        <v>43343</v>
      </c>
      <c r="AM985" s="91" t="s">
        <v>57</v>
      </c>
      <c r="AN985" s="91" t="s">
        <v>8093</v>
      </c>
      <c r="AO985" s="132">
        <v>44325</v>
      </c>
      <c r="AP985" s="91" t="s">
        <v>346</v>
      </c>
      <c r="AQ985" s="91" t="s">
        <v>952</v>
      </c>
      <c r="AR985" s="91" t="s">
        <v>8094</v>
      </c>
      <c r="AS985" s="91" t="s">
        <v>8094</v>
      </c>
      <c r="AT985" s="91" t="s">
        <v>952</v>
      </c>
      <c r="AU985" s="91"/>
      <c r="AV985" s="91"/>
      <c r="AW985" s="91" t="s">
        <v>955</v>
      </c>
      <c r="AX985" s="91" t="s">
        <v>115</v>
      </c>
      <c r="AY985" s="91" t="s">
        <v>97</v>
      </c>
      <c r="AZ985" s="91"/>
      <c r="BA985" s="91"/>
      <c r="BB985" s="91"/>
      <c r="BC985" s="91"/>
      <c r="BD985" s="91"/>
      <c r="BE985" s="91"/>
      <c r="BF985" s="91" t="s">
        <v>8095</v>
      </c>
      <c r="BG985" s="91"/>
      <c r="BH985" s="163"/>
      <c r="BI985" s="91"/>
      <c r="BJ985" s="91"/>
      <c r="BK985" s="91"/>
      <c r="BL985" s="91"/>
      <c r="BM985" s="91"/>
      <c r="BN985" s="91"/>
      <c r="BO985" s="91"/>
      <c r="BP985" s="91"/>
      <c r="BQ985" s="91" t="s">
        <v>8579</v>
      </c>
      <c r="BS985">
        <v>1046</v>
      </c>
      <c r="BT985">
        <v>984</v>
      </c>
    </row>
    <row r="986" spans="1:72" ht="15.6">
      <c r="A986" s="20">
        <f>(SUBTOTAL(3,$B$2:B986))</f>
        <v>985</v>
      </c>
      <c r="B986" s="91" t="s">
        <v>8246</v>
      </c>
      <c r="C986" s="21" t="s">
        <v>8730</v>
      </c>
      <c r="D986" s="91" t="s">
        <v>8228</v>
      </c>
      <c r="E986" s="91">
        <v>1</v>
      </c>
      <c r="F986" s="91"/>
      <c r="G986" s="91"/>
      <c r="H986" s="91" t="s">
        <v>195</v>
      </c>
      <c r="I986" s="91" t="s">
        <v>196</v>
      </c>
      <c r="J986" s="91" t="s">
        <v>7378</v>
      </c>
      <c r="K986" s="91" t="s">
        <v>63</v>
      </c>
      <c r="L986" s="91" t="s">
        <v>63</v>
      </c>
      <c r="M986" s="91" t="s">
        <v>196</v>
      </c>
      <c r="N986" s="91"/>
      <c r="O986" s="1">
        <f t="shared" ca="1" si="152"/>
        <v>42</v>
      </c>
      <c r="P986" s="91" t="s">
        <v>3858</v>
      </c>
      <c r="Q986" s="91" t="s">
        <v>198</v>
      </c>
      <c r="R986" s="69">
        <v>45343</v>
      </c>
      <c r="S986" s="1">
        <v>1</v>
      </c>
      <c r="T986" s="69">
        <f t="shared" si="149"/>
        <v>45371</v>
      </c>
      <c r="U986" s="92">
        <f t="shared" si="150"/>
        <v>45372</v>
      </c>
      <c r="V986" s="1">
        <v>12</v>
      </c>
      <c r="W986" s="92">
        <f t="shared" si="151"/>
        <v>45736</v>
      </c>
      <c r="X986" s="7">
        <f t="shared" si="132"/>
        <v>45737</v>
      </c>
      <c r="Y986" s="91"/>
      <c r="Z986" s="91"/>
      <c r="AA986" s="91"/>
      <c r="AB986" s="91"/>
      <c r="AC986" s="91"/>
      <c r="AD986" s="91">
        <v>1045149304</v>
      </c>
      <c r="AE986" s="91" t="s">
        <v>8416</v>
      </c>
      <c r="AF986" s="91" t="s">
        <v>49</v>
      </c>
      <c r="AG986" s="132">
        <v>30196</v>
      </c>
      <c r="AH986" s="93" t="s">
        <v>8354</v>
      </c>
      <c r="AI986" s="132">
        <v>44724</v>
      </c>
      <c r="AJ986" s="91" t="s">
        <v>346</v>
      </c>
      <c r="AK986" s="91">
        <v>212162926</v>
      </c>
      <c r="AL986" s="92">
        <v>41992</v>
      </c>
      <c r="AM986" s="91" t="s">
        <v>57</v>
      </c>
      <c r="AN986" s="93" t="s">
        <v>8354</v>
      </c>
      <c r="AO986" s="132">
        <v>44724</v>
      </c>
      <c r="AP986" s="91" t="s">
        <v>346</v>
      </c>
      <c r="AQ986" s="91" t="s">
        <v>1357</v>
      </c>
      <c r="AR986" s="91" t="s">
        <v>8355</v>
      </c>
      <c r="AS986" s="91" t="s">
        <v>8356</v>
      </c>
      <c r="AT986" s="91" t="s">
        <v>8355</v>
      </c>
      <c r="AU986" s="91"/>
      <c r="AV986" s="91" t="s">
        <v>8357</v>
      </c>
      <c r="AW986" s="91" t="s">
        <v>737</v>
      </c>
      <c r="AX986" s="91" t="s">
        <v>184</v>
      </c>
      <c r="AY986" s="91" t="s">
        <v>97</v>
      </c>
      <c r="AZ986" s="91"/>
      <c r="BA986" s="91"/>
      <c r="BB986" s="91"/>
      <c r="BC986" s="91"/>
      <c r="BD986" s="91"/>
      <c r="BE986" s="91"/>
      <c r="BF986" s="93" t="s">
        <v>8358</v>
      </c>
      <c r="BG986" s="91"/>
      <c r="BH986" s="163"/>
      <c r="BI986" s="91"/>
      <c r="BJ986" s="91"/>
      <c r="BK986" s="91"/>
      <c r="BL986" s="91"/>
      <c r="BM986" s="91"/>
      <c r="BN986" s="91"/>
      <c r="BO986" s="91"/>
      <c r="BP986" s="91"/>
      <c r="BQ986" s="91" t="s">
        <v>8582</v>
      </c>
      <c r="BS986">
        <v>1047</v>
      </c>
      <c r="BT986">
        <v>985</v>
      </c>
    </row>
    <row r="987" spans="1:72" ht="15.6">
      <c r="A987" s="20">
        <f>(SUBTOTAL(3,$B$2:B987))</f>
        <v>986</v>
      </c>
      <c r="B987" s="91" t="s">
        <v>8247</v>
      </c>
      <c r="C987" s="21" t="s">
        <v>8730</v>
      </c>
      <c r="D987" s="91" t="s">
        <v>8229</v>
      </c>
      <c r="E987" s="91">
        <v>1</v>
      </c>
      <c r="F987" s="91"/>
      <c r="G987" s="91"/>
      <c r="H987" s="91" t="s">
        <v>195</v>
      </c>
      <c r="I987" s="91" t="s">
        <v>196</v>
      </c>
      <c r="J987" s="91" t="s">
        <v>7378</v>
      </c>
      <c r="K987" s="91" t="s">
        <v>63</v>
      </c>
      <c r="L987" s="91" t="s">
        <v>63</v>
      </c>
      <c r="M987" s="91" t="s">
        <v>196</v>
      </c>
      <c r="N987" s="91"/>
      <c r="O987" s="1">
        <f t="shared" ca="1" si="152"/>
        <v>28</v>
      </c>
      <c r="P987" s="91" t="s">
        <v>3858</v>
      </c>
      <c r="Q987" s="91" t="s">
        <v>198</v>
      </c>
      <c r="R987" s="69">
        <v>45343</v>
      </c>
      <c r="S987" s="1">
        <v>1</v>
      </c>
      <c r="T987" s="69">
        <f t="shared" si="149"/>
        <v>45371</v>
      </c>
      <c r="U987" s="92">
        <f t="shared" si="150"/>
        <v>45372</v>
      </c>
      <c r="V987" s="1">
        <v>12</v>
      </c>
      <c r="W987" s="92">
        <f t="shared" si="151"/>
        <v>45736</v>
      </c>
      <c r="X987" s="7">
        <f t="shared" si="132"/>
        <v>45737</v>
      </c>
      <c r="Y987" s="91"/>
      <c r="Z987" s="91"/>
      <c r="AA987" s="91"/>
      <c r="AB987" s="91"/>
      <c r="AC987" s="91"/>
      <c r="AD987" s="91">
        <v>1045153405</v>
      </c>
      <c r="AE987" s="91" t="s">
        <v>8416</v>
      </c>
      <c r="AF987" s="91" t="s">
        <v>49</v>
      </c>
      <c r="AG987" s="132">
        <v>35125</v>
      </c>
      <c r="AH987" s="93" t="s">
        <v>8352</v>
      </c>
      <c r="AI987" s="132">
        <v>44535</v>
      </c>
      <c r="AJ987" s="91" t="s">
        <v>346</v>
      </c>
      <c r="AK987" s="91"/>
      <c r="AL987" s="91"/>
      <c r="AM987" s="91"/>
      <c r="AN987" s="93" t="s">
        <v>8352</v>
      </c>
      <c r="AO987" s="132">
        <v>44535</v>
      </c>
      <c r="AP987" s="91" t="s">
        <v>346</v>
      </c>
      <c r="AQ987" s="91" t="s">
        <v>6024</v>
      </c>
      <c r="AR987" s="91" t="s">
        <v>6025</v>
      </c>
      <c r="AS987" s="91" t="s">
        <v>6026</v>
      </c>
      <c r="AT987" s="91" t="s">
        <v>6025</v>
      </c>
      <c r="AU987" s="91"/>
      <c r="AV987" s="91" t="s">
        <v>6027</v>
      </c>
      <c r="AW987" s="91" t="s">
        <v>2307</v>
      </c>
      <c r="AX987" s="91" t="s">
        <v>115</v>
      </c>
      <c r="AY987" s="91" t="s">
        <v>97</v>
      </c>
      <c r="AZ987" s="91"/>
      <c r="BA987" s="91"/>
      <c r="BB987" s="91"/>
      <c r="BC987" s="91"/>
      <c r="BD987" s="91"/>
      <c r="BE987" s="91"/>
      <c r="BF987" s="93" t="s">
        <v>8353</v>
      </c>
      <c r="BG987" s="91"/>
      <c r="BH987" s="163"/>
      <c r="BI987" s="91"/>
      <c r="BJ987" s="91"/>
      <c r="BK987" s="91"/>
      <c r="BL987" s="91"/>
      <c r="BM987" s="91"/>
      <c r="BN987" s="91"/>
      <c r="BO987" s="91"/>
      <c r="BP987" s="91"/>
      <c r="BQ987" s="91" t="s">
        <v>8583</v>
      </c>
      <c r="BS987">
        <v>1048</v>
      </c>
      <c r="BT987">
        <v>986</v>
      </c>
    </row>
    <row r="988" spans="1:72" ht="15.6">
      <c r="A988" s="20">
        <f>(SUBTOTAL(3,$B$2:B988))</f>
        <v>987</v>
      </c>
      <c r="B988" s="91" t="s">
        <v>8248</v>
      </c>
      <c r="C988" s="21" t="s">
        <v>8730</v>
      </c>
      <c r="D988" s="91" t="s">
        <v>8230</v>
      </c>
      <c r="E988" s="91">
        <v>1</v>
      </c>
      <c r="F988" s="91"/>
      <c r="G988" s="91"/>
      <c r="H988" s="91" t="s">
        <v>195</v>
      </c>
      <c r="I988" s="91" t="s">
        <v>196</v>
      </c>
      <c r="J988" s="91" t="s">
        <v>7378</v>
      </c>
      <c r="K988" s="91" t="s">
        <v>63</v>
      </c>
      <c r="L988" s="91" t="s">
        <v>63</v>
      </c>
      <c r="M988" s="91" t="s">
        <v>196</v>
      </c>
      <c r="N988" s="91"/>
      <c r="O988" s="1">
        <f t="shared" ca="1" si="152"/>
        <v>31</v>
      </c>
      <c r="P988" s="91" t="s">
        <v>3858</v>
      </c>
      <c r="Q988" s="91" t="s">
        <v>198</v>
      </c>
      <c r="R988" s="69">
        <v>45343</v>
      </c>
      <c r="S988" s="1">
        <v>1</v>
      </c>
      <c r="T988" s="69">
        <f t="shared" si="149"/>
        <v>45371</v>
      </c>
      <c r="U988" s="92">
        <f t="shared" si="150"/>
        <v>45372</v>
      </c>
      <c r="V988" s="1">
        <v>12</v>
      </c>
      <c r="W988" s="92">
        <f t="shared" si="151"/>
        <v>45736</v>
      </c>
      <c r="X988" s="7">
        <f t="shared" si="132"/>
        <v>45737</v>
      </c>
      <c r="Y988" s="91"/>
      <c r="Z988" s="91"/>
      <c r="AA988" s="91"/>
      <c r="AB988" s="91"/>
      <c r="AC988" s="91"/>
      <c r="AD988" s="91">
        <v>1044473185</v>
      </c>
      <c r="AE988" s="91" t="s">
        <v>8413</v>
      </c>
      <c r="AF988" s="91" t="s">
        <v>49</v>
      </c>
      <c r="AG988" s="132">
        <v>34220</v>
      </c>
      <c r="AH988" s="93" t="s">
        <v>8316</v>
      </c>
      <c r="AI988" s="132">
        <v>44782</v>
      </c>
      <c r="AJ988" s="91" t="s">
        <v>346</v>
      </c>
      <c r="AK988" s="91">
        <v>212758749</v>
      </c>
      <c r="AL988" s="92">
        <v>39986</v>
      </c>
      <c r="AM988" s="91" t="s">
        <v>57</v>
      </c>
      <c r="AN988" s="93" t="s">
        <v>8316</v>
      </c>
      <c r="AO988" s="132">
        <v>44782</v>
      </c>
      <c r="AP988" s="91" t="s">
        <v>346</v>
      </c>
      <c r="AQ988" s="91" t="s">
        <v>833</v>
      </c>
      <c r="AR988" s="91" t="s">
        <v>4302</v>
      </c>
      <c r="AS988" s="91" t="s">
        <v>4303</v>
      </c>
      <c r="AT988" s="91" t="s">
        <v>4302</v>
      </c>
      <c r="AU988" s="91"/>
      <c r="AV988" s="91" t="s">
        <v>8317</v>
      </c>
      <c r="AW988" s="91" t="s">
        <v>327</v>
      </c>
      <c r="AX988" s="91" t="s">
        <v>96</v>
      </c>
      <c r="AY988" s="91" t="s">
        <v>97</v>
      </c>
      <c r="AZ988" s="91"/>
      <c r="BA988" s="91"/>
      <c r="BB988" s="91"/>
      <c r="BC988" s="91"/>
      <c r="BD988" s="91"/>
      <c r="BE988" s="91"/>
      <c r="BF988" s="93" t="s">
        <v>8318</v>
      </c>
      <c r="BG988" s="91"/>
      <c r="BH988" s="163"/>
      <c r="BI988" s="91"/>
      <c r="BJ988" s="91"/>
      <c r="BK988" s="91"/>
      <c r="BL988" s="91"/>
      <c r="BM988" s="91"/>
      <c r="BN988" s="91"/>
      <c r="BO988" s="91"/>
      <c r="BP988" s="91"/>
      <c r="BQ988" s="91" t="s">
        <v>8579</v>
      </c>
      <c r="BS988">
        <v>1049</v>
      </c>
      <c r="BT988">
        <v>987</v>
      </c>
    </row>
    <row r="989" spans="1:72" ht="15.6">
      <c r="A989" s="20">
        <f>(SUBTOTAL(3,$B$2:B989))</f>
        <v>988</v>
      </c>
      <c r="B989" s="91" t="s">
        <v>8249</v>
      </c>
      <c r="C989" s="91" t="s">
        <v>4776</v>
      </c>
      <c r="D989" s="91" t="s">
        <v>8231</v>
      </c>
      <c r="E989" s="91">
        <v>0</v>
      </c>
      <c r="F989" s="91"/>
      <c r="G989" s="91"/>
      <c r="H989" s="91" t="s">
        <v>195</v>
      </c>
      <c r="I989" s="91" t="s">
        <v>196</v>
      </c>
      <c r="J989" s="91" t="s">
        <v>7378</v>
      </c>
      <c r="K989" s="91" t="s">
        <v>63</v>
      </c>
      <c r="L989" s="91" t="s">
        <v>63</v>
      </c>
      <c r="M989" s="91" t="s">
        <v>196</v>
      </c>
      <c r="N989" s="91"/>
      <c r="O989" s="1">
        <f t="shared" ca="1" si="152"/>
        <v>39</v>
      </c>
      <c r="P989" s="91" t="s">
        <v>3858</v>
      </c>
      <c r="Q989" s="91" t="s">
        <v>198</v>
      </c>
      <c r="R989" s="69">
        <v>45343</v>
      </c>
      <c r="S989" s="1">
        <v>1</v>
      </c>
      <c r="T989" s="69">
        <f t="shared" si="149"/>
        <v>45371</v>
      </c>
      <c r="U989" s="92">
        <f t="shared" si="150"/>
        <v>45372</v>
      </c>
      <c r="V989" s="1">
        <v>12</v>
      </c>
      <c r="W989" s="92">
        <f t="shared" si="151"/>
        <v>45736</v>
      </c>
      <c r="X989" s="7">
        <f t="shared" si="132"/>
        <v>45737</v>
      </c>
      <c r="Y989" s="91"/>
      <c r="Z989" s="91"/>
      <c r="AA989" s="91"/>
      <c r="AB989" s="91"/>
      <c r="AC989" s="91"/>
      <c r="AD989" s="91">
        <v>1045147276</v>
      </c>
      <c r="AE989" s="91" t="s">
        <v>8416</v>
      </c>
      <c r="AF989" s="91" t="s">
        <v>49</v>
      </c>
      <c r="AG989" s="132">
        <v>31203</v>
      </c>
      <c r="AH989" s="93" t="s">
        <v>8332</v>
      </c>
      <c r="AI989" s="132">
        <v>44305</v>
      </c>
      <c r="AJ989" s="91" t="s">
        <v>346</v>
      </c>
      <c r="AK989" s="91">
        <v>212482449</v>
      </c>
      <c r="AL989" s="92">
        <v>42709</v>
      </c>
      <c r="AM989" s="91" t="s">
        <v>57</v>
      </c>
      <c r="AN989" s="93" t="s">
        <v>8332</v>
      </c>
      <c r="AO989" s="132">
        <v>44305</v>
      </c>
      <c r="AP989" s="91" t="s">
        <v>346</v>
      </c>
      <c r="AQ989" s="91" t="s">
        <v>8333</v>
      </c>
      <c r="AR989" s="91" t="s">
        <v>6068</v>
      </c>
      <c r="AS989" s="91" t="s">
        <v>6069</v>
      </c>
      <c r="AT989" s="91" t="s">
        <v>6068</v>
      </c>
      <c r="AU989" s="91"/>
      <c r="AV989" s="91" t="s">
        <v>6070</v>
      </c>
      <c r="AW989" s="91" t="s">
        <v>3217</v>
      </c>
      <c r="AX989" s="91" t="s">
        <v>96</v>
      </c>
      <c r="AY989" s="91" t="s">
        <v>97</v>
      </c>
      <c r="AZ989" s="91"/>
      <c r="BA989" s="91"/>
      <c r="BB989" s="91"/>
      <c r="BC989" s="91"/>
      <c r="BD989" s="91"/>
      <c r="BE989" s="91"/>
      <c r="BF989" s="93" t="s">
        <v>8334</v>
      </c>
      <c r="BG989" s="91"/>
      <c r="BH989" s="163"/>
      <c r="BI989" s="91"/>
      <c r="BJ989" s="91"/>
      <c r="BK989" s="91"/>
      <c r="BL989" s="91"/>
      <c r="BM989" s="91"/>
      <c r="BN989" s="91"/>
      <c r="BO989" s="91"/>
      <c r="BP989" s="91"/>
      <c r="BQ989" s="91" t="s">
        <v>8579</v>
      </c>
      <c r="BT989">
        <v>988</v>
      </c>
    </row>
    <row r="990" spans="1:72" ht="15.6">
      <c r="A990" s="20">
        <f>(SUBTOTAL(3,$B$2:B990))</f>
        <v>989</v>
      </c>
      <c r="B990" s="91" t="s">
        <v>8250</v>
      </c>
      <c r="C990" s="91" t="s">
        <v>4776</v>
      </c>
      <c r="D990" s="91" t="s">
        <v>8232</v>
      </c>
      <c r="E990" s="91">
        <v>0</v>
      </c>
      <c r="F990" s="91"/>
      <c r="G990" s="91"/>
      <c r="H990" s="91" t="s">
        <v>195</v>
      </c>
      <c r="I990" s="91" t="s">
        <v>196</v>
      </c>
      <c r="J990" s="91" t="s">
        <v>7378</v>
      </c>
      <c r="K990" s="91" t="s">
        <v>63</v>
      </c>
      <c r="L990" s="91" t="s">
        <v>63</v>
      </c>
      <c r="M990" s="91" t="s">
        <v>196</v>
      </c>
      <c r="N990" s="91"/>
      <c r="O990" s="1">
        <f t="shared" ca="1" si="152"/>
        <v>42</v>
      </c>
      <c r="P990" s="91" t="s">
        <v>3858</v>
      </c>
      <c r="Q990" s="91" t="s">
        <v>198</v>
      </c>
      <c r="R990" s="69">
        <v>45377</v>
      </c>
      <c r="S990" s="1">
        <v>1</v>
      </c>
      <c r="T990" s="69">
        <f t="shared" si="149"/>
        <v>45407</v>
      </c>
      <c r="U990" s="92">
        <f t="shared" si="150"/>
        <v>45408</v>
      </c>
      <c r="V990" s="1">
        <v>12</v>
      </c>
      <c r="W990" s="92">
        <f t="shared" si="151"/>
        <v>45772</v>
      </c>
      <c r="X990" s="7">
        <f t="shared" si="132"/>
        <v>45773</v>
      </c>
      <c r="Y990" s="91"/>
      <c r="Z990" s="91"/>
      <c r="AA990" s="91"/>
      <c r="AB990" s="91"/>
      <c r="AC990" s="91"/>
      <c r="AD990" s="91">
        <v>1045144483</v>
      </c>
      <c r="AE990" s="91" t="s">
        <v>8416</v>
      </c>
      <c r="AF990" s="91" t="s">
        <v>49</v>
      </c>
      <c r="AG990" s="132">
        <v>29977</v>
      </c>
      <c r="AH990" s="93" t="s">
        <v>8349</v>
      </c>
      <c r="AI990" s="132">
        <v>44375</v>
      </c>
      <c r="AJ990" s="91" t="s">
        <v>346</v>
      </c>
      <c r="AK990" s="91">
        <v>212147992</v>
      </c>
      <c r="AL990" s="92">
        <v>43514</v>
      </c>
      <c r="AM990" s="91" t="s">
        <v>57</v>
      </c>
      <c r="AN990" s="93" t="s">
        <v>8349</v>
      </c>
      <c r="AO990" s="132">
        <v>44375</v>
      </c>
      <c r="AP990" s="91" t="s">
        <v>346</v>
      </c>
      <c r="AQ990" s="91" t="s">
        <v>8293</v>
      </c>
      <c r="AR990" s="91" t="s">
        <v>8350</v>
      </c>
      <c r="AS990" s="91" t="s">
        <v>8351</v>
      </c>
      <c r="AT990" s="91"/>
      <c r="AU990" s="91"/>
      <c r="AV990" s="91"/>
      <c r="AW990" s="91"/>
      <c r="AX990" s="91"/>
      <c r="AY990" s="91"/>
      <c r="AZ990" s="91"/>
      <c r="BA990" s="91"/>
      <c r="BB990" s="91"/>
      <c r="BC990" s="91"/>
      <c r="BD990" s="91"/>
      <c r="BE990" s="91"/>
      <c r="BF990" s="93" t="s">
        <v>8410</v>
      </c>
      <c r="BG990" s="91"/>
      <c r="BH990" s="163"/>
      <c r="BI990" s="91"/>
      <c r="BJ990" s="91"/>
      <c r="BK990" s="91"/>
      <c r="BL990" s="91"/>
      <c r="BM990" s="91"/>
      <c r="BN990" s="91"/>
      <c r="BO990" s="91"/>
      <c r="BP990" s="91"/>
      <c r="BQ990" s="91" t="s">
        <v>8579</v>
      </c>
      <c r="BT990">
        <v>989</v>
      </c>
    </row>
    <row r="991" spans="1:72" ht="15.6">
      <c r="A991" s="20">
        <f>(SUBTOTAL(3,$B$2:B991))</f>
        <v>990</v>
      </c>
      <c r="B991" s="91" t="s">
        <v>8251</v>
      </c>
      <c r="C991" s="1" t="s">
        <v>8731</v>
      </c>
      <c r="D991" s="91" t="s">
        <v>8233</v>
      </c>
      <c r="E991" s="91">
        <v>1</v>
      </c>
      <c r="F991" s="91"/>
      <c r="G991" s="91"/>
      <c r="H991" s="91" t="s">
        <v>195</v>
      </c>
      <c r="I991" s="91" t="s">
        <v>196</v>
      </c>
      <c r="J991" s="91" t="s">
        <v>7378</v>
      </c>
      <c r="K991" s="91" t="s">
        <v>63</v>
      </c>
      <c r="L991" s="91" t="s">
        <v>63</v>
      </c>
      <c r="M991" s="91" t="s">
        <v>196</v>
      </c>
      <c r="N991" s="91"/>
      <c r="O991" s="1">
        <f t="shared" ca="1" si="152"/>
        <v>34</v>
      </c>
      <c r="P991" s="91" t="s">
        <v>3858</v>
      </c>
      <c r="Q991" s="91" t="s">
        <v>198</v>
      </c>
      <c r="R991" s="69">
        <v>45343</v>
      </c>
      <c r="S991" s="1">
        <v>1</v>
      </c>
      <c r="T991" s="69">
        <f t="shared" si="149"/>
        <v>45371</v>
      </c>
      <c r="U991" s="92">
        <f t="shared" si="150"/>
        <v>45372</v>
      </c>
      <c r="V991" s="1">
        <v>12</v>
      </c>
      <c r="W991" s="92">
        <f t="shared" si="151"/>
        <v>45736</v>
      </c>
      <c r="X991" s="7">
        <f t="shared" si="132"/>
        <v>45737</v>
      </c>
      <c r="Y991" s="91"/>
      <c r="Z991" s="91"/>
      <c r="AA991" s="91"/>
      <c r="AB991" s="91"/>
      <c r="AC991" s="91"/>
      <c r="AD991" s="91">
        <v>1045145726</v>
      </c>
      <c r="AE991" s="91" t="s">
        <v>8416</v>
      </c>
      <c r="AF991" s="91" t="s">
        <v>49</v>
      </c>
      <c r="AG991" s="132">
        <v>32891</v>
      </c>
      <c r="AH991" s="93" t="s">
        <v>8335</v>
      </c>
      <c r="AI991" s="132">
        <v>44299</v>
      </c>
      <c r="AJ991" s="91" t="s">
        <v>346</v>
      </c>
      <c r="AK991" s="91">
        <v>212305320</v>
      </c>
      <c r="AL991" s="92">
        <v>43871</v>
      </c>
      <c r="AM991" s="91" t="s">
        <v>57</v>
      </c>
      <c r="AN991" s="93" t="s">
        <v>8335</v>
      </c>
      <c r="AO991" s="132">
        <v>44299</v>
      </c>
      <c r="AP991" s="91" t="s">
        <v>346</v>
      </c>
      <c r="AQ991" s="91" t="s">
        <v>4074</v>
      </c>
      <c r="AR991" s="91" t="s">
        <v>6392</v>
      </c>
      <c r="AS991" s="91" t="s">
        <v>6393</v>
      </c>
      <c r="AT991" s="91" t="s">
        <v>6392</v>
      </c>
      <c r="AU991" s="91"/>
      <c r="AV991" s="91" t="s">
        <v>230</v>
      </c>
      <c r="AW991" s="91" t="s">
        <v>3255</v>
      </c>
      <c r="AX991" s="91" t="s">
        <v>155</v>
      </c>
      <c r="AY991" s="91" t="s">
        <v>97</v>
      </c>
      <c r="AZ991" s="91"/>
      <c r="BA991" s="91"/>
      <c r="BB991" s="91"/>
      <c r="BC991" s="91"/>
      <c r="BD991" s="91"/>
      <c r="BE991" s="91"/>
      <c r="BF991" s="93" t="s">
        <v>8336</v>
      </c>
      <c r="BG991" s="91"/>
      <c r="BH991" s="163"/>
      <c r="BI991" s="91"/>
      <c r="BJ991" s="91"/>
      <c r="BK991" s="91"/>
      <c r="BL991" s="91"/>
      <c r="BM991" s="91"/>
      <c r="BN991" s="91"/>
      <c r="BO991" s="91"/>
      <c r="BP991" s="91"/>
      <c r="BQ991" s="91" t="s">
        <v>8584</v>
      </c>
      <c r="BS991">
        <v>1052</v>
      </c>
      <c r="BT991">
        <v>990</v>
      </c>
    </row>
    <row r="992" spans="1:72" ht="15.6">
      <c r="A992" s="20">
        <f>(SUBTOTAL(3,$B$2:B992))</f>
        <v>991</v>
      </c>
      <c r="B992" s="91" t="s">
        <v>8252</v>
      </c>
      <c r="C992" s="1" t="s">
        <v>8731</v>
      </c>
      <c r="D992" s="91" t="s">
        <v>8234</v>
      </c>
      <c r="E992" s="91">
        <v>1</v>
      </c>
      <c r="F992" s="91"/>
      <c r="G992" s="91"/>
      <c r="H992" s="91" t="s">
        <v>195</v>
      </c>
      <c r="I992" s="91" t="s">
        <v>196</v>
      </c>
      <c r="J992" s="91" t="s">
        <v>7378</v>
      </c>
      <c r="K992" s="91" t="s">
        <v>63</v>
      </c>
      <c r="L992" s="91" t="s">
        <v>63</v>
      </c>
      <c r="M992" s="91" t="s">
        <v>196</v>
      </c>
      <c r="N992" s="91"/>
      <c r="O992" s="1">
        <f t="shared" ca="1" si="152"/>
        <v>24</v>
      </c>
      <c r="P992" s="91" t="s">
        <v>3858</v>
      </c>
      <c r="Q992" s="91" t="s">
        <v>198</v>
      </c>
      <c r="R992" s="69">
        <v>45343</v>
      </c>
      <c r="S992" s="1">
        <v>1</v>
      </c>
      <c r="T992" s="69">
        <f t="shared" si="149"/>
        <v>45371</v>
      </c>
      <c r="U992" s="92">
        <f t="shared" si="150"/>
        <v>45372</v>
      </c>
      <c r="V992" s="1">
        <v>12</v>
      </c>
      <c r="W992" s="92">
        <f t="shared" si="151"/>
        <v>45736</v>
      </c>
      <c r="X992" s="7">
        <f t="shared" si="132"/>
        <v>45737</v>
      </c>
      <c r="Y992" s="91"/>
      <c r="Z992" s="91"/>
      <c r="AA992" s="91"/>
      <c r="AB992" s="91"/>
      <c r="AC992" s="91"/>
      <c r="AD992" s="91">
        <v>1045144847</v>
      </c>
      <c r="AE992" s="91" t="s">
        <v>8416</v>
      </c>
      <c r="AF992" s="91" t="s">
        <v>49</v>
      </c>
      <c r="AG992" s="132">
        <v>36587</v>
      </c>
      <c r="AH992" s="93" t="s">
        <v>8279</v>
      </c>
      <c r="AI992" s="132">
        <v>44717</v>
      </c>
      <c r="AJ992" s="91" t="s">
        <v>346</v>
      </c>
      <c r="AK992" s="91"/>
      <c r="AL992" s="91"/>
      <c r="AM992" s="91"/>
      <c r="AN992" s="93" t="s">
        <v>8279</v>
      </c>
      <c r="AO992" s="132">
        <v>44717</v>
      </c>
      <c r="AP992" s="91" t="s">
        <v>346</v>
      </c>
      <c r="AQ992" s="91" t="s">
        <v>492</v>
      </c>
      <c r="AR992" s="91" t="s">
        <v>8367</v>
      </c>
      <c r="AS992" s="91" t="s">
        <v>3403</v>
      </c>
      <c r="AT992" s="91" t="s">
        <v>8367</v>
      </c>
      <c r="AU992" s="91"/>
      <c r="AV992" s="91" t="s">
        <v>8280</v>
      </c>
      <c r="AW992" s="91" t="s">
        <v>497</v>
      </c>
      <c r="AX992" s="91" t="s">
        <v>184</v>
      </c>
      <c r="AY992" s="91" t="s">
        <v>97</v>
      </c>
      <c r="AZ992" s="91"/>
      <c r="BA992" s="91"/>
      <c r="BB992" s="91"/>
      <c r="BC992" s="91"/>
      <c r="BD992" s="91"/>
      <c r="BE992" s="91"/>
      <c r="BF992" s="93" t="s">
        <v>8281</v>
      </c>
      <c r="BG992" s="91"/>
      <c r="BH992" s="163"/>
      <c r="BI992" s="91"/>
      <c r="BJ992" s="91"/>
      <c r="BK992" s="91"/>
      <c r="BL992" s="91"/>
      <c r="BM992" s="91"/>
      <c r="BN992" s="91"/>
      <c r="BO992" s="91"/>
      <c r="BP992" s="91"/>
      <c r="BQ992" s="91" t="s">
        <v>14</v>
      </c>
      <c r="BS992">
        <v>1053</v>
      </c>
      <c r="BT992">
        <v>991</v>
      </c>
    </row>
    <row r="993" spans="1:72" ht="15.6">
      <c r="A993" s="20">
        <f>(SUBTOTAL(3,$B$2:B993))</f>
        <v>992</v>
      </c>
      <c r="B993" s="91" t="s">
        <v>8253</v>
      </c>
      <c r="C993" s="1" t="s">
        <v>8731</v>
      </c>
      <c r="D993" s="91" t="s">
        <v>8235</v>
      </c>
      <c r="E993" s="91">
        <v>1</v>
      </c>
      <c r="F993" s="91"/>
      <c r="G993" s="91"/>
      <c r="H993" s="91" t="s">
        <v>195</v>
      </c>
      <c r="I993" s="91" t="s">
        <v>196</v>
      </c>
      <c r="J993" s="91" t="s">
        <v>7378</v>
      </c>
      <c r="K993" s="91" t="s">
        <v>63</v>
      </c>
      <c r="L993" s="91" t="s">
        <v>63</v>
      </c>
      <c r="M993" s="91" t="s">
        <v>196</v>
      </c>
      <c r="N993" s="91"/>
      <c r="O993" s="1">
        <f t="shared" ca="1" si="152"/>
        <v>29</v>
      </c>
      <c r="P993" s="91" t="s">
        <v>3858</v>
      </c>
      <c r="Q993" s="91" t="s">
        <v>198</v>
      </c>
      <c r="R993" s="69">
        <v>45343</v>
      </c>
      <c r="S993" s="1">
        <v>1</v>
      </c>
      <c r="T993" s="69">
        <f t="shared" si="149"/>
        <v>45371</v>
      </c>
      <c r="U993" s="92">
        <f t="shared" si="150"/>
        <v>45372</v>
      </c>
      <c r="V993" s="1">
        <v>12</v>
      </c>
      <c r="W993" s="92">
        <f t="shared" si="151"/>
        <v>45736</v>
      </c>
      <c r="X993" s="7">
        <f t="shared" si="132"/>
        <v>45737</v>
      </c>
      <c r="Y993" s="91"/>
      <c r="Z993" s="91"/>
      <c r="AA993" s="91"/>
      <c r="AB993" s="91"/>
      <c r="AC993" s="91"/>
      <c r="AD993" s="91">
        <v>1044718550</v>
      </c>
      <c r="AE993" s="91" t="s">
        <v>8415</v>
      </c>
      <c r="AF993" s="91" t="s">
        <v>49</v>
      </c>
      <c r="AG993" s="132">
        <v>34815</v>
      </c>
      <c r="AH993" s="93" t="s">
        <v>8286</v>
      </c>
      <c r="AI993" s="132">
        <v>44740</v>
      </c>
      <c r="AJ993" s="91" t="s">
        <v>346</v>
      </c>
      <c r="AK993" s="91"/>
      <c r="AL993" s="91"/>
      <c r="AM993" s="91"/>
      <c r="AN993" s="93" t="s">
        <v>8286</v>
      </c>
      <c r="AO993" s="132">
        <v>44740</v>
      </c>
      <c r="AP993" s="91" t="s">
        <v>346</v>
      </c>
      <c r="AQ993" s="91" t="s">
        <v>8287</v>
      </c>
      <c r="AR993" s="91" t="s">
        <v>8288</v>
      </c>
      <c r="AS993" s="91" t="s">
        <v>8289</v>
      </c>
      <c r="AT993" s="91" t="s">
        <v>8288</v>
      </c>
      <c r="AU993" s="91"/>
      <c r="AV993" s="91"/>
      <c r="AW993" s="91" t="s">
        <v>8290</v>
      </c>
      <c r="AX993" s="91" t="s">
        <v>513</v>
      </c>
      <c r="AY993" s="91" t="s">
        <v>97</v>
      </c>
      <c r="AZ993" s="91"/>
      <c r="BA993" s="91"/>
      <c r="BB993" s="91"/>
      <c r="BC993" s="91"/>
      <c r="BD993" s="91"/>
      <c r="BE993" s="91"/>
      <c r="BF993" s="93" t="s">
        <v>8291</v>
      </c>
      <c r="BG993" s="91"/>
      <c r="BH993" s="163"/>
      <c r="BI993" s="91"/>
      <c r="BJ993" s="91"/>
      <c r="BK993" s="91"/>
      <c r="BL993" s="91"/>
      <c r="BM993" s="91"/>
      <c r="BN993" s="91"/>
      <c r="BO993" s="91"/>
      <c r="BP993" s="91"/>
      <c r="BQ993" s="91" t="s">
        <v>8579</v>
      </c>
      <c r="BS993">
        <v>1054</v>
      </c>
      <c r="BT993">
        <v>992</v>
      </c>
    </row>
    <row r="994" spans="1:72" ht="31.2">
      <c r="A994" s="20">
        <f>(SUBTOTAL(3,$B$2:B994))</f>
        <v>993</v>
      </c>
      <c r="B994" s="91" t="s">
        <v>8254</v>
      </c>
      <c r="C994" s="91"/>
      <c r="D994" s="91" t="s">
        <v>8260</v>
      </c>
      <c r="E994" s="91">
        <v>1</v>
      </c>
      <c r="F994" s="91"/>
      <c r="G994" s="91"/>
      <c r="H994" s="11" t="s">
        <v>62</v>
      </c>
      <c r="I994" s="1" t="s">
        <v>7914</v>
      </c>
      <c r="J994" s="15" t="s">
        <v>7379</v>
      </c>
      <c r="K994" s="15" t="s">
        <v>63</v>
      </c>
      <c r="L994" s="15" t="s">
        <v>63</v>
      </c>
      <c r="M994" s="15" t="s">
        <v>145</v>
      </c>
      <c r="N994" s="15"/>
      <c r="O994" s="1">
        <f t="shared" ca="1" si="152"/>
        <v>28</v>
      </c>
      <c r="P994" s="15" t="s">
        <v>145</v>
      </c>
      <c r="Q994" s="15" t="s">
        <v>177</v>
      </c>
      <c r="R994" s="69">
        <v>45343</v>
      </c>
      <c r="S994" s="1">
        <v>1</v>
      </c>
      <c r="T994" s="69">
        <f t="shared" si="149"/>
        <v>45371</v>
      </c>
      <c r="U994" s="92">
        <f t="shared" si="150"/>
        <v>45372</v>
      </c>
      <c r="V994" s="1">
        <v>12</v>
      </c>
      <c r="W994" s="92">
        <f t="shared" si="151"/>
        <v>45736</v>
      </c>
      <c r="X994" s="7">
        <f t="shared" si="132"/>
        <v>45737</v>
      </c>
      <c r="Y994" s="91"/>
      <c r="Z994" s="91"/>
      <c r="AA994" s="91"/>
      <c r="AB994" s="91"/>
      <c r="AC994" s="91"/>
      <c r="AD994" s="91">
        <v>1045145892</v>
      </c>
      <c r="AE994" s="91" t="s">
        <v>8416</v>
      </c>
      <c r="AF994" s="91" t="s">
        <v>64</v>
      </c>
      <c r="AG994" s="132">
        <v>35410</v>
      </c>
      <c r="AH994" s="93" t="s">
        <v>8344</v>
      </c>
      <c r="AI994" s="132">
        <v>44375</v>
      </c>
      <c r="AJ994" s="91" t="s">
        <v>346</v>
      </c>
      <c r="AK994" s="91"/>
      <c r="AL994" s="91"/>
      <c r="AM994" s="91"/>
      <c r="AN994" s="93" t="s">
        <v>8344</v>
      </c>
      <c r="AO994" s="132">
        <v>44375</v>
      </c>
      <c r="AP994" s="91" t="s">
        <v>346</v>
      </c>
      <c r="AQ994" s="91" t="s">
        <v>8345</v>
      </c>
      <c r="AR994" s="91" t="s">
        <v>3262</v>
      </c>
      <c r="AS994" s="91" t="s">
        <v>8346</v>
      </c>
      <c r="AT994" s="91" t="s">
        <v>3262</v>
      </c>
      <c r="AU994" s="91"/>
      <c r="AV994" s="91" t="s">
        <v>8347</v>
      </c>
      <c r="AW994" s="91" t="s">
        <v>218</v>
      </c>
      <c r="AX994" s="91" t="s">
        <v>96</v>
      </c>
      <c r="AY994" s="91" t="s">
        <v>97</v>
      </c>
      <c r="AZ994" s="91"/>
      <c r="BA994" s="91"/>
      <c r="BB994" s="91"/>
      <c r="BC994" s="91"/>
      <c r="BD994" s="91"/>
      <c r="BE994" s="91"/>
      <c r="BF994" s="93" t="s">
        <v>8348</v>
      </c>
      <c r="BG994" s="91"/>
      <c r="BH994" s="163"/>
      <c r="BI994" s="91"/>
      <c r="BJ994" s="91"/>
      <c r="BK994" s="91"/>
      <c r="BL994" s="91"/>
      <c r="BM994" s="91"/>
      <c r="BN994" s="91"/>
      <c r="BO994" s="91"/>
      <c r="BP994" s="91"/>
      <c r="BQ994" s="91" t="s">
        <v>8579</v>
      </c>
      <c r="BS994">
        <v>1055</v>
      </c>
      <c r="BT994">
        <v>993</v>
      </c>
    </row>
    <row r="995" spans="1:72" ht="15.6">
      <c r="A995" s="20">
        <f>(SUBTOTAL(3,$B$2:B995))</f>
        <v>994</v>
      </c>
      <c r="B995" s="91" t="s">
        <v>8255</v>
      </c>
      <c r="C995" s="1" t="s">
        <v>8731</v>
      </c>
      <c r="D995" s="91" t="s">
        <v>8261</v>
      </c>
      <c r="E995" s="91">
        <v>1</v>
      </c>
      <c r="F995" s="91"/>
      <c r="G995" s="91"/>
      <c r="H995" s="91" t="s">
        <v>195</v>
      </c>
      <c r="I995" s="91" t="s">
        <v>196</v>
      </c>
      <c r="J995" s="91" t="s">
        <v>7378</v>
      </c>
      <c r="K995" s="91" t="s">
        <v>63</v>
      </c>
      <c r="L995" s="91" t="s">
        <v>63</v>
      </c>
      <c r="M995" s="91" t="s">
        <v>196</v>
      </c>
      <c r="N995" s="91"/>
      <c r="O995" s="1">
        <f t="shared" ca="1" si="152"/>
        <v>34</v>
      </c>
      <c r="P995" s="91" t="s">
        <v>3858</v>
      </c>
      <c r="Q995" s="91" t="s">
        <v>198</v>
      </c>
      <c r="R995" s="69">
        <v>45343</v>
      </c>
      <c r="S995" s="1">
        <v>1</v>
      </c>
      <c r="T995" s="69">
        <f t="shared" si="149"/>
        <v>45371</v>
      </c>
      <c r="U995" s="92">
        <f t="shared" si="150"/>
        <v>45372</v>
      </c>
      <c r="V995" s="1">
        <v>12</v>
      </c>
      <c r="W995" s="92">
        <f t="shared" si="151"/>
        <v>45736</v>
      </c>
      <c r="X995" s="7">
        <f t="shared" si="132"/>
        <v>45737</v>
      </c>
      <c r="Y995" s="91"/>
      <c r="Z995" s="91"/>
      <c r="AA995" s="91"/>
      <c r="AB995" s="91"/>
      <c r="AC995" s="91"/>
      <c r="AD995" s="91">
        <v>1045146653</v>
      </c>
      <c r="AE995" s="91" t="s">
        <v>8416</v>
      </c>
      <c r="AF995" s="91" t="s">
        <v>49</v>
      </c>
      <c r="AG995" s="132">
        <v>33022</v>
      </c>
      <c r="AH995" s="93" t="s">
        <v>8314</v>
      </c>
      <c r="AI995" s="132">
        <v>44296</v>
      </c>
      <c r="AJ995" s="91" t="s">
        <v>346</v>
      </c>
      <c r="AK995" s="91">
        <v>212751477</v>
      </c>
      <c r="AL995" s="92">
        <v>43627</v>
      </c>
      <c r="AM995" s="91" t="s">
        <v>57</v>
      </c>
      <c r="AN995" s="93" t="s">
        <v>8314</v>
      </c>
      <c r="AO995" s="132">
        <v>44296</v>
      </c>
      <c r="AP995" s="91" t="s">
        <v>346</v>
      </c>
      <c r="AQ995" s="91" t="s">
        <v>1399</v>
      </c>
      <c r="AR995" s="91" t="s">
        <v>3410</v>
      </c>
      <c r="AS995" s="91" t="s">
        <v>1879</v>
      </c>
      <c r="AT995" s="91" t="s">
        <v>3410</v>
      </c>
      <c r="AU995" s="91"/>
      <c r="AV995" s="91" t="s">
        <v>7462</v>
      </c>
      <c r="AW995" s="91" t="s">
        <v>525</v>
      </c>
      <c r="AX995" s="91" t="s">
        <v>96</v>
      </c>
      <c r="AY995" s="91" t="s">
        <v>97</v>
      </c>
      <c r="AZ995" s="91"/>
      <c r="BA995" s="91"/>
      <c r="BB995" s="91"/>
      <c r="BC995" s="91"/>
      <c r="BD995" s="91"/>
      <c r="BE995" s="91"/>
      <c r="BF995" s="93" t="s">
        <v>8315</v>
      </c>
      <c r="BG995" s="91"/>
      <c r="BH995" s="163"/>
      <c r="BI995" s="91"/>
      <c r="BJ995" s="91"/>
      <c r="BK995" s="91"/>
      <c r="BL995" s="91"/>
      <c r="BM995" s="91"/>
      <c r="BN995" s="91"/>
      <c r="BO995" s="91"/>
      <c r="BP995" s="91"/>
      <c r="BQ995" s="91" t="s">
        <v>8579</v>
      </c>
      <c r="BS995">
        <v>1056</v>
      </c>
      <c r="BT995">
        <v>994</v>
      </c>
    </row>
    <row r="996" spans="1:72" ht="15.6">
      <c r="A996" s="20">
        <f>(SUBTOTAL(3,$B$2:B996))</f>
        <v>995</v>
      </c>
      <c r="B996" s="91" t="s">
        <v>8256</v>
      </c>
      <c r="C996" s="91" t="s">
        <v>4776</v>
      </c>
      <c r="D996" s="91" t="s">
        <v>8262</v>
      </c>
      <c r="E996" s="91">
        <v>0</v>
      </c>
      <c r="F996" s="91"/>
      <c r="G996" s="91"/>
      <c r="H996" s="91" t="s">
        <v>195</v>
      </c>
      <c r="I996" s="91" t="s">
        <v>196</v>
      </c>
      <c r="J996" s="91" t="s">
        <v>7378</v>
      </c>
      <c r="K996" s="91" t="s">
        <v>63</v>
      </c>
      <c r="L996" s="91" t="s">
        <v>63</v>
      </c>
      <c r="M996" s="91" t="s">
        <v>196</v>
      </c>
      <c r="N996" s="91"/>
      <c r="O996" s="1">
        <f t="shared" ca="1" si="152"/>
        <v>31</v>
      </c>
      <c r="P996" s="91" t="s">
        <v>3858</v>
      </c>
      <c r="Q996" s="91" t="s">
        <v>198</v>
      </c>
      <c r="R996" s="69">
        <v>45343</v>
      </c>
      <c r="S996" s="1">
        <v>1</v>
      </c>
      <c r="T996" s="69">
        <f t="shared" si="149"/>
        <v>45371</v>
      </c>
      <c r="U996" s="92">
        <f t="shared" si="150"/>
        <v>45372</v>
      </c>
      <c r="V996" s="1">
        <v>12</v>
      </c>
      <c r="W996" s="92">
        <f t="shared" si="151"/>
        <v>45736</v>
      </c>
      <c r="X996" s="7">
        <f t="shared" si="132"/>
        <v>45737</v>
      </c>
      <c r="Y996" s="91"/>
      <c r="Z996" s="91"/>
      <c r="AA996" s="91"/>
      <c r="AB996" s="91"/>
      <c r="AC996" s="91"/>
      <c r="AD996" s="91">
        <v>1045144629</v>
      </c>
      <c r="AE996" s="91" t="s">
        <v>8416</v>
      </c>
      <c r="AF996" s="91" t="s">
        <v>49</v>
      </c>
      <c r="AG996" s="132">
        <v>34291</v>
      </c>
      <c r="AH996" s="93" t="s">
        <v>8368</v>
      </c>
      <c r="AI996" s="132">
        <v>44375</v>
      </c>
      <c r="AJ996" s="10" t="s">
        <v>346</v>
      </c>
      <c r="AK996" s="91">
        <v>212764100</v>
      </c>
      <c r="AL996" s="92">
        <v>43297</v>
      </c>
      <c r="AM996" s="91" t="s">
        <v>57</v>
      </c>
      <c r="AN996" s="93" t="s">
        <v>8368</v>
      </c>
      <c r="AO996" s="132">
        <v>44375</v>
      </c>
      <c r="AP996" s="10" t="s">
        <v>346</v>
      </c>
      <c r="AQ996" s="91" t="s">
        <v>8293</v>
      </c>
      <c r="AR996" s="91" t="s">
        <v>3329</v>
      </c>
      <c r="AS996" s="91" t="s">
        <v>8301</v>
      </c>
      <c r="AT996" s="91" t="s">
        <v>3329</v>
      </c>
      <c r="AU996" s="91"/>
      <c r="AV996" s="91" t="s">
        <v>5672</v>
      </c>
      <c r="AW996" s="91" t="s">
        <v>400</v>
      </c>
      <c r="AX996" s="91" t="s">
        <v>155</v>
      </c>
      <c r="AY996" s="91" t="s">
        <v>97</v>
      </c>
      <c r="AZ996" s="91"/>
      <c r="BA996" s="91"/>
      <c r="BB996" s="91"/>
      <c r="BC996" s="91"/>
      <c r="BD996" s="91"/>
      <c r="BE996" s="91"/>
      <c r="BF996" s="93" t="s">
        <v>8302</v>
      </c>
      <c r="BG996" s="91"/>
      <c r="BH996" s="163"/>
      <c r="BI996" s="91"/>
      <c r="BJ996" s="91"/>
      <c r="BK996" s="91"/>
      <c r="BL996" s="91"/>
      <c r="BM996" s="91"/>
      <c r="BN996" s="91"/>
      <c r="BO996" s="91"/>
      <c r="BP996" s="91"/>
      <c r="BQ996" s="91" t="s">
        <v>8585</v>
      </c>
      <c r="BT996">
        <v>995</v>
      </c>
    </row>
    <row r="997" spans="1:72" ht="15.6">
      <c r="A997" s="20">
        <f>(SUBTOTAL(3,$B$2:B997))</f>
        <v>996</v>
      </c>
      <c r="B997" s="91" t="s">
        <v>8257</v>
      </c>
      <c r="C997" s="21" t="s">
        <v>8730</v>
      </c>
      <c r="D997" s="91" t="s">
        <v>8263</v>
      </c>
      <c r="E997" s="91">
        <v>1</v>
      </c>
      <c r="F997" s="91"/>
      <c r="G997" s="91"/>
      <c r="H997" s="91" t="s">
        <v>195</v>
      </c>
      <c r="I997" s="91" t="s">
        <v>196</v>
      </c>
      <c r="J997" s="91" t="s">
        <v>7378</v>
      </c>
      <c r="K997" s="91" t="s">
        <v>63</v>
      </c>
      <c r="L997" s="91" t="s">
        <v>63</v>
      </c>
      <c r="M997" s="91" t="s">
        <v>196</v>
      </c>
      <c r="N997" s="91"/>
      <c r="O997" s="1">
        <f t="shared" ca="1" si="152"/>
        <v>26</v>
      </c>
      <c r="P997" s="91" t="s">
        <v>3858</v>
      </c>
      <c r="Q997" s="91" t="s">
        <v>198</v>
      </c>
      <c r="R997" s="69">
        <v>45343</v>
      </c>
      <c r="S997" s="1">
        <v>1</v>
      </c>
      <c r="T997" s="69">
        <f t="shared" si="149"/>
        <v>45371</v>
      </c>
      <c r="U997" s="92">
        <f t="shared" si="150"/>
        <v>45372</v>
      </c>
      <c r="V997" s="1">
        <v>12</v>
      </c>
      <c r="W997" s="92">
        <f t="shared" si="151"/>
        <v>45736</v>
      </c>
      <c r="X997" s="7">
        <f t="shared" si="132"/>
        <v>45737</v>
      </c>
      <c r="Y997" s="91"/>
      <c r="Z997" s="91"/>
      <c r="AA997" s="91"/>
      <c r="AB997" s="91"/>
      <c r="AC997" s="91"/>
      <c r="AD997" s="91">
        <v>1045189419</v>
      </c>
      <c r="AE997" s="91" t="s">
        <v>8416</v>
      </c>
      <c r="AF997" s="91" t="s">
        <v>49</v>
      </c>
      <c r="AG997" s="132">
        <v>35828</v>
      </c>
      <c r="AH997" s="93" t="s">
        <v>8323</v>
      </c>
      <c r="AI997" s="132">
        <v>44572</v>
      </c>
      <c r="AJ997" s="91" t="s">
        <v>346</v>
      </c>
      <c r="AK997" s="91">
        <v>212834982</v>
      </c>
      <c r="AL997" s="92">
        <v>42171</v>
      </c>
      <c r="AM997" s="91" t="s">
        <v>57</v>
      </c>
      <c r="AN997" s="93" t="s">
        <v>8323</v>
      </c>
      <c r="AO997" s="132">
        <v>44572</v>
      </c>
      <c r="AP997" s="91" t="s">
        <v>346</v>
      </c>
      <c r="AQ997" s="91" t="s">
        <v>7619</v>
      </c>
      <c r="AR997" s="91" t="s">
        <v>857</v>
      </c>
      <c r="AS997" s="91" t="s">
        <v>858</v>
      </c>
      <c r="AT997" s="91" t="s">
        <v>857</v>
      </c>
      <c r="AU997" s="91"/>
      <c r="AV997" s="91" t="s">
        <v>8143</v>
      </c>
      <c r="AW997" s="91" t="s">
        <v>859</v>
      </c>
      <c r="AX997" s="91" t="s">
        <v>184</v>
      </c>
      <c r="AY997" s="91" t="s">
        <v>97</v>
      </c>
      <c r="AZ997" s="91"/>
      <c r="BA997" s="91"/>
      <c r="BB997" s="91"/>
      <c r="BC997" s="91"/>
      <c r="BD997" s="91"/>
      <c r="BE997" s="91"/>
      <c r="BF997" s="93" t="s">
        <v>8324</v>
      </c>
      <c r="BG997" s="91"/>
      <c r="BH997" s="163"/>
      <c r="BI997" s="91"/>
      <c r="BJ997" s="91"/>
      <c r="BK997" s="91"/>
      <c r="BL997" s="91"/>
      <c r="BM997" s="91"/>
      <c r="BN997" s="91"/>
      <c r="BO997" s="91"/>
      <c r="BP997" s="91"/>
      <c r="BQ997" s="91" t="s">
        <v>8579</v>
      </c>
      <c r="BS997">
        <v>1058</v>
      </c>
      <c r="BT997">
        <v>996</v>
      </c>
    </row>
    <row r="998" spans="1:72" ht="15.6">
      <c r="A998" s="20">
        <f>(SUBTOTAL(3,$B$2:B998))</f>
        <v>997</v>
      </c>
      <c r="B998" s="91" t="s">
        <v>8258</v>
      </c>
      <c r="C998" s="21" t="s">
        <v>8730</v>
      </c>
      <c r="D998" s="91" t="s">
        <v>123</v>
      </c>
      <c r="E998" s="91">
        <v>1</v>
      </c>
      <c r="F998" s="91"/>
      <c r="G998" s="91"/>
      <c r="H998" s="91" t="s">
        <v>195</v>
      </c>
      <c r="I998" s="91" t="s">
        <v>196</v>
      </c>
      <c r="J998" s="91" t="s">
        <v>7378</v>
      </c>
      <c r="K998" s="91" t="s">
        <v>63</v>
      </c>
      <c r="L998" s="91" t="s">
        <v>63</v>
      </c>
      <c r="M998" s="91" t="s">
        <v>196</v>
      </c>
      <c r="N998" s="91"/>
      <c r="O998" s="1">
        <f t="shared" ca="1" si="152"/>
        <v>23</v>
      </c>
      <c r="P998" s="91" t="s">
        <v>3858</v>
      </c>
      <c r="Q998" s="91" t="s">
        <v>198</v>
      </c>
      <c r="R998" s="69">
        <v>45343</v>
      </c>
      <c r="S998" s="1">
        <v>1</v>
      </c>
      <c r="T998" s="69">
        <f t="shared" ref="T998" si="153">EDATE(R998,S998)-1</f>
        <v>45371</v>
      </c>
      <c r="U998" s="92">
        <f t="shared" ref="U998" si="154">T998+1</f>
        <v>45372</v>
      </c>
      <c r="V998" s="1">
        <v>12</v>
      </c>
      <c r="W998" s="92">
        <f t="shared" ref="W998" si="155">EDATE(U998,12)-1</f>
        <v>45736</v>
      </c>
      <c r="X998" s="7">
        <f t="shared" si="132"/>
        <v>45737</v>
      </c>
      <c r="Y998" s="91"/>
      <c r="Z998" s="91"/>
      <c r="AA998" s="91"/>
      <c r="AB998" s="91"/>
      <c r="AC998" s="91"/>
      <c r="AD998" s="127">
        <v>1045151841</v>
      </c>
      <c r="AE998" s="91" t="s">
        <v>8416</v>
      </c>
      <c r="AF998" s="91" t="s">
        <v>49</v>
      </c>
      <c r="AG998" s="132">
        <v>37253</v>
      </c>
      <c r="AH998" s="93" t="s">
        <v>8282</v>
      </c>
      <c r="AI998" s="132">
        <v>44308</v>
      </c>
      <c r="AJ998" s="91" t="s">
        <v>346</v>
      </c>
      <c r="AK998" s="91"/>
      <c r="AL998" s="91"/>
      <c r="AM998" s="91"/>
      <c r="AN998" s="91"/>
      <c r="AO998" s="132"/>
      <c r="AP998" s="91"/>
      <c r="AQ998" s="91" t="s">
        <v>1157</v>
      </c>
      <c r="AR998" s="91" t="s">
        <v>8283</v>
      </c>
      <c r="AS998" s="91" t="s">
        <v>2565</v>
      </c>
      <c r="AT998" s="91" t="s">
        <v>8283</v>
      </c>
      <c r="AU998" s="91"/>
      <c r="AV998" s="91" t="s">
        <v>8284</v>
      </c>
      <c r="AW998" s="91" t="s">
        <v>607</v>
      </c>
      <c r="AX998" s="91" t="s">
        <v>96</v>
      </c>
      <c r="AY998" s="91" t="s">
        <v>97</v>
      </c>
      <c r="AZ998" s="91"/>
      <c r="BA998" s="91"/>
      <c r="BB998" s="91"/>
      <c r="BC998" s="91"/>
      <c r="BD998" s="91"/>
      <c r="BE998" s="91"/>
      <c r="BF998" s="93" t="s">
        <v>8285</v>
      </c>
      <c r="BG998" s="91"/>
      <c r="BH998" s="163"/>
      <c r="BI998" s="91"/>
      <c r="BJ998" s="91"/>
      <c r="BK998" s="91"/>
      <c r="BL998" s="91"/>
      <c r="BM998" s="91"/>
      <c r="BN998" s="91"/>
      <c r="BO998" s="91"/>
      <c r="BP998" s="91"/>
      <c r="BQ998" s="91" t="s">
        <v>8579</v>
      </c>
      <c r="BS998">
        <v>1059</v>
      </c>
      <c r="BT998">
        <v>997</v>
      </c>
    </row>
    <row r="999" spans="1:72" ht="31.2">
      <c r="A999" s="20">
        <f>(SUBTOTAL(3,$B$2:B999))</f>
        <v>998</v>
      </c>
      <c r="B999" s="91" t="s">
        <v>8259</v>
      </c>
      <c r="C999" s="91"/>
      <c r="D999" s="91" t="s">
        <v>8265</v>
      </c>
      <c r="E999" s="91">
        <v>1</v>
      </c>
      <c r="F999" s="91"/>
      <c r="G999" s="91"/>
      <c r="H999" s="1" t="s">
        <v>62</v>
      </c>
      <c r="I999" s="1" t="s">
        <v>7914</v>
      </c>
      <c r="J999" s="2" t="s">
        <v>7379</v>
      </c>
      <c r="K999" s="6" t="s">
        <v>63</v>
      </c>
      <c r="L999" s="1" t="s">
        <v>63</v>
      </c>
      <c r="M999" s="15" t="s">
        <v>2112</v>
      </c>
      <c r="N999" s="1"/>
      <c r="O999" s="1">
        <f t="shared" ca="1" si="152"/>
        <v>44</v>
      </c>
      <c r="P999" s="1" t="s">
        <v>7521</v>
      </c>
      <c r="Q999" s="2" t="s">
        <v>5106</v>
      </c>
      <c r="R999" s="69">
        <v>45343</v>
      </c>
      <c r="S999" s="1">
        <v>1</v>
      </c>
      <c r="T999" s="69">
        <f t="shared" si="149"/>
        <v>45371</v>
      </c>
      <c r="U999" s="92">
        <f t="shared" si="150"/>
        <v>45372</v>
      </c>
      <c r="V999" s="1">
        <v>12</v>
      </c>
      <c r="W999" s="92">
        <f t="shared" si="151"/>
        <v>45736</v>
      </c>
      <c r="X999" s="7">
        <f t="shared" si="132"/>
        <v>45737</v>
      </c>
      <c r="Y999" s="91"/>
      <c r="Z999" s="91"/>
      <c r="AA999" s="91"/>
      <c r="AB999" s="91"/>
      <c r="AC999" s="91"/>
      <c r="AD999" s="91">
        <v>1018328675</v>
      </c>
      <c r="AE999" s="91" t="s">
        <v>8413</v>
      </c>
      <c r="AF999" s="91" t="s">
        <v>49</v>
      </c>
      <c r="AG999" s="132">
        <v>29408</v>
      </c>
      <c r="AH999" s="93" t="s">
        <v>8340</v>
      </c>
      <c r="AI999" s="132">
        <v>44326</v>
      </c>
      <c r="AJ999" s="91" t="s">
        <v>346</v>
      </c>
      <c r="AK999" s="91">
        <v>212163463</v>
      </c>
      <c r="AL999" s="92">
        <v>42121</v>
      </c>
      <c r="AM999" s="91" t="s">
        <v>57</v>
      </c>
      <c r="AN999" s="93" t="s">
        <v>8340</v>
      </c>
      <c r="AO999" s="132">
        <v>44326</v>
      </c>
      <c r="AP999" s="91" t="s">
        <v>346</v>
      </c>
      <c r="AQ999" s="91" t="s">
        <v>3170</v>
      </c>
      <c r="AR999" s="91" t="s">
        <v>8341</v>
      </c>
      <c r="AS999" s="91" t="s">
        <v>8342</v>
      </c>
      <c r="AT999" s="91" t="s">
        <v>8341</v>
      </c>
      <c r="AU999" s="91"/>
      <c r="AV999" s="91"/>
      <c r="AW999" s="91"/>
      <c r="AX999" s="91"/>
      <c r="AY999" s="21" t="s">
        <v>97</v>
      </c>
      <c r="AZ999" s="91"/>
      <c r="BA999" s="91"/>
      <c r="BB999" s="91"/>
      <c r="BC999" s="91"/>
      <c r="BD999" s="91"/>
      <c r="BE999" s="91"/>
      <c r="BF999" s="93" t="s">
        <v>8343</v>
      </c>
      <c r="BG999" s="91"/>
      <c r="BH999" s="163"/>
      <c r="BI999" s="91"/>
      <c r="BJ999" s="91"/>
      <c r="BK999" s="91"/>
      <c r="BL999" s="91"/>
      <c r="BM999" s="91"/>
      <c r="BN999" s="91"/>
      <c r="BO999" s="91"/>
      <c r="BP999" s="91"/>
      <c r="BQ999" s="91" t="s">
        <v>8579</v>
      </c>
      <c r="BS999">
        <v>1060</v>
      </c>
      <c r="BT999">
        <v>998</v>
      </c>
    </row>
    <row r="1000" spans="1:72" ht="31.2">
      <c r="A1000" s="20">
        <f>(SUBTOTAL(3,$B$2:B1000))</f>
        <v>999</v>
      </c>
      <c r="B1000" s="91" t="s">
        <v>8267</v>
      </c>
      <c r="C1000" s="91"/>
      <c r="D1000" s="91" t="s">
        <v>8266</v>
      </c>
      <c r="E1000" s="91">
        <v>1</v>
      </c>
      <c r="F1000" s="91"/>
      <c r="G1000" s="91"/>
      <c r="H1000" s="1" t="s">
        <v>62</v>
      </c>
      <c r="I1000" s="1" t="s">
        <v>7914</v>
      </c>
      <c r="J1000" s="2" t="s">
        <v>7379</v>
      </c>
      <c r="K1000" s="6" t="s">
        <v>63</v>
      </c>
      <c r="L1000" s="1" t="s">
        <v>63</v>
      </c>
      <c r="M1000" s="15" t="s">
        <v>2112</v>
      </c>
      <c r="N1000" s="1"/>
      <c r="O1000" s="1">
        <f t="shared" ca="1" si="152"/>
        <v>36</v>
      </c>
      <c r="P1000" s="1" t="s">
        <v>7521</v>
      </c>
      <c r="Q1000" s="2" t="s">
        <v>5106</v>
      </c>
      <c r="R1000" s="69">
        <v>45343</v>
      </c>
      <c r="S1000" s="1">
        <v>1</v>
      </c>
      <c r="T1000" s="69">
        <f t="shared" si="149"/>
        <v>45371</v>
      </c>
      <c r="U1000" s="92">
        <f t="shared" si="150"/>
        <v>45372</v>
      </c>
      <c r="V1000" s="1">
        <v>12</v>
      </c>
      <c r="W1000" s="92">
        <f t="shared" si="151"/>
        <v>45736</v>
      </c>
      <c r="X1000" s="7">
        <f t="shared" si="132"/>
        <v>45737</v>
      </c>
      <c r="Y1000" s="91"/>
      <c r="Z1000" s="91"/>
      <c r="AA1000" s="91"/>
      <c r="AB1000" s="91"/>
      <c r="AC1000" s="91"/>
      <c r="AD1000" s="91">
        <v>1018350217</v>
      </c>
      <c r="AE1000" s="91" t="s">
        <v>8413</v>
      </c>
      <c r="AF1000" s="91" t="s">
        <v>49</v>
      </c>
      <c r="AG1000" s="132">
        <v>32268</v>
      </c>
      <c r="AH1000" s="93" t="s">
        <v>8327</v>
      </c>
      <c r="AI1000" s="132">
        <v>44320</v>
      </c>
      <c r="AJ1000" s="91" t="s">
        <v>346</v>
      </c>
      <c r="AK1000" s="91">
        <v>212588155</v>
      </c>
      <c r="AL1000" s="92">
        <v>42821</v>
      </c>
      <c r="AM1000" s="91" t="s">
        <v>57</v>
      </c>
      <c r="AN1000" s="93" t="s">
        <v>8327</v>
      </c>
      <c r="AO1000" s="132">
        <v>44320</v>
      </c>
      <c r="AP1000" s="91" t="s">
        <v>346</v>
      </c>
      <c r="AQ1000" s="91" t="s">
        <v>8328</v>
      </c>
      <c r="AR1000" s="91" t="s">
        <v>8329</v>
      </c>
      <c r="AS1000" s="91" t="s">
        <v>8330</v>
      </c>
      <c r="AT1000" s="91" t="s">
        <v>8329</v>
      </c>
      <c r="AU1000" s="91"/>
      <c r="AV1000" s="91" t="s">
        <v>4637</v>
      </c>
      <c r="AW1000" s="91" t="s">
        <v>154</v>
      </c>
      <c r="AX1000" s="91" t="s">
        <v>4620</v>
      </c>
      <c r="AY1000" s="91" t="s">
        <v>97</v>
      </c>
      <c r="AZ1000" s="91"/>
      <c r="BA1000" s="91"/>
      <c r="BB1000" s="91"/>
      <c r="BC1000" s="91"/>
      <c r="BD1000" s="91"/>
      <c r="BE1000" s="91"/>
      <c r="BF1000" s="93" t="s">
        <v>8331</v>
      </c>
      <c r="BG1000" s="91"/>
      <c r="BH1000" s="163"/>
      <c r="BI1000" s="91"/>
      <c r="BJ1000" s="91"/>
      <c r="BK1000" s="91"/>
      <c r="BL1000" s="91"/>
      <c r="BM1000" s="91"/>
      <c r="BN1000" s="91"/>
      <c r="BO1000" s="91"/>
      <c r="BP1000" s="91"/>
      <c r="BQ1000" s="91" t="s">
        <v>8579</v>
      </c>
      <c r="BS1000">
        <v>1061</v>
      </c>
      <c r="BT1000">
        <v>999</v>
      </c>
    </row>
    <row r="1001" spans="1:72" ht="31.2">
      <c r="A1001" s="20">
        <f>(SUBTOTAL(3,$B$2:B1001))</f>
        <v>1000</v>
      </c>
      <c r="B1001" s="91" t="s">
        <v>8268</v>
      </c>
      <c r="C1001" s="91"/>
      <c r="D1001" s="91" t="s">
        <v>8274</v>
      </c>
      <c r="E1001" s="91">
        <v>1</v>
      </c>
      <c r="F1001" s="91"/>
      <c r="G1001" s="91"/>
      <c r="H1001" s="21" t="s">
        <v>62</v>
      </c>
      <c r="I1001" s="1" t="s">
        <v>7914</v>
      </c>
      <c r="J1001" s="1" t="s">
        <v>7378</v>
      </c>
      <c r="K1001" s="2" t="s">
        <v>63</v>
      </c>
      <c r="L1001" s="2" t="s">
        <v>692</v>
      </c>
      <c r="M1001" s="21" t="s">
        <v>692</v>
      </c>
      <c r="N1001" s="91"/>
      <c r="O1001" s="1">
        <f t="shared" ca="1" si="152"/>
        <v>23</v>
      </c>
      <c r="P1001" s="1" t="s">
        <v>1494</v>
      </c>
      <c r="Q1001" s="21" t="s">
        <v>1495</v>
      </c>
      <c r="R1001" s="69">
        <v>45343</v>
      </c>
      <c r="S1001" s="1">
        <v>1</v>
      </c>
      <c r="T1001" s="69">
        <f t="shared" si="149"/>
        <v>45371</v>
      </c>
      <c r="U1001" s="92">
        <f t="shared" si="150"/>
        <v>45372</v>
      </c>
      <c r="V1001" s="1">
        <v>12</v>
      </c>
      <c r="W1001" s="92">
        <f t="shared" si="151"/>
        <v>45736</v>
      </c>
      <c r="X1001" s="7">
        <f t="shared" si="132"/>
        <v>45737</v>
      </c>
      <c r="Y1001" s="91"/>
      <c r="Z1001" s="91"/>
      <c r="AA1001" s="91"/>
      <c r="AB1001" s="91"/>
      <c r="AC1001" s="91"/>
      <c r="AD1001" s="91">
        <v>1012867434</v>
      </c>
      <c r="AE1001" s="91" t="s">
        <v>8416</v>
      </c>
      <c r="AF1001" s="91" t="s">
        <v>64</v>
      </c>
      <c r="AG1001" s="132">
        <v>37113</v>
      </c>
      <c r="AH1001" s="93" t="s">
        <v>8325</v>
      </c>
      <c r="AI1001" s="132">
        <v>44308</v>
      </c>
      <c r="AJ1001" s="91" t="s">
        <v>346</v>
      </c>
      <c r="AK1001" s="91">
        <v>212623185</v>
      </c>
      <c r="AL1001" s="91"/>
      <c r="AM1001" s="91"/>
      <c r="AN1001" s="93" t="s">
        <v>8325</v>
      </c>
      <c r="AO1001" s="132">
        <v>44308</v>
      </c>
      <c r="AP1001" s="91" t="s">
        <v>346</v>
      </c>
      <c r="AQ1001" s="91" t="s">
        <v>1157</v>
      </c>
      <c r="AR1001" s="91" t="s">
        <v>2803</v>
      </c>
      <c r="AS1001" s="91" t="s">
        <v>2265</v>
      </c>
      <c r="AT1001" s="91" t="s">
        <v>2803</v>
      </c>
      <c r="AU1001" s="91"/>
      <c r="AV1001" s="91" t="s">
        <v>6140</v>
      </c>
      <c r="AW1001" s="91" t="s">
        <v>607</v>
      </c>
      <c r="AX1001" s="91" t="s">
        <v>96</v>
      </c>
      <c r="AY1001" s="91" t="s">
        <v>97</v>
      </c>
      <c r="AZ1001" s="91"/>
      <c r="BA1001" s="91"/>
      <c r="BB1001" s="91"/>
      <c r="BC1001" s="91"/>
      <c r="BD1001" s="91"/>
      <c r="BE1001" s="91"/>
      <c r="BF1001" s="93" t="s">
        <v>8326</v>
      </c>
      <c r="BG1001" s="91"/>
      <c r="BH1001" s="163"/>
      <c r="BI1001" s="91"/>
      <c r="BJ1001" s="91"/>
      <c r="BK1001" s="91"/>
      <c r="BL1001" s="91"/>
      <c r="BM1001" s="91"/>
      <c r="BN1001" s="91"/>
      <c r="BO1001" s="91"/>
      <c r="BP1001" s="91"/>
      <c r="BQ1001" s="91" t="s">
        <v>8586</v>
      </c>
      <c r="BS1001">
        <v>1062</v>
      </c>
      <c r="BT1001">
        <v>1000</v>
      </c>
    </row>
    <row r="1002" spans="1:72" ht="31.2">
      <c r="A1002" s="20">
        <f>(SUBTOTAL(3,$B$2:B1002))</f>
        <v>1001</v>
      </c>
      <c r="B1002" s="91" t="s">
        <v>8269</v>
      </c>
      <c r="C1002" s="91"/>
      <c r="D1002" s="91" t="s">
        <v>8275</v>
      </c>
      <c r="E1002" s="91">
        <v>1</v>
      </c>
      <c r="F1002" s="91"/>
      <c r="G1002" s="91"/>
      <c r="H1002" s="21" t="s">
        <v>62</v>
      </c>
      <c r="I1002" s="1" t="s">
        <v>7914</v>
      </c>
      <c r="J1002" s="1" t="s">
        <v>7378</v>
      </c>
      <c r="K1002" s="2" t="s">
        <v>63</v>
      </c>
      <c r="L1002" s="2" t="s">
        <v>692</v>
      </c>
      <c r="M1002" s="21" t="s">
        <v>692</v>
      </c>
      <c r="N1002" s="91"/>
      <c r="O1002" s="1">
        <f t="shared" ca="1" si="152"/>
        <v>33</v>
      </c>
      <c r="P1002" s="1" t="s">
        <v>1494</v>
      </c>
      <c r="Q1002" s="21" t="s">
        <v>1495</v>
      </c>
      <c r="R1002" s="69">
        <v>45343</v>
      </c>
      <c r="S1002" s="1">
        <v>1</v>
      </c>
      <c r="T1002" s="69">
        <f t="shared" ref="T1002" si="156">EDATE(R1002,S1002)-1</f>
        <v>45371</v>
      </c>
      <c r="U1002" s="92">
        <f t="shared" ref="U1002" si="157">T1002+1</f>
        <v>45372</v>
      </c>
      <c r="V1002" s="1">
        <v>12</v>
      </c>
      <c r="W1002" s="92">
        <f t="shared" ref="W1002" si="158">EDATE(U1002,12)-1</f>
        <v>45736</v>
      </c>
      <c r="X1002" s="7">
        <f t="shared" si="132"/>
        <v>45737</v>
      </c>
      <c r="Y1002" s="91"/>
      <c r="Z1002" s="91"/>
      <c r="AA1002" s="91"/>
      <c r="AB1002" s="91"/>
      <c r="AC1002" s="91"/>
      <c r="AD1002" s="91">
        <v>9354010568</v>
      </c>
      <c r="AE1002" s="91" t="s">
        <v>7386</v>
      </c>
      <c r="AF1002" s="91" t="s">
        <v>49</v>
      </c>
      <c r="AG1002" s="132">
        <v>33491</v>
      </c>
      <c r="AH1002" s="93" t="s">
        <v>8276</v>
      </c>
      <c r="AI1002" s="132">
        <v>44428</v>
      </c>
      <c r="AJ1002" s="91" t="s">
        <v>346</v>
      </c>
      <c r="AK1002" s="91"/>
      <c r="AL1002" s="91"/>
      <c r="AM1002" s="91"/>
      <c r="AN1002" s="93" t="s">
        <v>8276</v>
      </c>
      <c r="AO1002" s="132">
        <v>44428</v>
      </c>
      <c r="AP1002" s="91" t="s">
        <v>346</v>
      </c>
      <c r="AQ1002" s="91" t="s">
        <v>1399</v>
      </c>
      <c r="AR1002" s="91" t="s">
        <v>8277</v>
      </c>
      <c r="AS1002" s="91" t="s">
        <v>5785</v>
      </c>
      <c r="AT1002" s="91" t="s">
        <v>8277</v>
      </c>
      <c r="AU1002" s="91"/>
      <c r="AV1002" s="91" t="s">
        <v>2327</v>
      </c>
      <c r="AW1002" s="91" t="s">
        <v>3255</v>
      </c>
      <c r="AX1002" s="91" t="s">
        <v>4620</v>
      </c>
      <c r="AY1002" s="91" t="s">
        <v>97</v>
      </c>
      <c r="AZ1002" s="91"/>
      <c r="BA1002" s="91"/>
      <c r="BB1002" s="91"/>
      <c r="BC1002" s="91"/>
      <c r="BD1002" s="91"/>
      <c r="BE1002" s="91"/>
      <c r="BF1002" s="93" t="s">
        <v>8278</v>
      </c>
      <c r="BG1002" s="91"/>
      <c r="BH1002" s="163"/>
      <c r="BI1002" s="91"/>
      <c r="BJ1002" s="91"/>
      <c r="BK1002" s="91"/>
      <c r="BL1002" s="91"/>
      <c r="BM1002" s="93" t="s">
        <v>209</v>
      </c>
      <c r="BN1002" s="91"/>
      <c r="BO1002" s="91"/>
      <c r="BP1002" s="91"/>
      <c r="BQ1002" s="91" t="s">
        <v>14</v>
      </c>
      <c r="BS1002">
        <v>1063</v>
      </c>
      <c r="BT1002">
        <v>1001</v>
      </c>
    </row>
    <row r="1003" spans="1:72" ht="15.6">
      <c r="A1003" s="20">
        <f>(SUBTOTAL(3,$B$2:B1003))</f>
        <v>1002</v>
      </c>
      <c r="B1003" s="91" t="s">
        <v>8270</v>
      </c>
      <c r="C1003" s="1" t="s">
        <v>8731</v>
      </c>
      <c r="D1003" s="91" t="s">
        <v>8311</v>
      </c>
      <c r="E1003" s="91">
        <v>1</v>
      </c>
      <c r="F1003" s="91"/>
      <c r="G1003" s="91"/>
      <c r="H1003" s="91" t="s">
        <v>195</v>
      </c>
      <c r="I1003" s="91" t="s">
        <v>196</v>
      </c>
      <c r="J1003" s="91" t="s">
        <v>7378</v>
      </c>
      <c r="K1003" s="91" t="s">
        <v>63</v>
      </c>
      <c r="L1003" s="91" t="s">
        <v>63</v>
      </c>
      <c r="M1003" s="91" t="s">
        <v>196</v>
      </c>
      <c r="N1003" s="91"/>
      <c r="O1003" s="1">
        <f t="shared" ref="O1003" ca="1" si="159">YEAR(TODAY())-YEAR(AG1003)</f>
        <v>29</v>
      </c>
      <c r="P1003" s="91" t="s">
        <v>3858</v>
      </c>
      <c r="Q1003" s="91" t="s">
        <v>198</v>
      </c>
      <c r="R1003" s="69">
        <v>45343</v>
      </c>
      <c r="S1003" s="1">
        <v>1</v>
      </c>
      <c r="T1003" s="69">
        <f t="shared" ref="T1003" si="160">EDATE(R1003,S1003)-1</f>
        <v>45371</v>
      </c>
      <c r="U1003" s="92">
        <f t="shared" ref="U1003" si="161">T1003+1</f>
        <v>45372</v>
      </c>
      <c r="V1003" s="1">
        <v>12</v>
      </c>
      <c r="W1003" s="92">
        <f t="shared" ref="W1003" si="162">EDATE(U1003,12)-1</f>
        <v>45736</v>
      </c>
      <c r="X1003" s="7">
        <f t="shared" si="132"/>
        <v>45737</v>
      </c>
      <c r="Y1003" s="91"/>
      <c r="Z1003" s="91"/>
      <c r="AA1003" s="91"/>
      <c r="AB1003" s="91"/>
      <c r="AC1003" s="91"/>
      <c r="AD1003" s="93" t="s">
        <v>8417</v>
      </c>
      <c r="AE1003" s="91" t="s">
        <v>8418</v>
      </c>
      <c r="AF1003" s="91" t="s">
        <v>49</v>
      </c>
      <c r="AG1003" s="132">
        <v>34776</v>
      </c>
      <c r="AH1003" s="93" t="s">
        <v>8319</v>
      </c>
      <c r="AI1003" s="132">
        <v>44578</v>
      </c>
      <c r="AJ1003" s="91" t="s">
        <v>346</v>
      </c>
      <c r="AK1003" s="91">
        <v>212821228</v>
      </c>
      <c r="AL1003" s="92">
        <v>40954</v>
      </c>
      <c r="AM1003" s="91" t="s">
        <v>57</v>
      </c>
      <c r="AN1003" s="93" t="s">
        <v>8319</v>
      </c>
      <c r="AO1003" s="132">
        <v>44578</v>
      </c>
      <c r="AP1003" s="91" t="s">
        <v>346</v>
      </c>
      <c r="AQ1003" s="91" t="s">
        <v>767</v>
      </c>
      <c r="AR1003" s="91" t="s">
        <v>8320</v>
      </c>
      <c r="AS1003" s="91" t="s">
        <v>769</v>
      </c>
      <c r="AT1003" s="91" t="s">
        <v>8320</v>
      </c>
      <c r="AU1003" s="91"/>
      <c r="AV1003" s="91" t="s">
        <v>8321</v>
      </c>
      <c r="AW1003" s="91" t="s">
        <v>771</v>
      </c>
      <c r="AX1003" s="91" t="s">
        <v>184</v>
      </c>
      <c r="AY1003" s="91" t="s">
        <v>97</v>
      </c>
      <c r="AZ1003" s="91"/>
      <c r="BA1003" s="91"/>
      <c r="BB1003" s="91"/>
      <c r="BC1003" s="91"/>
      <c r="BD1003" s="91"/>
      <c r="BE1003" s="91"/>
      <c r="BF1003" s="93" t="s">
        <v>8322</v>
      </c>
      <c r="BG1003" s="91"/>
      <c r="BH1003" s="163"/>
      <c r="BI1003" s="91"/>
      <c r="BJ1003" s="91"/>
      <c r="BK1003" s="91"/>
      <c r="BL1003" s="91"/>
      <c r="BM1003" s="93"/>
      <c r="BN1003" s="91"/>
      <c r="BO1003" s="91"/>
      <c r="BP1003" s="91"/>
      <c r="BQ1003" s="91" t="s">
        <v>8587</v>
      </c>
      <c r="BS1003">
        <v>1064</v>
      </c>
      <c r="BT1003">
        <v>1002</v>
      </c>
    </row>
    <row r="1004" spans="1:72" ht="15.6">
      <c r="A1004" s="20">
        <f>(SUBTOTAL(3,$B$2:B1004))</f>
        <v>1003</v>
      </c>
      <c r="B1004" s="91" t="s">
        <v>8271</v>
      </c>
      <c r="C1004" s="1" t="s">
        <v>8731</v>
      </c>
      <c r="D1004" s="91" t="s">
        <v>8264</v>
      </c>
      <c r="E1004" s="91">
        <v>1</v>
      </c>
      <c r="F1004" s="91"/>
      <c r="G1004" s="91"/>
      <c r="H1004" s="91" t="s">
        <v>195</v>
      </c>
      <c r="I1004" s="91" t="s">
        <v>196</v>
      </c>
      <c r="J1004" s="91" t="s">
        <v>7378</v>
      </c>
      <c r="K1004" s="91" t="s">
        <v>63</v>
      </c>
      <c r="L1004" s="91" t="s">
        <v>63</v>
      </c>
      <c r="M1004" s="91" t="s">
        <v>196</v>
      </c>
      <c r="N1004" s="91"/>
      <c r="O1004" s="1">
        <f t="shared" ca="1" si="152"/>
        <v>37</v>
      </c>
      <c r="P1004" s="91" t="s">
        <v>3858</v>
      </c>
      <c r="Q1004" s="91" t="s">
        <v>198</v>
      </c>
      <c r="R1004" s="69">
        <v>45348</v>
      </c>
      <c r="S1004" s="1">
        <v>1</v>
      </c>
      <c r="T1004" s="69">
        <f>EDATE(R1004,S1004)-1</f>
        <v>45376</v>
      </c>
      <c r="U1004" s="92">
        <f>T1004+1</f>
        <v>45377</v>
      </c>
      <c r="V1004" s="1">
        <v>12</v>
      </c>
      <c r="W1004" s="92">
        <f>EDATE(U1004,12)-1</f>
        <v>45741</v>
      </c>
      <c r="X1004" s="7">
        <f t="shared" si="132"/>
        <v>45742</v>
      </c>
      <c r="Y1004" s="91"/>
      <c r="Z1004" s="91"/>
      <c r="AA1004" s="91"/>
      <c r="AB1004" s="91"/>
      <c r="AC1004" s="91"/>
      <c r="AD1004" s="91">
        <v>1045534099</v>
      </c>
      <c r="AE1004" s="91" t="s">
        <v>88</v>
      </c>
      <c r="AF1004" s="91" t="s">
        <v>49</v>
      </c>
      <c r="AG1004" s="132">
        <v>32027</v>
      </c>
      <c r="AH1004" s="93" t="s">
        <v>8383</v>
      </c>
      <c r="AI1004" s="132">
        <v>44375</v>
      </c>
      <c r="AJ1004" s="91" t="s">
        <v>346</v>
      </c>
      <c r="AK1004" s="91"/>
      <c r="AL1004" s="91"/>
      <c r="AM1004" s="91"/>
      <c r="AN1004" s="93" t="s">
        <v>8383</v>
      </c>
      <c r="AO1004" s="132">
        <v>44375</v>
      </c>
      <c r="AP1004" s="91" t="s">
        <v>346</v>
      </c>
      <c r="AQ1004" s="91" t="s">
        <v>8188</v>
      </c>
      <c r="AR1004" s="91" t="s">
        <v>1340</v>
      </c>
      <c r="AS1004" s="91" t="s">
        <v>8384</v>
      </c>
      <c r="AT1004" s="91" t="s">
        <v>1340</v>
      </c>
      <c r="AU1004" s="91"/>
      <c r="AV1004" s="91"/>
      <c r="AW1004" s="91" t="s">
        <v>1345</v>
      </c>
      <c r="AX1004" s="91" t="s">
        <v>184</v>
      </c>
      <c r="AY1004" s="91" t="s">
        <v>97</v>
      </c>
      <c r="AZ1004" s="91"/>
      <c r="BA1004" s="91"/>
      <c r="BB1004" s="91"/>
      <c r="BC1004" s="91"/>
      <c r="BD1004" s="91"/>
      <c r="BE1004" s="91"/>
      <c r="BF1004" s="93" t="s">
        <v>8385</v>
      </c>
      <c r="BG1004" s="91"/>
      <c r="BH1004" s="163"/>
      <c r="BI1004" s="91"/>
      <c r="BJ1004" s="91"/>
      <c r="BK1004" s="91"/>
      <c r="BL1004" s="91"/>
      <c r="BM1004" s="91"/>
      <c r="BN1004" s="91"/>
      <c r="BO1004" s="91"/>
      <c r="BP1004" s="91"/>
      <c r="BQ1004" s="91" t="s">
        <v>8586</v>
      </c>
      <c r="BS1004">
        <v>1065</v>
      </c>
      <c r="BT1004">
        <v>1003</v>
      </c>
    </row>
    <row r="1005" spans="1:72" ht="15.6">
      <c r="A1005" s="20">
        <f>(SUBTOTAL(3,$B$2:B1005))</f>
        <v>1004</v>
      </c>
      <c r="B1005" s="91" t="s">
        <v>8272</v>
      </c>
      <c r="C1005" s="1" t="s">
        <v>8872</v>
      </c>
      <c r="D1005" s="91" t="s">
        <v>8308</v>
      </c>
      <c r="E1005" s="91">
        <v>1</v>
      </c>
      <c r="F1005" s="91"/>
      <c r="G1005" s="91"/>
      <c r="H1005" s="91" t="s">
        <v>195</v>
      </c>
      <c r="I1005" s="91" t="s">
        <v>196</v>
      </c>
      <c r="J1005" s="91" t="s">
        <v>7378</v>
      </c>
      <c r="K1005" s="91" t="s">
        <v>63</v>
      </c>
      <c r="L1005" s="91" t="s">
        <v>63</v>
      </c>
      <c r="M1005" s="91" t="s">
        <v>5</v>
      </c>
      <c r="N1005" s="91" t="s">
        <v>8789</v>
      </c>
      <c r="O1005" s="1">
        <f t="shared" ca="1" si="152"/>
        <v>27</v>
      </c>
      <c r="P1005" s="91" t="s">
        <v>4465</v>
      </c>
      <c r="Q1005" s="91" t="s">
        <v>4466</v>
      </c>
      <c r="R1005" s="69">
        <v>45348</v>
      </c>
      <c r="S1005" s="1">
        <v>1</v>
      </c>
      <c r="T1005" s="69">
        <f t="shared" ref="T1005:T1041" si="163">EDATE(R1005,S1005)-1</f>
        <v>45376</v>
      </c>
      <c r="U1005" s="92">
        <f t="shared" ref="U1005:U1011" si="164">T1005+1</f>
        <v>45377</v>
      </c>
      <c r="V1005" s="1">
        <v>12</v>
      </c>
      <c r="W1005" s="92">
        <f t="shared" ref="W1005:W1011" si="165">EDATE(U1005,12)-1</f>
        <v>45741</v>
      </c>
      <c r="X1005" s="7">
        <f t="shared" si="132"/>
        <v>45742</v>
      </c>
      <c r="Y1005" s="91"/>
      <c r="Z1005" s="91"/>
      <c r="AA1005" s="91"/>
      <c r="AB1005" s="91"/>
      <c r="AC1005" s="91"/>
      <c r="AD1005" s="91">
        <v>1045530818</v>
      </c>
      <c r="AE1005" s="91" t="s">
        <v>88</v>
      </c>
      <c r="AF1005" s="91" t="s">
        <v>49</v>
      </c>
      <c r="AG1005" s="132">
        <v>35532</v>
      </c>
      <c r="AH1005" s="93" t="s">
        <v>8390</v>
      </c>
      <c r="AI1005" s="132">
        <v>44364</v>
      </c>
      <c r="AJ1005" s="91" t="s">
        <v>346</v>
      </c>
      <c r="AK1005" s="91">
        <v>212476147</v>
      </c>
      <c r="AL1005" s="92">
        <v>43956</v>
      </c>
      <c r="AM1005" s="91" t="s">
        <v>57</v>
      </c>
      <c r="AN1005" s="93" t="s">
        <v>8390</v>
      </c>
      <c r="AO1005" s="132">
        <v>44364</v>
      </c>
      <c r="AP1005" s="91" t="s">
        <v>346</v>
      </c>
      <c r="AQ1005" s="91" t="s">
        <v>5340</v>
      </c>
      <c r="AR1005" s="91" t="s">
        <v>8391</v>
      </c>
      <c r="AS1005" s="91" t="s">
        <v>8392</v>
      </c>
      <c r="AT1005" s="91" t="s">
        <v>8391</v>
      </c>
      <c r="AU1005" s="91"/>
      <c r="AV1005" s="91" t="s">
        <v>8393</v>
      </c>
      <c r="AW1005" s="91" t="s">
        <v>700</v>
      </c>
      <c r="AX1005" s="91" t="s">
        <v>96</v>
      </c>
      <c r="AY1005" s="91" t="s">
        <v>97</v>
      </c>
      <c r="AZ1005" s="91"/>
      <c r="BA1005" s="91"/>
      <c r="BB1005" s="91"/>
      <c r="BC1005" s="91"/>
      <c r="BD1005" s="91"/>
      <c r="BE1005" s="91"/>
      <c r="BF1005" s="93" t="s">
        <v>8394</v>
      </c>
      <c r="BG1005" s="91"/>
      <c r="BH1005" s="163"/>
      <c r="BI1005" s="91"/>
      <c r="BJ1005" s="91"/>
      <c r="BK1005" s="91"/>
      <c r="BL1005" s="91"/>
      <c r="BM1005" s="91"/>
      <c r="BN1005" s="91"/>
      <c r="BO1005" s="91"/>
      <c r="BP1005" s="91"/>
      <c r="BQ1005" s="91" t="s">
        <v>8579</v>
      </c>
      <c r="BS1005">
        <v>1066</v>
      </c>
      <c r="BT1005">
        <v>1004</v>
      </c>
    </row>
    <row r="1006" spans="1:72" ht="31.2">
      <c r="A1006" s="20">
        <f>(SUBTOTAL(3,$B$2:B1006))</f>
        <v>1005</v>
      </c>
      <c r="B1006" s="91" t="s">
        <v>8273</v>
      </c>
      <c r="C1006" s="91"/>
      <c r="D1006" s="91" t="s">
        <v>8309</v>
      </c>
      <c r="E1006" s="91">
        <v>1</v>
      </c>
      <c r="F1006" s="91"/>
      <c r="G1006" s="91"/>
      <c r="H1006" s="21" t="s">
        <v>62</v>
      </c>
      <c r="I1006" s="1" t="s">
        <v>7914</v>
      </c>
      <c r="J1006" s="1" t="s">
        <v>7378</v>
      </c>
      <c r="K1006" s="1" t="s">
        <v>1836</v>
      </c>
      <c r="L1006" s="1" t="s">
        <v>1836</v>
      </c>
      <c r="M1006" s="2" t="s">
        <v>1278</v>
      </c>
      <c r="N1006" s="91"/>
      <c r="O1006" s="1">
        <f t="shared" ca="1" si="152"/>
        <v>24</v>
      </c>
      <c r="P1006" s="91" t="s">
        <v>2224</v>
      </c>
      <c r="Q1006" s="91" t="s">
        <v>4001</v>
      </c>
      <c r="R1006" s="69">
        <v>45348</v>
      </c>
      <c r="S1006" s="1">
        <v>1</v>
      </c>
      <c r="T1006" s="69">
        <f t="shared" si="163"/>
        <v>45376</v>
      </c>
      <c r="U1006" s="92">
        <f t="shared" si="164"/>
        <v>45377</v>
      </c>
      <c r="V1006" s="1">
        <v>12</v>
      </c>
      <c r="W1006" s="92">
        <f t="shared" si="165"/>
        <v>45741</v>
      </c>
      <c r="X1006" s="7">
        <f t="shared" si="132"/>
        <v>45742</v>
      </c>
      <c r="Y1006" s="91"/>
      <c r="Z1006" s="91"/>
      <c r="AA1006" s="91"/>
      <c r="AB1006" s="91"/>
      <c r="AC1006" s="91"/>
      <c r="AD1006" s="91">
        <v>1045529923</v>
      </c>
      <c r="AE1006" s="91" t="s">
        <v>88</v>
      </c>
      <c r="AF1006" s="91" t="s">
        <v>49</v>
      </c>
      <c r="AG1006" s="132">
        <v>36786</v>
      </c>
      <c r="AH1006" s="93" t="s">
        <v>8395</v>
      </c>
      <c r="AI1006" s="132">
        <v>44375</v>
      </c>
      <c r="AJ1006" s="91" t="s">
        <v>346</v>
      </c>
      <c r="AK1006" s="91"/>
      <c r="AL1006" s="91"/>
      <c r="AM1006" s="91"/>
      <c r="AN1006" s="93" t="s">
        <v>8395</v>
      </c>
      <c r="AO1006" s="132">
        <v>44375</v>
      </c>
      <c r="AP1006" s="91" t="s">
        <v>346</v>
      </c>
      <c r="AQ1006" s="91" t="s">
        <v>8396</v>
      </c>
      <c r="AR1006" s="91" t="s">
        <v>8396</v>
      </c>
      <c r="AS1006" s="91" t="s">
        <v>8397</v>
      </c>
      <c r="AT1006" s="91" t="s">
        <v>8396</v>
      </c>
      <c r="AU1006" s="91"/>
      <c r="AV1006" s="91"/>
      <c r="AW1006" s="91" t="s">
        <v>3684</v>
      </c>
      <c r="AX1006" s="91" t="s">
        <v>4620</v>
      </c>
      <c r="AY1006" s="91" t="s">
        <v>97</v>
      </c>
      <c r="AZ1006" s="91"/>
      <c r="BA1006" s="91"/>
      <c r="BB1006" s="91"/>
      <c r="BC1006" s="91"/>
      <c r="BD1006" s="91"/>
      <c r="BE1006" s="91"/>
      <c r="BF1006" s="93" t="s">
        <v>8398</v>
      </c>
      <c r="BG1006" s="91"/>
      <c r="BH1006" s="163"/>
      <c r="BI1006" s="91"/>
      <c r="BJ1006" s="91"/>
      <c r="BK1006" s="91"/>
      <c r="BL1006" s="91"/>
      <c r="BM1006" s="91"/>
      <c r="BN1006" s="91"/>
      <c r="BO1006" s="91"/>
      <c r="BP1006" s="91"/>
      <c r="BQ1006" s="91" t="s">
        <v>8588</v>
      </c>
      <c r="BS1006">
        <v>1067</v>
      </c>
      <c r="BT1006">
        <v>1005</v>
      </c>
    </row>
    <row r="1007" spans="1:72" ht="31.2">
      <c r="A1007" s="20">
        <f>(SUBTOTAL(3,$B$2:B1007))</f>
        <v>1006</v>
      </c>
      <c r="B1007" s="91" t="s">
        <v>8386</v>
      </c>
      <c r="C1007" s="91"/>
      <c r="D1007" s="91" t="s">
        <v>8375</v>
      </c>
      <c r="E1007" s="91">
        <v>1</v>
      </c>
      <c r="F1007" s="91"/>
      <c r="G1007" s="91"/>
      <c r="H1007" s="21" t="s">
        <v>62</v>
      </c>
      <c r="I1007" s="1" t="s">
        <v>7914</v>
      </c>
      <c r="J1007" s="1" t="s">
        <v>7378</v>
      </c>
      <c r="K1007" s="1" t="s">
        <v>1836</v>
      </c>
      <c r="L1007" s="1" t="s">
        <v>1836</v>
      </c>
      <c r="M1007" s="2" t="s">
        <v>1278</v>
      </c>
      <c r="N1007" s="91"/>
      <c r="O1007" s="1">
        <f t="shared" ca="1" si="152"/>
        <v>35</v>
      </c>
      <c r="P1007" s="91" t="s">
        <v>2224</v>
      </c>
      <c r="Q1007" s="91" t="s">
        <v>4001</v>
      </c>
      <c r="R1007" s="69">
        <v>45348</v>
      </c>
      <c r="S1007" s="1">
        <v>1</v>
      </c>
      <c r="T1007" s="69">
        <f t="shared" si="163"/>
        <v>45376</v>
      </c>
      <c r="U1007" s="92">
        <f t="shared" si="164"/>
        <v>45377</v>
      </c>
      <c r="V1007" s="1">
        <v>12</v>
      </c>
      <c r="W1007" s="92">
        <f t="shared" si="165"/>
        <v>45741</v>
      </c>
      <c r="X1007" s="7">
        <f t="shared" si="132"/>
        <v>45742</v>
      </c>
      <c r="Y1007" s="91"/>
      <c r="Z1007" s="91"/>
      <c r="AA1007" s="91"/>
      <c r="AB1007" s="91"/>
      <c r="AC1007" s="91"/>
      <c r="AD1007" s="91">
        <v>1045530720</v>
      </c>
      <c r="AE1007" s="91" t="s">
        <v>88</v>
      </c>
      <c r="AF1007" s="91" t="s">
        <v>49</v>
      </c>
      <c r="AG1007" s="132">
        <v>32707</v>
      </c>
      <c r="AH1007" s="93" t="s">
        <v>8401</v>
      </c>
      <c r="AI1007" s="132">
        <v>44717</v>
      </c>
      <c r="AJ1007" s="91" t="s">
        <v>346</v>
      </c>
      <c r="AK1007" s="91"/>
      <c r="AL1007" s="91"/>
      <c r="AM1007" s="91"/>
      <c r="AN1007" s="93" t="s">
        <v>8401</v>
      </c>
      <c r="AO1007" s="132">
        <v>44717</v>
      </c>
      <c r="AP1007" s="91" t="s">
        <v>346</v>
      </c>
      <c r="AQ1007" s="91" t="s">
        <v>8402</v>
      </c>
      <c r="AR1007" s="91" t="s">
        <v>8403</v>
      </c>
      <c r="AS1007" s="91" t="s">
        <v>8404</v>
      </c>
      <c r="AT1007" s="91" t="s">
        <v>8403</v>
      </c>
      <c r="AU1007" s="91"/>
      <c r="AV1007" s="91" t="s">
        <v>8405</v>
      </c>
      <c r="AW1007" s="91" t="s">
        <v>7519</v>
      </c>
      <c r="AX1007" s="91" t="s">
        <v>1633</v>
      </c>
      <c r="AY1007" s="91" t="s">
        <v>97</v>
      </c>
      <c r="AZ1007" s="91"/>
      <c r="BA1007" s="91"/>
      <c r="BB1007" s="91"/>
      <c r="BC1007" s="91"/>
      <c r="BD1007" s="91"/>
      <c r="BE1007" s="91"/>
      <c r="BF1007" s="93" t="s">
        <v>8406</v>
      </c>
      <c r="BG1007" s="91"/>
      <c r="BH1007" s="163"/>
      <c r="BI1007" s="91"/>
      <c r="BJ1007" s="91"/>
      <c r="BK1007" s="91"/>
      <c r="BL1007" s="91"/>
      <c r="BM1007" s="91"/>
      <c r="BN1007" s="91"/>
      <c r="BO1007" s="91"/>
      <c r="BP1007" s="91"/>
      <c r="BQ1007" s="91" t="s">
        <v>8589</v>
      </c>
      <c r="BS1007">
        <v>1068</v>
      </c>
      <c r="BT1007">
        <v>1006</v>
      </c>
    </row>
    <row r="1008" spans="1:72" ht="31.2">
      <c r="A1008" s="20">
        <f>(SUBTOTAL(3,$B$2:B1008))</f>
        <v>1007</v>
      </c>
      <c r="B1008" s="91" t="s">
        <v>8387</v>
      </c>
      <c r="C1008" s="91"/>
      <c r="D1008" s="91" t="s">
        <v>8374</v>
      </c>
      <c r="E1008" s="91">
        <v>1</v>
      </c>
      <c r="F1008" s="91"/>
      <c r="G1008" s="91"/>
      <c r="H1008" s="21" t="s">
        <v>62</v>
      </c>
      <c r="I1008" s="1" t="s">
        <v>7914</v>
      </c>
      <c r="J1008" s="1" t="s">
        <v>7378</v>
      </c>
      <c r="K1008" s="1" t="s">
        <v>1836</v>
      </c>
      <c r="L1008" s="1" t="s">
        <v>1836</v>
      </c>
      <c r="M1008" s="2" t="s">
        <v>1278</v>
      </c>
      <c r="N1008" s="91"/>
      <c r="O1008" s="1">
        <f t="shared" ca="1" si="152"/>
        <v>29</v>
      </c>
      <c r="P1008" s="91" t="s">
        <v>2224</v>
      </c>
      <c r="Q1008" s="91" t="s">
        <v>4001</v>
      </c>
      <c r="R1008" s="69">
        <v>45348</v>
      </c>
      <c r="S1008" s="1">
        <v>1</v>
      </c>
      <c r="T1008" s="69">
        <f t="shared" si="163"/>
        <v>45376</v>
      </c>
      <c r="U1008" s="92">
        <f t="shared" si="164"/>
        <v>45377</v>
      </c>
      <c r="V1008" s="1">
        <v>12</v>
      </c>
      <c r="W1008" s="92">
        <f t="shared" si="165"/>
        <v>45741</v>
      </c>
      <c r="X1008" s="7">
        <f t="shared" si="132"/>
        <v>45742</v>
      </c>
      <c r="Y1008" s="91"/>
      <c r="Z1008" s="91"/>
      <c r="AA1008" s="91"/>
      <c r="AB1008" s="91"/>
      <c r="AC1008" s="91"/>
      <c r="AD1008" s="91">
        <v>1045530494</v>
      </c>
      <c r="AE1008" s="91" t="s">
        <v>88</v>
      </c>
      <c r="AF1008" s="91" t="s">
        <v>49</v>
      </c>
      <c r="AG1008" s="132">
        <v>34895</v>
      </c>
      <c r="AH1008" s="93" t="s">
        <v>8399</v>
      </c>
      <c r="AI1008" s="132">
        <v>44428</v>
      </c>
      <c r="AJ1008" s="91" t="s">
        <v>346</v>
      </c>
      <c r="AK1008" s="91"/>
      <c r="AL1008" s="91"/>
      <c r="AM1008" s="91"/>
      <c r="AN1008" s="93" t="s">
        <v>8399</v>
      </c>
      <c r="AO1008" s="132">
        <v>44428</v>
      </c>
      <c r="AP1008" s="91" t="s">
        <v>346</v>
      </c>
      <c r="AQ1008" s="91" t="s">
        <v>4067</v>
      </c>
      <c r="AR1008" s="91" t="s">
        <v>1122</v>
      </c>
      <c r="AS1008" s="91" t="s">
        <v>8400</v>
      </c>
      <c r="AT1008" s="91" t="s">
        <v>8372</v>
      </c>
      <c r="AU1008" s="91"/>
      <c r="AV1008" s="91" t="s">
        <v>8373</v>
      </c>
      <c r="AW1008" s="91"/>
      <c r="AX1008" s="91"/>
      <c r="AY1008" s="21" t="s">
        <v>8788</v>
      </c>
      <c r="AZ1008" s="91"/>
      <c r="BA1008" s="91"/>
      <c r="BB1008" s="91"/>
      <c r="BC1008" s="91"/>
      <c r="BD1008" s="91"/>
      <c r="BE1008" s="91"/>
      <c r="BF1008" s="91" t="s">
        <v>8407</v>
      </c>
      <c r="BG1008" s="91"/>
      <c r="BH1008" s="163"/>
      <c r="BI1008" s="91"/>
      <c r="BJ1008" s="91"/>
      <c r="BK1008" s="91"/>
      <c r="BL1008" s="91"/>
      <c r="BM1008" s="91"/>
      <c r="BN1008" s="91"/>
      <c r="BO1008" s="91"/>
      <c r="BP1008" s="91"/>
      <c r="BQ1008" s="91" t="s">
        <v>8590</v>
      </c>
      <c r="BS1008">
        <v>1069</v>
      </c>
      <c r="BT1008">
        <v>1007</v>
      </c>
    </row>
    <row r="1009" spans="1:72" ht="31.2">
      <c r="A1009" s="20">
        <f>(SUBTOTAL(3,$B$2:B1009))</f>
        <v>1008</v>
      </c>
      <c r="B1009" s="91" t="s">
        <v>8388</v>
      </c>
      <c r="C1009" s="91"/>
      <c r="D1009" s="91" t="s">
        <v>8307</v>
      </c>
      <c r="E1009" s="91">
        <v>1</v>
      </c>
      <c r="F1009" s="91"/>
      <c r="G1009" s="91"/>
      <c r="H1009" s="21" t="s">
        <v>62</v>
      </c>
      <c r="I1009" s="1" t="s">
        <v>7914</v>
      </c>
      <c r="J1009" s="1" t="s">
        <v>7379</v>
      </c>
      <c r="K1009" s="1" t="s">
        <v>1836</v>
      </c>
      <c r="L1009" s="1" t="s">
        <v>1836</v>
      </c>
      <c r="M1009" s="2" t="s">
        <v>1836</v>
      </c>
      <c r="N1009" s="91"/>
      <c r="O1009" s="1">
        <f t="shared" ca="1" si="152"/>
        <v>40</v>
      </c>
      <c r="P1009" s="91" t="s">
        <v>6448</v>
      </c>
      <c r="Q1009" s="91" t="s">
        <v>6449</v>
      </c>
      <c r="R1009" s="69">
        <v>45348</v>
      </c>
      <c r="S1009" s="1">
        <v>1</v>
      </c>
      <c r="T1009" s="69">
        <f t="shared" si="163"/>
        <v>45376</v>
      </c>
      <c r="U1009" s="92">
        <f t="shared" si="164"/>
        <v>45377</v>
      </c>
      <c r="V1009" s="1">
        <v>12</v>
      </c>
      <c r="W1009" s="92">
        <f t="shared" si="165"/>
        <v>45741</v>
      </c>
      <c r="X1009" s="7">
        <f t="shared" ref="X1009:X1072" si="166">W1009+1</f>
        <v>45742</v>
      </c>
      <c r="Y1009" s="91"/>
      <c r="Z1009" s="91"/>
      <c r="AA1009" s="91"/>
      <c r="AB1009" s="91"/>
      <c r="AC1009" s="91"/>
      <c r="AD1009" s="93" t="s">
        <v>8419</v>
      </c>
      <c r="AE1009" s="91"/>
      <c r="AF1009" s="91" t="s">
        <v>49</v>
      </c>
      <c r="AG1009" s="132">
        <v>30802</v>
      </c>
      <c r="AH1009" s="93" t="s">
        <v>8378</v>
      </c>
      <c r="AI1009" s="132">
        <v>44572</v>
      </c>
      <c r="AJ1009" s="91" t="s">
        <v>346</v>
      </c>
      <c r="AK1009" s="91"/>
      <c r="AL1009" s="91"/>
      <c r="AM1009" s="91"/>
      <c r="AN1009" s="93" t="s">
        <v>8378</v>
      </c>
      <c r="AO1009" s="132">
        <v>44572</v>
      </c>
      <c r="AP1009" s="91" t="s">
        <v>346</v>
      </c>
      <c r="AQ1009" s="91" t="s">
        <v>4214</v>
      </c>
      <c r="AR1009" s="91" t="s">
        <v>8379</v>
      </c>
      <c r="AS1009" s="91" t="s">
        <v>8380</v>
      </c>
      <c r="AT1009" s="91" t="s">
        <v>8379</v>
      </c>
      <c r="AU1009" s="91"/>
      <c r="AV1009" s="91" t="s">
        <v>8381</v>
      </c>
      <c r="AW1009" s="91" t="s">
        <v>551</v>
      </c>
      <c r="AX1009" s="91" t="s">
        <v>184</v>
      </c>
      <c r="AY1009" s="91" t="s">
        <v>97</v>
      </c>
      <c r="AZ1009" s="91"/>
      <c r="BA1009" s="91"/>
      <c r="BB1009" s="91"/>
      <c r="BC1009" s="91"/>
      <c r="BD1009" s="91"/>
      <c r="BE1009" s="91"/>
      <c r="BF1009" s="93" t="s">
        <v>8382</v>
      </c>
      <c r="BG1009" s="91"/>
      <c r="BH1009" s="163"/>
      <c r="BI1009" s="91"/>
      <c r="BJ1009" s="91"/>
      <c r="BK1009" s="91"/>
      <c r="BL1009" s="91"/>
      <c r="BM1009" s="91"/>
      <c r="BN1009" s="91"/>
      <c r="BO1009" s="91"/>
      <c r="BP1009" s="91"/>
      <c r="BQ1009" s="91" t="s">
        <v>8579</v>
      </c>
      <c r="BS1009">
        <v>1070</v>
      </c>
      <c r="BT1009">
        <v>1008</v>
      </c>
    </row>
    <row r="1010" spans="1:72" ht="31.2">
      <c r="A1010" s="20">
        <f>(SUBTOTAL(3,$B$2:B1010))</f>
        <v>1009</v>
      </c>
      <c r="B1010" s="91" t="s">
        <v>8389</v>
      </c>
      <c r="C1010" s="91"/>
      <c r="D1010" s="91" t="s">
        <v>8310</v>
      </c>
      <c r="E1010" s="91">
        <v>1</v>
      </c>
      <c r="F1010" s="91"/>
      <c r="G1010" s="91"/>
      <c r="H1010" s="11" t="s">
        <v>62</v>
      </c>
      <c r="I1010" s="1" t="s">
        <v>7914</v>
      </c>
      <c r="J1010" s="15" t="s">
        <v>7379</v>
      </c>
      <c r="K1010" s="15" t="s">
        <v>63</v>
      </c>
      <c r="L1010" s="15" t="s">
        <v>63</v>
      </c>
      <c r="M1010" s="15" t="s">
        <v>145</v>
      </c>
      <c r="N1010" s="91"/>
      <c r="O1010" s="1">
        <f t="shared" ca="1" si="152"/>
        <v>28</v>
      </c>
      <c r="P1010" s="91" t="s">
        <v>145</v>
      </c>
      <c r="Q1010" s="91" t="s">
        <v>177</v>
      </c>
      <c r="R1010" s="69">
        <v>45348</v>
      </c>
      <c r="S1010" s="1">
        <v>1</v>
      </c>
      <c r="T1010" s="69">
        <f t="shared" si="163"/>
        <v>45376</v>
      </c>
      <c r="U1010" s="92">
        <f t="shared" si="164"/>
        <v>45377</v>
      </c>
      <c r="V1010" s="1">
        <v>12</v>
      </c>
      <c r="W1010" s="92">
        <f t="shared" si="165"/>
        <v>45741</v>
      </c>
      <c r="X1010" s="7">
        <f t="shared" si="166"/>
        <v>45742</v>
      </c>
      <c r="Y1010" s="91"/>
      <c r="Z1010" s="91"/>
      <c r="AA1010" s="91"/>
      <c r="AB1010" s="91"/>
      <c r="AC1010" s="91"/>
      <c r="AD1010" s="91">
        <v>1045530332</v>
      </c>
      <c r="AE1010" s="91" t="s">
        <v>88</v>
      </c>
      <c r="AF1010" s="91" t="s">
        <v>64</v>
      </c>
      <c r="AG1010" s="132">
        <v>35327</v>
      </c>
      <c r="AH1010" s="93" t="s">
        <v>8376</v>
      </c>
      <c r="AI1010" s="132">
        <v>44455</v>
      </c>
      <c r="AJ1010" s="91" t="s">
        <v>346</v>
      </c>
      <c r="AK1010" s="91"/>
      <c r="AL1010" s="91"/>
      <c r="AM1010" s="91"/>
      <c r="AN1010" s="93" t="s">
        <v>8376</v>
      </c>
      <c r="AO1010" s="132">
        <v>44455</v>
      </c>
      <c r="AP1010" s="91" t="s">
        <v>346</v>
      </c>
      <c r="AQ1010" s="91" t="s">
        <v>792</v>
      </c>
      <c r="AR1010" s="91" t="s">
        <v>792</v>
      </c>
      <c r="AS1010" s="91" t="s">
        <v>6345</v>
      </c>
      <c r="AT1010" s="91" t="s">
        <v>792</v>
      </c>
      <c r="AU1010" s="91"/>
      <c r="AV1010" s="91"/>
      <c r="AW1010" s="91" t="s">
        <v>797</v>
      </c>
      <c r="AX1010" s="91" t="s">
        <v>184</v>
      </c>
      <c r="AY1010" s="91" t="s">
        <v>97</v>
      </c>
      <c r="AZ1010" s="91"/>
      <c r="BA1010" s="91"/>
      <c r="BB1010" s="91"/>
      <c r="BC1010" s="91"/>
      <c r="BD1010" s="91"/>
      <c r="BE1010" s="91"/>
      <c r="BF1010" s="93" t="s">
        <v>8377</v>
      </c>
      <c r="BG1010" s="91"/>
      <c r="BH1010" s="163"/>
      <c r="BI1010" s="91"/>
      <c r="BJ1010" s="91"/>
      <c r="BK1010" s="91"/>
      <c r="BL1010" s="91"/>
      <c r="BM1010" s="91"/>
      <c r="BN1010" s="91"/>
      <c r="BO1010" s="91"/>
      <c r="BP1010" s="91"/>
      <c r="BQ1010" s="91" t="s">
        <v>14</v>
      </c>
      <c r="BS1010">
        <v>1071</v>
      </c>
      <c r="BT1010">
        <v>1009</v>
      </c>
    </row>
    <row r="1011" spans="1:72" ht="31.2">
      <c r="A1011" s="20">
        <f>(SUBTOTAL(3,$B$2:B1011))</f>
        <v>1010</v>
      </c>
      <c r="B1011" s="91" t="s">
        <v>8489</v>
      </c>
      <c r="C1011" s="91"/>
      <c r="D1011" s="91" t="s">
        <v>8371</v>
      </c>
      <c r="E1011" s="2">
        <v>1</v>
      </c>
      <c r="F1011" s="91"/>
      <c r="G1011" s="91"/>
      <c r="H1011" s="1" t="s">
        <v>62</v>
      </c>
      <c r="I1011" s="1" t="s">
        <v>7914</v>
      </c>
      <c r="J1011" s="2" t="s">
        <v>7379</v>
      </c>
      <c r="K1011" s="6" t="s">
        <v>63</v>
      </c>
      <c r="L1011" s="2" t="s">
        <v>706</v>
      </c>
      <c r="M1011" s="2" t="s">
        <v>707</v>
      </c>
      <c r="N1011" s="91"/>
      <c r="O1011" s="1">
        <f t="shared" ca="1" si="152"/>
        <v>30</v>
      </c>
      <c r="P1011" s="91" t="s">
        <v>708</v>
      </c>
      <c r="Q1011" s="91" t="s">
        <v>709</v>
      </c>
      <c r="R1011" s="69">
        <v>45356</v>
      </c>
      <c r="S1011" s="1">
        <v>2</v>
      </c>
      <c r="T1011" s="69">
        <f t="shared" si="163"/>
        <v>45416</v>
      </c>
      <c r="U1011" s="92">
        <f t="shared" si="164"/>
        <v>45417</v>
      </c>
      <c r="V1011" s="1">
        <v>12</v>
      </c>
      <c r="W1011" s="92">
        <f t="shared" si="165"/>
        <v>45781</v>
      </c>
      <c r="X1011" s="7">
        <f t="shared" si="166"/>
        <v>45782</v>
      </c>
      <c r="Y1011" s="91"/>
      <c r="Z1011" s="91"/>
      <c r="AA1011" s="91"/>
      <c r="AB1011" s="91"/>
      <c r="AC1011" s="91"/>
      <c r="AD1011" s="91">
        <v>1016164376</v>
      </c>
      <c r="AE1011" s="91" t="s">
        <v>679</v>
      </c>
      <c r="AF1011" s="91" t="s">
        <v>64</v>
      </c>
      <c r="AG1011" s="132">
        <v>34650</v>
      </c>
      <c r="AH1011" s="93" t="s">
        <v>8477</v>
      </c>
      <c r="AI1011" s="132">
        <v>44574</v>
      </c>
      <c r="AJ1011" s="91" t="s">
        <v>346</v>
      </c>
      <c r="AK1011" s="91"/>
      <c r="AL1011" s="91"/>
      <c r="AM1011" s="91"/>
      <c r="AN1011" s="93" t="s">
        <v>8477</v>
      </c>
      <c r="AO1011" s="132">
        <v>44574</v>
      </c>
      <c r="AP1011" s="91" t="s">
        <v>346</v>
      </c>
      <c r="AQ1011" s="91" t="s">
        <v>767</v>
      </c>
      <c r="AR1011" s="91" t="s">
        <v>986</v>
      </c>
      <c r="AS1011" s="91" t="s">
        <v>987</v>
      </c>
      <c r="AT1011" s="91" t="s">
        <v>986</v>
      </c>
      <c r="AU1011" s="91"/>
      <c r="AV1011" s="91" t="s">
        <v>5274</v>
      </c>
      <c r="AW1011" s="91" t="s">
        <v>771</v>
      </c>
      <c r="AX1011" s="91" t="s">
        <v>184</v>
      </c>
      <c r="AY1011" s="91" t="s">
        <v>97</v>
      </c>
      <c r="AZ1011" s="91"/>
      <c r="BA1011" s="91"/>
      <c r="BB1011" s="91"/>
      <c r="BC1011" s="91"/>
      <c r="BD1011" s="91"/>
      <c r="BE1011" s="91"/>
      <c r="BF1011" s="91" t="s">
        <v>8408</v>
      </c>
      <c r="BG1011" s="91"/>
      <c r="BH1011" s="163"/>
      <c r="BI1011" s="91"/>
      <c r="BJ1011" s="91"/>
      <c r="BK1011" s="91"/>
      <c r="BL1011" s="91"/>
      <c r="BM1011" s="91"/>
      <c r="BN1011" s="91"/>
      <c r="BO1011" s="91"/>
      <c r="BP1011" s="91"/>
      <c r="BQ1011" s="91" t="s">
        <v>8579</v>
      </c>
      <c r="BS1011">
        <v>1073</v>
      </c>
      <c r="BT1011">
        <v>1010</v>
      </c>
    </row>
    <row r="1012" spans="1:72" ht="31.2">
      <c r="A1012" s="20">
        <f>(SUBTOTAL(3,$B$2:B1012))</f>
        <v>1011</v>
      </c>
      <c r="B1012" s="91" t="s">
        <v>8490</v>
      </c>
      <c r="C1012" s="91"/>
      <c r="D1012" s="21" t="s">
        <v>8476</v>
      </c>
      <c r="E1012" s="2">
        <v>1</v>
      </c>
      <c r="F1012" s="91"/>
      <c r="G1012" s="91"/>
      <c r="H1012" s="1" t="s">
        <v>62</v>
      </c>
      <c r="I1012" s="1" t="s">
        <v>7914</v>
      </c>
      <c r="J1012" s="2" t="s">
        <v>7379</v>
      </c>
      <c r="K1012" s="6" t="s">
        <v>63</v>
      </c>
      <c r="L1012" s="2" t="s">
        <v>706</v>
      </c>
      <c r="M1012" s="2" t="s">
        <v>707</v>
      </c>
      <c r="N1012" s="91"/>
      <c r="O1012" s="1">
        <f t="shared" ref="O1012" ca="1" si="167">YEAR(TODAY())-YEAR(AG1012)</f>
        <v>29</v>
      </c>
      <c r="P1012" s="91" t="s">
        <v>708</v>
      </c>
      <c r="Q1012" s="91" t="s">
        <v>709</v>
      </c>
      <c r="R1012" s="69">
        <v>45356</v>
      </c>
      <c r="S1012" s="1">
        <v>2</v>
      </c>
      <c r="T1012" s="69">
        <f t="shared" ref="T1012" si="168">EDATE(R1012,S1012)-1</f>
        <v>45416</v>
      </c>
      <c r="U1012" s="92">
        <f t="shared" ref="U1012" si="169">T1012+1</f>
        <v>45417</v>
      </c>
      <c r="V1012" s="1">
        <v>12</v>
      </c>
      <c r="W1012" s="92">
        <f t="shared" ref="W1012" si="170">EDATE(U1012,12)-1</f>
        <v>45781</v>
      </c>
      <c r="X1012" s="7">
        <f t="shared" si="166"/>
        <v>45782</v>
      </c>
      <c r="Y1012" s="91"/>
      <c r="Z1012" s="91"/>
      <c r="AA1012" s="91"/>
      <c r="AB1012" s="91"/>
      <c r="AC1012" s="91"/>
      <c r="AD1012" s="93" t="s">
        <v>8797</v>
      </c>
      <c r="AE1012" s="91"/>
      <c r="AF1012" s="91" t="s">
        <v>64</v>
      </c>
      <c r="AG1012" s="132">
        <v>34909</v>
      </c>
      <c r="AH1012" s="93" t="s">
        <v>8478</v>
      </c>
      <c r="AI1012" s="132">
        <v>44615</v>
      </c>
      <c r="AJ1012" s="91" t="s">
        <v>346</v>
      </c>
      <c r="AK1012" s="91"/>
      <c r="AL1012" s="91"/>
      <c r="AM1012" s="91"/>
      <c r="AN1012" s="93" t="s">
        <v>8478</v>
      </c>
      <c r="AO1012" s="132">
        <v>44615</v>
      </c>
      <c r="AP1012" s="91" t="s">
        <v>346</v>
      </c>
      <c r="AQ1012" s="91" t="s">
        <v>4067</v>
      </c>
      <c r="AR1012" s="91" t="s">
        <v>3062</v>
      </c>
      <c r="AS1012" s="91" t="s">
        <v>7984</v>
      </c>
      <c r="AT1012" s="91" t="s">
        <v>3062</v>
      </c>
      <c r="AU1012" s="91"/>
      <c r="AV1012" s="91" t="s">
        <v>7986</v>
      </c>
      <c r="AW1012" s="91" t="s">
        <v>449</v>
      </c>
      <c r="AX1012" s="91" t="s">
        <v>4620</v>
      </c>
      <c r="AY1012" s="91" t="s">
        <v>97</v>
      </c>
      <c r="AZ1012" s="91"/>
      <c r="BA1012" s="91"/>
      <c r="BB1012" s="91"/>
      <c r="BC1012" s="91"/>
      <c r="BD1012" s="91"/>
      <c r="BE1012" s="91"/>
      <c r="BF1012" s="91" t="s">
        <v>8479</v>
      </c>
      <c r="BG1012" s="91"/>
      <c r="BH1012" s="163"/>
      <c r="BI1012" s="91"/>
      <c r="BJ1012" s="91"/>
      <c r="BK1012" s="91"/>
      <c r="BL1012" s="91"/>
      <c r="BM1012" s="91"/>
      <c r="BN1012" s="91"/>
      <c r="BO1012" s="91"/>
      <c r="BP1012" s="91"/>
      <c r="BQ1012" s="91" t="s">
        <v>8591</v>
      </c>
      <c r="BS1012">
        <v>1074</v>
      </c>
      <c r="BT1012">
        <v>1011</v>
      </c>
    </row>
    <row r="1013" spans="1:72" ht="15.6">
      <c r="A1013" s="20">
        <f>(SUBTOTAL(3,$B$2:B1013))</f>
        <v>1012</v>
      </c>
      <c r="B1013" s="91" t="s">
        <v>8491</v>
      </c>
      <c r="C1013" s="21" t="s">
        <v>8730</v>
      </c>
      <c r="D1013" s="131" t="s">
        <v>8420</v>
      </c>
      <c r="E1013" s="91">
        <v>1</v>
      </c>
      <c r="F1013" s="91"/>
      <c r="G1013" s="91"/>
      <c r="H1013" s="91" t="s">
        <v>195</v>
      </c>
      <c r="I1013" s="91" t="s">
        <v>196</v>
      </c>
      <c r="J1013" s="91" t="s">
        <v>7378</v>
      </c>
      <c r="K1013" s="91" t="s">
        <v>63</v>
      </c>
      <c r="L1013" s="91" t="s">
        <v>63</v>
      </c>
      <c r="M1013" s="91" t="s">
        <v>5</v>
      </c>
      <c r="N1013" s="91" t="s">
        <v>4464</v>
      </c>
      <c r="O1013" s="1">
        <f t="shared" ref="O1013:O1016" ca="1" si="171">YEAR(TODAY())-YEAR(AG1013)</f>
        <v>20</v>
      </c>
      <c r="P1013" s="91" t="s">
        <v>4465</v>
      </c>
      <c r="Q1013" s="91" t="s">
        <v>4466</v>
      </c>
      <c r="R1013" s="69">
        <v>45356</v>
      </c>
      <c r="S1013" s="1">
        <v>1</v>
      </c>
      <c r="T1013" s="69">
        <f t="shared" ref="T1013:T1021" si="172">EDATE(R1013,S1013)-1</f>
        <v>45386</v>
      </c>
      <c r="U1013" s="92">
        <f t="shared" ref="U1013:U1021" si="173">T1013+1</f>
        <v>45387</v>
      </c>
      <c r="V1013" s="1">
        <v>12</v>
      </c>
      <c r="W1013" s="92">
        <f t="shared" ref="W1013:W1021" si="174">EDATE(U1013,12)-1</f>
        <v>45751</v>
      </c>
      <c r="X1013" s="7">
        <f t="shared" si="166"/>
        <v>45752</v>
      </c>
      <c r="Y1013" s="91"/>
      <c r="Z1013" s="91"/>
      <c r="AA1013" s="91"/>
      <c r="AB1013" s="91"/>
      <c r="AC1013" s="91"/>
      <c r="AD1013" s="91">
        <v>1045531200</v>
      </c>
      <c r="AE1013" s="91" t="s">
        <v>88</v>
      </c>
      <c r="AF1013" s="91" t="s">
        <v>64</v>
      </c>
      <c r="AG1013" s="132">
        <v>38188</v>
      </c>
      <c r="AH1013" s="93" t="s">
        <v>8421</v>
      </c>
      <c r="AI1013" s="146">
        <v>44299</v>
      </c>
      <c r="AJ1013" s="91" t="s">
        <v>346</v>
      </c>
      <c r="AK1013" s="91"/>
      <c r="AL1013" s="91"/>
      <c r="AM1013" s="91"/>
      <c r="AN1013" s="93" t="s">
        <v>8421</v>
      </c>
      <c r="AO1013" s="132">
        <v>44299</v>
      </c>
      <c r="AP1013" s="91" t="s">
        <v>346</v>
      </c>
      <c r="AQ1013" s="91" t="s">
        <v>8038</v>
      </c>
      <c r="AR1013" s="91" t="s">
        <v>8884</v>
      </c>
      <c r="AS1013" s="91" t="s">
        <v>8885</v>
      </c>
      <c r="AT1013" s="91" t="s">
        <v>8884</v>
      </c>
      <c r="AU1013" s="91"/>
      <c r="AV1013" s="91" t="s">
        <v>8886</v>
      </c>
      <c r="AW1013" s="91" t="s">
        <v>8887</v>
      </c>
      <c r="AX1013" s="91" t="s">
        <v>115</v>
      </c>
      <c r="AY1013" s="91" t="s">
        <v>97</v>
      </c>
      <c r="AZ1013" s="91"/>
      <c r="BA1013" s="91"/>
      <c r="BB1013" s="91"/>
      <c r="BC1013" s="91"/>
      <c r="BD1013" s="91"/>
      <c r="BE1013" s="91"/>
      <c r="BF1013" s="91" t="s">
        <v>8888</v>
      </c>
      <c r="BG1013" s="91"/>
      <c r="BH1013" s="163"/>
      <c r="BI1013" s="91"/>
      <c r="BJ1013" s="91"/>
      <c r="BK1013" s="91"/>
      <c r="BL1013" s="91"/>
      <c r="BM1013" s="91"/>
      <c r="BN1013" s="91"/>
      <c r="BO1013" s="91"/>
      <c r="BP1013" s="91"/>
      <c r="BQ1013" s="91" t="s">
        <v>8706</v>
      </c>
      <c r="BS1013">
        <v>1075</v>
      </c>
      <c r="BT1013">
        <v>1012</v>
      </c>
    </row>
    <row r="1014" spans="1:72" ht="15.6">
      <c r="A1014" s="20">
        <f>(SUBTOTAL(3,$B$2:B1014))</f>
        <v>1013</v>
      </c>
      <c r="B1014" s="91" t="s">
        <v>8492</v>
      </c>
      <c r="C1014" s="21" t="s">
        <v>8730</v>
      </c>
      <c r="D1014" s="91" t="s">
        <v>8422</v>
      </c>
      <c r="E1014" s="91">
        <v>0</v>
      </c>
      <c r="F1014" s="91"/>
      <c r="G1014" s="91"/>
      <c r="H1014" s="91" t="s">
        <v>195</v>
      </c>
      <c r="I1014" s="91" t="s">
        <v>196</v>
      </c>
      <c r="J1014" s="91" t="s">
        <v>7378</v>
      </c>
      <c r="K1014" s="91" t="s">
        <v>63</v>
      </c>
      <c r="L1014" s="91" t="s">
        <v>63</v>
      </c>
      <c r="M1014" s="91" t="s">
        <v>5</v>
      </c>
      <c r="N1014" s="91" t="s">
        <v>4464</v>
      </c>
      <c r="O1014" s="1">
        <f t="shared" ca="1" si="171"/>
        <v>32</v>
      </c>
      <c r="P1014" s="91" t="s">
        <v>4465</v>
      </c>
      <c r="Q1014" s="91" t="s">
        <v>4466</v>
      </c>
      <c r="R1014" s="69">
        <v>45356</v>
      </c>
      <c r="S1014" s="1">
        <v>1</v>
      </c>
      <c r="T1014" s="69">
        <f t="shared" si="172"/>
        <v>45386</v>
      </c>
      <c r="U1014" s="92">
        <f t="shared" si="173"/>
        <v>45387</v>
      </c>
      <c r="V1014" s="1">
        <v>12</v>
      </c>
      <c r="W1014" s="92">
        <f t="shared" si="174"/>
        <v>45751</v>
      </c>
      <c r="X1014" s="7">
        <f t="shared" si="166"/>
        <v>45752</v>
      </c>
      <c r="Y1014" s="91"/>
      <c r="Z1014" s="91"/>
      <c r="AA1014" s="91"/>
      <c r="AB1014" s="91"/>
      <c r="AC1014" s="91"/>
      <c r="AD1014" s="91">
        <v>1045521141</v>
      </c>
      <c r="AE1014" s="91" t="s">
        <v>88</v>
      </c>
      <c r="AF1014" s="91" t="s">
        <v>64</v>
      </c>
      <c r="AG1014" s="132">
        <v>33662</v>
      </c>
      <c r="AH1014" s="93" t="s">
        <v>8423</v>
      </c>
      <c r="AI1014" s="132">
        <v>44389</v>
      </c>
      <c r="AJ1014" s="91" t="s">
        <v>346</v>
      </c>
      <c r="AK1014" s="91"/>
      <c r="AL1014" s="91"/>
      <c r="AM1014" s="91"/>
      <c r="AN1014" s="93" t="s">
        <v>8423</v>
      </c>
      <c r="AO1014" s="132">
        <v>44389</v>
      </c>
      <c r="AP1014" s="91" t="s">
        <v>346</v>
      </c>
      <c r="AQ1014" s="91" t="s">
        <v>5127</v>
      </c>
      <c r="AR1014" s="91" t="s">
        <v>5127</v>
      </c>
      <c r="AS1014" s="91" t="s">
        <v>8424</v>
      </c>
      <c r="AT1014" s="91" t="s">
        <v>5128</v>
      </c>
      <c r="AU1014" s="91"/>
      <c r="AV1014" s="91" t="s">
        <v>230</v>
      </c>
      <c r="AW1014" s="91" t="s">
        <v>2586</v>
      </c>
      <c r="AX1014" s="91" t="s">
        <v>115</v>
      </c>
      <c r="AY1014" s="91" t="s">
        <v>97</v>
      </c>
      <c r="AZ1014" s="91"/>
      <c r="BA1014" s="91"/>
      <c r="BB1014" s="91"/>
      <c r="BC1014" s="91"/>
      <c r="BD1014" s="91"/>
      <c r="BE1014" s="91"/>
      <c r="BF1014" s="93" t="s">
        <v>8425</v>
      </c>
      <c r="BG1014" s="91"/>
      <c r="BH1014" s="163"/>
      <c r="BI1014" s="91"/>
      <c r="BJ1014" s="91"/>
      <c r="BK1014" s="91"/>
      <c r="BL1014" s="91"/>
      <c r="BM1014" s="91"/>
      <c r="BN1014" s="91"/>
      <c r="BO1014" s="91"/>
      <c r="BP1014" s="91"/>
      <c r="BQ1014" s="91" t="s">
        <v>8715</v>
      </c>
      <c r="BT1014">
        <v>1013</v>
      </c>
    </row>
    <row r="1015" spans="1:72" ht="15.6">
      <c r="A1015" s="20">
        <f>(SUBTOTAL(3,$B$2:B1015))</f>
        <v>1014</v>
      </c>
      <c r="B1015" s="91" t="s">
        <v>8493</v>
      </c>
      <c r="C1015" s="1" t="s">
        <v>8731</v>
      </c>
      <c r="D1015" s="131" t="s">
        <v>8426</v>
      </c>
      <c r="E1015" s="91">
        <v>1</v>
      </c>
      <c r="F1015" s="91"/>
      <c r="G1015" s="91"/>
      <c r="H1015" s="91" t="s">
        <v>195</v>
      </c>
      <c r="I1015" s="91" t="s">
        <v>196</v>
      </c>
      <c r="J1015" s="91" t="s">
        <v>7378</v>
      </c>
      <c r="K1015" s="91" t="s">
        <v>63</v>
      </c>
      <c r="L1015" s="91" t="s">
        <v>63</v>
      </c>
      <c r="M1015" s="91" t="s">
        <v>196</v>
      </c>
      <c r="N1015" s="91"/>
      <c r="O1015" s="1">
        <f t="shared" ca="1" si="171"/>
        <v>32</v>
      </c>
      <c r="P1015" s="91" t="s">
        <v>3858</v>
      </c>
      <c r="Q1015" s="91" t="s">
        <v>198</v>
      </c>
      <c r="R1015" s="69">
        <v>45356</v>
      </c>
      <c r="S1015" s="1">
        <v>1</v>
      </c>
      <c r="T1015" s="69">
        <f t="shared" si="172"/>
        <v>45386</v>
      </c>
      <c r="U1015" s="92">
        <f t="shared" si="173"/>
        <v>45387</v>
      </c>
      <c r="V1015" s="1">
        <v>12</v>
      </c>
      <c r="W1015" s="92">
        <f t="shared" si="174"/>
        <v>45751</v>
      </c>
      <c r="X1015" s="7">
        <f t="shared" si="166"/>
        <v>45752</v>
      </c>
      <c r="Y1015" s="91"/>
      <c r="Z1015" s="91"/>
      <c r="AA1015" s="91"/>
      <c r="AB1015" s="91"/>
      <c r="AC1015" s="91"/>
      <c r="AD1015" s="91">
        <v>1045533754</v>
      </c>
      <c r="AE1015" s="91" t="s">
        <v>88</v>
      </c>
      <c r="AF1015" s="91" t="s">
        <v>49</v>
      </c>
      <c r="AG1015" s="132">
        <v>33895</v>
      </c>
      <c r="AH1015" s="93" t="s">
        <v>8427</v>
      </c>
      <c r="AI1015" s="132">
        <v>44308</v>
      </c>
      <c r="AJ1015" s="91" t="s">
        <v>346</v>
      </c>
      <c r="AK1015" s="91">
        <v>212313578</v>
      </c>
      <c r="AL1015" s="92">
        <v>42165</v>
      </c>
      <c r="AM1015" s="91" t="s">
        <v>57</v>
      </c>
      <c r="AN1015" s="93" t="s">
        <v>8427</v>
      </c>
      <c r="AO1015" s="132">
        <v>44308</v>
      </c>
      <c r="AP1015" s="91" t="s">
        <v>346</v>
      </c>
      <c r="AQ1015" s="91" t="s">
        <v>8428</v>
      </c>
      <c r="AR1015" s="91" t="s">
        <v>6713</v>
      </c>
      <c r="AS1015" s="91" t="s">
        <v>2228</v>
      </c>
      <c r="AT1015" s="91" t="s">
        <v>6713</v>
      </c>
      <c r="AU1015" s="91"/>
      <c r="AV1015" s="91" t="s">
        <v>7901</v>
      </c>
      <c r="AW1015" s="91" t="s">
        <v>1526</v>
      </c>
      <c r="AX1015" s="91" t="s">
        <v>96</v>
      </c>
      <c r="AY1015" s="91" t="s">
        <v>97</v>
      </c>
      <c r="AZ1015" s="91"/>
      <c r="BA1015" s="91"/>
      <c r="BB1015" s="91"/>
      <c r="BC1015" s="91"/>
      <c r="BD1015" s="91"/>
      <c r="BE1015" s="91"/>
      <c r="BF1015" s="93" t="s">
        <v>8425</v>
      </c>
      <c r="BG1015" s="91"/>
      <c r="BH1015" s="163"/>
      <c r="BI1015" s="91"/>
      <c r="BJ1015" s="91"/>
      <c r="BK1015" s="91"/>
      <c r="BL1015" s="91"/>
      <c r="BM1015" s="91"/>
      <c r="BN1015" s="91"/>
      <c r="BO1015" s="91"/>
      <c r="BP1015" s="91"/>
      <c r="BQ1015" s="91" t="s">
        <v>8579</v>
      </c>
      <c r="BS1015">
        <v>1077</v>
      </c>
      <c r="BT1015">
        <v>1014</v>
      </c>
    </row>
    <row r="1016" spans="1:72" ht="31.2">
      <c r="A1016" s="20">
        <f>(SUBTOTAL(3,$B$2:B1016))</f>
        <v>1015</v>
      </c>
      <c r="B1016" s="91" t="s">
        <v>8494</v>
      </c>
      <c r="C1016" s="91"/>
      <c r="D1016" s="91" t="s">
        <v>5462</v>
      </c>
      <c r="E1016" s="91">
        <v>1</v>
      </c>
      <c r="F1016" s="91"/>
      <c r="G1016" s="91"/>
      <c r="H1016" s="21" t="s">
        <v>62</v>
      </c>
      <c r="I1016" s="1" t="s">
        <v>7914</v>
      </c>
      <c r="J1016" s="1" t="s">
        <v>7378</v>
      </c>
      <c r="K1016" s="2" t="s">
        <v>63</v>
      </c>
      <c r="L1016" s="2" t="s">
        <v>692</v>
      </c>
      <c r="M1016" s="21" t="s">
        <v>692</v>
      </c>
      <c r="N1016" s="91"/>
      <c r="O1016" s="1">
        <f t="shared" ca="1" si="171"/>
        <v>32</v>
      </c>
      <c r="P1016" s="1" t="s">
        <v>1494</v>
      </c>
      <c r="Q1016" s="21" t="s">
        <v>1495</v>
      </c>
      <c r="R1016" s="69">
        <v>45356</v>
      </c>
      <c r="S1016" s="1">
        <v>1</v>
      </c>
      <c r="T1016" s="69">
        <f t="shared" si="172"/>
        <v>45386</v>
      </c>
      <c r="U1016" s="92">
        <f t="shared" si="173"/>
        <v>45387</v>
      </c>
      <c r="V1016" s="1">
        <v>12</v>
      </c>
      <c r="W1016" s="92">
        <f t="shared" si="174"/>
        <v>45751</v>
      </c>
      <c r="X1016" s="7">
        <f t="shared" si="166"/>
        <v>45752</v>
      </c>
      <c r="Y1016" s="91"/>
      <c r="Z1016" s="91"/>
      <c r="AA1016" s="91"/>
      <c r="AB1016" s="91"/>
      <c r="AC1016" s="91"/>
      <c r="AD1016" s="91">
        <v>1042864778</v>
      </c>
      <c r="AE1016" s="91" t="s">
        <v>7529</v>
      </c>
      <c r="AF1016" s="91" t="s">
        <v>49</v>
      </c>
      <c r="AG1016" s="132">
        <v>33706</v>
      </c>
      <c r="AH1016" s="93" t="s">
        <v>8429</v>
      </c>
      <c r="AI1016" s="132">
        <v>44535</v>
      </c>
      <c r="AJ1016" s="91" t="s">
        <v>346</v>
      </c>
      <c r="AK1016" s="91"/>
      <c r="AL1016" s="91"/>
      <c r="AM1016" s="91"/>
      <c r="AN1016" s="93" t="s">
        <v>8429</v>
      </c>
      <c r="AO1016" s="132">
        <v>44535</v>
      </c>
      <c r="AP1016" s="91" t="s">
        <v>346</v>
      </c>
      <c r="AQ1016" s="91" t="s">
        <v>663</v>
      </c>
      <c r="AR1016" s="91" t="s">
        <v>8430</v>
      </c>
      <c r="AS1016" s="91" t="s">
        <v>6098</v>
      </c>
      <c r="AT1016" s="91" t="s">
        <v>8430</v>
      </c>
      <c r="AU1016" s="91" t="s">
        <v>337</v>
      </c>
      <c r="AV1016" s="91" t="s">
        <v>6099</v>
      </c>
      <c r="AW1016" s="91" t="s">
        <v>183</v>
      </c>
      <c r="AX1016" s="91" t="s">
        <v>184</v>
      </c>
      <c r="AY1016" s="91" t="s">
        <v>97</v>
      </c>
      <c r="AZ1016" s="91"/>
      <c r="BA1016" s="91"/>
      <c r="BB1016" s="91"/>
      <c r="BC1016" s="91"/>
      <c r="BD1016" s="91"/>
      <c r="BE1016" s="91"/>
      <c r="BF1016" s="93" t="s">
        <v>8431</v>
      </c>
      <c r="BG1016" s="91"/>
      <c r="BH1016" s="163"/>
      <c r="BI1016" s="91"/>
      <c r="BJ1016" s="91"/>
      <c r="BK1016" s="91"/>
      <c r="BL1016" s="91"/>
      <c r="BM1016" s="91"/>
      <c r="BN1016" s="91"/>
      <c r="BO1016" s="91"/>
      <c r="BP1016" s="91"/>
      <c r="BQ1016" s="91" t="s">
        <v>8579</v>
      </c>
      <c r="BS1016">
        <v>1078</v>
      </c>
      <c r="BT1016">
        <v>1015</v>
      </c>
    </row>
    <row r="1017" spans="1:72" ht="31.2">
      <c r="A1017" s="20">
        <f>(SUBTOTAL(3,$B$2:B1017))</f>
        <v>1016</v>
      </c>
      <c r="B1017" s="91" t="s">
        <v>8495</v>
      </c>
      <c r="C1017" s="91"/>
      <c r="D1017" s="91" t="s">
        <v>8432</v>
      </c>
      <c r="E1017" s="91">
        <v>0</v>
      </c>
      <c r="F1017" s="91"/>
      <c r="G1017" s="91"/>
      <c r="H1017" s="21" t="s">
        <v>62</v>
      </c>
      <c r="I1017" s="1" t="s">
        <v>7914</v>
      </c>
      <c r="J1017" s="1" t="s">
        <v>7378</v>
      </c>
      <c r="K1017" s="2" t="s">
        <v>63</v>
      </c>
      <c r="L1017" s="2" t="s">
        <v>692</v>
      </c>
      <c r="M1017" s="21" t="s">
        <v>692</v>
      </c>
      <c r="N1017" s="91"/>
      <c r="O1017" s="1">
        <f t="shared" ref="O1017:O1018" ca="1" si="175">YEAR(TODAY())-YEAR(AG1017)</f>
        <v>34</v>
      </c>
      <c r="P1017" s="1" t="s">
        <v>1494</v>
      </c>
      <c r="Q1017" s="21" t="s">
        <v>1495</v>
      </c>
      <c r="R1017" s="69">
        <v>45356</v>
      </c>
      <c r="S1017" s="1">
        <v>1</v>
      </c>
      <c r="T1017" s="69">
        <f t="shared" si="172"/>
        <v>45386</v>
      </c>
      <c r="U1017" s="92">
        <f t="shared" si="173"/>
        <v>45387</v>
      </c>
      <c r="V1017" s="1">
        <v>12</v>
      </c>
      <c r="W1017" s="92">
        <f t="shared" si="174"/>
        <v>45751</v>
      </c>
      <c r="X1017" s="7">
        <f t="shared" si="166"/>
        <v>45752</v>
      </c>
      <c r="Y1017" s="91"/>
      <c r="Z1017" s="91"/>
      <c r="AA1017" s="91"/>
      <c r="AB1017" s="91"/>
      <c r="AC1017" s="91"/>
      <c r="AD1017" s="91">
        <v>1045532179</v>
      </c>
      <c r="AE1017" s="91" t="s">
        <v>88</v>
      </c>
      <c r="AF1017" s="91" t="s">
        <v>64</v>
      </c>
      <c r="AG1017" s="132">
        <v>32969</v>
      </c>
      <c r="AH1017" s="93" t="s">
        <v>8433</v>
      </c>
      <c r="AI1017" s="132">
        <v>44375</v>
      </c>
      <c r="AJ1017" s="91" t="s">
        <v>346</v>
      </c>
      <c r="AK1017" s="91"/>
      <c r="AL1017" s="91"/>
      <c r="AM1017" s="91"/>
      <c r="AN1017" s="93" t="s">
        <v>8433</v>
      </c>
      <c r="AO1017" s="132">
        <v>44375</v>
      </c>
      <c r="AP1017" s="91" t="s">
        <v>346</v>
      </c>
      <c r="AQ1017" s="91" t="s">
        <v>8434</v>
      </c>
      <c r="AR1017" s="91" t="s">
        <v>8435</v>
      </c>
      <c r="AS1017" s="91" t="s">
        <v>8436</v>
      </c>
      <c r="AT1017" s="91" t="s">
        <v>8437</v>
      </c>
      <c r="AU1017" s="91"/>
      <c r="AV1017" s="91" t="s">
        <v>2892</v>
      </c>
      <c r="AW1017" s="91" t="s">
        <v>621</v>
      </c>
      <c r="AX1017" s="91" t="s">
        <v>4620</v>
      </c>
      <c r="AY1017" s="91" t="s">
        <v>97</v>
      </c>
      <c r="AZ1017" s="91"/>
      <c r="BA1017" s="91"/>
      <c r="BB1017" s="91"/>
      <c r="BC1017" s="91"/>
      <c r="BD1017" s="91"/>
      <c r="BE1017" s="91"/>
      <c r="BF1017" s="93" t="s">
        <v>8438</v>
      </c>
      <c r="BG1017" s="91"/>
      <c r="BH1017" s="163"/>
      <c r="BI1017" s="91"/>
      <c r="BJ1017" s="91"/>
      <c r="BK1017" s="91"/>
      <c r="BL1017" s="91"/>
      <c r="BM1017" s="91"/>
      <c r="BN1017" s="91"/>
      <c r="BO1017" s="91"/>
      <c r="BP1017" s="91"/>
      <c r="BQ1017" s="91" t="s">
        <v>14</v>
      </c>
      <c r="BS1017">
        <v>1079</v>
      </c>
      <c r="BT1017">
        <v>1016</v>
      </c>
    </row>
    <row r="1018" spans="1:72" ht="15.6">
      <c r="A1018" s="20">
        <f>(SUBTOTAL(3,$B$2:B1018))</f>
        <v>1017</v>
      </c>
      <c r="B1018" s="91" t="s">
        <v>8496</v>
      </c>
      <c r="C1018" s="1" t="s">
        <v>8731</v>
      </c>
      <c r="D1018" s="91" t="s">
        <v>8439</v>
      </c>
      <c r="E1018" s="91">
        <v>1</v>
      </c>
      <c r="F1018" s="91"/>
      <c r="G1018" s="91"/>
      <c r="H1018" s="91" t="s">
        <v>195</v>
      </c>
      <c r="I1018" s="91" t="s">
        <v>196</v>
      </c>
      <c r="J1018" s="91" t="s">
        <v>7378</v>
      </c>
      <c r="K1018" s="91" t="s">
        <v>63</v>
      </c>
      <c r="L1018" s="91" t="s">
        <v>63</v>
      </c>
      <c r="M1018" s="91" t="s">
        <v>196</v>
      </c>
      <c r="N1018" s="91"/>
      <c r="O1018" s="1">
        <f t="shared" ca="1" si="175"/>
        <v>33</v>
      </c>
      <c r="P1018" s="91" t="s">
        <v>3858</v>
      </c>
      <c r="Q1018" s="91" t="s">
        <v>198</v>
      </c>
      <c r="R1018" s="69">
        <v>45356</v>
      </c>
      <c r="S1018" s="1">
        <v>1</v>
      </c>
      <c r="T1018" s="69">
        <f t="shared" si="172"/>
        <v>45386</v>
      </c>
      <c r="U1018" s="92">
        <f t="shared" si="173"/>
        <v>45387</v>
      </c>
      <c r="V1018" s="1">
        <v>12</v>
      </c>
      <c r="W1018" s="92">
        <f t="shared" si="174"/>
        <v>45751</v>
      </c>
      <c r="X1018" s="7">
        <f t="shared" si="166"/>
        <v>45752</v>
      </c>
      <c r="Y1018" s="91"/>
      <c r="Z1018" s="91"/>
      <c r="AA1018" s="91"/>
      <c r="AB1018" s="91"/>
      <c r="AC1018" s="91"/>
      <c r="AD1018" s="91">
        <v>1041621586</v>
      </c>
      <c r="AE1018" s="91" t="s">
        <v>57</v>
      </c>
      <c r="AF1018" s="91" t="s">
        <v>49</v>
      </c>
      <c r="AG1018" s="132">
        <v>33374</v>
      </c>
      <c r="AH1018" s="93" t="s">
        <v>8440</v>
      </c>
      <c r="AI1018" s="132">
        <v>44326</v>
      </c>
      <c r="AJ1018" s="91" t="s">
        <v>346</v>
      </c>
      <c r="AK1018" s="91">
        <v>212595481</v>
      </c>
      <c r="AL1018" s="92">
        <v>39893</v>
      </c>
      <c r="AM1018" s="91" t="s">
        <v>57</v>
      </c>
      <c r="AN1018" s="93" t="s">
        <v>8440</v>
      </c>
      <c r="AO1018" s="132">
        <v>44326</v>
      </c>
      <c r="AP1018" s="91" t="s">
        <v>346</v>
      </c>
      <c r="AQ1018" s="91" t="s">
        <v>8441</v>
      </c>
      <c r="AR1018" s="91" t="s">
        <v>8442</v>
      </c>
      <c r="AS1018" s="91" t="s">
        <v>8443</v>
      </c>
      <c r="AT1018" s="91" t="s">
        <v>8442</v>
      </c>
      <c r="AU1018" s="91"/>
      <c r="AV1018" s="91"/>
      <c r="AW1018" s="91" t="s">
        <v>621</v>
      </c>
      <c r="AX1018" s="91" t="s">
        <v>4620</v>
      </c>
      <c r="AY1018" s="91" t="s">
        <v>97</v>
      </c>
      <c r="AZ1018" s="91"/>
      <c r="BA1018" s="91"/>
      <c r="BB1018" s="91"/>
      <c r="BC1018" s="91"/>
      <c r="BD1018" s="91"/>
      <c r="BE1018" s="91"/>
      <c r="BF1018" s="93" t="s">
        <v>8444</v>
      </c>
      <c r="BG1018" s="91"/>
      <c r="BH1018" s="163"/>
      <c r="BI1018" s="91"/>
      <c r="BJ1018" s="91"/>
      <c r="BK1018" s="91"/>
      <c r="BL1018" s="91"/>
      <c r="BM1018" s="91"/>
      <c r="BN1018" s="91"/>
      <c r="BO1018" s="91"/>
      <c r="BP1018" s="91"/>
      <c r="BQ1018" s="91" t="s">
        <v>8579</v>
      </c>
      <c r="BS1018">
        <v>1080</v>
      </c>
      <c r="BT1018">
        <v>1017</v>
      </c>
    </row>
    <row r="1019" spans="1:72" ht="15.6">
      <c r="A1019" s="20">
        <f>(SUBTOTAL(3,$B$2:B1019))</f>
        <v>1018</v>
      </c>
      <c r="B1019" s="91" t="s">
        <v>8497</v>
      </c>
      <c r="C1019" s="21" t="s">
        <v>8730</v>
      </c>
      <c r="D1019" s="91" t="s">
        <v>8445</v>
      </c>
      <c r="E1019" s="91">
        <v>1</v>
      </c>
      <c r="F1019" s="91"/>
      <c r="G1019" s="91"/>
      <c r="H1019" s="91" t="s">
        <v>195</v>
      </c>
      <c r="I1019" s="91" t="s">
        <v>196</v>
      </c>
      <c r="J1019" s="91" t="s">
        <v>7378</v>
      </c>
      <c r="K1019" s="91" t="s">
        <v>63</v>
      </c>
      <c r="L1019" s="91" t="s">
        <v>63</v>
      </c>
      <c r="M1019" s="91" t="s">
        <v>196</v>
      </c>
      <c r="N1019" s="91"/>
      <c r="O1019" s="1">
        <f t="shared" ref="O1019" ca="1" si="176">YEAR(TODAY())-YEAR(AG1019)</f>
        <v>29</v>
      </c>
      <c r="P1019" s="91" t="s">
        <v>3858</v>
      </c>
      <c r="Q1019" s="91" t="s">
        <v>198</v>
      </c>
      <c r="R1019" s="69">
        <v>45356</v>
      </c>
      <c r="S1019" s="1">
        <v>1</v>
      </c>
      <c r="T1019" s="69">
        <f t="shared" si="172"/>
        <v>45386</v>
      </c>
      <c r="U1019" s="92">
        <f t="shared" si="173"/>
        <v>45387</v>
      </c>
      <c r="V1019" s="1">
        <v>12</v>
      </c>
      <c r="W1019" s="92">
        <f t="shared" si="174"/>
        <v>45751</v>
      </c>
      <c r="X1019" s="7">
        <f t="shared" si="166"/>
        <v>45752</v>
      </c>
      <c r="Y1019" s="91"/>
      <c r="Z1019" s="91"/>
      <c r="AA1019" s="91"/>
      <c r="AB1019" s="91"/>
      <c r="AC1019" s="91"/>
      <c r="AD1019" s="91">
        <v>1035005874</v>
      </c>
      <c r="AE1019" s="91" t="s">
        <v>57</v>
      </c>
      <c r="AF1019" s="91" t="s">
        <v>49</v>
      </c>
      <c r="AG1019" s="132">
        <v>34999</v>
      </c>
      <c r="AH1019" s="93" t="s">
        <v>8446</v>
      </c>
      <c r="AI1019" s="132">
        <v>44577</v>
      </c>
      <c r="AJ1019" s="91" t="s">
        <v>346</v>
      </c>
      <c r="AK1019" s="91"/>
      <c r="AL1019" s="91"/>
      <c r="AM1019" s="91"/>
      <c r="AN1019" s="93" t="s">
        <v>8446</v>
      </c>
      <c r="AO1019" s="132">
        <v>44577</v>
      </c>
      <c r="AP1019" s="91" t="s">
        <v>346</v>
      </c>
      <c r="AQ1019" s="106" t="s">
        <v>8447</v>
      </c>
      <c r="AR1019" s="106" t="s">
        <v>5243</v>
      </c>
      <c r="AS1019" s="91" t="s">
        <v>6345</v>
      </c>
      <c r="AT1019" s="91" t="s">
        <v>5243</v>
      </c>
      <c r="AU1019" s="91"/>
      <c r="AV1019" s="91"/>
      <c r="AW1019" s="91" t="s">
        <v>797</v>
      </c>
      <c r="AX1019" s="91" t="s">
        <v>184</v>
      </c>
      <c r="AY1019" s="91" t="s">
        <v>97</v>
      </c>
      <c r="AZ1019" s="91"/>
      <c r="BA1019" s="91"/>
      <c r="BB1019" s="91"/>
      <c r="BC1019" s="91"/>
      <c r="BD1019" s="91"/>
      <c r="BE1019" s="91"/>
      <c r="BF1019" s="93" t="s">
        <v>8448</v>
      </c>
      <c r="BG1019" s="91"/>
      <c r="BH1019" s="163"/>
      <c r="BI1019" s="91"/>
      <c r="BJ1019" s="91"/>
      <c r="BK1019" s="91"/>
      <c r="BL1019" s="91"/>
      <c r="BM1019" s="91"/>
      <c r="BN1019" s="91"/>
      <c r="BO1019" s="91"/>
      <c r="BP1019" s="91"/>
      <c r="BQ1019" s="91" t="s">
        <v>8714</v>
      </c>
      <c r="BS1019">
        <v>1081</v>
      </c>
      <c r="BT1019">
        <v>1018</v>
      </c>
    </row>
    <row r="1020" spans="1:72" ht="15.6">
      <c r="A1020" s="20">
        <f>(SUBTOTAL(3,$B$2:B1020))</f>
        <v>1019</v>
      </c>
      <c r="B1020" s="91" t="s">
        <v>8498</v>
      </c>
      <c r="C1020" s="1" t="s">
        <v>8731</v>
      </c>
      <c r="D1020" s="91" t="s">
        <v>8449</v>
      </c>
      <c r="E1020" s="91">
        <v>1</v>
      </c>
      <c r="F1020" s="91"/>
      <c r="G1020" s="91"/>
      <c r="H1020" s="91" t="s">
        <v>195</v>
      </c>
      <c r="I1020" s="91" t="s">
        <v>196</v>
      </c>
      <c r="J1020" s="91" t="s">
        <v>7378</v>
      </c>
      <c r="K1020" s="91" t="s">
        <v>63</v>
      </c>
      <c r="L1020" s="91" t="s">
        <v>63</v>
      </c>
      <c r="M1020" s="91" t="s">
        <v>196</v>
      </c>
      <c r="N1020" s="91"/>
      <c r="O1020" s="1">
        <f t="shared" ref="O1020" ca="1" si="177">YEAR(TODAY())-YEAR(AG1020)</f>
        <v>25</v>
      </c>
      <c r="P1020" s="91" t="s">
        <v>3858</v>
      </c>
      <c r="Q1020" s="91" t="s">
        <v>198</v>
      </c>
      <c r="R1020" s="69">
        <v>45356</v>
      </c>
      <c r="S1020" s="1">
        <v>1</v>
      </c>
      <c r="T1020" s="69">
        <f t="shared" si="172"/>
        <v>45386</v>
      </c>
      <c r="U1020" s="92">
        <f t="shared" si="173"/>
        <v>45387</v>
      </c>
      <c r="V1020" s="1">
        <v>12</v>
      </c>
      <c r="W1020" s="92">
        <f t="shared" si="174"/>
        <v>45751</v>
      </c>
      <c r="X1020" s="7">
        <f t="shared" si="166"/>
        <v>45752</v>
      </c>
      <c r="Y1020" s="91"/>
      <c r="Z1020" s="91"/>
      <c r="AA1020" s="91"/>
      <c r="AB1020" s="91"/>
      <c r="AC1020" s="91"/>
      <c r="AD1020" s="91">
        <v>1036750278</v>
      </c>
      <c r="AE1020" s="91" t="s">
        <v>57</v>
      </c>
      <c r="AF1020" s="91" t="s">
        <v>49</v>
      </c>
      <c r="AG1020" s="132">
        <v>36285</v>
      </c>
      <c r="AH1020" s="93" t="s">
        <v>8450</v>
      </c>
      <c r="AI1020" s="132">
        <v>44420</v>
      </c>
      <c r="AJ1020" s="91" t="s">
        <v>346</v>
      </c>
      <c r="AK1020" s="91"/>
      <c r="AL1020" s="91"/>
      <c r="AM1020" s="91"/>
      <c r="AN1020" s="93" t="s">
        <v>8450</v>
      </c>
      <c r="AO1020" s="132">
        <v>44420</v>
      </c>
      <c r="AP1020" s="91" t="s">
        <v>346</v>
      </c>
      <c r="AQ1020" s="91" t="s">
        <v>8451</v>
      </c>
      <c r="AR1020" s="91" t="s">
        <v>5539</v>
      </c>
      <c r="AS1020" s="91" t="s">
        <v>1998</v>
      </c>
      <c r="AT1020" s="91" t="s">
        <v>5539</v>
      </c>
      <c r="AU1020" s="91"/>
      <c r="AV1020" s="91" t="s">
        <v>5540</v>
      </c>
      <c r="AW1020" s="91" t="s">
        <v>463</v>
      </c>
      <c r="AX1020" s="91" t="s">
        <v>155</v>
      </c>
      <c r="AY1020" s="91" t="s">
        <v>97</v>
      </c>
      <c r="AZ1020" s="91"/>
      <c r="BA1020" s="91"/>
      <c r="BB1020" s="91"/>
      <c r="BC1020" s="91"/>
      <c r="BD1020" s="91"/>
      <c r="BE1020" s="91"/>
      <c r="BF1020" s="93" t="s">
        <v>8452</v>
      </c>
      <c r="BG1020" s="91"/>
      <c r="BH1020" s="163"/>
      <c r="BI1020" s="91"/>
      <c r="BJ1020" s="91"/>
      <c r="BK1020" s="91"/>
      <c r="BL1020" s="91"/>
      <c r="BM1020" s="91"/>
      <c r="BN1020" s="91"/>
      <c r="BO1020" s="91"/>
      <c r="BP1020" s="91"/>
      <c r="BQ1020" s="91" t="s">
        <v>8706</v>
      </c>
      <c r="BS1020">
        <v>1082</v>
      </c>
      <c r="BT1020">
        <v>1019</v>
      </c>
    </row>
    <row r="1021" spans="1:72" ht="15.6">
      <c r="A1021" s="20">
        <f>(SUBTOTAL(3,$B$2:B1021))</f>
        <v>1020</v>
      </c>
      <c r="B1021" s="91" t="s">
        <v>8499</v>
      </c>
      <c r="C1021" s="21" t="s">
        <v>8730</v>
      </c>
      <c r="D1021" s="91" t="s">
        <v>8453</v>
      </c>
      <c r="E1021" s="91">
        <v>1</v>
      </c>
      <c r="F1021" s="91"/>
      <c r="G1021" s="91"/>
      <c r="H1021" s="91" t="s">
        <v>195</v>
      </c>
      <c r="I1021" s="91" t="s">
        <v>196</v>
      </c>
      <c r="J1021" s="91" t="s">
        <v>7378</v>
      </c>
      <c r="K1021" s="91" t="s">
        <v>63</v>
      </c>
      <c r="L1021" s="91" t="s">
        <v>63</v>
      </c>
      <c r="M1021" s="91" t="s">
        <v>196</v>
      </c>
      <c r="N1021" s="91"/>
      <c r="O1021" s="1">
        <f t="shared" ref="O1021:O1041" ca="1" si="178">YEAR(TODAY())-YEAR(AG1021)</f>
        <v>32</v>
      </c>
      <c r="P1021" s="91" t="s">
        <v>3858</v>
      </c>
      <c r="Q1021" s="91" t="s">
        <v>198</v>
      </c>
      <c r="R1021" s="69">
        <v>45356</v>
      </c>
      <c r="S1021" s="1">
        <v>1</v>
      </c>
      <c r="T1021" s="69">
        <f t="shared" si="172"/>
        <v>45386</v>
      </c>
      <c r="U1021" s="92">
        <f t="shared" si="173"/>
        <v>45387</v>
      </c>
      <c r="V1021" s="1">
        <v>12</v>
      </c>
      <c r="W1021" s="92">
        <f t="shared" si="174"/>
        <v>45751</v>
      </c>
      <c r="X1021" s="7">
        <f t="shared" si="166"/>
        <v>45752</v>
      </c>
      <c r="Y1021" s="91"/>
      <c r="Z1021" s="91"/>
      <c r="AA1021" s="91"/>
      <c r="AB1021" s="91"/>
      <c r="AC1021" s="91"/>
      <c r="AD1021" s="91">
        <v>1040852963</v>
      </c>
      <c r="AE1021" s="91" t="s">
        <v>57</v>
      </c>
      <c r="AF1021" s="91" t="s">
        <v>49</v>
      </c>
      <c r="AG1021" s="132">
        <v>33803</v>
      </c>
      <c r="AH1021" s="93" t="s">
        <v>8454</v>
      </c>
      <c r="AI1021" s="132">
        <v>44284</v>
      </c>
      <c r="AJ1021" s="91" t="s">
        <v>346</v>
      </c>
      <c r="AK1021" s="91"/>
      <c r="AL1021" s="91"/>
      <c r="AM1021" s="91"/>
      <c r="AN1021" s="93" t="s">
        <v>8454</v>
      </c>
      <c r="AO1021" s="132">
        <v>44284</v>
      </c>
      <c r="AP1021" s="91" t="s">
        <v>346</v>
      </c>
      <c r="AQ1021" s="91" t="s">
        <v>7948</v>
      </c>
      <c r="AR1021" s="91" t="s">
        <v>8455</v>
      </c>
      <c r="AS1021" s="91" t="s">
        <v>8456</v>
      </c>
      <c r="AT1021" s="91" t="s">
        <v>8455</v>
      </c>
      <c r="AU1021" s="91"/>
      <c r="AV1021" s="91" t="s">
        <v>8457</v>
      </c>
      <c r="AW1021" s="91" t="s">
        <v>154</v>
      </c>
      <c r="AX1021" s="91" t="s">
        <v>155</v>
      </c>
      <c r="AY1021" s="91" t="s">
        <v>97</v>
      </c>
      <c r="AZ1021" s="91"/>
      <c r="BA1021" s="91"/>
      <c r="BB1021" s="91"/>
      <c r="BC1021" s="91"/>
      <c r="BD1021" s="91"/>
      <c r="BE1021" s="91"/>
      <c r="BF1021" s="93" t="s">
        <v>8458</v>
      </c>
      <c r="BG1021" s="91"/>
      <c r="BH1021" s="163"/>
      <c r="BI1021" s="91"/>
      <c r="BJ1021" s="91"/>
      <c r="BK1021" s="91"/>
      <c r="BL1021" s="91"/>
      <c r="BM1021" s="91"/>
      <c r="BN1021" s="91"/>
      <c r="BO1021" s="91"/>
      <c r="BP1021" s="91"/>
      <c r="BQ1021" s="91" t="s">
        <v>14</v>
      </c>
      <c r="BS1021">
        <v>1083</v>
      </c>
      <c r="BT1021">
        <v>1020</v>
      </c>
    </row>
    <row r="1022" spans="1:72" ht="31.2">
      <c r="A1022" s="20">
        <f>(SUBTOTAL(3,$B$2:B1022))</f>
        <v>1021</v>
      </c>
      <c r="B1022" s="91" t="s">
        <v>8500</v>
      </c>
      <c r="C1022" s="91"/>
      <c r="D1022" s="91" t="s">
        <v>8459</v>
      </c>
      <c r="E1022" s="91">
        <v>0</v>
      </c>
      <c r="F1022" s="91"/>
      <c r="G1022" s="91"/>
      <c r="H1022" s="91" t="s">
        <v>62</v>
      </c>
      <c r="I1022" s="91" t="s">
        <v>7914</v>
      </c>
      <c r="J1022" s="91" t="s">
        <v>7378</v>
      </c>
      <c r="K1022" s="91" t="s">
        <v>63</v>
      </c>
      <c r="L1022" s="91" t="s">
        <v>692</v>
      </c>
      <c r="M1022" s="91" t="s">
        <v>692</v>
      </c>
      <c r="N1022" s="91"/>
      <c r="O1022" s="1">
        <f t="shared" ca="1" si="178"/>
        <v>26</v>
      </c>
      <c r="P1022" s="1" t="s">
        <v>1494</v>
      </c>
      <c r="Q1022" s="21" t="s">
        <v>1495</v>
      </c>
      <c r="R1022" s="69">
        <v>45356</v>
      </c>
      <c r="S1022" s="1">
        <v>1</v>
      </c>
      <c r="T1022" s="69">
        <f t="shared" ref="T1022" si="179">EDATE(R1022,S1022)-1</f>
        <v>45386</v>
      </c>
      <c r="U1022" s="92">
        <f t="shared" ref="U1022" si="180">T1022+1</f>
        <v>45387</v>
      </c>
      <c r="V1022" s="1">
        <v>12</v>
      </c>
      <c r="W1022" s="92">
        <f t="shared" ref="W1022" si="181">EDATE(U1022,12)-1</f>
        <v>45751</v>
      </c>
      <c r="X1022" s="7">
        <f t="shared" si="166"/>
        <v>45752</v>
      </c>
      <c r="Y1022" s="91"/>
      <c r="Z1022" s="91"/>
      <c r="AA1022" s="91"/>
      <c r="AB1022" s="91"/>
      <c r="AC1022" s="91"/>
      <c r="AD1022" s="93" t="s">
        <v>8798</v>
      </c>
      <c r="AE1022" s="91" t="s">
        <v>57</v>
      </c>
      <c r="AF1022" s="91" t="s">
        <v>49</v>
      </c>
      <c r="AG1022" s="132">
        <v>35937</v>
      </c>
      <c r="AH1022" s="93" t="s">
        <v>8484</v>
      </c>
      <c r="AI1022" s="132">
        <v>44946</v>
      </c>
      <c r="AJ1022" s="91" t="s">
        <v>346</v>
      </c>
      <c r="AK1022" s="91"/>
      <c r="AL1022" s="91"/>
      <c r="AM1022" s="91"/>
      <c r="AN1022" s="93" t="s">
        <v>8484</v>
      </c>
      <c r="AO1022" s="132">
        <v>44946</v>
      </c>
      <c r="AP1022" s="91" t="s">
        <v>346</v>
      </c>
      <c r="AQ1022" s="91" t="s">
        <v>5924</v>
      </c>
      <c r="AR1022" s="91" t="s">
        <v>8379</v>
      </c>
      <c r="AS1022" s="91" t="s">
        <v>8380</v>
      </c>
      <c r="AT1022" s="91" t="s">
        <v>8379</v>
      </c>
      <c r="AU1022" s="91"/>
      <c r="AV1022" s="91" t="s">
        <v>8381</v>
      </c>
      <c r="AW1022" s="91" t="s">
        <v>8485</v>
      </c>
      <c r="AX1022" s="91" t="s">
        <v>184</v>
      </c>
      <c r="AY1022" s="91" t="s">
        <v>97</v>
      </c>
      <c r="AZ1022" s="91"/>
      <c r="BA1022" s="91"/>
      <c r="BB1022" s="91"/>
      <c r="BC1022" s="91"/>
      <c r="BD1022" s="91"/>
      <c r="BE1022" s="91"/>
      <c r="BF1022" s="91" t="s">
        <v>8486</v>
      </c>
      <c r="BG1022" s="91"/>
      <c r="BH1022" s="163"/>
      <c r="BI1022" s="91"/>
      <c r="BJ1022" s="91"/>
      <c r="BK1022" s="91"/>
      <c r="BL1022" s="91"/>
      <c r="BM1022" s="91"/>
      <c r="BN1022" s="91"/>
      <c r="BO1022" s="91"/>
      <c r="BP1022" s="91"/>
      <c r="BQ1022" s="91" t="s">
        <v>8707</v>
      </c>
      <c r="BS1022">
        <v>1084</v>
      </c>
      <c r="BT1022">
        <v>1021</v>
      </c>
    </row>
    <row r="1023" spans="1:72" ht="15.6">
      <c r="A1023" s="20">
        <f>(SUBTOTAL(3,$B$2:B1023))</f>
        <v>1022</v>
      </c>
      <c r="B1023" s="91" t="s">
        <v>8501</v>
      </c>
      <c r="C1023" s="91"/>
      <c r="D1023" s="91" t="s">
        <v>8460</v>
      </c>
      <c r="E1023" s="91">
        <v>1</v>
      </c>
      <c r="F1023" s="91"/>
      <c r="G1023" s="91"/>
      <c r="H1023" s="91" t="s">
        <v>62</v>
      </c>
      <c r="I1023" s="91" t="s">
        <v>7914</v>
      </c>
      <c r="J1023" s="91" t="s">
        <v>7378</v>
      </c>
      <c r="K1023" s="91" t="s">
        <v>1836</v>
      </c>
      <c r="L1023" s="91" t="s">
        <v>1836</v>
      </c>
      <c r="M1023" s="91" t="s">
        <v>1278</v>
      </c>
      <c r="N1023" s="91"/>
      <c r="O1023" s="1">
        <f t="shared" ca="1" si="178"/>
        <v>31</v>
      </c>
      <c r="P1023" s="91" t="s">
        <v>2224</v>
      </c>
      <c r="Q1023" s="91" t="s">
        <v>8521</v>
      </c>
      <c r="R1023" s="69">
        <v>45356</v>
      </c>
      <c r="S1023" s="1">
        <v>1</v>
      </c>
      <c r="T1023" s="69">
        <f t="shared" ref="T1023" si="182">EDATE(R1023,S1023)-1</f>
        <v>45386</v>
      </c>
      <c r="U1023" s="92">
        <f t="shared" ref="U1023" si="183">T1023+1</f>
        <v>45387</v>
      </c>
      <c r="V1023" s="1">
        <v>12</v>
      </c>
      <c r="W1023" s="92">
        <f t="shared" ref="W1023" si="184">EDATE(U1023,12)-1</f>
        <v>45751</v>
      </c>
      <c r="X1023" s="7">
        <f t="shared" si="166"/>
        <v>45752</v>
      </c>
      <c r="Y1023" s="91"/>
      <c r="Z1023" s="91"/>
      <c r="AA1023" s="91"/>
      <c r="AB1023" s="91"/>
      <c r="AC1023" s="91"/>
      <c r="AD1023" s="93" t="s">
        <v>8799</v>
      </c>
      <c r="AE1023" s="91" t="s">
        <v>5713</v>
      </c>
      <c r="AF1023" s="91" t="s">
        <v>49</v>
      </c>
      <c r="AG1023" s="132">
        <v>34197</v>
      </c>
      <c r="AH1023" s="93" t="s">
        <v>8522</v>
      </c>
      <c r="AI1023" s="132">
        <v>44423</v>
      </c>
      <c r="AJ1023" s="91" t="s">
        <v>346</v>
      </c>
      <c r="AK1023" s="91"/>
      <c r="AL1023" s="91"/>
      <c r="AM1023" s="91"/>
      <c r="AN1023" s="93" t="s">
        <v>8522</v>
      </c>
      <c r="AO1023" s="132">
        <v>44423</v>
      </c>
      <c r="AP1023" s="91" t="s">
        <v>346</v>
      </c>
      <c r="AQ1023" s="91" t="s">
        <v>8523</v>
      </c>
      <c r="AR1023" s="91" t="s">
        <v>8524</v>
      </c>
      <c r="AS1023" s="91" t="s">
        <v>8525</v>
      </c>
      <c r="AT1023" s="91" t="s">
        <v>8135</v>
      </c>
      <c r="AU1023" s="91"/>
      <c r="AV1023" s="91" t="s">
        <v>5987</v>
      </c>
      <c r="AW1023" s="91" t="s">
        <v>350</v>
      </c>
      <c r="AX1023" s="91" t="s">
        <v>155</v>
      </c>
      <c r="AY1023" s="91" t="s">
        <v>97</v>
      </c>
      <c r="AZ1023" s="91"/>
      <c r="BA1023" s="91"/>
      <c r="BB1023" s="91"/>
      <c r="BC1023" s="91"/>
      <c r="BD1023" s="91"/>
      <c r="BE1023" s="91"/>
      <c r="BF1023" s="93" t="s">
        <v>8535</v>
      </c>
      <c r="BG1023" s="91"/>
      <c r="BH1023" s="163"/>
      <c r="BI1023" s="91"/>
      <c r="BJ1023" s="91"/>
      <c r="BK1023" s="91"/>
      <c r="BL1023" s="91"/>
      <c r="BM1023" s="91"/>
      <c r="BN1023" s="91"/>
      <c r="BO1023" s="91"/>
      <c r="BP1023" s="91"/>
      <c r="BQ1023" s="91" t="s">
        <v>8708</v>
      </c>
      <c r="BS1023">
        <v>1085</v>
      </c>
      <c r="BT1023">
        <v>1022</v>
      </c>
    </row>
    <row r="1024" spans="1:72" ht="15.6">
      <c r="A1024" s="20">
        <f>(SUBTOTAL(3,$B$2:B1024))</f>
        <v>1023</v>
      </c>
      <c r="B1024" s="91" t="s">
        <v>8502</v>
      </c>
      <c r="C1024" s="1" t="s">
        <v>8731</v>
      </c>
      <c r="D1024" s="131" t="s">
        <v>8461</v>
      </c>
      <c r="E1024" s="91">
        <v>1</v>
      </c>
      <c r="F1024" s="91"/>
      <c r="G1024" s="91"/>
      <c r="H1024" s="91" t="s">
        <v>195</v>
      </c>
      <c r="I1024" s="91" t="s">
        <v>196</v>
      </c>
      <c r="J1024" s="91" t="s">
        <v>7378</v>
      </c>
      <c r="K1024" s="91" t="s">
        <v>63</v>
      </c>
      <c r="L1024" s="91" t="s">
        <v>63</v>
      </c>
      <c r="M1024" s="91" t="s">
        <v>196</v>
      </c>
      <c r="N1024" s="91"/>
      <c r="O1024" s="1">
        <f t="shared" ca="1" si="178"/>
        <v>28</v>
      </c>
      <c r="P1024" s="91" t="s">
        <v>3858</v>
      </c>
      <c r="Q1024" s="91" t="s">
        <v>198</v>
      </c>
      <c r="R1024" s="69">
        <v>45356</v>
      </c>
      <c r="S1024" s="1">
        <v>1</v>
      </c>
      <c r="T1024" s="69">
        <f t="shared" ref="T1024" si="185">EDATE(R1024,S1024)-1</f>
        <v>45386</v>
      </c>
      <c r="U1024" s="92">
        <f t="shared" ref="U1024" si="186">T1024+1</f>
        <v>45387</v>
      </c>
      <c r="V1024" s="1">
        <v>12</v>
      </c>
      <c r="W1024" s="92">
        <f t="shared" ref="W1024" si="187">EDATE(U1024,12)-1</f>
        <v>45751</v>
      </c>
      <c r="X1024" s="7">
        <f t="shared" si="166"/>
        <v>45752</v>
      </c>
      <c r="Y1024" s="91"/>
      <c r="Z1024" s="91"/>
      <c r="AA1024" s="91"/>
      <c r="AB1024" s="91"/>
      <c r="AC1024" s="91"/>
      <c r="AD1024" s="91">
        <v>1045531066</v>
      </c>
      <c r="AE1024" s="91" t="s">
        <v>88</v>
      </c>
      <c r="AF1024" s="91" t="s">
        <v>49</v>
      </c>
      <c r="AG1024" s="132">
        <v>35257</v>
      </c>
      <c r="AH1024" s="93" t="s">
        <v>8487</v>
      </c>
      <c r="AI1024" s="132">
        <v>44572</v>
      </c>
      <c r="AJ1024" s="91" t="s">
        <v>346</v>
      </c>
      <c r="AK1024" s="91"/>
      <c r="AL1024" s="91"/>
      <c r="AM1024" s="91"/>
      <c r="AN1024" s="93" t="s">
        <v>8487</v>
      </c>
      <c r="AO1024" s="132">
        <v>44572</v>
      </c>
      <c r="AP1024" s="91" t="s">
        <v>346</v>
      </c>
      <c r="AQ1024" s="91" t="s">
        <v>8526</v>
      </c>
      <c r="AR1024" s="91" t="s">
        <v>8488</v>
      </c>
      <c r="AS1024" s="91" t="s">
        <v>6686</v>
      </c>
      <c r="AT1024" s="91" t="s">
        <v>8488</v>
      </c>
      <c r="AU1024" s="91"/>
      <c r="AV1024" s="91" t="s">
        <v>8527</v>
      </c>
      <c r="AW1024" s="91" t="s">
        <v>475</v>
      </c>
      <c r="AX1024" s="91" t="s">
        <v>184</v>
      </c>
      <c r="AY1024" s="91" t="s">
        <v>97</v>
      </c>
      <c r="AZ1024" s="91"/>
      <c r="BA1024" s="91"/>
      <c r="BB1024" s="91"/>
      <c r="BC1024" s="91"/>
      <c r="BD1024" s="91"/>
      <c r="BE1024" s="91"/>
      <c r="BF1024" s="93" t="s">
        <v>8573</v>
      </c>
      <c r="BG1024" s="91"/>
      <c r="BH1024" s="163"/>
      <c r="BI1024" s="91"/>
      <c r="BJ1024" s="91"/>
      <c r="BK1024" s="91"/>
      <c r="BL1024" s="91"/>
      <c r="BM1024" s="91"/>
      <c r="BN1024" s="91"/>
      <c r="BO1024" s="91"/>
      <c r="BP1024" s="91"/>
      <c r="BQ1024" s="91" t="s">
        <v>8706</v>
      </c>
      <c r="BS1024">
        <v>1086</v>
      </c>
      <c r="BT1024">
        <v>1023</v>
      </c>
    </row>
    <row r="1025" spans="1:72" ht="15.6">
      <c r="A1025" s="20">
        <f>(SUBTOTAL(3,$B$2:B1025))</f>
        <v>1024</v>
      </c>
      <c r="B1025" s="91" t="s">
        <v>8503</v>
      </c>
      <c r="C1025" s="91" t="s">
        <v>4776</v>
      </c>
      <c r="D1025" s="91" t="s">
        <v>8462</v>
      </c>
      <c r="E1025" s="91">
        <v>1</v>
      </c>
      <c r="F1025" s="91"/>
      <c r="G1025" s="91"/>
      <c r="H1025" s="91" t="s">
        <v>195</v>
      </c>
      <c r="I1025" s="91" t="s">
        <v>196</v>
      </c>
      <c r="J1025" s="91" t="s">
        <v>7378</v>
      </c>
      <c r="K1025" s="91" t="s">
        <v>63</v>
      </c>
      <c r="L1025" s="91" t="s">
        <v>63</v>
      </c>
      <c r="M1025" s="91" t="s">
        <v>196</v>
      </c>
      <c r="N1025" s="91"/>
      <c r="O1025" s="1">
        <f t="shared" ref="O1025" ca="1" si="188">YEAR(TODAY())-YEAR(AG1025)</f>
        <v>29</v>
      </c>
      <c r="P1025" s="91" t="s">
        <v>3858</v>
      </c>
      <c r="Q1025" s="91" t="s">
        <v>198</v>
      </c>
      <c r="R1025" s="69">
        <v>45356</v>
      </c>
      <c r="S1025" s="1">
        <v>1</v>
      </c>
      <c r="T1025" s="69">
        <f t="shared" ref="T1025" si="189">EDATE(R1025,S1025)-1</f>
        <v>45386</v>
      </c>
      <c r="U1025" s="92">
        <f t="shared" ref="U1025" si="190">T1025+1</f>
        <v>45387</v>
      </c>
      <c r="V1025" s="1">
        <v>12</v>
      </c>
      <c r="W1025" s="92">
        <f t="shared" ref="W1025" si="191">EDATE(U1025,12)-1</f>
        <v>45751</v>
      </c>
      <c r="X1025" s="7">
        <f t="shared" si="166"/>
        <v>45752</v>
      </c>
      <c r="Y1025" s="91"/>
      <c r="Z1025" s="91"/>
      <c r="AA1025" s="91"/>
      <c r="AB1025" s="91"/>
      <c r="AC1025" s="91"/>
      <c r="AD1025" s="91">
        <v>9353304334</v>
      </c>
      <c r="AE1025" s="91" t="s">
        <v>199</v>
      </c>
      <c r="AF1025" s="91" t="s">
        <v>49</v>
      </c>
      <c r="AG1025" s="132">
        <v>34982</v>
      </c>
      <c r="AH1025" s="93" t="s">
        <v>8559</v>
      </c>
      <c r="AI1025" s="132">
        <v>44375</v>
      </c>
      <c r="AJ1025" s="91" t="s">
        <v>346</v>
      </c>
      <c r="AK1025" s="91">
        <v>212764350</v>
      </c>
      <c r="AL1025" s="92">
        <v>40371</v>
      </c>
      <c r="AM1025" s="91" t="s">
        <v>57</v>
      </c>
      <c r="AN1025" s="93" t="s">
        <v>8559</v>
      </c>
      <c r="AO1025" s="132">
        <v>44375</v>
      </c>
      <c r="AP1025" s="91" t="s">
        <v>346</v>
      </c>
      <c r="AQ1025" s="91" t="s">
        <v>663</v>
      </c>
      <c r="AR1025" s="91" t="s">
        <v>3310</v>
      </c>
      <c r="AS1025" s="91" t="s">
        <v>1771</v>
      </c>
      <c r="AT1025" s="91" t="s">
        <v>3310</v>
      </c>
      <c r="AU1025" s="91"/>
      <c r="AV1025" s="91" t="s">
        <v>5819</v>
      </c>
      <c r="AW1025" s="91" t="s">
        <v>218</v>
      </c>
      <c r="AX1025" s="91" t="s">
        <v>96</v>
      </c>
      <c r="AY1025" s="91" t="s">
        <v>97</v>
      </c>
      <c r="AZ1025" s="91"/>
      <c r="BA1025" s="91"/>
      <c r="BB1025" s="91"/>
      <c r="BC1025" s="91"/>
      <c r="BD1025" s="91"/>
      <c r="BE1025" s="91"/>
      <c r="BF1025" s="93" t="s">
        <v>8560</v>
      </c>
      <c r="BG1025" s="91"/>
      <c r="BH1025" s="163"/>
      <c r="BI1025" s="91"/>
      <c r="BJ1025" s="91"/>
      <c r="BK1025" s="91"/>
      <c r="BL1025" s="91"/>
      <c r="BM1025" s="91"/>
      <c r="BN1025" s="91"/>
      <c r="BO1025" s="91"/>
      <c r="BP1025" s="91"/>
      <c r="BQ1025" s="91" t="s">
        <v>8713</v>
      </c>
      <c r="BS1025">
        <v>1087</v>
      </c>
      <c r="BT1025">
        <v>1024</v>
      </c>
    </row>
    <row r="1026" spans="1:72" ht="15.6">
      <c r="A1026" s="91"/>
      <c r="B1026" s="91" t="s">
        <v>8504</v>
      </c>
      <c r="C1026" s="91" t="s">
        <v>4776</v>
      </c>
      <c r="D1026" s="91" t="s">
        <v>1118</v>
      </c>
      <c r="E1026" s="91">
        <v>0</v>
      </c>
      <c r="F1026" s="91"/>
      <c r="G1026" s="91"/>
      <c r="H1026" s="91" t="s">
        <v>195</v>
      </c>
      <c r="I1026" s="91" t="s">
        <v>196</v>
      </c>
      <c r="J1026" s="91" t="s">
        <v>7378</v>
      </c>
      <c r="K1026" s="91" t="s">
        <v>63</v>
      </c>
      <c r="L1026" s="91" t="s">
        <v>63</v>
      </c>
      <c r="M1026" s="91" t="s">
        <v>196</v>
      </c>
      <c r="N1026" s="91"/>
      <c r="O1026" s="1">
        <f t="shared" ref="O1026:O1034" ca="1" si="192">YEAR(TODAY())-YEAR(AG1026)</f>
        <v>26</v>
      </c>
      <c r="P1026" s="91" t="s">
        <v>3858</v>
      </c>
      <c r="Q1026" s="91" t="s">
        <v>198</v>
      </c>
      <c r="R1026" s="69">
        <v>45356</v>
      </c>
      <c r="S1026" s="1">
        <v>1</v>
      </c>
      <c r="T1026" s="69">
        <f t="shared" ref="T1026:T1034" si="193">EDATE(R1026,S1026)-1</f>
        <v>45386</v>
      </c>
      <c r="U1026" s="92">
        <f t="shared" ref="U1026:U1034" si="194">T1026+1</f>
        <v>45387</v>
      </c>
      <c r="V1026" s="1">
        <v>12</v>
      </c>
      <c r="W1026" s="92">
        <f t="shared" ref="W1026:W1034" si="195">EDATE(U1026,12)-1</f>
        <v>45751</v>
      </c>
      <c r="X1026" s="7">
        <f t="shared" si="166"/>
        <v>45752</v>
      </c>
      <c r="Y1026" s="91"/>
      <c r="Z1026" s="91"/>
      <c r="AA1026" s="91"/>
      <c r="AB1026" s="91"/>
      <c r="AC1026" s="91"/>
      <c r="AD1026" s="91">
        <v>1045532802</v>
      </c>
      <c r="AE1026" s="91"/>
      <c r="AF1026" s="91" t="s">
        <v>49</v>
      </c>
      <c r="AG1026" s="132">
        <v>36017</v>
      </c>
      <c r="AH1026" s="93" t="s">
        <v>8568</v>
      </c>
      <c r="AI1026" s="132">
        <v>44518</v>
      </c>
      <c r="AJ1026" s="91" t="s">
        <v>346</v>
      </c>
      <c r="AK1026" s="91"/>
      <c r="AL1026" s="91"/>
      <c r="AM1026" s="91"/>
      <c r="AN1026" s="93" t="s">
        <v>8568</v>
      </c>
      <c r="AO1026" s="132">
        <v>44518</v>
      </c>
      <c r="AP1026" s="91" t="s">
        <v>346</v>
      </c>
      <c r="AQ1026" s="91" t="s">
        <v>6356</v>
      </c>
      <c r="AR1026" s="91" t="s">
        <v>8569</v>
      </c>
      <c r="AS1026" s="91" t="s">
        <v>8570</v>
      </c>
      <c r="AT1026" s="91" t="s">
        <v>8569</v>
      </c>
      <c r="AU1026" s="91"/>
      <c r="AV1026" s="91" t="s">
        <v>8571</v>
      </c>
      <c r="AW1026" s="91" t="s">
        <v>1390</v>
      </c>
      <c r="AX1026" s="91" t="s">
        <v>184</v>
      </c>
      <c r="AY1026" s="91" t="s">
        <v>97</v>
      </c>
      <c r="AZ1026" s="91"/>
      <c r="BA1026" s="91"/>
      <c r="BB1026" s="91"/>
      <c r="BC1026" s="91"/>
      <c r="BD1026" s="91"/>
      <c r="BE1026" s="91"/>
      <c r="BF1026" s="93" t="s">
        <v>8572</v>
      </c>
      <c r="BG1026" s="91"/>
      <c r="BH1026" s="163"/>
      <c r="BI1026" s="91"/>
      <c r="BJ1026" s="91"/>
      <c r="BK1026" s="91"/>
      <c r="BL1026" s="91"/>
      <c r="BM1026" s="91"/>
      <c r="BN1026" s="91"/>
      <c r="BO1026" s="91"/>
      <c r="BP1026" s="91"/>
      <c r="BQ1026" s="91" t="s">
        <v>8713</v>
      </c>
      <c r="BT1026">
        <v>1025</v>
      </c>
    </row>
    <row r="1027" spans="1:72" ht="15.6">
      <c r="A1027" s="20">
        <f>(SUBTOTAL(3,$B$2:B1027))</f>
        <v>1026</v>
      </c>
      <c r="B1027" s="91" t="s">
        <v>8505</v>
      </c>
      <c r="C1027" s="21" t="s">
        <v>8730</v>
      </c>
      <c r="D1027" s="131" t="s">
        <v>8464</v>
      </c>
      <c r="E1027" s="91">
        <v>1</v>
      </c>
      <c r="F1027" s="91"/>
      <c r="G1027" s="91"/>
      <c r="H1027" s="91" t="s">
        <v>195</v>
      </c>
      <c r="I1027" s="91" t="s">
        <v>196</v>
      </c>
      <c r="J1027" s="91" t="s">
        <v>7378</v>
      </c>
      <c r="K1027" s="91" t="s">
        <v>63</v>
      </c>
      <c r="L1027" s="91" t="s">
        <v>63</v>
      </c>
      <c r="M1027" s="91" t="s">
        <v>196</v>
      </c>
      <c r="N1027" s="91"/>
      <c r="O1027" s="1">
        <f t="shared" ca="1" si="192"/>
        <v>26</v>
      </c>
      <c r="P1027" s="91" t="s">
        <v>3858</v>
      </c>
      <c r="Q1027" s="91" t="s">
        <v>198</v>
      </c>
      <c r="R1027" s="69">
        <v>45356</v>
      </c>
      <c r="S1027" s="1">
        <v>1</v>
      </c>
      <c r="T1027" s="69">
        <f t="shared" si="193"/>
        <v>45386</v>
      </c>
      <c r="U1027" s="92">
        <f t="shared" si="194"/>
        <v>45387</v>
      </c>
      <c r="V1027" s="1">
        <v>12</v>
      </c>
      <c r="W1027" s="92">
        <f t="shared" si="195"/>
        <v>45751</v>
      </c>
      <c r="X1027" s="7">
        <f t="shared" si="166"/>
        <v>45752</v>
      </c>
      <c r="Y1027" s="91"/>
      <c r="Z1027" s="91"/>
      <c r="AA1027" s="91"/>
      <c r="AB1027" s="91"/>
      <c r="AC1027" s="91"/>
      <c r="AD1027" s="91">
        <v>1045532544</v>
      </c>
      <c r="AE1027" s="91" t="s">
        <v>88</v>
      </c>
      <c r="AF1027" s="91" t="s">
        <v>49</v>
      </c>
      <c r="AG1027" s="132">
        <v>36030</v>
      </c>
      <c r="AH1027" s="93" t="s">
        <v>8556</v>
      </c>
      <c r="AI1027" s="132">
        <v>44428</v>
      </c>
      <c r="AJ1027" s="91" t="s">
        <v>346</v>
      </c>
      <c r="AK1027" s="91">
        <v>212486573</v>
      </c>
      <c r="AL1027" s="92">
        <v>42066</v>
      </c>
      <c r="AM1027" s="91" t="s">
        <v>57</v>
      </c>
      <c r="AN1027" s="93" t="s">
        <v>8556</v>
      </c>
      <c r="AO1027" s="132">
        <v>44428</v>
      </c>
      <c r="AP1027" s="91" t="s">
        <v>346</v>
      </c>
      <c r="AQ1027" s="91" t="s">
        <v>1157</v>
      </c>
      <c r="AR1027" s="91" t="s">
        <v>1158</v>
      </c>
      <c r="AS1027" s="91" t="s">
        <v>8557</v>
      </c>
      <c r="AT1027" s="91" t="s">
        <v>1158</v>
      </c>
      <c r="AU1027" s="91"/>
      <c r="AV1027" s="91" t="s">
        <v>7936</v>
      </c>
      <c r="AW1027" s="91" t="s">
        <v>607</v>
      </c>
      <c r="AX1027" s="91" t="s">
        <v>96</v>
      </c>
      <c r="AY1027" s="91" t="s">
        <v>97</v>
      </c>
      <c r="AZ1027" s="91"/>
      <c r="BA1027" s="91"/>
      <c r="BB1027" s="91"/>
      <c r="BC1027" s="91"/>
      <c r="BD1027" s="91"/>
      <c r="BE1027" s="91"/>
      <c r="BF1027" s="93" t="s">
        <v>8558</v>
      </c>
      <c r="BG1027" s="91"/>
      <c r="BH1027" s="163"/>
      <c r="BI1027" s="91"/>
      <c r="BJ1027" s="91"/>
      <c r="BK1027" s="91"/>
      <c r="BL1027" s="91"/>
      <c r="BM1027" s="91"/>
      <c r="BN1027" s="91"/>
      <c r="BO1027" s="91"/>
      <c r="BP1027" s="91"/>
      <c r="BQ1027" s="91" t="s">
        <v>8709</v>
      </c>
      <c r="BS1027">
        <v>1089</v>
      </c>
      <c r="BT1027">
        <v>1026</v>
      </c>
    </row>
    <row r="1028" spans="1:72" ht="15.6">
      <c r="A1028" s="91"/>
      <c r="B1028" s="91" t="s">
        <v>8506</v>
      </c>
      <c r="C1028" s="91" t="s">
        <v>4776</v>
      </c>
      <c r="D1028" s="91" t="s">
        <v>1606</v>
      </c>
      <c r="E1028" s="91">
        <v>0</v>
      </c>
      <c r="F1028" s="91"/>
      <c r="G1028" s="91"/>
      <c r="H1028" s="91" t="s">
        <v>195</v>
      </c>
      <c r="I1028" s="91" t="s">
        <v>196</v>
      </c>
      <c r="J1028" s="91" t="s">
        <v>7378</v>
      </c>
      <c r="K1028" s="91" t="s">
        <v>63</v>
      </c>
      <c r="L1028" s="91" t="s">
        <v>63</v>
      </c>
      <c r="M1028" s="91" t="s">
        <v>196</v>
      </c>
      <c r="N1028" s="91"/>
      <c r="O1028" s="1">
        <f t="shared" ca="1" si="192"/>
        <v>35</v>
      </c>
      <c r="P1028" s="91" t="s">
        <v>3858</v>
      </c>
      <c r="Q1028" s="91" t="s">
        <v>198</v>
      </c>
      <c r="R1028" s="69">
        <v>45356</v>
      </c>
      <c r="S1028" s="1">
        <v>1</v>
      </c>
      <c r="T1028" s="69">
        <f t="shared" si="193"/>
        <v>45386</v>
      </c>
      <c r="U1028" s="92">
        <f t="shared" si="194"/>
        <v>45387</v>
      </c>
      <c r="V1028" s="1">
        <v>12</v>
      </c>
      <c r="W1028" s="92">
        <f t="shared" si="195"/>
        <v>45751</v>
      </c>
      <c r="X1028" s="7">
        <f t="shared" si="166"/>
        <v>45752</v>
      </c>
      <c r="Y1028" s="91"/>
      <c r="Z1028" s="91"/>
      <c r="AA1028" s="91"/>
      <c r="AB1028" s="91"/>
      <c r="AC1028" s="91"/>
      <c r="AD1028" s="93" t="s">
        <v>8620</v>
      </c>
      <c r="AE1028" s="91"/>
      <c r="AF1028" s="91" t="s">
        <v>49</v>
      </c>
      <c r="AG1028" s="132">
        <v>32789</v>
      </c>
      <c r="AH1028" s="93" t="s">
        <v>8551</v>
      </c>
      <c r="AI1028" s="132">
        <v>44734</v>
      </c>
      <c r="AJ1028" s="91" t="s">
        <v>346</v>
      </c>
      <c r="AK1028" s="91">
        <v>212729470</v>
      </c>
      <c r="AL1028" s="92">
        <v>43158</v>
      </c>
      <c r="AM1028" s="91" t="s">
        <v>57</v>
      </c>
      <c r="AN1028" s="93" t="s">
        <v>8551</v>
      </c>
      <c r="AO1028" s="132">
        <v>44734</v>
      </c>
      <c r="AP1028" s="91" t="s">
        <v>346</v>
      </c>
      <c r="AQ1028" s="91" t="s">
        <v>3733</v>
      </c>
      <c r="AR1028" s="91" t="s">
        <v>6068</v>
      </c>
      <c r="AS1028" s="91" t="s">
        <v>6069</v>
      </c>
      <c r="AT1028" s="91"/>
      <c r="AU1028" s="91"/>
      <c r="AV1028" s="91"/>
      <c r="AW1028" s="91"/>
      <c r="AX1028" s="91"/>
      <c r="AY1028" s="91"/>
      <c r="AZ1028" s="91"/>
      <c r="BA1028" s="91"/>
      <c r="BB1028" s="91"/>
      <c r="BC1028" s="91"/>
      <c r="BD1028" s="91"/>
      <c r="BE1028" s="91"/>
      <c r="BF1028" s="93" t="s">
        <v>8552</v>
      </c>
      <c r="BG1028" s="91"/>
      <c r="BH1028" s="163"/>
      <c r="BI1028" s="91"/>
      <c r="BJ1028" s="91"/>
      <c r="BK1028" s="91"/>
      <c r="BL1028" s="91"/>
      <c r="BM1028" s="91"/>
      <c r="BN1028" s="91"/>
      <c r="BO1028" s="91"/>
      <c r="BP1028" s="91"/>
      <c r="BQ1028" s="91" t="s">
        <v>8579</v>
      </c>
      <c r="BT1028">
        <v>1027</v>
      </c>
    </row>
    <row r="1029" spans="1:72" ht="15.6">
      <c r="A1029" s="20">
        <f>(SUBTOTAL(3,$B$2:B1029))</f>
        <v>1028</v>
      </c>
      <c r="B1029" s="91" t="s">
        <v>8507</v>
      </c>
      <c r="C1029" s="1" t="s">
        <v>8731</v>
      </c>
      <c r="D1029" s="91" t="s">
        <v>8466</v>
      </c>
      <c r="E1029" s="91">
        <v>1</v>
      </c>
      <c r="F1029" s="91"/>
      <c r="G1029" s="91"/>
      <c r="H1029" s="91" t="s">
        <v>195</v>
      </c>
      <c r="I1029" s="91" t="s">
        <v>196</v>
      </c>
      <c r="J1029" s="91" t="s">
        <v>7378</v>
      </c>
      <c r="K1029" s="91" t="s">
        <v>63</v>
      </c>
      <c r="L1029" s="91" t="s">
        <v>63</v>
      </c>
      <c r="M1029" s="91" t="s">
        <v>196</v>
      </c>
      <c r="N1029" s="91"/>
      <c r="O1029" s="1">
        <f t="shared" ca="1" si="192"/>
        <v>24</v>
      </c>
      <c r="P1029" s="91" t="s">
        <v>3858</v>
      </c>
      <c r="Q1029" s="91" t="s">
        <v>198</v>
      </c>
      <c r="R1029" s="69">
        <v>45356</v>
      </c>
      <c r="S1029" s="1">
        <v>1</v>
      </c>
      <c r="T1029" s="69">
        <f t="shared" si="193"/>
        <v>45386</v>
      </c>
      <c r="U1029" s="92">
        <f t="shared" si="194"/>
        <v>45387</v>
      </c>
      <c r="V1029" s="1">
        <v>12</v>
      </c>
      <c r="W1029" s="92">
        <f t="shared" si="195"/>
        <v>45751</v>
      </c>
      <c r="X1029" s="7">
        <f t="shared" si="166"/>
        <v>45752</v>
      </c>
      <c r="Y1029" s="91"/>
      <c r="Z1029" s="91"/>
      <c r="AA1029" s="91"/>
      <c r="AB1029" s="91"/>
      <c r="AC1029" s="91"/>
      <c r="AD1029" s="91">
        <v>1045533231</v>
      </c>
      <c r="AE1029" s="91" t="s">
        <v>88</v>
      </c>
      <c r="AF1029" s="91" t="s">
        <v>49</v>
      </c>
      <c r="AG1029" s="132">
        <v>36581</v>
      </c>
      <c r="AH1029" s="93" t="s">
        <v>8565</v>
      </c>
      <c r="AI1029" s="132">
        <v>44418</v>
      </c>
      <c r="AJ1029" s="91" t="s">
        <v>346</v>
      </c>
      <c r="AK1029" s="91">
        <v>212838211</v>
      </c>
      <c r="AL1029" s="92">
        <v>43203</v>
      </c>
      <c r="AM1029" s="91" t="s">
        <v>57</v>
      </c>
      <c r="AN1029" s="93" t="s">
        <v>8565</v>
      </c>
      <c r="AO1029" s="132">
        <v>44418</v>
      </c>
      <c r="AP1029" s="91" t="s">
        <v>346</v>
      </c>
      <c r="AQ1029" s="91" t="s">
        <v>8566</v>
      </c>
      <c r="AR1029" s="91" t="s">
        <v>995</v>
      </c>
      <c r="AS1029" s="91" t="s">
        <v>996</v>
      </c>
      <c r="AT1029" s="91"/>
      <c r="AU1029" s="91"/>
      <c r="AV1029" s="91" t="s">
        <v>8567</v>
      </c>
      <c r="AW1029" s="91" t="s">
        <v>997</v>
      </c>
      <c r="AX1029" s="91" t="s">
        <v>184</v>
      </c>
      <c r="AY1029" s="91" t="s">
        <v>97</v>
      </c>
      <c r="AZ1029" s="91"/>
      <c r="BA1029" s="91"/>
      <c r="BB1029" s="91"/>
      <c r="BC1029" s="91"/>
      <c r="BD1029" s="91"/>
      <c r="BE1029" s="91"/>
      <c r="BF1029" s="93" t="s">
        <v>8574</v>
      </c>
      <c r="BG1029" s="91"/>
      <c r="BH1029" s="163"/>
      <c r="BI1029" s="91"/>
      <c r="BJ1029" s="91"/>
      <c r="BK1029" s="91"/>
      <c r="BL1029" s="91"/>
      <c r="BM1029" s="91"/>
      <c r="BN1029" s="91"/>
      <c r="BO1029" s="91"/>
      <c r="BP1029" s="91"/>
      <c r="BQ1029" s="91" t="s">
        <v>8579</v>
      </c>
      <c r="BS1029">
        <v>1091</v>
      </c>
      <c r="BT1029">
        <v>1028</v>
      </c>
    </row>
    <row r="1030" spans="1:72" ht="15.6">
      <c r="A1030" s="20">
        <f>(SUBTOTAL(3,$B$2:B1030))</f>
        <v>1029</v>
      </c>
      <c r="B1030" s="91" t="s">
        <v>8508</v>
      </c>
      <c r="C1030" s="1" t="s">
        <v>8731</v>
      </c>
      <c r="D1030" s="131" t="s">
        <v>8467</v>
      </c>
      <c r="E1030" s="91">
        <v>1</v>
      </c>
      <c r="F1030" s="91"/>
      <c r="G1030" s="91"/>
      <c r="H1030" s="91" t="s">
        <v>195</v>
      </c>
      <c r="I1030" s="91" t="s">
        <v>196</v>
      </c>
      <c r="J1030" s="91" t="s">
        <v>7378</v>
      </c>
      <c r="K1030" s="91" t="s">
        <v>63</v>
      </c>
      <c r="L1030" s="91" t="s">
        <v>63</v>
      </c>
      <c r="M1030" s="91" t="s">
        <v>196</v>
      </c>
      <c r="N1030" s="91"/>
      <c r="O1030" s="1">
        <f t="shared" ca="1" si="192"/>
        <v>26</v>
      </c>
      <c r="P1030" s="91" t="s">
        <v>3858</v>
      </c>
      <c r="Q1030" s="91" t="s">
        <v>198</v>
      </c>
      <c r="R1030" s="69">
        <v>45356</v>
      </c>
      <c r="S1030" s="1">
        <v>1</v>
      </c>
      <c r="T1030" s="69">
        <f t="shared" si="193"/>
        <v>45386</v>
      </c>
      <c r="U1030" s="92">
        <f t="shared" si="194"/>
        <v>45387</v>
      </c>
      <c r="V1030" s="1">
        <v>12</v>
      </c>
      <c r="W1030" s="92">
        <f t="shared" si="195"/>
        <v>45751</v>
      </c>
      <c r="X1030" s="7">
        <f t="shared" si="166"/>
        <v>45752</v>
      </c>
      <c r="Y1030" s="91"/>
      <c r="Z1030" s="91"/>
      <c r="AA1030" s="91"/>
      <c r="AB1030" s="91"/>
      <c r="AC1030" s="91"/>
      <c r="AD1030" s="91">
        <v>1045531298</v>
      </c>
      <c r="AE1030" s="91" t="s">
        <v>88</v>
      </c>
      <c r="AF1030" s="91" t="s">
        <v>49</v>
      </c>
      <c r="AG1030" s="132">
        <v>35855</v>
      </c>
      <c r="AH1030" s="93" t="s">
        <v>8561</v>
      </c>
      <c r="AI1030" s="132">
        <v>44428</v>
      </c>
      <c r="AJ1030" s="91" t="s">
        <v>346</v>
      </c>
      <c r="AK1030" s="91"/>
      <c r="AL1030" s="91"/>
      <c r="AM1030" s="91"/>
      <c r="AN1030" s="93" t="s">
        <v>8561</v>
      </c>
      <c r="AO1030" s="132">
        <v>44428</v>
      </c>
      <c r="AP1030" s="91" t="s">
        <v>346</v>
      </c>
      <c r="AQ1030" s="91" t="s">
        <v>833</v>
      </c>
      <c r="AR1030" s="91" t="s">
        <v>8562</v>
      </c>
      <c r="AS1030" s="91" t="s">
        <v>3783</v>
      </c>
      <c r="AT1030" s="91" t="s">
        <v>8562</v>
      </c>
      <c r="AU1030" s="91"/>
      <c r="AV1030" s="91" t="s">
        <v>8563</v>
      </c>
      <c r="AW1030" s="91" t="s">
        <v>327</v>
      </c>
      <c r="AX1030" s="91" t="s">
        <v>96</v>
      </c>
      <c r="AY1030" s="91" t="s">
        <v>97</v>
      </c>
      <c r="AZ1030" s="91"/>
      <c r="BA1030" s="91"/>
      <c r="BB1030" s="91"/>
      <c r="BC1030" s="91"/>
      <c r="BD1030" s="91"/>
      <c r="BE1030" s="91"/>
      <c r="BF1030" s="93" t="s">
        <v>8564</v>
      </c>
      <c r="BG1030" s="91"/>
      <c r="BH1030" s="163"/>
      <c r="BI1030" s="91"/>
      <c r="BJ1030" s="91"/>
      <c r="BK1030" s="91"/>
      <c r="BL1030" s="91"/>
      <c r="BM1030" s="91"/>
      <c r="BN1030" s="91"/>
      <c r="BO1030" s="91"/>
      <c r="BP1030" s="91"/>
      <c r="BQ1030" s="91" t="s">
        <v>14</v>
      </c>
      <c r="BS1030">
        <v>1092</v>
      </c>
      <c r="BT1030">
        <v>1029</v>
      </c>
    </row>
    <row r="1031" spans="1:72" ht="15.6">
      <c r="A1031" s="20">
        <f>(SUBTOTAL(3,$B$2:B1031))</f>
        <v>1030</v>
      </c>
      <c r="B1031" s="91" t="s">
        <v>8509</v>
      </c>
      <c r="C1031" s="91" t="s">
        <v>4776</v>
      </c>
      <c r="D1031" s="91" t="s">
        <v>8469</v>
      </c>
      <c r="E1031" s="91">
        <v>1</v>
      </c>
      <c r="F1031" s="91"/>
      <c r="G1031" s="91"/>
      <c r="H1031" s="91" t="s">
        <v>195</v>
      </c>
      <c r="I1031" s="91" t="s">
        <v>196</v>
      </c>
      <c r="J1031" s="91" t="s">
        <v>7378</v>
      </c>
      <c r="K1031" s="91" t="s">
        <v>63</v>
      </c>
      <c r="L1031" s="91" t="s">
        <v>63</v>
      </c>
      <c r="M1031" s="91" t="s">
        <v>196</v>
      </c>
      <c r="N1031" s="91"/>
      <c r="O1031" s="1">
        <f t="shared" ca="1" si="192"/>
        <v>37</v>
      </c>
      <c r="P1031" s="91" t="s">
        <v>3858</v>
      </c>
      <c r="Q1031" s="91" t="s">
        <v>198</v>
      </c>
      <c r="R1031" s="69">
        <v>45356</v>
      </c>
      <c r="S1031" s="1">
        <v>1</v>
      </c>
      <c r="T1031" s="69">
        <f t="shared" si="193"/>
        <v>45386</v>
      </c>
      <c r="U1031" s="92">
        <f t="shared" si="194"/>
        <v>45387</v>
      </c>
      <c r="V1031" s="1">
        <v>12</v>
      </c>
      <c r="W1031" s="92">
        <f t="shared" si="195"/>
        <v>45751</v>
      </c>
      <c r="X1031" s="7">
        <f t="shared" si="166"/>
        <v>45752</v>
      </c>
      <c r="Y1031" s="91"/>
      <c r="Z1031" s="91"/>
      <c r="AA1031" s="91"/>
      <c r="AB1031" s="91"/>
      <c r="AC1031" s="91"/>
      <c r="AD1031" s="91">
        <v>1045533068</v>
      </c>
      <c r="AE1031" s="91" t="s">
        <v>88</v>
      </c>
      <c r="AF1031" s="91" t="s">
        <v>49</v>
      </c>
      <c r="AG1031" s="132">
        <v>31994</v>
      </c>
      <c r="AH1031" s="93" t="s">
        <v>8536</v>
      </c>
      <c r="AI1031" s="132">
        <v>44547</v>
      </c>
      <c r="AJ1031" s="91" t="s">
        <v>346</v>
      </c>
      <c r="AK1031" s="91"/>
      <c r="AL1031" s="91"/>
      <c r="AM1031" s="91"/>
      <c r="AN1031" s="93" t="s">
        <v>8536</v>
      </c>
      <c r="AO1031" s="132">
        <v>44547</v>
      </c>
      <c r="AP1031" s="91" t="s">
        <v>346</v>
      </c>
      <c r="AQ1031" s="91" t="s">
        <v>1157</v>
      </c>
      <c r="AR1031" s="91" t="s">
        <v>8537</v>
      </c>
      <c r="AS1031" s="91" t="s">
        <v>8538</v>
      </c>
      <c r="AT1031" s="91" t="s">
        <v>8537</v>
      </c>
      <c r="AU1031" s="91"/>
      <c r="AV1031" s="91" t="s">
        <v>8539</v>
      </c>
      <c r="AW1031" s="91" t="s">
        <v>607</v>
      </c>
      <c r="AX1031" s="91" t="s">
        <v>96</v>
      </c>
      <c r="AY1031" s="91" t="s">
        <v>97</v>
      </c>
      <c r="AZ1031" s="91"/>
      <c r="BA1031" s="91"/>
      <c r="BB1031" s="91"/>
      <c r="BC1031" s="91"/>
      <c r="BD1031" s="91"/>
      <c r="BE1031" s="91"/>
      <c r="BF1031" s="93" t="s">
        <v>8540</v>
      </c>
      <c r="BG1031" s="91"/>
      <c r="BH1031" s="163"/>
      <c r="BI1031" s="91"/>
      <c r="BJ1031" s="91"/>
      <c r="BK1031" s="91"/>
      <c r="BL1031" s="91"/>
      <c r="BM1031" s="91"/>
      <c r="BN1031" s="91"/>
      <c r="BO1031" s="91"/>
      <c r="BP1031" s="91"/>
      <c r="BQ1031" s="91" t="s">
        <v>8579</v>
      </c>
      <c r="BS1031">
        <v>1093</v>
      </c>
      <c r="BT1031">
        <v>1030</v>
      </c>
    </row>
    <row r="1032" spans="1:72" ht="15.6">
      <c r="A1032" s="91"/>
      <c r="B1032" s="91" t="s">
        <v>8510</v>
      </c>
      <c r="C1032" s="91"/>
      <c r="D1032" s="91" t="s">
        <v>8470</v>
      </c>
      <c r="E1032" s="91">
        <v>0</v>
      </c>
      <c r="F1032" s="91"/>
      <c r="G1032" s="91"/>
      <c r="H1032" s="91" t="s">
        <v>195</v>
      </c>
      <c r="I1032" s="91" t="s">
        <v>196</v>
      </c>
      <c r="J1032" s="91" t="s">
        <v>7378</v>
      </c>
      <c r="K1032" s="91" t="s">
        <v>63</v>
      </c>
      <c r="L1032" s="91" t="s">
        <v>63</v>
      </c>
      <c r="M1032" s="91" t="s">
        <v>196</v>
      </c>
      <c r="N1032" s="91"/>
      <c r="O1032" s="1">
        <f t="shared" ca="1" si="192"/>
        <v>124</v>
      </c>
      <c r="P1032" s="91" t="s">
        <v>3858</v>
      </c>
      <c r="Q1032" s="91" t="s">
        <v>198</v>
      </c>
      <c r="R1032" s="69">
        <v>45356</v>
      </c>
      <c r="S1032" s="1">
        <v>1</v>
      </c>
      <c r="T1032" s="69">
        <f t="shared" si="193"/>
        <v>45386</v>
      </c>
      <c r="U1032" s="92">
        <f t="shared" si="194"/>
        <v>45387</v>
      </c>
      <c r="V1032" s="1">
        <v>12</v>
      </c>
      <c r="W1032" s="92">
        <f t="shared" si="195"/>
        <v>45751</v>
      </c>
      <c r="X1032" s="7">
        <f t="shared" si="166"/>
        <v>45752</v>
      </c>
      <c r="Y1032" s="91"/>
      <c r="Z1032" s="91"/>
      <c r="AA1032" s="91"/>
      <c r="AB1032" s="91"/>
      <c r="AC1032" s="91"/>
      <c r="AD1032" s="91" t="s">
        <v>2601</v>
      </c>
      <c r="AE1032" s="91"/>
      <c r="AF1032" s="91"/>
      <c r="AG1032" s="132"/>
      <c r="AH1032" s="91"/>
      <c r="AI1032" s="132"/>
      <c r="AJ1032" s="91"/>
      <c r="AK1032" s="91"/>
      <c r="AL1032" s="91"/>
      <c r="AM1032" s="91"/>
      <c r="AN1032" s="91"/>
      <c r="AO1032" s="132"/>
      <c r="AP1032" s="91"/>
      <c r="AQ1032" s="91"/>
      <c r="AR1032" s="91"/>
      <c r="AS1032" s="91"/>
      <c r="AT1032" s="91"/>
      <c r="AU1032" s="91"/>
      <c r="AV1032" s="91"/>
      <c r="AW1032" s="91"/>
      <c r="AX1032" s="91"/>
      <c r="AY1032" s="91"/>
      <c r="AZ1032" s="91"/>
      <c r="BA1032" s="91"/>
      <c r="BB1032" s="91"/>
      <c r="BC1032" s="91"/>
      <c r="BD1032" s="91"/>
      <c r="BE1032" s="91"/>
      <c r="BF1032" s="93"/>
      <c r="BG1032" s="91"/>
      <c r="BH1032" s="163"/>
      <c r="BI1032" s="91"/>
      <c r="BJ1032" s="91"/>
      <c r="BK1032" s="91"/>
      <c r="BL1032" s="91"/>
      <c r="BM1032" s="91"/>
      <c r="BN1032" s="91"/>
      <c r="BO1032" s="91"/>
      <c r="BP1032" s="91"/>
      <c r="BQ1032" s="91" t="s">
        <v>8710</v>
      </c>
      <c r="BT1032">
        <v>1031</v>
      </c>
    </row>
    <row r="1033" spans="1:72" ht="15.6">
      <c r="A1033" s="91"/>
      <c r="B1033" s="91" t="s">
        <v>8511</v>
      </c>
      <c r="C1033" s="91" t="s">
        <v>4776</v>
      </c>
      <c r="D1033" s="91" t="s">
        <v>2052</v>
      </c>
      <c r="E1033" s="91">
        <v>0</v>
      </c>
      <c r="F1033" s="91"/>
      <c r="G1033" s="91"/>
      <c r="H1033" s="91" t="s">
        <v>195</v>
      </c>
      <c r="I1033" s="91" t="s">
        <v>196</v>
      </c>
      <c r="J1033" s="91" t="s">
        <v>7378</v>
      </c>
      <c r="K1033" s="91" t="s">
        <v>63</v>
      </c>
      <c r="L1033" s="91" t="s">
        <v>63</v>
      </c>
      <c r="M1033" s="91" t="s">
        <v>196</v>
      </c>
      <c r="N1033" s="91"/>
      <c r="O1033" s="1">
        <f t="shared" ca="1" si="192"/>
        <v>29</v>
      </c>
      <c r="P1033" s="91" t="s">
        <v>3858</v>
      </c>
      <c r="Q1033" s="91" t="s">
        <v>198</v>
      </c>
      <c r="R1033" s="69">
        <v>45356</v>
      </c>
      <c r="S1033" s="1">
        <v>1</v>
      </c>
      <c r="T1033" s="69">
        <f t="shared" si="193"/>
        <v>45386</v>
      </c>
      <c r="U1033" s="92">
        <f t="shared" si="194"/>
        <v>45387</v>
      </c>
      <c r="V1033" s="1">
        <v>12</v>
      </c>
      <c r="W1033" s="92">
        <f t="shared" si="195"/>
        <v>45751</v>
      </c>
      <c r="X1033" s="7">
        <f t="shared" si="166"/>
        <v>45752</v>
      </c>
      <c r="Y1033" s="91"/>
      <c r="Z1033" s="91"/>
      <c r="AA1033" s="91"/>
      <c r="AB1033" s="91"/>
      <c r="AC1033" s="91"/>
      <c r="AD1033" s="91">
        <v>1045533380</v>
      </c>
      <c r="AE1033" s="91" t="s">
        <v>88</v>
      </c>
      <c r="AF1033" s="91" t="s">
        <v>49</v>
      </c>
      <c r="AG1033" s="132">
        <v>34843</v>
      </c>
      <c r="AH1033" s="93" t="s">
        <v>8553</v>
      </c>
      <c r="AI1033" s="132">
        <v>44308</v>
      </c>
      <c r="AJ1033" s="91" t="s">
        <v>346</v>
      </c>
      <c r="AK1033" s="91">
        <v>212824516</v>
      </c>
      <c r="AL1033" s="92">
        <v>41198</v>
      </c>
      <c r="AM1033" s="91" t="s">
        <v>57</v>
      </c>
      <c r="AN1033" s="93" t="s">
        <v>8553</v>
      </c>
      <c r="AO1033" s="132">
        <v>44308</v>
      </c>
      <c r="AP1033" s="91" t="s">
        <v>346</v>
      </c>
      <c r="AQ1033" s="91" t="s">
        <v>5834</v>
      </c>
      <c r="AR1033" s="91" t="s">
        <v>8554</v>
      </c>
      <c r="AS1033" s="91" t="s">
        <v>892</v>
      </c>
      <c r="AT1033" s="91" t="s">
        <v>8554</v>
      </c>
      <c r="AU1033" s="91"/>
      <c r="AV1033" s="91" t="s">
        <v>5648</v>
      </c>
      <c r="AW1033" s="91" t="s">
        <v>1101</v>
      </c>
      <c r="AX1033" s="91" t="s">
        <v>155</v>
      </c>
      <c r="AY1033" s="91" t="s">
        <v>97</v>
      </c>
      <c r="AZ1033" s="91"/>
      <c r="BA1033" s="91"/>
      <c r="BB1033" s="91"/>
      <c r="BC1033" s="91"/>
      <c r="BD1033" s="91"/>
      <c r="BE1033" s="91"/>
      <c r="BF1033" s="93" t="s">
        <v>8743</v>
      </c>
      <c r="BG1033" s="91"/>
      <c r="BH1033" s="163"/>
      <c r="BI1033" s="91"/>
      <c r="BJ1033" s="91"/>
      <c r="BK1033" s="91"/>
      <c r="BL1033" s="91"/>
      <c r="BM1033" s="91"/>
      <c r="BN1033" s="91"/>
      <c r="BO1033" s="91"/>
      <c r="BP1033" s="91"/>
      <c r="BQ1033" s="91" t="s">
        <v>8579</v>
      </c>
      <c r="BT1033">
        <v>1032</v>
      </c>
    </row>
    <row r="1034" spans="1:72" ht="15.6">
      <c r="A1034" s="20">
        <f>(SUBTOTAL(3,$B$2:B1034))</f>
        <v>1033</v>
      </c>
      <c r="B1034" s="91" t="s">
        <v>8512</v>
      </c>
      <c r="C1034" s="91" t="s">
        <v>280</v>
      </c>
      <c r="D1034" s="131" t="s">
        <v>8471</v>
      </c>
      <c r="E1034" s="91">
        <v>1</v>
      </c>
      <c r="F1034" s="91"/>
      <c r="G1034" s="91"/>
      <c r="H1034" s="91" t="s">
        <v>195</v>
      </c>
      <c r="I1034" s="91" t="s">
        <v>196</v>
      </c>
      <c r="J1034" s="91" t="s">
        <v>7378</v>
      </c>
      <c r="K1034" s="91" t="s">
        <v>63</v>
      </c>
      <c r="L1034" s="91" t="s">
        <v>63</v>
      </c>
      <c r="M1034" s="91" t="s">
        <v>196</v>
      </c>
      <c r="N1034" s="91"/>
      <c r="O1034" s="1">
        <f t="shared" ca="1" si="192"/>
        <v>36</v>
      </c>
      <c r="P1034" s="91" t="s">
        <v>3858</v>
      </c>
      <c r="Q1034" s="91" t="s">
        <v>198</v>
      </c>
      <c r="R1034" s="69">
        <v>45356</v>
      </c>
      <c r="S1034" s="1">
        <v>1</v>
      </c>
      <c r="T1034" s="69">
        <f t="shared" si="193"/>
        <v>45386</v>
      </c>
      <c r="U1034" s="92">
        <f t="shared" si="194"/>
        <v>45387</v>
      </c>
      <c r="V1034" s="1">
        <v>12</v>
      </c>
      <c r="W1034" s="92">
        <f t="shared" si="195"/>
        <v>45751</v>
      </c>
      <c r="X1034" s="7">
        <f t="shared" si="166"/>
        <v>45752</v>
      </c>
      <c r="Y1034" s="91"/>
      <c r="Z1034" s="91"/>
      <c r="AA1034" s="91"/>
      <c r="AB1034" s="91"/>
      <c r="AC1034" s="91"/>
      <c r="AD1034" s="91">
        <v>1045532464</v>
      </c>
      <c r="AE1034" s="91" t="s">
        <v>88</v>
      </c>
      <c r="AF1034" s="91" t="s">
        <v>49</v>
      </c>
      <c r="AG1034" s="132">
        <v>32393</v>
      </c>
      <c r="AH1034" s="93" t="s">
        <v>8728</v>
      </c>
      <c r="AI1034" s="132">
        <v>44469</v>
      </c>
      <c r="AJ1034" s="91" t="s">
        <v>346</v>
      </c>
      <c r="AK1034" s="91"/>
      <c r="AL1034" s="91"/>
      <c r="AM1034" s="91" t="s">
        <v>8729</v>
      </c>
      <c r="AN1034" s="93" t="s">
        <v>8728</v>
      </c>
      <c r="AO1034" s="132">
        <v>44469</v>
      </c>
      <c r="AP1034" s="91" t="s">
        <v>346</v>
      </c>
      <c r="AQ1034" s="91" t="s">
        <v>1157</v>
      </c>
      <c r="AR1034" s="91" t="s">
        <v>2803</v>
      </c>
      <c r="AS1034" s="91" t="s">
        <v>2265</v>
      </c>
      <c r="AT1034" s="91" t="s">
        <v>2803</v>
      </c>
      <c r="AU1034" s="91"/>
      <c r="AV1034" s="91" t="s">
        <v>6140</v>
      </c>
      <c r="AW1034" s="91" t="s">
        <v>607</v>
      </c>
      <c r="AX1034" s="91" t="s">
        <v>96</v>
      </c>
      <c r="AY1034" s="91" t="s">
        <v>97</v>
      </c>
      <c r="AZ1034" s="91"/>
      <c r="BA1034" s="91"/>
      <c r="BB1034" s="91"/>
      <c r="BC1034" s="91"/>
      <c r="BD1034" s="91"/>
      <c r="BE1034" s="91"/>
      <c r="BF1034" s="93" t="s">
        <v>7580</v>
      </c>
      <c r="BG1034" s="91"/>
      <c r="BH1034" s="163"/>
      <c r="BI1034" s="91"/>
      <c r="BJ1034" s="91"/>
      <c r="BK1034" s="91"/>
      <c r="BL1034" s="91"/>
      <c r="BM1034" s="91"/>
      <c r="BN1034" s="91"/>
      <c r="BO1034" s="91"/>
      <c r="BP1034" s="91"/>
      <c r="BQ1034" s="91" t="s">
        <v>8713</v>
      </c>
      <c r="BS1034">
        <v>1096</v>
      </c>
      <c r="BT1034">
        <v>1033</v>
      </c>
    </row>
    <row r="1035" spans="1:72" ht="15.6">
      <c r="A1035" s="91"/>
      <c r="B1035" s="91" t="s">
        <v>8513</v>
      </c>
      <c r="C1035" s="91" t="s">
        <v>4776</v>
      </c>
      <c r="D1035" s="91" t="s">
        <v>8472</v>
      </c>
      <c r="E1035" s="91">
        <v>0</v>
      </c>
      <c r="F1035" s="91"/>
      <c r="G1035" s="91"/>
      <c r="H1035" s="91" t="s">
        <v>195</v>
      </c>
      <c r="I1035" s="91" t="s">
        <v>196</v>
      </c>
      <c r="J1035" s="91" t="s">
        <v>7378</v>
      </c>
      <c r="K1035" s="91" t="s">
        <v>63</v>
      </c>
      <c r="L1035" s="91" t="s">
        <v>63</v>
      </c>
      <c r="M1035" s="91" t="s">
        <v>5</v>
      </c>
      <c r="N1035" s="91" t="s">
        <v>4959</v>
      </c>
      <c r="O1035" s="1">
        <f t="shared" ref="O1035" ca="1" si="196">YEAR(TODAY())-YEAR(AG1035)</f>
        <v>43</v>
      </c>
      <c r="P1035" s="91" t="s">
        <v>4465</v>
      </c>
      <c r="Q1035" s="91" t="s">
        <v>4466</v>
      </c>
      <c r="R1035" s="69">
        <v>45356</v>
      </c>
      <c r="S1035" s="1">
        <v>1</v>
      </c>
      <c r="T1035" s="69">
        <f t="shared" ref="T1035" si="197">EDATE(R1035,S1035)-1</f>
        <v>45386</v>
      </c>
      <c r="U1035" s="92">
        <f t="shared" ref="U1035" si="198">T1035+1</f>
        <v>45387</v>
      </c>
      <c r="V1035" s="1">
        <v>12</v>
      </c>
      <c r="W1035" s="92">
        <f t="shared" ref="W1035" si="199">EDATE(U1035,12)-1</f>
        <v>45751</v>
      </c>
      <c r="X1035" s="7">
        <f t="shared" si="166"/>
        <v>45752</v>
      </c>
      <c r="Y1035" s="91"/>
      <c r="Z1035" s="91"/>
      <c r="AA1035" s="91"/>
      <c r="AB1035" s="91"/>
      <c r="AC1035" s="91"/>
      <c r="AD1035" s="93" t="s">
        <v>8727</v>
      </c>
      <c r="AE1035" s="91" t="s">
        <v>199</v>
      </c>
      <c r="AF1035" s="91" t="s">
        <v>49</v>
      </c>
      <c r="AG1035" s="132">
        <v>29932</v>
      </c>
      <c r="AH1035" s="93" t="s">
        <v>8530</v>
      </c>
      <c r="AI1035" s="132">
        <v>44516</v>
      </c>
      <c r="AJ1035" s="91" t="s">
        <v>346</v>
      </c>
      <c r="AK1035" s="91">
        <v>212125861</v>
      </c>
      <c r="AL1035" s="92">
        <v>43349</v>
      </c>
      <c r="AM1035" s="91" t="s">
        <v>57</v>
      </c>
      <c r="AN1035" s="93" t="s">
        <v>8530</v>
      </c>
      <c r="AO1035" s="132">
        <v>44516</v>
      </c>
      <c r="AP1035" s="91" t="s">
        <v>346</v>
      </c>
      <c r="AQ1035" s="91" t="s">
        <v>8293</v>
      </c>
      <c r="AR1035" s="91" t="s">
        <v>8531</v>
      </c>
      <c r="AS1035" s="91" t="s">
        <v>8532</v>
      </c>
      <c r="AT1035" s="91" t="s">
        <v>8531</v>
      </c>
      <c r="AU1035" s="91"/>
      <c r="AV1035" s="91" t="s">
        <v>8533</v>
      </c>
      <c r="AW1035" s="91" t="s">
        <v>154</v>
      </c>
      <c r="AX1035" s="91" t="s">
        <v>4620</v>
      </c>
      <c r="AY1035" s="91" t="s">
        <v>97</v>
      </c>
      <c r="AZ1035" s="91"/>
      <c r="BA1035" s="91"/>
      <c r="BB1035" s="91"/>
      <c r="BC1035" s="91"/>
      <c r="BD1035" s="91"/>
      <c r="BE1035" s="91"/>
      <c r="BF1035" s="93" t="s">
        <v>8534</v>
      </c>
      <c r="BG1035" s="91"/>
      <c r="BH1035" s="163"/>
      <c r="BI1035" s="91"/>
      <c r="BJ1035" s="91"/>
      <c r="BK1035" s="91"/>
      <c r="BL1035" s="91"/>
      <c r="BM1035" s="91"/>
      <c r="BN1035" s="91"/>
      <c r="BO1035" s="91"/>
      <c r="BP1035" s="91"/>
      <c r="BQ1035" s="91" t="s">
        <v>8711</v>
      </c>
      <c r="BT1035">
        <v>1034</v>
      </c>
    </row>
    <row r="1036" spans="1:72" ht="15.6">
      <c r="A1036" s="20">
        <f>(SUBTOTAL(3,$B$2:B1036))</f>
        <v>1035</v>
      </c>
      <c r="B1036" s="91" t="s">
        <v>8514</v>
      </c>
      <c r="C1036" s="91" t="s">
        <v>4776</v>
      </c>
      <c r="D1036" s="131" t="s">
        <v>8473</v>
      </c>
      <c r="E1036" s="91">
        <v>1</v>
      </c>
      <c r="F1036" s="91"/>
      <c r="G1036" s="91"/>
      <c r="H1036" s="91" t="s">
        <v>195</v>
      </c>
      <c r="I1036" s="91" t="s">
        <v>196</v>
      </c>
      <c r="J1036" s="91" t="s">
        <v>7378</v>
      </c>
      <c r="K1036" s="91" t="s">
        <v>63</v>
      </c>
      <c r="L1036" s="91" t="s">
        <v>63</v>
      </c>
      <c r="M1036" s="91" t="s">
        <v>5</v>
      </c>
      <c r="N1036" s="91" t="s">
        <v>4959</v>
      </c>
      <c r="O1036" s="1">
        <f t="shared" ca="1" si="178"/>
        <v>26</v>
      </c>
      <c r="P1036" s="91" t="s">
        <v>4465</v>
      </c>
      <c r="Q1036" s="91" t="s">
        <v>4466</v>
      </c>
      <c r="R1036" s="69">
        <v>45356</v>
      </c>
      <c r="S1036" s="1">
        <v>1</v>
      </c>
      <c r="T1036" s="69">
        <f t="shared" ref="T1036:T1038" si="200">EDATE(R1036,S1036)-1</f>
        <v>45386</v>
      </c>
      <c r="U1036" s="92">
        <f t="shared" ref="U1036:U1038" si="201">T1036+1</f>
        <v>45387</v>
      </c>
      <c r="V1036" s="1">
        <v>12</v>
      </c>
      <c r="W1036" s="92">
        <f t="shared" ref="W1036:W1038" si="202">EDATE(U1036,12)-1</f>
        <v>45751</v>
      </c>
      <c r="X1036" s="7">
        <f t="shared" si="166"/>
        <v>45752</v>
      </c>
      <c r="Y1036" s="91"/>
      <c r="Z1036" s="91"/>
      <c r="AA1036" s="91"/>
      <c r="AB1036" s="91"/>
      <c r="AC1036" s="91"/>
      <c r="AD1036" s="91">
        <v>1045532054</v>
      </c>
      <c r="AE1036" s="91" t="s">
        <v>88</v>
      </c>
      <c r="AF1036" s="91" t="s">
        <v>64</v>
      </c>
      <c r="AG1036" s="132">
        <v>35988</v>
      </c>
      <c r="AH1036" s="93" t="s">
        <v>8549</v>
      </c>
      <c r="AI1036" s="132">
        <v>45208</v>
      </c>
      <c r="AJ1036" s="91" t="s">
        <v>346</v>
      </c>
      <c r="AK1036" s="91"/>
      <c r="AL1036" s="91"/>
      <c r="AM1036" s="91"/>
      <c r="AN1036" s="93" t="s">
        <v>8549</v>
      </c>
      <c r="AO1036" s="132">
        <v>45208</v>
      </c>
      <c r="AP1036" s="91" t="s">
        <v>346</v>
      </c>
      <c r="AQ1036" s="91" t="s">
        <v>8293</v>
      </c>
      <c r="AR1036" s="91" t="s">
        <v>4969</v>
      </c>
      <c r="AS1036" s="91" t="s">
        <v>1663</v>
      </c>
      <c r="AT1036" s="91" t="s">
        <v>4969</v>
      </c>
      <c r="AU1036" s="91"/>
      <c r="AV1036" s="91" t="s">
        <v>399</v>
      </c>
      <c r="AW1036" s="91" t="s">
        <v>400</v>
      </c>
      <c r="AX1036" s="91" t="s">
        <v>4620</v>
      </c>
      <c r="AY1036" s="91" t="s">
        <v>97</v>
      </c>
      <c r="AZ1036" s="91"/>
      <c r="BA1036" s="91"/>
      <c r="BB1036" s="91"/>
      <c r="BC1036" s="91"/>
      <c r="BD1036" s="91"/>
      <c r="BE1036" s="91"/>
      <c r="BF1036" s="93" t="s">
        <v>8550</v>
      </c>
      <c r="BG1036" s="91"/>
      <c r="BH1036" s="163"/>
      <c r="BI1036" s="91"/>
      <c r="BJ1036" s="91"/>
      <c r="BK1036" s="91"/>
      <c r="BL1036" s="91"/>
      <c r="BM1036" s="91"/>
      <c r="BN1036" s="91"/>
      <c r="BO1036" s="91"/>
      <c r="BP1036" s="91"/>
      <c r="BQ1036" s="91" t="s">
        <v>8712</v>
      </c>
      <c r="BS1036">
        <v>1098</v>
      </c>
      <c r="BT1036">
        <v>1035</v>
      </c>
    </row>
    <row r="1037" spans="1:72" ht="15.6">
      <c r="A1037" s="20">
        <f>(SUBTOTAL(3,$B$2:B1037))</f>
        <v>1036</v>
      </c>
      <c r="B1037" s="91" t="s">
        <v>8515</v>
      </c>
      <c r="C1037" s="1" t="s">
        <v>8731</v>
      </c>
      <c r="D1037" s="131" t="s">
        <v>8474</v>
      </c>
      <c r="E1037" s="91">
        <v>1</v>
      </c>
      <c r="F1037" s="91"/>
      <c r="G1037" s="91"/>
      <c r="H1037" s="91" t="s">
        <v>195</v>
      </c>
      <c r="I1037" s="91" t="s">
        <v>196</v>
      </c>
      <c r="J1037" s="91" t="s">
        <v>7378</v>
      </c>
      <c r="K1037" s="91" t="s">
        <v>63</v>
      </c>
      <c r="L1037" s="91" t="s">
        <v>63</v>
      </c>
      <c r="M1037" s="91" t="s">
        <v>5</v>
      </c>
      <c r="N1037" s="91" t="s">
        <v>4464</v>
      </c>
      <c r="O1037" s="1">
        <f t="shared" ca="1" si="178"/>
        <v>34</v>
      </c>
      <c r="P1037" s="91" t="s">
        <v>4465</v>
      </c>
      <c r="Q1037" s="91" t="s">
        <v>4466</v>
      </c>
      <c r="R1037" s="69">
        <v>45356</v>
      </c>
      <c r="S1037" s="1">
        <v>1</v>
      </c>
      <c r="T1037" s="69">
        <f t="shared" si="200"/>
        <v>45386</v>
      </c>
      <c r="U1037" s="92">
        <f t="shared" si="201"/>
        <v>45387</v>
      </c>
      <c r="V1037" s="1">
        <v>12</v>
      </c>
      <c r="W1037" s="92">
        <f t="shared" si="202"/>
        <v>45751</v>
      </c>
      <c r="X1037" s="7">
        <f t="shared" si="166"/>
        <v>45752</v>
      </c>
      <c r="Y1037" s="91"/>
      <c r="Z1037" s="91"/>
      <c r="AA1037" s="91"/>
      <c r="AB1037" s="91"/>
      <c r="AC1037" s="91"/>
      <c r="AD1037" s="91">
        <v>1045531817</v>
      </c>
      <c r="AE1037" s="91" t="s">
        <v>88</v>
      </c>
      <c r="AF1037" s="91" t="s">
        <v>64</v>
      </c>
      <c r="AG1037" s="132">
        <v>33165</v>
      </c>
      <c r="AH1037" s="93" t="s">
        <v>8541</v>
      </c>
      <c r="AI1037" s="132">
        <v>44325</v>
      </c>
      <c r="AJ1037" s="91" t="s">
        <v>346</v>
      </c>
      <c r="AK1037" s="91"/>
      <c r="AL1037" s="91"/>
      <c r="AM1037" s="91"/>
      <c r="AN1037" s="93" t="s">
        <v>8541</v>
      </c>
      <c r="AO1037" s="132">
        <v>44325</v>
      </c>
      <c r="AP1037" s="91" t="s">
        <v>346</v>
      </c>
      <c r="AQ1037" s="91" t="s">
        <v>8542</v>
      </c>
      <c r="AR1037" s="91" t="s">
        <v>8543</v>
      </c>
      <c r="AS1037" s="91" t="s">
        <v>8544</v>
      </c>
      <c r="AT1037" s="91" t="s">
        <v>8543</v>
      </c>
      <c r="AU1037" s="91"/>
      <c r="AV1037" s="91" t="s">
        <v>7730</v>
      </c>
      <c r="AW1037" s="91" t="s">
        <v>424</v>
      </c>
      <c r="AX1037" s="91" t="s">
        <v>4620</v>
      </c>
      <c r="AY1037" s="91" t="s">
        <v>97</v>
      </c>
      <c r="AZ1037" s="91"/>
      <c r="BA1037" s="91"/>
      <c r="BB1037" s="91"/>
      <c r="BC1037" s="91"/>
      <c r="BD1037" s="91"/>
      <c r="BE1037" s="91"/>
      <c r="BF1037" s="93" t="s">
        <v>8545</v>
      </c>
      <c r="BG1037" s="91"/>
      <c r="BH1037" s="163"/>
      <c r="BI1037" s="91"/>
      <c r="BJ1037" s="91"/>
      <c r="BK1037" s="91"/>
      <c r="BL1037" s="91"/>
      <c r="BM1037" s="91"/>
      <c r="BN1037" s="91"/>
      <c r="BO1037" s="91"/>
      <c r="BP1037" s="91"/>
      <c r="BQ1037" s="91" t="s">
        <v>14</v>
      </c>
      <c r="BS1037">
        <v>1099</v>
      </c>
      <c r="BT1037">
        <v>1036</v>
      </c>
    </row>
    <row r="1038" spans="1:72" ht="15.6">
      <c r="A1038" s="91"/>
      <c r="B1038" s="91" t="s">
        <v>8516</v>
      </c>
      <c r="C1038" s="91" t="s">
        <v>4776</v>
      </c>
      <c r="D1038" s="91" t="s">
        <v>8475</v>
      </c>
      <c r="E1038" s="91">
        <v>0</v>
      </c>
      <c r="F1038" s="91"/>
      <c r="G1038" s="91"/>
      <c r="H1038" s="91" t="s">
        <v>195</v>
      </c>
      <c r="I1038" s="91" t="s">
        <v>196</v>
      </c>
      <c r="J1038" s="91" t="s">
        <v>7378</v>
      </c>
      <c r="K1038" s="91" t="s">
        <v>63</v>
      </c>
      <c r="L1038" s="91" t="s">
        <v>63</v>
      </c>
      <c r="M1038" s="91" t="s">
        <v>5</v>
      </c>
      <c r="N1038" s="91" t="s">
        <v>4464</v>
      </c>
      <c r="O1038" s="1">
        <f t="shared" ca="1" si="178"/>
        <v>29</v>
      </c>
      <c r="P1038" s="91" t="s">
        <v>4465</v>
      </c>
      <c r="Q1038" s="91" t="s">
        <v>4466</v>
      </c>
      <c r="R1038" s="69">
        <v>45356</v>
      </c>
      <c r="S1038" s="1">
        <v>1</v>
      </c>
      <c r="T1038" s="69">
        <f t="shared" si="200"/>
        <v>45386</v>
      </c>
      <c r="U1038" s="92">
        <f t="shared" si="201"/>
        <v>45387</v>
      </c>
      <c r="V1038" s="1">
        <v>12</v>
      </c>
      <c r="W1038" s="92">
        <f t="shared" si="202"/>
        <v>45751</v>
      </c>
      <c r="X1038" s="7">
        <f t="shared" si="166"/>
        <v>45752</v>
      </c>
      <c r="Y1038" s="91"/>
      <c r="Z1038" s="91"/>
      <c r="AA1038" s="91"/>
      <c r="AB1038" s="91"/>
      <c r="AC1038" s="91"/>
      <c r="AD1038" s="93" t="s">
        <v>8742</v>
      </c>
      <c r="AE1038" s="91"/>
      <c r="AF1038" s="91" t="s">
        <v>64</v>
      </c>
      <c r="AG1038" s="132">
        <v>34897</v>
      </c>
      <c r="AH1038" s="93" t="s">
        <v>8546</v>
      </c>
      <c r="AI1038" s="132">
        <v>44516</v>
      </c>
      <c r="AJ1038" s="91" t="s">
        <v>346</v>
      </c>
      <c r="AK1038" s="91"/>
      <c r="AL1038" s="91"/>
      <c r="AM1038" s="91"/>
      <c r="AN1038" s="93" t="s">
        <v>8546</v>
      </c>
      <c r="AO1038" s="132">
        <v>44516</v>
      </c>
      <c r="AP1038" s="91" t="s">
        <v>346</v>
      </c>
      <c r="AQ1038" s="91" t="s">
        <v>833</v>
      </c>
      <c r="AR1038" s="91" t="s">
        <v>8547</v>
      </c>
      <c r="AS1038" s="91" t="s">
        <v>2636</v>
      </c>
      <c r="AT1038" s="91" t="s">
        <v>8547</v>
      </c>
      <c r="AU1038" s="91"/>
      <c r="AV1038" s="91" t="s">
        <v>7256</v>
      </c>
      <c r="AW1038" s="91" t="s">
        <v>327</v>
      </c>
      <c r="AX1038" s="91" t="s">
        <v>96</v>
      </c>
      <c r="AY1038" s="91" t="s">
        <v>97</v>
      </c>
      <c r="AZ1038" s="91"/>
      <c r="BA1038" s="91"/>
      <c r="BB1038" s="91"/>
      <c r="BC1038" s="91"/>
      <c r="BD1038" s="91"/>
      <c r="BE1038" s="91"/>
      <c r="BF1038" s="93" t="s">
        <v>8548</v>
      </c>
      <c r="BG1038" s="91"/>
      <c r="BH1038" s="163"/>
      <c r="BI1038" s="91"/>
      <c r="BJ1038" s="91"/>
      <c r="BK1038" s="91"/>
      <c r="BL1038" s="91"/>
      <c r="BM1038" s="91"/>
      <c r="BN1038" s="91"/>
      <c r="BO1038" s="91"/>
      <c r="BP1038" s="91"/>
      <c r="BQ1038" s="91" t="s">
        <v>14</v>
      </c>
      <c r="BT1038">
        <v>1037</v>
      </c>
    </row>
    <row r="1039" spans="1:72" ht="15.6">
      <c r="A1039" s="20">
        <f>(SUBTOTAL(3,$B$2:B1039))</f>
        <v>1038</v>
      </c>
      <c r="B1039" s="91" t="s">
        <v>8517</v>
      </c>
      <c r="C1039" s="91" t="s">
        <v>65</v>
      </c>
      <c r="D1039" s="91" t="s">
        <v>2743</v>
      </c>
      <c r="E1039" s="91">
        <v>1</v>
      </c>
      <c r="F1039" s="91"/>
      <c r="G1039" s="91"/>
      <c r="H1039" s="91" t="s">
        <v>62</v>
      </c>
      <c r="I1039" s="91" t="s">
        <v>7914</v>
      </c>
      <c r="J1039" s="91" t="s">
        <v>7379</v>
      </c>
      <c r="K1039" s="91" t="s">
        <v>63</v>
      </c>
      <c r="L1039" s="91" t="s">
        <v>63</v>
      </c>
      <c r="M1039" s="91" t="s">
        <v>65</v>
      </c>
      <c r="N1039" s="91"/>
      <c r="O1039" s="1">
        <f t="shared" ca="1" si="178"/>
        <v>27</v>
      </c>
      <c r="P1039" s="91" t="s">
        <v>7868</v>
      </c>
      <c r="Q1039" s="91" t="s">
        <v>8480</v>
      </c>
      <c r="R1039" s="69">
        <v>45356</v>
      </c>
      <c r="S1039" s="1">
        <v>2</v>
      </c>
      <c r="T1039" s="69">
        <f t="shared" si="163"/>
        <v>45416</v>
      </c>
      <c r="U1039" s="92">
        <f t="shared" ref="U1039:U1041" si="203">T1039+1</f>
        <v>45417</v>
      </c>
      <c r="V1039" s="1">
        <v>12</v>
      </c>
      <c r="W1039" s="92">
        <f t="shared" ref="W1039:W1041" si="204">EDATE(U1039,12)-1</f>
        <v>45781</v>
      </c>
      <c r="X1039" s="7">
        <f t="shared" si="166"/>
        <v>45782</v>
      </c>
      <c r="Y1039" s="91"/>
      <c r="Z1039" s="91"/>
      <c r="AA1039" s="91"/>
      <c r="AB1039" s="91"/>
      <c r="AC1039" s="91"/>
      <c r="AD1039" s="91">
        <v>9334375249</v>
      </c>
      <c r="AE1039" s="91" t="s">
        <v>56</v>
      </c>
      <c r="AF1039" s="91" t="s">
        <v>49</v>
      </c>
      <c r="AG1039" s="132">
        <v>35591</v>
      </c>
      <c r="AH1039" s="93" t="s">
        <v>8481</v>
      </c>
      <c r="AI1039" s="132">
        <v>45320</v>
      </c>
      <c r="AJ1039" s="91" t="s">
        <v>346</v>
      </c>
      <c r="AK1039" s="91"/>
      <c r="AL1039" s="91"/>
      <c r="AM1039" s="91"/>
      <c r="AN1039" s="93" t="s">
        <v>8481</v>
      </c>
      <c r="AO1039" s="132">
        <v>45320</v>
      </c>
      <c r="AP1039" s="91" t="s">
        <v>346</v>
      </c>
      <c r="AQ1039" s="91" t="s">
        <v>4067</v>
      </c>
      <c r="AR1039" s="91" t="s">
        <v>8482</v>
      </c>
      <c r="AS1039" s="91" t="s">
        <v>3950</v>
      </c>
      <c r="AT1039" s="91" t="s">
        <v>8482</v>
      </c>
      <c r="AU1039" s="91"/>
      <c r="AV1039" s="91" t="s">
        <v>448</v>
      </c>
      <c r="AW1039" s="91" t="s">
        <v>449</v>
      </c>
      <c r="AX1039" s="91" t="s">
        <v>155</v>
      </c>
      <c r="AY1039" s="91" t="s">
        <v>97</v>
      </c>
      <c r="AZ1039" s="91"/>
      <c r="BA1039" s="91"/>
      <c r="BB1039" s="91"/>
      <c r="BC1039" s="91"/>
      <c r="BD1039" s="91"/>
      <c r="BE1039" s="91"/>
      <c r="BF1039" s="91" t="s">
        <v>8483</v>
      </c>
      <c r="BG1039" s="91"/>
      <c r="BH1039" s="163"/>
      <c r="BI1039" s="91"/>
      <c r="BJ1039" s="91"/>
      <c r="BK1039" s="91"/>
      <c r="BL1039" s="91"/>
      <c r="BM1039" s="91"/>
      <c r="BN1039" s="91"/>
      <c r="BO1039" s="91"/>
      <c r="BP1039" s="91"/>
      <c r="BQ1039" s="91" t="s">
        <v>8579</v>
      </c>
      <c r="BS1039">
        <v>1101</v>
      </c>
      <c r="BT1039">
        <v>1038</v>
      </c>
    </row>
    <row r="1040" spans="1:72" ht="15.6">
      <c r="A1040" s="20">
        <f>(SUBTOTAL(3,$B$2:B1040))</f>
        <v>1039</v>
      </c>
      <c r="B1040" s="91" t="s">
        <v>8518</v>
      </c>
      <c r="C1040" s="21" t="s">
        <v>8730</v>
      </c>
      <c r="D1040" s="131" t="s">
        <v>3315</v>
      </c>
      <c r="E1040" s="91">
        <v>1</v>
      </c>
      <c r="F1040" s="91"/>
      <c r="G1040" s="91"/>
      <c r="H1040" s="91" t="s">
        <v>195</v>
      </c>
      <c r="I1040" s="91" t="s">
        <v>196</v>
      </c>
      <c r="J1040" s="91" t="s">
        <v>7378</v>
      </c>
      <c r="K1040" s="91" t="s">
        <v>63</v>
      </c>
      <c r="L1040" s="91" t="s">
        <v>63</v>
      </c>
      <c r="M1040" s="91" t="s">
        <v>196</v>
      </c>
      <c r="N1040" s="91"/>
      <c r="O1040" s="1">
        <f t="shared" ca="1" si="178"/>
        <v>43</v>
      </c>
      <c r="P1040" s="91" t="s">
        <v>3858</v>
      </c>
      <c r="Q1040" s="91" t="s">
        <v>198</v>
      </c>
      <c r="R1040" s="69">
        <v>45356</v>
      </c>
      <c r="S1040" s="1">
        <v>1</v>
      </c>
      <c r="T1040" s="69">
        <f t="shared" si="163"/>
        <v>45386</v>
      </c>
      <c r="U1040" s="92">
        <f t="shared" si="203"/>
        <v>45387</v>
      </c>
      <c r="V1040" s="1">
        <v>12</v>
      </c>
      <c r="W1040" s="92">
        <f t="shared" si="204"/>
        <v>45751</v>
      </c>
      <c r="X1040" s="7">
        <f t="shared" si="166"/>
        <v>45752</v>
      </c>
      <c r="Y1040" s="91"/>
      <c r="Z1040" s="91"/>
      <c r="AA1040" s="91"/>
      <c r="AB1040" s="91"/>
      <c r="AC1040" s="91"/>
      <c r="AD1040" s="91">
        <v>1045533574</v>
      </c>
      <c r="AE1040" s="91" t="s">
        <v>88</v>
      </c>
      <c r="AF1040" s="91" t="s">
        <v>49</v>
      </c>
      <c r="AG1040" s="132">
        <v>29738</v>
      </c>
      <c r="AH1040" s="93" t="s">
        <v>8575</v>
      </c>
      <c r="AI1040" s="132">
        <v>44305</v>
      </c>
      <c r="AJ1040" s="91" t="s">
        <v>346</v>
      </c>
      <c r="AK1040" s="91"/>
      <c r="AL1040" s="91"/>
      <c r="AM1040" s="91"/>
      <c r="AN1040" s="93" t="s">
        <v>8575</v>
      </c>
      <c r="AO1040" s="132">
        <v>44305</v>
      </c>
      <c r="AP1040" s="91" t="s">
        <v>346</v>
      </c>
      <c r="AQ1040" s="91" t="s">
        <v>8576</v>
      </c>
      <c r="AR1040" s="91" t="s">
        <v>5585</v>
      </c>
      <c r="AS1040" s="91" t="s">
        <v>5586</v>
      </c>
      <c r="AT1040" s="91" t="s">
        <v>5585</v>
      </c>
      <c r="AU1040" s="91"/>
      <c r="AV1040" s="91" t="s">
        <v>5587</v>
      </c>
      <c r="AW1040" s="91" t="s">
        <v>2012</v>
      </c>
      <c r="AX1040" s="91" t="s">
        <v>115</v>
      </c>
      <c r="AY1040" s="91" t="s">
        <v>97</v>
      </c>
      <c r="AZ1040" s="91"/>
      <c r="BA1040" s="91"/>
      <c r="BB1040" s="91"/>
      <c r="BC1040" s="91"/>
      <c r="BD1040" s="91"/>
      <c r="BE1040" s="91"/>
      <c r="BF1040" s="91" t="s">
        <v>8577</v>
      </c>
      <c r="BG1040" s="91"/>
      <c r="BH1040" s="163"/>
      <c r="BI1040" s="91"/>
      <c r="BJ1040" s="91"/>
      <c r="BK1040" s="91"/>
      <c r="BL1040" s="91"/>
      <c r="BM1040" s="91"/>
      <c r="BN1040" s="91"/>
      <c r="BO1040" s="91"/>
      <c r="BP1040" s="91"/>
      <c r="BQ1040" s="91" t="s">
        <v>8716</v>
      </c>
      <c r="BS1040">
        <v>1102</v>
      </c>
      <c r="BT1040">
        <v>1039</v>
      </c>
    </row>
    <row r="1041" spans="1:72" ht="15.6">
      <c r="A1041" s="20">
        <f>(SUBTOTAL(3,$B$2:B1041))</f>
        <v>1040</v>
      </c>
      <c r="B1041" s="91" t="s">
        <v>8519</v>
      </c>
      <c r="C1041" s="91" t="s">
        <v>4776</v>
      </c>
      <c r="D1041" s="91" t="s">
        <v>8520</v>
      </c>
      <c r="E1041" s="91">
        <v>1</v>
      </c>
      <c r="F1041" s="91"/>
      <c r="G1041" s="91"/>
      <c r="H1041" s="91" t="s">
        <v>195</v>
      </c>
      <c r="I1041" s="91" t="s">
        <v>196</v>
      </c>
      <c r="J1041" s="91" t="s">
        <v>7378</v>
      </c>
      <c r="K1041" s="91" t="s">
        <v>63</v>
      </c>
      <c r="L1041" s="91" t="s">
        <v>63</v>
      </c>
      <c r="M1041" s="91" t="s">
        <v>196</v>
      </c>
      <c r="N1041" s="91"/>
      <c r="O1041" s="1">
        <f t="shared" ca="1" si="178"/>
        <v>32</v>
      </c>
      <c r="P1041" s="91" t="s">
        <v>3858</v>
      </c>
      <c r="Q1041" s="91" t="s">
        <v>198</v>
      </c>
      <c r="R1041" s="69">
        <v>45356</v>
      </c>
      <c r="S1041" s="1">
        <v>1</v>
      </c>
      <c r="T1041" s="69">
        <f t="shared" si="163"/>
        <v>45386</v>
      </c>
      <c r="U1041" s="92">
        <f t="shared" si="203"/>
        <v>45387</v>
      </c>
      <c r="V1041" s="1">
        <v>12</v>
      </c>
      <c r="W1041" s="92">
        <f t="shared" si="204"/>
        <v>45751</v>
      </c>
      <c r="X1041" s="7">
        <f t="shared" si="166"/>
        <v>45752</v>
      </c>
      <c r="Y1041" s="91"/>
      <c r="Z1041" s="91"/>
      <c r="AA1041" s="91"/>
      <c r="AB1041" s="91"/>
      <c r="AC1041" s="91"/>
      <c r="AD1041" s="91">
        <v>9396423101</v>
      </c>
      <c r="AE1041" s="91"/>
      <c r="AF1041" s="91" t="s">
        <v>49</v>
      </c>
      <c r="AG1041" s="132">
        <v>33924</v>
      </c>
      <c r="AH1041" s="93" t="s">
        <v>8528</v>
      </c>
      <c r="AI1041" s="132">
        <v>44418</v>
      </c>
      <c r="AJ1041" s="91" t="s">
        <v>346</v>
      </c>
      <c r="AK1041" s="91"/>
      <c r="AL1041" s="91"/>
      <c r="AM1041" s="91"/>
      <c r="AN1041" s="93" t="s">
        <v>8528</v>
      </c>
      <c r="AO1041" s="132">
        <v>44418</v>
      </c>
      <c r="AP1041" s="91" t="s">
        <v>346</v>
      </c>
      <c r="AQ1041" s="91" t="s">
        <v>8529</v>
      </c>
      <c r="AR1041" s="91" t="s">
        <v>3963</v>
      </c>
      <c r="AS1041" s="91" t="s">
        <v>3642</v>
      </c>
      <c r="AT1041" s="91" t="s">
        <v>3963</v>
      </c>
      <c r="AU1041" s="91"/>
      <c r="AV1041" s="91" t="s">
        <v>7251</v>
      </c>
      <c r="AW1041" s="91" t="s">
        <v>170</v>
      </c>
      <c r="AX1041" s="91" t="s">
        <v>155</v>
      </c>
      <c r="AY1041" s="91" t="s">
        <v>97</v>
      </c>
      <c r="AZ1041" s="91"/>
      <c r="BA1041" s="91"/>
      <c r="BB1041" s="91"/>
      <c r="BC1041" s="91"/>
      <c r="BD1041" s="91"/>
      <c r="BE1041" s="91"/>
      <c r="BF1041" s="91" t="s">
        <v>8578</v>
      </c>
      <c r="BG1041" s="91"/>
      <c r="BH1041" s="163"/>
      <c r="BI1041" s="91"/>
      <c r="BJ1041" s="91"/>
      <c r="BK1041" s="91"/>
      <c r="BL1041" s="91"/>
      <c r="BM1041" s="91"/>
      <c r="BN1041" s="91"/>
      <c r="BO1041" s="91"/>
      <c r="BP1041" s="91"/>
      <c r="BQ1041" s="91" t="s">
        <v>8715</v>
      </c>
      <c r="BS1041">
        <v>1103</v>
      </c>
      <c r="BT1041">
        <v>1040</v>
      </c>
    </row>
    <row r="1042" spans="1:72" ht="15.6">
      <c r="A1042" s="20">
        <f>(SUBTOTAL(3,$B$2:B1042))</f>
        <v>1041</v>
      </c>
      <c r="B1042" s="91" t="s">
        <v>8651</v>
      </c>
      <c r="C1042" s="91" t="s">
        <v>4776</v>
      </c>
      <c r="D1042" s="91" t="s">
        <v>8592</v>
      </c>
      <c r="E1042" s="91">
        <v>1</v>
      </c>
      <c r="F1042" s="91"/>
      <c r="G1042" s="91"/>
      <c r="H1042" s="91" t="s">
        <v>195</v>
      </c>
      <c r="I1042" s="91" t="s">
        <v>196</v>
      </c>
      <c r="J1042" s="91" t="s">
        <v>7378</v>
      </c>
      <c r="K1042" s="91" t="s">
        <v>63</v>
      </c>
      <c r="L1042" s="91" t="s">
        <v>63</v>
      </c>
      <c r="M1042" s="91" t="s">
        <v>196</v>
      </c>
      <c r="N1042" s="91"/>
      <c r="O1042" s="1">
        <f t="shared" ref="O1042" ca="1" si="205">YEAR(TODAY())-YEAR(AG1042)</f>
        <v>27</v>
      </c>
      <c r="P1042" s="91" t="s">
        <v>3858</v>
      </c>
      <c r="Q1042" s="91" t="s">
        <v>198</v>
      </c>
      <c r="R1042" s="69">
        <v>45363</v>
      </c>
      <c r="S1042" s="1">
        <v>1</v>
      </c>
      <c r="T1042" s="69">
        <f t="shared" ref="T1042" si="206">EDATE(R1042,S1042)-1</f>
        <v>45393</v>
      </c>
      <c r="U1042" s="92">
        <f t="shared" ref="U1042" si="207">T1042+1</f>
        <v>45394</v>
      </c>
      <c r="V1042" s="1">
        <v>12</v>
      </c>
      <c r="W1042" s="92">
        <f t="shared" ref="W1042" si="208">EDATE(U1042,12)-1</f>
        <v>45758</v>
      </c>
      <c r="X1042" s="7">
        <f t="shared" si="166"/>
        <v>45759</v>
      </c>
      <c r="Y1042" s="91"/>
      <c r="Z1042" s="91"/>
      <c r="AA1042" s="91"/>
      <c r="AB1042" s="91"/>
      <c r="AC1042" s="91"/>
      <c r="AD1042" s="91">
        <v>1045949859</v>
      </c>
      <c r="AE1042" s="92" t="s">
        <v>88</v>
      </c>
      <c r="AF1042" s="91" t="s">
        <v>49</v>
      </c>
      <c r="AG1042" s="132">
        <v>35519</v>
      </c>
      <c r="AH1042" s="93" t="s">
        <v>8593</v>
      </c>
      <c r="AI1042" s="132">
        <v>44375</v>
      </c>
      <c r="AJ1042" s="91" t="s">
        <v>346</v>
      </c>
      <c r="AK1042" s="91"/>
      <c r="AL1042" s="91"/>
      <c r="AM1042" s="91"/>
      <c r="AN1042" s="93" t="s">
        <v>8593</v>
      </c>
      <c r="AO1042" s="132">
        <v>44375</v>
      </c>
      <c r="AP1042" s="91" t="s">
        <v>346</v>
      </c>
      <c r="AQ1042" s="91" t="s">
        <v>663</v>
      </c>
      <c r="AR1042" s="91" t="s">
        <v>1701</v>
      </c>
      <c r="AS1042" s="91" t="s">
        <v>1702</v>
      </c>
      <c r="AT1042" s="91" t="s">
        <v>1701</v>
      </c>
      <c r="AU1042" s="91"/>
      <c r="AV1042" s="91" t="s">
        <v>8347</v>
      </c>
      <c r="AW1042" s="91" t="s">
        <v>218</v>
      </c>
      <c r="AX1042" s="91" t="s">
        <v>96</v>
      </c>
      <c r="AY1042" s="91" t="s">
        <v>97</v>
      </c>
      <c r="AZ1042" s="91"/>
      <c r="BA1042" s="91"/>
      <c r="BB1042" s="91"/>
      <c r="BC1042" s="91"/>
      <c r="BD1042" s="91"/>
      <c r="BE1042" s="91"/>
      <c r="BF1042" s="93" t="s">
        <v>8594</v>
      </c>
      <c r="BG1042" s="91"/>
      <c r="BH1042" s="163"/>
      <c r="BI1042" s="91"/>
      <c r="BJ1042" s="91"/>
      <c r="BK1042" s="91"/>
      <c r="BL1042" s="91"/>
      <c r="BM1042" s="91"/>
      <c r="BN1042" s="91"/>
      <c r="BO1042" s="91"/>
      <c r="BP1042" s="91"/>
      <c r="BQ1042" s="91" t="s">
        <v>8726</v>
      </c>
      <c r="BS1042">
        <v>1104</v>
      </c>
      <c r="BT1042">
        <v>1041</v>
      </c>
    </row>
    <row r="1043" spans="1:72" ht="15.6">
      <c r="A1043" s="20">
        <f>(SUBTOTAL(3,$B$2:B1043))</f>
        <v>1042</v>
      </c>
      <c r="B1043" s="91" t="s">
        <v>8652</v>
      </c>
      <c r="C1043" s="91" t="s">
        <v>4776</v>
      </c>
      <c r="D1043" s="91" t="s">
        <v>8595</v>
      </c>
      <c r="E1043" s="91">
        <v>1</v>
      </c>
      <c r="F1043" s="91"/>
      <c r="G1043" s="91"/>
      <c r="H1043" s="91" t="s">
        <v>195</v>
      </c>
      <c r="I1043" s="91" t="s">
        <v>196</v>
      </c>
      <c r="J1043" s="91" t="s">
        <v>7378</v>
      </c>
      <c r="K1043" s="91" t="s">
        <v>63</v>
      </c>
      <c r="L1043" s="91" t="s">
        <v>63</v>
      </c>
      <c r="M1043" s="91" t="s">
        <v>196</v>
      </c>
      <c r="N1043" s="91"/>
      <c r="O1043" s="1">
        <f t="shared" ref="O1043" ca="1" si="209">YEAR(TODAY())-YEAR(AG1043)</f>
        <v>24</v>
      </c>
      <c r="P1043" s="91" t="s">
        <v>3858</v>
      </c>
      <c r="Q1043" s="91" t="s">
        <v>198</v>
      </c>
      <c r="R1043" s="69">
        <v>45363</v>
      </c>
      <c r="S1043" s="1">
        <v>1</v>
      </c>
      <c r="T1043" s="69">
        <f t="shared" ref="T1043:T1062" si="210">EDATE(R1043,S1043)-1</f>
        <v>45393</v>
      </c>
      <c r="U1043" s="92">
        <f t="shared" ref="U1043:U1062" si="211">T1043+1</f>
        <v>45394</v>
      </c>
      <c r="V1043" s="1">
        <v>12</v>
      </c>
      <c r="W1043" s="92">
        <f t="shared" ref="W1043:W1062" si="212">EDATE(U1043,12)-1</f>
        <v>45758</v>
      </c>
      <c r="X1043" s="7">
        <f t="shared" si="166"/>
        <v>45759</v>
      </c>
      <c r="Y1043" s="91"/>
      <c r="Z1043" s="91"/>
      <c r="AA1043" s="91"/>
      <c r="AB1043" s="91"/>
      <c r="AC1043" s="91"/>
      <c r="AD1043" s="91">
        <v>1045950018</v>
      </c>
      <c r="AE1043" s="92" t="s">
        <v>88</v>
      </c>
      <c r="AF1043" s="91" t="s">
        <v>64</v>
      </c>
      <c r="AG1043" s="132">
        <v>36864</v>
      </c>
      <c r="AH1043" s="93" t="s">
        <v>8596</v>
      </c>
      <c r="AI1043" s="132">
        <v>44547</v>
      </c>
      <c r="AJ1043" s="91" t="s">
        <v>346</v>
      </c>
      <c r="AK1043" s="91"/>
      <c r="AL1043" s="91"/>
      <c r="AM1043" s="91"/>
      <c r="AN1043" s="93" t="s">
        <v>8596</v>
      </c>
      <c r="AO1043" s="132">
        <v>44547</v>
      </c>
      <c r="AP1043" s="91" t="s">
        <v>346</v>
      </c>
      <c r="AQ1043" s="91" t="s">
        <v>5159</v>
      </c>
      <c r="AR1043" s="91" t="s">
        <v>564</v>
      </c>
      <c r="AS1043" s="91" t="s">
        <v>2556</v>
      </c>
      <c r="AT1043" s="91" t="s">
        <v>564</v>
      </c>
      <c r="AU1043" s="91"/>
      <c r="AV1043" s="91" t="s">
        <v>565</v>
      </c>
      <c r="AW1043" s="91" t="s">
        <v>300</v>
      </c>
      <c r="AX1043" s="91" t="s">
        <v>184</v>
      </c>
      <c r="AY1043" s="91" t="s">
        <v>97</v>
      </c>
      <c r="AZ1043" s="91"/>
      <c r="BA1043" s="91"/>
      <c r="BB1043" s="91"/>
      <c r="BC1043" s="91"/>
      <c r="BD1043" s="91"/>
      <c r="BE1043" s="91"/>
      <c r="BF1043" s="93" t="s">
        <v>8597</v>
      </c>
      <c r="BG1043" s="91"/>
      <c r="BH1043" s="163"/>
      <c r="BI1043" s="91"/>
      <c r="BJ1043" s="91"/>
      <c r="BK1043" s="91"/>
      <c r="BL1043" s="91"/>
      <c r="BM1043" s="91"/>
      <c r="BN1043" s="91"/>
      <c r="BO1043" s="91"/>
      <c r="BP1043" s="91"/>
      <c r="BQ1043" s="91" t="s">
        <v>14</v>
      </c>
      <c r="BS1043">
        <v>1105</v>
      </c>
      <c r="BT1043">
        <v>1042</v>
      </c>
    </row>
    <row r="1044" spans="1:72" ht="15.6">
      <c r="A1044" s="20">
        <f>(SUBTOTAL(3,$B$2:B1044))</f>
        <v>1043</v>
      </c>
      <c r="B1044" s="91" t="s">
        <v>8653</v>
      </c>
      <c r="C1044" s="91" t="s">
        <v>4776</v>
      </c>
      <c r="D1044" s="91" t="s">
        <v>8598</v>
      </c>
      <c r="E1044" s="91">
        <v>0</v>
      </c>
      <c r="F1044" s="91"/>
      <c r="G1044" s="91"/>
      <c r="H1044" s="91" t="s">
        <v>195</v>
      </c>
      <c r="I1044" s="91" t="s">
        <v>196</v>
      </c>
      <c r="J1044" s="91" t="s">
        <v>7378</v>
      </c>
      <c r="K1044" s="91" t="s">
        <v>63</v>
      </c>
      <c r="L1044" s="91" t="s">
        <v>63</v>
      </c>
      <c r="M1044" s="91" t="s">
        <v>196</v>
      </c>
      <c r="N1044" s="91"/>
      <c r="O1044" s="1">
        <f t="shared" ref="O1044" ca="1" si="213">YEAR(TODAY())-YEAR(AG1044)</f>
        <v>19</v>
      </c>
      <c r="P1044" s="91" t="s">
        <v>3858</v>
      </c>
      <c r="Q1044" s="91" t="s">
        <v>198</v>
      </c>
      <c r="R1044" s="69">
        <v>45363</v>
      </c>
      <c r="S1044" s="1">
        <v>1</v>
      </c>
      <c r="T1044" s="69">
        <f t="shared" si="210"/>
        <v>45393</v>
      </c>
      <c r="U1044" s="92">
        <f t="shared" si="211"/>
        <v>45394</v>
      </c>
      <c r="V1044" s="1">
        <v>12</v>
      </c>
      <c r="W1044" s="92">
        <f t="shared" si="212"/>
        <v>45758</v>
      </c>
      <c r="X1044" s="7">
        <f t="shared" si="166"/>
        <v>45759</v>
      </c>
      <c r="Y1044" s="91"/>
      <c r="Z1044" s="91"/>
      <c r="AA1044" s="91"/>
      <c r="AB1044" s="91"/>
      <c r="AC1044" s="91"/>
      <c r="AD1044" s="91">
        <v>1045955839</v>
      </c>
      <c r="AE1044" s="92" t="s">
        <v>88</v>
      </c>
      <c r="AF1044" s="91" t="s">
        <v>49</v>
      </c>
      <c r="AG1044" s="132">
        <v>38648</v>
      </c>
      <c r="AH1044" s="93" t="s">
        <v>8599</v>
      </c>
      <c r="AI1044" s="132">
        <v>44329</v>
      </c>
      <c r="AJ1044" s="91" t="s">
        <v>346</v>
      </c>
      <c r="AK1044" s="91"/>
      <c r="AL1044" s="91"/>
      <c r="AM1044" s="91"/>
      <c r="AN1044" s="93" t="s">
        <v>8599</v>
      </c>
      <c r="AO1044" s="132">
        <v>44329</v>
      </c>
      <c r="AP1044" s="91" t="s">
        <v>346</v>
      </c>
      <c r="AQ1044" s="91" t="s">
        <v>8600</v>
      </c>
      <c r="AR1044" s="91" t="s">
        <v>8601</v>
      </c>
      <c r="AS1044" s="91" t="s">
        <v>8602</v>
      </c>
      <c r="AT1044" s="91"/>
      <c r="AU1044" s="91"/>
      <c r="AV1044" s="91" t="s">
        <v>5807</v>
      </c>
      <c r="AW1044" s="91" t="s">
        <v>339</v>
      </c>
      <c r="AX1044" s="91" t="s">
        <v>184</v>
      </c>
      <c r="AY1044" s="91" t="s">
        <v>97</v>
      </c>
      <c r="AZ1044" s="91"/>
      <c r="BA1044" s="91"/>
      <c r="BB1044" s="91"/>
      <c r="BC1044" s="91"/>
      <c r="BD1044" s="91"/>
      <c r="BE1044" s="91"/>
      <c r="BF1044" s="93" t="s">
        <v>8603</v>
      </c>
      <c r="BG1044" s="91"/>
      <c r="BH1044" s="163"/>
      <c r="BI1044" s="91"/>
      <c r="BJ1044" s="91"/>
      <c r="BK1044" s="91"/>
      <c r="BL1044" s="91"/>
      <c r="BM1044" s="91"/>
      <c r="BN1044" s="91"/>
      <c r="BO1044" s="91"/>
      <c r="BP1044" s="91"/>
      <c r="BQ1044" s="91" t="s">
        <v>8725</v>
      </c>
      <c r="BS1044">
        <v>1106</v>
      </c>
      <c r="BT1044">
        <v>1043</v>
      </c>
    </row>
    <row r="1045" spans="1:72" ht="15.6">
      <c r="A1045" s="20">
        <f>(SUBTOTAL(3,$B$2:B1045))</f>
        <v>1044</v>
      </c>
      <c r="B1045" s="91" t="s">
        <v>8654</v>
      </c>
      <c r="C1045" s="91" t="s">
        <v>4776</v>
      </c>
      <c r="D1045" s="91" t="s">
        <v>1451</v>
      </c>
      <c r="E1045" s="91">
        <v>1</v>
      </c>
      <c r="F1045" s="91"/>
      <c r="G1045" s="91"/>
      <c r="H1045" s="91" t="s">
        <v>195</v>
      </c>
      <c r="I1045" s="91" t="s">
        <v>196</v>
      </c>
      <c r="J1045" s="91" t="s">
        <v>7378</v>
      </c>
      <c r="K1045" s="91" t="s">
        <v>63</v>
      </c>
      <c r="L1045" s="91" t="s">
        <v>63</v>
      </c>
      <c r="M1045" s="91" t="s">
        <v>196</v>
      </c>
      <c r="N1045" s="91"/>
      <c r="O1045" s="1">
        <f t="shared" ref="O1045" ca="1" si="214">YEAR(TODAY())-YEAR(AG1045)</f>
        <v>29</v>
      </c>
      <c r="P1045" s="91" t="s">
        <v>3858</v>
      </c>
      <c r="Q1045" s="91" t="s">
        <v>198</v>
      </c>
      <c r="R1045" s="69">
        <v>45363</v>
      </c>
      <c r="S1045" s="1">
        <v>1</v>
      </c>
      <c r="T1045" s="69">
        <f t="shared" si="210"/>
        <v>45393</v>
      </c>
      <c r="U1045" s="92">
        <f t="shared" si="211"/>
        <v>45394</v>
      </c>
      <c r="V1045" s="1">
        <v>12</v>
      </c>
      <c r="W1045" s="92">
        <f t="shared" si="212"/>
        <v>45758</v>
      </c>
      <c r="X1045" s="7">
        <f t="shared" si="166"/>
        <v>45759</v>
      </c>
      <c r="Y1045" s="91"/>
      <c r="Z1045" s="91"/>
      <c r="AA1045" s="91"/>
      <c r="AB1045" s="91"/>
      <c r="AC1045" s="91"/>
      <c r="AD1045" s="91">
        <v>1040163266</v>
      </c>
      <c r="AE1045" s="92" t="s">
        <v>232</v>
      </c>
      <c r="AF1045" s="91" t="s">
        <v>49</v>
      </c>
      <c r="AG1045" s="132">
        <v>34952</v>
      </c>
      <c r="AH1045" s="93" t="s">
        <v>8604</v>
      </c>
      <c r="AI1045" s="132">
        <v>44420</v>
      </c>
      <c r="AJ1045" s="91" t="s">
        <v>346</v>
      </c>
      <c r="AK1045" s="91"/>
      <c r="AL1045" s="91"/>
      <c r="AM1045" s="91"/>
      <c r="AN1045" s="93" t="s">
        <v>8604</v>
      </c>
      <c r="AO1045" s="132">
        <v>44420</v>
      </c>
      <c r="AP1045" s="91" t="s">
        <v>346</v>
      </c>
      <c r="AQ1045" s="91" t="s">
        <v>495</v>
      </c>
      <c r="AR1045" s="91" t="s">
        <v>8605</v>
      </c>
      <c r="AS1045" s="91" t="s">
        <v>2674</v>
      </c>
      <c r="AT1045" s="91"/>
      <c r="AU1045" s="91"/>
      <c r="AV1045" s="91" t="s">
        <v>2180</v>
      </c>
      <c r="AW1045" s="91" t="s">
        <v>497</v>
      </c>
      <c r="AX1045" s="91" t="s">
        <v>184</v>
      </c>
      <c r="AY1045" s="91" t="s">
        <v>97</v>
      </c>
      <c r="AZ1045" s="91"/>
      <c r="BA1045" s="91"/>
      <c r="BB1045" s="91"/>
      <c r="BC1045" s="91"/>
      <c r="BD1045" s="91"/>
      <c r="BE1045" s="91"/>
      <c r="BF1045" s="93" t="s">
        <v>8606</v>
      </c>
      <c r="BG1045" s="91"/>
      <c r="BH1045" s="163"/>
      <c r="BI1045" s="91"/>
      <c r="BJ1045" s="91"/>
      <c r="BK1045" s="91"/>
      <c r="BL1045" s="91"/>
      <c r="BM1045" s="91"/>
      <c r="BN1045" s="91"/>
      <c r="BO1045" s="91"/>
      <c r="BP1045" s="91"/>
      <c r="BQ1045" s="91" t="s">
        <v>8720</v>
      </c>
      <c r="BS1045">
        <v>1107</v>
      </c>
      <c r="BT1045">
        <v>1044</v>
      </c>
    </row>
    <row r="1046" spans="1:72" ht="15.6">
      <c r="A1046" s="20">
        <f>(SUBTOTAL(3,$B$2:B1046))</f>
        <v>1045</v>
      </c>
      <c r="B1046" s="91" t="s">
        <v>8655</v>
      </c>
      <c r="C1046" s="91" t="s">
        <v>4776</v>
      </c>
      <c r="D1046" s="91" t="s">
        <v>8607</v>
      </c>
      <c r="E1046" s="91">
        <v>1</v>
      </c>
      <c r="F1046" s="91"/>
      <c r="G1046" s="91"/>
      <c r="H1046" s="91" t="s">
        <v>195</v>
      </c>
      <c r="I1046" s="91" t="s">
        <v>196</v>
      </c>
      <c r="J1046" s="91" t="s">
        <v>7378</v>
      </c>
      <c r="K1046" s="91" t="s">
        <v>63</v>
      </c>
      <c r="L1046" s="91" t="s">
        <v>63</v>
      </c>
      <c r="M1046" s="91" t="s">
        <v>196</v>
      </c>
      <c r="N1046" s="91"/>
      <c r="O1046" s="1">
        <f t="shared" ref="O1046" ca="1" si="215">YEAR(TODAY())-YEAR(AG1046)</f>
        <v>33</v>
      </c>
      <c r="P1046" s="91" t="s">
        <v>3858</v>
      </c>
      <c r="Q1046" s="91" t="s">
        <v>198</v>
      </c>
      <c r="R1046" s="69">
        <v>45363</v>
      </c>
      <c r="S1046" s="1">
        <v>1</v>
      </c>
      <c r="T1046" s="69">
        <f t="shared" si="210"/>
        <v>45393</v>
      </c>
      <c r="U1046" s="92">
        <f t="shared" si="211"/>
        <v>45394</v>
      </c>
      <c r="V1046" s="1">
        <v>12</v>
      </c>
      <c r="W1046" s="92">
        <f t="shared" si="212"/>
        <v>45758</v>
      </c>
      <c r="X1046" s="7">
        <f t="shared" si="166"/>
        <v>45759</v>
      </c>
      <c r="Y1046" s="91"/>
      <c r="Z1046" s="91"/>
      <c r="AA1046" s="91"/>
      <c r="AB1046" s="91"/>
      <c r="AC1046" s="91"/>
      <c r="AD1046" s="93" t="s">
        <v>8800</v>
      </c>
      <c r="AE1046" s="92" t="s">
        <v>57</v>
      </c>
      <c r="AF1046" s="91" t="s">
        <v>49</v>
      </c>
      <c r="AG1046" s="132">
        <v>33488</v>
      </c>
      <c r="AH1046" s="93" t="s">
        <v>8608</v>
      </c>
      <c r="AI1046" s="132">
        <v>44325</v>
      </c>
      <c r="AJ1046" s="91" t="s">
        <v>346</v>
      </c>
      <c r="AK1046" s="91"/>
      <c r="AL1046" s="91"/>
      <c r="AM1046" s="91"/>
      <c r="AN1046" s="93" t="s">
        <v>8608</v>
      </c>
      <c r="AO1046" s="132">
        <v>44325</v>
      </c>
      <c r="AP1046" s="91" t="s">
        <v>346</v>
      </c>
      <c r="AQ1046" s="91" t="s">
        <v>8609</v>
      </c>
      <c r="AR1046" s="91" t="s">
        <v>8610</v>
      </c>
      <c r="AS1046" s="91" t="s">
        <v>8611</v>
      </c>
      <c r="AT1046" s="91"/>
      <c r="AU1046" s="91"/>
      <c r="AV1046" s="91" t="s">
        <v>313</v>
      </c>
      <c r="AW1046" s="91" t="s">
        <v>760</v>
      </c>
      <c r="AX1046" s="91" t="s">
        <v>155</v>
      </c>
      <c r="AY1046" s="91" t="s">
        <v>97</v>
      </c>
      <c r="AZ1046" s="91"/>
      <c r="BA1046" s="91"/>
      <c r="BB1046" s="91"/>
      <c r="BC1046" s="91"/>
      <c r="BD1046" s="91"/>
      <c r="BE1046" s="91"/>
      <c r="BF1046" s="93" t="s">
        <v>8612</v>
      </c>
      <c r="BG1046" s="91"/>
      <c r="BH1046" s="163"/>
      <c r="BI1046" s="91"/>
      <c r="BJ1046" s="91"/>
      <c r="BK1046" s="91"/>
      <c r="BL1046" s="91"/>
      <c r="BM1046" s="91"/>
      <c r="BN1046" s="91"/>
      <c r="BO1046" s="91"/>
      <c r="BP1046" s="91"/>
      <c r="BQ1046" s="91"/>
      <c r="BS1046">
        <v>1108</v>
      </c>
      <c r="BT1046">
        <v>1045</v>
      </c>
    </row>
    <row r="1047" spans="1:72" ht="15.6">
      <c r="A1047" s="20">
        <f>(SUBTOTAL(3,$B$2:B1047))</f>
        <v>1046</v>
      </c>
      <c r="B1047" s="91" t="s">
        <v>8656</v>
      </c>
      <c r="C1047" s="91" t="s">
        <v>4776</v>
      </c>
      <c r="D1047" s="128" t="s">
        <v>8463</v>
      </c>
      <c r="E1047" s="91">
        <v>1</v>
      </c>
      <c r="F1047" s="91"/>
      <c r="G1047" s="91"/>
      <c r="H1047" s="91" t="s">
        <v>195</v>
      </c>
      <c r="I1047" s="91" t="s">
        <v>196</v>
      </c>
      <c r="J1047" s="91" t="s">
        <v>7378</v>
      </c>
      <c r="K1047" s="91" t="s">
        <v>63</v>
      </c>
      <c r="L1047" s="91" t="s">
        <v>63</v>
      </c>
      <c r="M1047" s="91" t="s">
        <v>196</v>
      </c>
      <c r="N1047" s="91"/>
      <c r="O1047" s="1">
        <f t="shared" ref="O1047" ca="1" si="216">YEAR(TODAY())-YEAR(AG1047)</f>
        <v>28</v>
      </c>
      <c r="P1047" s="91" t="s">
        <v>3858</v>
      </c>
      <c r="Q1047" s="91" t="s">
        <v>198</v>
      </c>
      <c r="R1047" s="69">
        <v>45363</v>
      </c>
      <c r="S1047" s="1">
        <v>1</v>
      </c>
      <c r="T1047" s="69">
        <f t="shared" si="210"/>
        <v>45393</v>
      </c>
      <c r="U1047" s="92">
        <f t="shared" si="211"/>
        <v>45394</v>
      </c>
      <c r="V1047" s="1">
        <v>12</v>
      </c>
      <c r="W1047" s="92">
        <f t="shared" si="212"/>
        <v>45758</v>
      </c>
      <c r="X1047" s="7">
        <f t="shared" si="166"/>
        <v>45759</v>
      </c>
      <c r="Y1047" s="91"/>
      <c r="Z1047" s="91"/>
      <c r="AA1047" s="91"/>
      <c r="AB1047" s="91"/>
      <c r="AC1047" s="91"/>
      <c r="AD1047" s="91">
        <v>1045950264</v>
      </c>
      <c r="AE1047" s="92" t="s">
        <v>88</v>
      </c>
      <c r="AF1047" s="91" t="s">
        <v>49</v>
      </c>
      <c r="AG1047" s="132">
        <v>35171</v>
      </c>
      <c r="AH1047" s="93" t="s">
        <v>8613</v>
      </c>
      <c r="AI1047" s="132">
        <v>44471</v>
      </c>
      <c r="AJ1047" s="91" t="s">
        <v>346</v>
      </c>
      <c r="AK1047" s="91"/>
      <c r="AL1047" s="91"/>
      <c r="AM1047" s="91"/>
      <c r="AN1047" s="93" t="s">
        <v>8613</v>
      </c>
      <c r="AO1047" s="132">
        <v>44471</v>
      </c>
      <c r="AP1047" s="91" t="s">
        <v>346</v>
      </c>
      <c r="AQ1047" s="91" t="s">
        <v>5622</v>
      </c>
      <c r="AR1047" s="91" t="s">
        <v>8614</v>
      </c>
      <c r="AS1047" s="91" t="s">
        <v>8615</v>
      </c>
      <c r="AT1047" s="91" t="s">
        <v>8614</v>
      </c>
      <c r="AU1047" s="91"/>
      <c r="AV1047" s="91" t="s">
        <v>8616</v>
      </c>
      <c r="AW1047" s="91" t="s">
        <v>1114</v>
      </c>
      <c r="AX1047" s="91" t="s">
        <v>8617</v>
      </c>
      <c r="AY1047" s="91" t="s">
        <v>97</v>
      </c>
      <c r="AZ1047" s="91"/>
      <c r="BA1047" s="91"/>
      <c r="BB1047" s="91"/>
      <c r="BC1047" s="91"/>
      <c r="BD1047" s="91"/>
      <c r="BE1047" s="91"/>
      <c r="BF1047" s="91" t="s">
        <v>8702</v>
      </c>
      <c r="BG1047" s="91"/>
      <c r="BH1047" s="163"/>
      <c r="BI1047" s="91"/>
      <c r="BJ1047" s="91"/>
      <c r="BK1047" s="91"/>
      <c r="BL1047" s="91"/>
      <c r="BM1047" s="91"/>
      <c r="BN1047" s="91"/>
      <c r="BO1047" s="91"/>
      <c r="BP1047" s="91"/>
      <c r="BQ1047" s="91"/>
      <c r="BS1047">
        <v>1109</v>
      </c>
      <c r="BT1047">
        <v>1046</v>
      </c>
    </row>
    <row r="1048" spans="1:72" ht="15.6">
      <c r="A1048" s="20">
        <f>(SUBTOTAL(3,$B$2:B1048))</f>
        <v>1047</v>
      </c>
      <c r="B1048" s="91" t="s">
        <v>8657</v>
      </c>
      <c r="C1048" s="91" t="s">
        <v>4776</v>
      </c>
      <c r="D1048" s="91" t="s">
        <v>8618</v>
      </c>
      <c r="E1048" s="91">
        <v>1</v>
      </c>
      <c r="F1048" s="91"/>
      <c r="G1048" s="91"/>
      <c r="H1048" s="91" t="s">
        <v>195</v>
      </c>
      <c r="I1048" s="91" t="s">
        <v>196</v>
      </c>
      <c r="J1048" s="91" t="s">
        <v>7378</v>
      </c>
      <c r="K1048" s="91" t="s">
        <v>63</v>
      </c>
      <c r="L1048" s="91" t="s">
        <v>63</v>
      </c>
      <c r="M1048" s="91" t="s">
        <v>196</v>
      </c>
      <c r="N1048" s="91"/>
      <c r="O1048" s="1">
        <f t="shared" ref="O1048" ca="1" si="217">YEAR(TODAY())-YEAR(AG1048)</f>
        <v>30</v>
      </c>
      <c r="P1048" s="91" t="s">
        <v>3858</v>
      </c>
      <c r="Q1048" s="91" t="s">
        <v>198</v>
      </c>
      <c r="R1048" s="69">
        <v>45363</v>
      </c>
      <c r="S1048" s="1">
        <v>1</v>
      </c>
      <c r="T1048" s="69">
        <f t="shared" si="210"/>
        <v>45393</v>
      </c>
      <c r="U1048" s="92">
        <f t="shared" si="211"/>
        <v>45394</v>
      </c>
      <c r="V1048" s="1">
        <v>12</v>
      </c>
      <c r="W1048" s="92">
        <f t="shared" si="212"/>
        <v>45758</v>
      </c>
      <c r="X1048" s="7">
        <f t="shared" si="166"/>
        <v>45759</v>
      </c>
      <c r="Y1048" s="91"/>
      <c r="Z1048" s="91"/>
      <c r="AA1048" s="91"/>
      <c r="AB1048" s="91"/>
      <c r="AC1048" s="91"/>
      <c r="AD1048" s="91">
        <v>1042996126</v>
      </c>
      <c r="AE1048" s="92" t="s">
        <v>232</v>
      </c>
      <c r="AF1048" s="91" t="s">
        <v>49</v>
      </c>
      <c r="AG1048" s="132">
        <v>34341</v>
      </c>
      <c r="AH1048" s="93" t="s">
        <v>8619</v>
      </c>
      <c r="AI1048" s="132">
        <v>44364</v>
      </c>
      <c r="AJ1048" s="91" t="s">
        <v>346</v>
      </c>
      <c r="AK1048" s="91"/>
      <c r="AL1048" s="91"/>
      <c r="AM1048" s="91"/>
      <c r="AN1048" s="93" t="s">
        <v>8619</v>
      </c>
      <c r="AO1048" s="132">
        <v>44364</v>
      </c>
      <c r="AP1048" s="91" t="s">
        <v>346</v>
      </c>
      <c r="AQ1048" s="91" t="s">
        <v>8428</v>
      </c>
      <c r="AR1048" s="91" t="s">
        <v>348</v>
      </c>
      <c r="AS1048" s="91" t="s">
        <v>349</v>
      </c>
      <c r="AT1048" s="91" t="s">
        <v>348</v>
      </c>
      <c r="AU1048" s="91"/>
      <c r="AV1048" s="91"/>
      <c r="AW1048" s="91" t="s">
        <v>350</v>
      </c>
      <c r="AX1048" s="91" t="s">
        <v>155</v>
      </c>
      <c r="AY1048" s="91" t="s">
        <v>97</v>
      </c>
      <c r="AZ1048" s="91"/>
      <c r="BA1048" s="91"/>
      <c r="BB1048" s="91"/>
      <c r="BC1048" s="91"/>
      <c r="BD1048" s="91"/>
      <c r="BE1048" s="91"/>
      <c r="BF1048" s="91" t="s">
        <v>8701</v>
      </c>
      <c r="BG1048" s="91"/>
      <c r="BH1048" s="163"/>
      <c r="BI1048" s="91"/>
      <c r="BJ1048" s="91"/>
      <c r="BK1048" s="91"/>
      <c r="BL1048" s="91"/>
      <c r="BM1048" s="91"/>
      <c r="BN1048" s="91"/>
      <c r="BO1048" s="91"/>
      <c r="BP1048" s="91"/>
      <c r="BQ1048" s="91"/>
      <c r="BS1048">
        <v>1110</v>
      </c>
      <c r="BT1048">
        <v>1047</v>
      </c>
    </row>
    <row r="1049" spans="1:72" ht="15.6">
      <c r="A1049" s="91">
        <v>1111</v>
      </c>
      <c r="B1049" s="91" t="s">
        <v>8658</v>
      </c>
      <c r="C1049" s="91" t="s">
        <v>4776</v>
      </c>
      <c r="D1049" s="91" t="s">
        <v>8468</v>
      </c>
      <c r="E1049" s="91">
        <v>0</v>
      </c>
      <c r="F1049" s="91"/>
      <c r="G1049" s="91"/>
      <c r="H1049" s="91" t="s">
        <v>195</v>
      </c>
      <c r="I1049" s="91" t="s">
        <v>196</v>
      </c>
      <c r="J1049" s="91" t="s">
        <v>7378</v>
      </c>
      <c r="K1049" s="91" t="s">
        <v>63</v>
      </c>
      <c r="L1049" s="91" t="s">
        <v>63</v>
      </c>
      <c r="M1049" s="91" t="s">
        <v>196</v>
      </c>
      <c r="N1049" s="91"/>
      <c r="O1049" s="1">
        <f t="shared" ref="O1049:O1056" ca="1" si="218">YEAR(TODAY())-YEAR(AG1049)</f>
        <v>37</v>
      </c>
      <c r="P1049" s="91" t="s">
        <v>3858</v>
      </c>
      <c r="Q1049" s="91" t="s">
        <v>198</v>
      </c>
      <c r="R1049" s="69">
        <v>45363</v>
      </c>
      <c r="S1049" s="1">
        <v>1</v>
      </c>
      <c r="T1049" s="69">
        <f t="shared" si="210"/>
        <v>45393</v>
      </c>
      <c r="U1049" s="92">
        <f t="shared" si="211"/>
        <v>45394</v>
      </c>
      <c r="V1049" s="1">
        <v>12</v>
      </c>
      <c r="W1049" s="92">
        <f t="shared" si="212"/>
        <v>45758</v>
      </c>
      <c r="X1049" s="7">
        <f t="shared" si="166"/>
        <v>45759</v>
      </c>
      <c r="Y1049" s="91"/>
      <c r="Z1049" s="91"/>
      <c r="AA1049" s="91"/>
      <c r="AB1049" s="91"/>
      <c r="AC1049" s="91"/>
      <c r="AD1049" s="91">
        <v>1045949601</v>
      </c>
      <c r="AE1049" s="92" t="s">
        <v>88</v>
      </c>
      <c r="AF1049" s="91" t="s">
        <v>49</v>
      </c>
      <c r="AG1049" s="132">
        <v>32099</v>
      </c>
      <c r="AH1049" s="93" t="s">
        <v>8621</v>
      </c>
      <c r="AI1049" s="132">
        <v>44572</v>
      </c>
      <c r="AJ1049" s="91" t="s">
        <v>346</v>
      </c>
      <c r="AK1049" s="91">
        <v>212637794</v>
      </c>
      <c r="AL1049" s="92">
        <v>43298</v>
      </c>
      <c r="AM1049" s="91" t="s">
        <v>57</v>
      </c>
      <c r="AN1049" s="93" t="s">
        <v>8621</v>
      </c>
      <c r="AO1049" s="132">
        <v>44572</v>
      </c>
      <c r="AP1049" s="91" t="s">
        <v>346</v>
      </c>
      <c r="AQ1049" s="91" t="s">
        <v>8622</v>
      </c>
      <c r="AR1049" s="91" t="s">
        <v>8623</v>
      </c>
      <c r="AS1049" s="91" t="s">
        <v>2492</v>
      </c>
      <c r="AT1049" s="91" t="s">
        <v>2491</v>
      </c>
      <c r="AU1049" s="91"/>
      <c r="AV1049" s="91" t="s">
        <v>8624</v>
      </c>
      <c r="AW1049" s="91" t="s">
        <v>1390</v>
      </c>
      <c r="AX1049" s="91" t="s">
        <v>184</v>
      </c>
      <c r="AY1049" s="91" t="s">
        <v>97</v>
      </c>
      <c r="AZ1049" s="91"/>
      <c r="BA1049" s="91"/>
      <c r="BB1049" s="91"/>
      <c r="BC1049" s="91"/>
      <c r="BD1049" s="91"/>
      <c r="BE1049" s="91"/>
      <c r="BF1049" s="93" t="s">
        <v>8625</v>
      </c>
      <c r="BG1049" s="91"/>
      <c r="BH1049" s="163"/>
      <c r="BI1049" s="91"/>
      <c r="BJ1049" s="91"/>
      <c r="BK1049" s="91"/>
      <c r="BL1049" s="91"/>
      <c r="BM1049" s="91"/>
      <c r="BN1049" s="91"/>
      <c r="BO1049" s="91"/>
      <c r="BP1049" s="91"/>
      <c r="BQ1049" s="91"/>
      <c r="BT1049">
        <v>1048</v>
      </c>
    </row>
    <row r="1050" spans="1:72" ht="15.6">
      <c r="A1050" s="20">
        <f>(SUBTOTAL(3,$B$2:B1050))</f>
        <v>1049</v>
      </c>
      <c r="B1050" s="91" t="s">
        <v>8659</v>
      </c>
      <c r="C1050" s="91" t="s">
        <v>4776</v>
      </c>
      <c r="D1050" s="91" t="s">
        <v>8465</v>
      </c>
      <c r="E1050" s="91">
        <v>1</v>
      </c>
      <c r="F1050" s="91"/>
      <c r="G1050" s="91"/>
      <c r="H1050" s="91" t="s">
        <v>195</v>
      </c>
      <c r="I1050" s="91" t="s">
        <v>196</v>
      </c>
      <c r="J1050" s="91" t="s">
        <v>7378</v>
      </c>
      <c r="K1050" s="91" t="s">
        <v>63</v>
      </c>
      <c r="L1050" s="91" t="s">
        <v>63</v>
      </c>
      <c r="M1050" s="91" t="s">
        <v>196</v>
      </c>
      <c r="N1050" s="91"/>
      <c r="O1050" s="1">
        <f t="shared" ca="1" si="218"/>
        <v>35</v>
      </c>
      <c r="P1050" s="91" t="s">
        <v>3858</v>
      </c>
      <c r="Q1050" s="91" t="s">
        <v>198</v>
      </c>
      <c r="R1050" s="69">
        <v>45363</v>
      </c>
      <c r="S1050" s="1">
        <v>1</v>
      </c>
      <c r="T1050" s="69">
        <f t="shared" si="210"/>
        <v>45393</v>
      </c>
      <c r="U1050" s="92">
        <f t="shared" si="211"/>
        <v>45394</v>
      </c>
      <c r="V1050" s="1">
        <v>12</v>
      </c>
      <c r="W1050" s="92">
        <f t="shared" si="212"/>
        <v>45758</v>
      </c>
      <c r="X1050" s="7">
        <f t="shared" si="166"/>
        <v>45759</v>
      </c>
      <c r="Y1050" s="91"/>
      <c r="Z1050" s="91"/>
      <c r="AA1050" s="91"/>
      <c r="AB1050" s="91"/>
      <c r="AC1050" s="91"/>
      <c r="AD1050" s="93" t="s">
        <v>8801</v>
      </c>
      <c r="AE1050" s="92" t="s">
        <v>88</v>
      </c>
      <c r="AF1050" s="91" t="s">
        <v>49</v>
      </c>
      <c r="AG1050" s="132">
        <v>32793</v>
      </c>
      <c r="AH1050" s="93" t="s">
        <v>8626</v>
      </c>
      <c r="AI1050" s="132">
        <v>44305</v>
      </c>
      <c r="AJ1050" s="91" t="s">
        <v>346</v>
      </c>
      <c r="AK1050" s="91"/>
      <c r="AL1050" s="91"/>
      <c r="AM1050" s="91"/>
      <c r="AN1050" s="93" t="s">
        <v>8626</v>
      </c>
      <c r="AO1050" s="132">
        <v>44305</v>
      </c>
      <c r="AP1050" s="91" t="s">
        <v>346</v>
      </c>
      <c r="AQ1050" s="91" t="s">
        <v>407</v>
      </c>
      <c r="AR1050" s="91" t="s">
        <v>8627</v>
      </c>
      <c r="AS1050" s="91" t="s">
        <v>8628</v>
      </c>
      <c r="AT1050" s="91" t="s">
        <v>8627</v>
      </c>
      <c r="AU1050" s="91"/>
      <c r="AV1050" s="91" t="s">
        <v>8629</v>
      </c>
      <c r="AW1050" s="91" t="s">
        <v>114</v>
      </c>
      <c r="AX1050" s="91" t="s">
        <v>115</v>
      </c>
      <c r="AY1050" s="91" t="s">
        <v>97</v>
      </c>
      <c r="AZ1050" s="91"/>
      <c r="BA1050" s="91"/>
      <c r="BB1050" s="91"/>
      <c r="BC1050" s="91"/>
      <c r="BD1050" s="91"/>
      <c r="BE1050" s="91"/>
      <c r="BF1050" s="93" t="s">
        <v>8486</v>
      </c>
      <c r="BG1050" s="91"/>
      <c r="BH1050" s="163"/>
      <c r="BI1050" s="91"/>
      <c r="BJ1050" s="91"/>
      <c r="BK1050" s="91"/>
      <c r="BL1050" s="91"/>
      <c r="BM1050" s="91"/>
      <c r="BN1050" s="91"/>
      <c r="BO1050" s="91"/>
      <c r="BP1050" s="91"/>
      <c r="BQ1050" s="91" t="s">
        <v>8724</v>
      </c>
      <c r="BS1050">
        <v>1112</v>
      </c>
      <c r="BT1050">
        <v>1049</v>
      </c>
    </row>
    <row r="1051" spans="1:72" ht="15.6">
      <c r="A1051" s="20">
        <f>(SUBTOTAL(3,$B$2:B1051))</f>
        <v>1050</v>
      </c>
      <c r="B1051" s="91" t="s">
        <v>8660</v>
      </c>
      <c r="C1051" s="91" t="s">
        <v>4776</v>
      </c>
      <c r="D1051" s="91" t="s">
        <v>8630</v>
      </c>
      <c r="E1051" s="91">
        <v>0</v>
      </c>
      <c r="F1051" s="91"/>
      <c r="G1051" s="91"/>
      <c r="H1051" s="91" t="s">
        <v>195</v>
      </c>
      <c r="I1051" s="91" t="s">
        <v>196</v>
      </c>
      <c r="J1051" s="91" t="s">
        <v>7378</v>
      </c>
      <c r="K1051" s="91" t="s">
        <v>63</v>
      </c>
      <c r="L1051" s="91" t="s">
        <v>63</v>
      </c>
      <c r="M1051" s="91" t="s">
        <v>196</v>
      </c>
      <c r="N1051" s="91"/>
      <c r="O1051" s="1">
        <f t="shared" ca="1" si="218"/>
        <v>30</v>
      </c>
      <c r="P1051" s="91" t="s">
        <v>3858</v>
      </c>
      <c r="Q1051" s="91" t="s">
        <v>198</v>
      </c>
      <c r="R1051" s="69">
        <v>45363</v>
      </c>
      <c r="S1051" s="1">
        <v>1</v>
      </c>
      <c r="T1051" s="69">
        <f t="shared" si="210"/>
        <v>45393</v>
      </c>
      <c r="U1051" s="92">
        <f t="shared" si="211"/>
        <v>45394</v>
      </c>
      <c r="V1051" s="1">
        <v>12</v>
      </c>
      <c r="W1051" s="92">
        <f t="shared" si="212"/>
        <v>45758</v>
      </c>
      <c r="X1051" s="7">
        <f t="shared" si="166"/>
        <v>45759</v>
      </c>
      <c r="Y1051" s="91"/>
      <c r="Z1051" s="91"/>
      <c r="AA1051" s="91"/>
      <c r="AB1051" s="91"/>
      <c r="AC1051" s="91"/>
      <c r="AD1051" s="91">
        <v>1045953462</v>
      </c>
      <c r="AE1051" s="92" t="s">
        <v>88</v>
      </c>
      <c r="AF1051" s="91" t="s">
        <v>49</v>
      </c>
      <c r="AG1051" s="132">
        <v>34680</v>
      </c>
      <c r="AH1051" s="93" t="s">
        <v>8631</v>
      </c>
      <c r="AI1051" s="132">
        <v>44572</v>
      </c>
      <c r="AJ1051" s="91" t="s">
        <v>346</v>
      </c>
      <c r="AK1051" s="91"/>
      <c r="AL1051" s="91"/>
      <c r="AM1051" s="91"/>
      <c r="AN1051" s="93" t="s">
        <v>8631</v>
      </c>
      <c r="AO1051" s="132">
        <v>44572</v>
      </c>
      <c r="AP1051" s="91" t="s">
        <v>346</v>
      </c>
      <c r="AQ1051" s="91" t="s">
        <v>8632</v>
      </c>
      <c r="AR1051" s="91" t="s">
        <v>8632</v>
      </c>
      <c r="AS1051" s="91" t="s">
        <v>432</v>
      </c>
      <c r="AT1051" s="91" t="s">
        <v>8632</v>
      </c>
      <c r="AU1051" s="91"/>
      <c r="AV1051" s="91"/>
      <c r="AW1051" s="91" t="s">
        <v>771</v>
      </c>
      <c r="AX1051" s="91" t="s">
        <v>184</v>
      </c>
      <c r="AY1051" s="91" t="s">
        <v>97</v>
      </c>
      <c r="AZ1051" s="91"/>
      <c r="BA1051" s="91"/>
      <c r="BB1051" s="91"/>
      <c r="BC1051" s="91"/>
      <c r="BD1051" s="91"/>
      <c r="BE1051" s="91"/>
      <c r="BF1051" s="93" t="s">
        <v>8633</v>
      </c>
      <c r="BG1051" s="91"/>
      <c r="BH1051" s="163"/>
      <c r="BI1051" s="91"/>
      <c r="BJ1051" s="91"/>
      <c r="BK1051" s="91"/>
      <c r="BL1051" s="91"/>
      <c r="BM1051" s="91"/>
      <c r="BN1051" s="91"/>
      <c r="BO1051" s="91"/>
      <c r="BP1051" s="91"/>
      <c r="BQ1051" s="91" t="s">
        <v>8722</v>
      </c>
      <c r="BT1051">
        <v>1050</v>
      </c>
    </row>
    <row r="1052" spans="1:72" ht="15.6">
      <c r="A1052" s="20">
        <f>(SUBTOTAL(3,$B$2:B1052))</f>
        <v>1051</v>
      </c>
      <c r="B1052" s="91" t="s">
        <v>8661</v>
      </c>
      <c r="C1052" s="91" t="s">
        <v>4776</v>
      </c>
      <c r="D1052" s="91" t="s">
        <v>8634</v>
      </c>
      <c r="E1052" s="91">
        <v>1</v>
      </c>
      <c r="F1052" s="91"/>
      <c r="G1052" s="91"/>
      <c r="H1052" s="91" t="s">
        <v>195</v>
      </c>
      <c r="I1052" s="91" t="s">
        <v>196</v>
      </c>
      <c r="J1052" s="91" t="s">
        <v>7378</v>
      </c>
      <c r="K1052" s="91" t="s">
        <v>63</v>
      </c>
      <c r="L1052" s="91" t="s">
        <v>63</v>
      </c>
      <c r="M1052" s="91" t="s">
        <v>196</v>
      </c>
      <c r="N1052" s="91"/>
      <c r="O1052" s="1">
        <f t="shared" ca="1" si="218"/>
        <v>26</v>
      </c>
      <c r="P1052" s="91" t="s">
        <v>3858</v>
      </c>
      <c r="Q1052" s="91" t="s">
        <v>198</v>
      </c>
      <c r="R1052" s="69">
        <v>45363</v>
      </c>
      <c r="S1052" s="1">
        <v>1</v>
      </c>
      <c r="T1052" s="69">
        <f t="shared" si="210"/>
        <v>45393</v>
      </c>
      <c r="U1052" s="92">
        <f t="shared" si="211"/>
        <v>45394</v>
      </c>
      <c r="V1052" s="1">
        <v>12</v>
      </c>
      <c r="W1052" s="92">
        <f t="shared" si="212"/>
        <v>45758</v>
      </c>
      <c r="X1052" s="7">
        <f t="shared" si="166"/>
        <v>45759</v>
      </c>
      <c r="Y1052" s="91"/>
      <c r="Z1052" s="91"/>
      <c r="AA1052" s="91"/>
      <c r="AB1052" s="91"/>
      <c r="AC1052" s="91"/>
      <c r="AD1052" s="91">
        <v>1045953874</v>
      </c>
      <c r="AE1052" s="92"/>
      <c r="AF1052" s="91" t="s">
        <v>49</v>
      </c>
      <c r="AG1052" s="132">
        <v>35821</v>
      </c>
      <c r="AH1052" s="93" t="s">
        <v>8635</v>
      </c>
      <c r="AI1052" s="132">
        <v>45187</v>
      </c>
      <c r="AJ1052" s="91" t="s">
        <v>346</v>
      </c>
      <c r="AK1052" s="91"/>
      <c r="AL1052" s="91"/>
      <c r="AM1052" s="91"/>
      <c r="AN1052" s="93" t="s">
        <v>8635</v>
      </c>
      <c r="AO1052" s="132">
        <v>45187</v>
      </c>
      <c r="AP1052" s="91" t="s">
        <v>346</v>
      </c>
      <c r="AQ1052" s="91" t="s">
        <v>864</v>
      </c>
      <c r="AR1052" s="91" t="s">
        <v>2737</v>
      </c>
      <c r="AS1052" s="91" t="s">
        <v>2738</v>
      </c>
      <c r="AT1052" s="91" t="s">
        <v>2737</v>
      </c>
      <c r="AU1052" s="91"/>
      <c r="AV1052" s="91" t="s">
        <v>8636</v>
      </c>
      <c r="AW1052" s="91" t="s">
        <v>376</v>
      </c>
      <c r="AX1052" s="91" t="s">
        <v>184</v>
      </c>
      <c r="AY1052" s="91" t="s">
        <v>97</v>
      </c>
      <c r="AZ1052" s="91"/>
      <c r="BA1052" s="91"/>
      <c r="BB1052" s="91"/>
      <c r="BC1052" s="91"/>
      <c r="BD1052" s="91"/>
      <c r="BE1052" s="91"/>
      <c r="BF1052" s="93" t="s">
        <v>8637</v>
      </c>
      <c r="BG1052" s="91"/>
      <c r="BH1052" s="163"/>
      <c r="BI1052" s="91"/>
      <c r="BJ1052" s="91"/>
      <c r="BK1052" s="91"/>
      <c r="BL1052" s="91"/>
      <c r="BM1052" s="91"/>
      <c r="BN1052" s="91"/>
      <c r="BO1052" s="91"/>
      <c r="BP1052" s="91"/>
      <c r="BQ1052" s="91" t="s">
        <v>8579</v>
      </c>
      <c r="BS1052">
        <v>1114</v>
      </c>
      <c r="BT1052">
        <v>1051</v>
      </c>
    </row>
    <row r="1053" spans="1:72" ht="15.6">
      <c r="A1053" s="20">
        <f>(SUBTOTAL(3,$B$2:B1053))</f>
        <v>1052</v>
      </c>
      <c r="B1053" s="91" t="s">
        <v>8662</v>
      </c>
      <c r="C1053" s="91" t="s">
        <v>4776</v>
      </c>
      <c r="D1053" s="91" t="s">
        <v>8638</v>
      </c>
      <c r="E1053" s="91">
        <v>1</v>
      </c>
      <c r="F1053" s="91"/>
      <c r="G1053" s="91"/>
      <c r="H1053" s="91" t="s">
        <v>195</v>
      </c>
      <c r="I1053" s="91" t="s">
        <v>196</v>
      </c>
      <c r="J1053" s="91" t="s">
        <v>7378</v>
      </c>
      <c r="K1053" s="91" t="s">
        <v>63</v>
      </c>
      <c r="L1053" s="91" t="s">
        <v>63</v>
      </c>
      <c r="M1053" s="91" t="s">
        <v>196</v>
      </c>
      <c r="N1053" s="91"/>
      <c r="O1053" s="1">
        <f t="shared" ca="1" si="218"/>
        <v>25</v>
      </c>
      <c r="P1053" s="91" t="s">
        <v>3858</v>
      </c>
      <c r="Q1053" s="91" t="s">
        <v>198</v>
      </c>
      <c r="R1053" s="69">
        <v>45363</v>
      </c>
      <c r="S1053" s="1">
        <v>1</v>
      </c>
      <c r="T1053" s="69">
        <f t="shared" si="210"/>
        <v>45393</v>
      </c>
      <c r="U1053" s="92">
        <f t="shared" si="211"/>
        <v>45394</v>
      </c>
      <c r="V1053" s="1">
        <v>12</v>
      </c>
      <c r="W1053" s="92">
        <f t="shared" si="212"/>
        <v>45758</v>
      </c>
      <c r="X1053" s="7">
        <f t="shared" si="166"/>
        <v>45759</v>
      </c>
      <c r="Y1053" s="91"/>
      <c r="Z1053" s="91"/>
      <c r="AA1053" s="91"/>
      <c r="AB1053" s="91"/>
      <c r="AC1053" s="91"/>
      <c r="AD1053" s="91">
        <v>1024788415</v>
      </c>
      <c r="AE1053" s="92" t="s">
        <v>57</v>
      </c>
      <c r="AF1053" s="91" t="s">
        <v>49</v>
      </c>
      <c r="AG1053" s="132">
        <v>36330</v>
      </c>
      <c r="AH1053" s="93" t="s">
        <v>8639</v>
      </c>
      <c r="AI1053" s="132">
        <v>44434</v>
      </c>
      <c r="AJ1053" s="91" t="s">
        <v>346</v>
      </c>
      <c r="AK1053" s="91">
        <v>212838682</v>
      </c>
      <c r="AL1053" s="92">
        <v>42563</v>
      </c>
      <c r="AM1053" s="91" t="s">
        <v>57</v>
      </c>
      <c r="AN1053" s="93" t="s">
        <v>8639</v>
      </c>
      <c r="AO1053" s="132">
        <v>44434</v>
      </c>
      <c r="AP1053" s="91" t="s">
        <v>346</v>
      </c>
      <c r="AQ1053" s="91" t="s">
        <v>8640</v>
      </c>
      <c r="AR1053" s="91" t="s">
        <v>8641</v>
      </c>
      <c r="AS1053" s="91" t="s">
        <v>1619</v>
      </c>
      <c r="AT1053" s="91" t="s">
        <v>8641</v>
      </c>
      <c r="AU1053" s="91"/>
      <c r="AV1053" s="91" t="s">
        <v>2038</v>
      </c>
      <c r="AW1053" s="91" t="s">
        <v>327</v>
      </c>
      <c r="AX1053" s="91" t="s">
        <v>96</v>
      </c>
      <c r="AY1053" s="91" t="s">
        <v>97</v>
      </c>
      <c r="AZ1053" s="91"/>
      <c r="BA1053" s="91"/>
      <c r="BB1053" s="91"/>
      <c r="BC1053" s="91"/>
      <c r="BD1053" s="91"/>
      <c r="BE1053" s="91"/>
      <c r="BF1053" s="93" t="s">
        <v>8642</v>
      </c>
      <c r="BG1053" s="91"/>
      <c r="BH1053" s="163"/>
      <c r="BI1053" s="91"/>
      <c r="BJ1053" s="91"/>
      <c r="BK1053" s="91"/>
      <c r="BL1053" s="91"/>
      <c r="BM1053" s="91"/>
      <c r="BN1053" s="91"/>
      <c r="BO1053" s="91"/>
      <c r="BP1053" s="91"/>
      <c r="BQ1053" s="91" t="s">
        <v>8723</v>
      </c>
      <c r="BS1053">
        <v>1115</v>
      </c>
      <c r="BT1053">
        <v>1052</v>
      </c>
    </row>
    <row r="1054" spans="1:72" ht="15.6">
      <c r="A1054" s="20">
        <f>(SUBTOTAL(3,$B$2:B1054))</f>
        <v>1053</v>
      </c>
      <c r="B1054" s="91" t="s">
        <v>8663</v>
      </c>
      <c r="C1054" s="91" t="s">
        <v>4776</v>
      </c>
      <c r="D1054" s="91" t="s">
        <v>8643</v>
      </c>
      <c r="E1054" s="91">
        <v>1</v>
      </c>
      <c r="F1054" s="91"/>
      <c r="G1054" s="91"/>
      <c r="H1054" s="91" t="s">
        <v>195</v>
      </c>
      <c r="I1054" s="91" t="s">
        <v>196</v>
      </c>
      <c r="J1054" s="91" t="s">
        <v>7378</v>
      </c>
      <c r="K1054" s="91" t="s">
        <v>63</v>
      </c>
      <c r="L1054" s="91" t="s">
        <v>63</v>
      </c>
      <c r="M1054" s="91" t="s">
        <v>196</v>
      </c>
      <c r="N1054" s="91"/>
      <c r="O1054" s="1">
        <f t="shared" ca="1" si="218"/>
        <v>32</v>
      </c>
      <c r="P1054" s="91" t="s">
        <v>3858</v>
      </c>
      <c r="Q1054" s="91" t="s">
        <v>198</v>
      </c>
      <c r="R1054" s="69">
        <v>45363</v>
      </c>
      <c r="S1054" s="1">
        <v>1</v>
      </c>
      <c r="T1054" s="69">
        <f t="shared" si="210"/>
        <v>45393</v>
      </c>
      <c r="U1054" s="92">
        <f t="shared" si="211"/>
        <v>45394</v>
      </c>
      <c r="V1054" s="1">
        <v>12</v>
      </c>
      <c r="W1054" s="92">
        <f t="shared" si="212"/>
        <v>45758</v>
      </c>
      <c r="X1054" s="7">
        <f t="shared" si="166"/>
        <v>45759</v>
      </c>
      <c r="Y1054" s="91"/>
      <c r="Z1054" s="91"/>
      <c r="AA1054" s="91"/>
      <c r="AB1054" s="91"/>
      <c r="AC1054" s="91"/>
      <c r="AD1054" s="91">
        <v>1036395282</v>
      </c>
      <c r="AE1054" s="92" t="s">
        <v>595</v>
      </c>
      <c r="AF1054" s="91" t="s">
        <v>49</v>
      </c>
      <c r="AG1054" s="132">
        <v>33795</v>
      </c>
      <c r="AH1054" s="93" t="s">
        <v>8644</v>
      </c>
      <c r="AI1054" s="132">
        <v>44535</v>
      </c>
      <c r="AJ1054" s="91" t="s">
        <v>346</v>
      </c>
      <c r="AK1054" s="91"/>
      <c r="AL1054" s="91"/>
      <c r="AM1054" s="91"/>
      <c r="AN1054" s="93" t="s">
        <v>8644</v>
      </c>
      <c r="AO1054" s="132">
        <v>44535</v>
      </c>
      <c r="AP1054" s="91" t="s">
        <v>346</v>
      </c>
      <c r="AQ1054" s="91" t="s">
        <v>562</v>
      </c>
      <c r="AR1054" s="91" t="s">
        <v>8645</v>
      </c>
      <c r="AS1054" s="91" t="s">
        <v>8646</v>
      </c>
      <c r="AT1054" s="91" t="s">
        <v>8645</v>
      </c>
      <c r="AU1054" s="91"/>
      <c r="AV1054" s="91" t="s">
        <v>5884</v>
      </c>
      <c r="AW1054" s="91" t="s">
        <v>300</v>
      </c>
      <c r="AX1054" s="91" t="s">
        <v>184</v>
      </c>
      <c r="AY1054" s="91" t="s">
        <v>97</v>
      </c>
      <c r="AZ1054" s="91"/>
      <c r="BA1054" s="91"/>
      <c r="BB1054" s="91"/>
      <c r="BC1054" s="91"/>
      <c r="BD1054" s="91"/>
      <c r="BE1054" s="91"/>
      <c r="BF1054" s="91" t="s">
        <v>8703</v>
      </c>
      <c r="BG1054" s="91"/>
      <c r="BH1054" s="163"/>
      <c r="BI1054" s="91"/>
      <c r="BJ1054" s="91"/>
      <c r="BK1054" s="91"/>
      <c r="BL1054" s="91"/>
      <c r="BM1054" s="91"/>
      <c r="BN1054" s="91"/>
      <c r="BO1054" s="91"/>
      <c r="BP1054" s="91"/>
      <c r="BQ1054" s="91" t="s">
        <v>17</v>
      </c>
      <c r="BS1054">
        <v>1116</v>
      </c>
      <c r="BT1054">
        <v>1053</v>
      </c>
    </row>
    <row r="1055" spans="1:72" ht="15.6">
      <c r="A1055" s="91">
        <v>1117</v>
      </c>
      <c r="B1055" s="91" t="s">
        <v>8664</v>
      </c>
      <c r="C1055" s="91" t="s">
        <v>4776</v>
      </c>
      <c r="D1055" s="91" t="s">
        <v>3232</v>
      </c>
      <c r="E1055" s="91">
        <v>0</v>
      </c>
      <c r="F1055" s="91"/>
      <c r="G1055" s="91"/>
      <c r="H1055" s="91" t="s">
        <v>195</v>
      </c>
      <c r="I1055" s="91" t="s">
        <v>196</v>
      </c>
      <c r="J1055" s="91" t="s">
        <v>7378</v>
      </c>
      <c r="K1055" s="91" t="s">
        <v>63</v>
      </c>
      <c r="L1055" s="91" t="s">
        <v>63</v>
      </c>
      <c r="M1055" s="91" t="s">
        <v>196</v>
      </c>
      <c r="N1055" s="91"/>
      <c r="O1055" s="1">
        <f t="shared" ca="1" si="218"/>
        <v>37</v>
      </c>
      <c r="P1055" s="91" t="s">
        <v>3858</v>
      </c>
      <c r="Q1055" s="91" t="s">
        <v>198</v>
      </c>
      <c r="R1055" s="69">
        <v>45363</v>
      </c>
      <c r="S1055" s="1">
        <v>1</v>
      </c>
      <c r="T1055" s="69">
        <f t="shared" si="210"/>
        <v>45393</v>
      </c>
      <c r="U1055" s="92">
        <f t="shared" si="211"/>
        <v>45394</v>
      </c>
      <c r="V1055" s="1">
        <v>12</v>
      </c>
      <c r="W1055" s="92">
        <f t="shared" si="212"/>
        <v>45758</v>
      </c>
      <c r="X1055" s="7">
        <f t="shared" si="166"/>
        <v>45759</v>
      </c>
      <c r="Y1055" s="91"/>
      <c r="Z1055" s="91"/>
      <c r="AA1055" s="91"/>
      <c r="AB1055" s="91"/>
      <c r="AC1055" s="91"/>
      <c r="AD1055" s="91">
        <v>1046084375</v>
      </c>
      <c r="AE1055" s="92" t="s">
        <v>88</v>
      </c>
      <c r="AF1055" s="91" t="s">
        <v>49</v>
      </c>
      <c r="AG1055" s="132">
        <v>32087</v>
      </c>
      <c r="AH1055" s="93" t="s">
        <v>8647</v>
      </c>
      <c r="AI1055" s="132">
        <v>44375</v>
      </c>
      <c r="AJ1055" s="91" t="s">
        <v>346</v>
      </c>
      <c r="AK1055" s="91"/>
      <c r="AL1055" s="91"/>
      <c r="AM1055" s="91"/>
      <c r="AN1055" s="93" t="s">
        <v>8647</v>
      </c>
      <c r="AO1055" s="132">
        <v>44375</v>
      </c>
      <c r="AP1055" s="91" t="s">
        <v>346</v>
      </c>
      <c r="AQ1055" s="91" t="s">
        <v>3007</v>
      </c>
      <c r="AR1055" s="91" t="s">
        <v>492</v>
      </c>
      <c r="AS1055" s="91" t="s">
        <v>494</v>
      </c>
      <c r="AT1055" s="91" t="s">
        <v>492</v>
      </c>
      <c r="AU1055" s="91"/>
      <c r="AV1055" s="91"/>
      <c r="AW1055" s="91" t="s">
        <v>497</v>
      </c>
      <c r="AX1055" s="91" t="s">
        <v>184</v>
      </c>
      <c r="AY1055" s="91" t="s">
        <v>97</v>
      </c>
      <c r="AZ1055" s="91"/>
      <c r="BA1055" s="91"/>
      <c r="BB1055" s="91"/>
      <c r="BC1055" s="91"/>
      <c r="BD1055" s="91"/>
      <c r="BE1055" s="91"/>
      <c r="BF1055" s="91" t="s">
        <v>8704</v>
      </c>
      <c r="BG1055" s="91"/>
      <c r="BH1055" s="163"/>
      <c r="BI1055" s="91"/>
      <c r="BJ1055" s="91"/>
      <c r="BK1055" s="91"/>
      <c r="BL1055" s="91"/>
      <c r="BM1055" s="91"/>
      <c r="BN1055" s="91"/>
      <c r="BO1055" s="91"/>
      <c r="BP1055" s="91"/>
      <c r="BQ1055" s="91"/>
      <c r="BT1055">
        <v>1054</v>
      </c>
    </row>
    <row r="1056" spans="1:72" ht="15.6">
      <c r="A1056" s="20">
        <f>(SUBTOTAL(3,$B$2:B1056))</f>
        <v>1055</v>
      </c>
      <c r="B1056" s="91" t="s">
        <v>8665</v>
      </c>
      <c r="C1056" s="91" t="s">
        <v>4776</v>
      </c>
      <c r="D1056" s="91" t="s">
        <v>8648</v>
      </c>
      <c r="E1056" s="91">
        <v>1</v>
      </c>
      <c r="F1056" s="91"/>
      <c r="G1056" s="91"/>
      <c r="H1056" s="91" t="s">
        <v>195</v>
      </c>
      <c r="I1056" s="91" t="s">
        <v>196</v>
      </c>
      <c r="J1056" s="91" t="s">
        <v>7378</v>
      </c>
      <c r="K1056" s="91" t="s">
        <v>63</v>
      </c>
      <c r="L1056" s="91" t="s">
        <v>63</v>
      </c>
      <c r="M1056" s="91" t="s">
        <v>5</v>
      </c>
      <c r="N1056" s="91" t="s">
        <v>4959</v>
      </c>
      <c r="O1056" s="1">
        <f t="shared" ca="1" si="218"/>
        <v>27</v>
      </c>
      <c r="P1056" s="91" t="s">
        <v>4465</v>
      </c>
      <c r="Q1056" s="91" t="s">
        <v>4466</v>
      </c>
      <c r="R1056" s="69">
        <v>45363</v>
      </c>
      <c r="S1056" s="1">
        <v>1</v>
      </c>
      <c r="T1056" s="69">
        <f t="shared" si="210"/>
        <v>45393</v>
      </c>
      <c r="U1056" s="92">
        <f t="shared" si="211"/>
        <v>45394</v>
      </c>
      <c r="V1056" s="1">
        <v>12</v>
      </c>
      <c r="W1056" s="92">
        <f t="shared" si="212"/>
        <v>45758</v>
      </c>
      <c r="X1056" s="7">
        <f t="shared" si="166"/>
        <v>45759</v>
      </c>
      <c r="Y1056" s="91"/>
      <c r="Z1056" s="91"/>
      <c r="AA1056" s="91"/>
      <c r="AB1056" s="91"/>
      <c r="AC1056" s="91"/>
      <c r="AD1056" s="91">
        <v>1045955415</v>
      </c>
      <c r="AE1056" s="92" t="s">
        <v>88</v>
      </c>
      <c r="AF1056" s="91" t="s">
        <v>64</v>
      </c>
      <c r="AG1056" s="132">
        <v>35682</v>
      </c>
      <c r="AH1056" s="93" t="s">
        <v>8649</v>
      </c>
      <c r="AI1056" s="132">
        <v>45008</v>
      </c>
      <c r="AJ1056" s="91" t="s">
        <v>346</v>
      </c>
      <c r="AK1056" s="91"/>
      <c r="AL1056" s="91"/>
      <c r="AM1056" s="91"/>
      <c r="AN1056" s="93" t="s">
        <v>8649</v>
      </c>
      <c r="AO1056" s="132">
        <v>45008</v>
      </c>
      <c r="AP1056" s="91" t="s">
        <v>346</v>
      </c>
      <c r="AQ1056" s="91" t="s">
        <v>833</v>
      </c>
      <c r="AR1056" s="91" t="s">
        <v>8482</v>
      </c>
      <c r="AS1056" s="91" t="s">
        <v>3950</v>
      </c>
      <c r="AT1056" s="91" t="s">
        <v>8482</v>
      </c>
      <c r="AU1056" s="91"/>
      <c r="AV1056" s="91" t="s">
        <v>448</v>
      </c>
      <c r="AW1056" s="91" t="s">
        <v>449</v>
      </c>
      <c r="AX1056" s="91" t="s">
        <v>155</v>
      </c>
      <c r="AY1056" s="91" t="s">
        <v>97</v>
      </c>
      <c r="AZ1056" s="91"/>
      <c r="BA1056" s="91"/>
      <c r="BB1056" s="91"/>
      <c r="BC1056" s="91"/>
      <c r="BD1056" s="91"/>
      <c r="BE1056" s="91"/>
      <c r="BF1056" s="91" t="s">
        <v>8650</v>
      </c>
      <c r="BG1056" s="91"/>
      <c r="BH1056" s="163"/>
      <c r="BI1056" s="91"/>
      <c r="BJ1056" s="91"/>
      <c r="BK1056" s="91"/>
      <c r="BL1056" s="91"/>
      <c r="BM1056" s="91"/>
      <c r="BN1056" s="91"/>
      <c r="BO1056" s="91"/>
      <c r="BP1056" s="91"/>
      <c r="BQ1056" s="91"/>
      <c r="BS1056">
        <v>1118</v>
      </c>
      <c r="BT1056">
        <v>1055</v>
      </c>
    </row>
    <row r="1057" spans="1:72" ht="15.6">
      <c r="A1057" s="20">
        <f>(SUBTOTAL(3,$B$2:B1057))</f>
        <v>1056</v>
      </c>
      <c r="B1057" s="91" t="s">
        <v>8666</v>
      </c>
      <c r="C1057" s="91" t="s">
        <v>4776</v>
      </c>
      <c r="D1057" s="91" t="s">
        <v>2865</v>
      </c>
      <c r="E1057" s="91">
        <v>1</v>
      </c>
      <c r="F1057" s="91"/>
      <c r="G1057" s="91"/>
      <c r="H1057" s="91" t="s">
        <v>195</v>
      </c>
      <c r="I1057" s="91" t="s">
        <v>196</v>
      </c>
      <c r="J1057" s="91" t="s">
        <v>7378</v>
      </c>
      <c r="K1057" s="91" t="s">
        <v>63</v>
      </c>
      <c r="L1057" s="91" t="s">
        <v>63</v>
      </c>
      <c r="M1057" s="91" t="s">
        <v>196</v>
      </c>
      <c r="N1057" s="91"/>
      <c r="O1057" s="1">
        <f t="shared" ref="O1057:O1062" ca="1" si="219">YEAR(TODAY())-YEAR(AG1057)</f>
        <v>30</v>
      </c>
      <c r="P1057" s="91" t="s">
        <v>3858</v>
      </c>
      <c r="Q1057" s="91" t="s">
        <v>198</v>
      </c>
      <c r="R1057" s="69">
        <v>45363</v>
      </c>
      <c r="S1057" s="1">
        <v>1</v>
      </c>
      <c r="T1057" s="69">
        <f t="shared" si="210"/>
        <v>45393</v>
      </c>
      <c r="U1057" s="92">
        <f t="shared" si="211"/>
        <v>45394</v>
      </c>
      <c r="V1057" s="1">
        <v>12</v>
      </c>
      <c r="W1057" s="92">
        <f t="shared" si="212"/>
        <v>45758</v>
      </c>
      <c r="X1057" s="7">
        <f t="shared" si="166"/>
        <v>45759</v>
      </c>
      <c r="Y1057" s="91"/>
      <c r="Z1057" s="91"/>
      <c r="AA1057" s="91"/>
      <c r="AB1057" s="91"/>
      <c r="AC1057" s="91"/>
      <c r="AD1057" s="91">
        <v>1038842212</v>
      </c>
      <c r="AE1057" s="92" t="s">
        <v>88</v>
      </c>
      <c r="AF1057" s="91" t="s">
        <v>49</v>
      </c>
      <c r="AG1057" s="132">
        <v>34443</v>
      </c>
      <c r="AH1057" s="93" t="s">
        <v>7003</v>
      </c>
      <c r="AI1057" s="132">
        <v>44422</v>
      </c>
      <c r="AJ1057" s="91" t="s">
        <v>346</v>
      </c>
      <c r="AK1057" s="91">
        <v>212329449</v>
      </c>
      <c r="AL1057" s="92">
        <v>45551</v>
      </c>
      <c r="AM1057" s="91" t="s">
        <v>57</v>
      </c>
      <c r="AN1057" s="93" t="s">
        <v>7003</v>
      </c>
      <c r="AO1057" s="132">
        <v>44422</v>
      </c>
      <c r="AP1057" s="91" t="s">
        <v>346</v>
      </c>
      <c r="AQ1057" s="91" t="s">
        <v>7619</v>
      </c>
      <c r="AR1057" s="91" t="s">
        <v>8678</v>
      </c>
      <c r="AS1057" s="91" t="s">
        <v>8679</v>
      </c>
      <c r="AT1057" s="91" t="s">
        <v>8678</v>
      </c>
      <c r="AU1057" s="91"/>
      <c r="AV1057" s="91" t="s">
        <v>8680</v>
      </c>
      <c r="AW1057" s="91" t="s">
        <v>859</v>
      </c>
      <c r="AX1057" s="91" t="s">
        <v>184</v>
      </c>
      <c r="AY1057" s="91" t="s">
        <v>97</v>
      </c>
      <c r="AZ1057" s="91"/>
      <c r="BA1057" s="91"/>
      <c r="BB1057" s="91"/>
      <c r="BC1057" s="91"/>
      <c r="BD1057" s="91"/>
      <c r="BE1057" s="91"/>
      <c r="BF1057" s="93" t="s">
        <v>7006</v>
      </c>
      <c r="BG1057" s="91"/>
      <c r="BH1057" s="163"/>
      <c r="BI1057" s="91"/>
      <c r="BJ1057" s="91"/>
      <c r="BK1057" s="91"/>
      <c r="BL1057" s="91"/>
      <c r="BM1057" s="91"/>
      <c r="BN1057" s="91"/>
      <c r="BO1057" s="91"/>
      <c r="BP1057" s="91"/>
      <c r="BQ1057" s="91"/>
      <c r="BS1057">
        <v>1119</v>
      </c>
      <c r="BT1057">
        <v>1056</v>
      </c>
    </row>
    <row r="1058" spans="1:72" ht="15.6">
      <c r="A1058" s="20">
        <f>(SUBTOTAL(3,$B$2:B1058))</f>
        <v>1057</v>
      </c>
      <c r="B1058" s="91" t="s">
        <v>8667</v>
      </c>
      <c r="C1058" s="91" t="s">
        <v>4776</v>
      </c>
      <c r="D1058" s="91" t="s">
        <v>8668</v>
      </c>
      <c r="E1058" s="91">
        <v>1</v>
      </c>
      <c r="F1058" s="91"/>
      <c r="G1058" s="91"/>
      <c r="H1058" s="91" t="s">
        <v>195</v>
      </c>
      <c r="I1058" s="91" t="s">
        <v>196</v>
      </c>
      <c r="J1058" s="91" t="s">
        <v>7378</v>
      </c>
      <c r="K1058" s="91" t="s">
        <v>63</v>
      </c>
      <c r="L1058" s="91" t="s">
        <v>63</v>
      </c>
      <c r="M1058" s="91" t="s">
        <v>196</v>
      </c>
      <c r="N1058" s="91"/>
      <c r="O1058" s="1">
        <f t="shared" ca="1" si="219"/>
        <v>28</v>
      </c>
      <c r="P1058" s="91" t="s">
        <v>3858</v>
      </c>
      <c r="Q1058" s="91" t="s">
        <v>198</v>
      </c>
      <c r="R1058" s="69">
        <v>45363</v>
      </c>
      <c r="S1058" s="1">
        <v>1</v>
      </c>
      <c r="T1058" s="69">
        <f t="shared" si="210"/>
        <v>45393</v>
      </c>
      <c r="U1058" s="92">
        <f t="shared" si="211"/>
        <v>45394</v>
      </c>
      <c r="V1058" s="1">
        <v>12</v>
      </c>
      <c r="W1058" s="92">
        <f t="shared" si="212"/>
        <v>45758</v>
      </c>
      <c r="X1058" s="7">
        <f t="shared" si="166"/>
        <v>45759</v>
      </c>
      <c r="Y1058" s="91"/>
      <c r="Z1058" s="91"/>
      <c r="AA1058" s="91"/>
      <c r="AB1058" s="91"/>
      <c r="AC1058" s="91"/>
      <c r="AD1058" s="91">
        <v>1045956050</v>
      </c>
      <c r="AE1058" s="92" t="s">
        <v>88</v>
      </c>
      <c r="AF1058" s="91" t="s">
        <v>49</v>
      </c>
      <c r="AG1058" s="132">
        <v>35222</v>
      </c>
      <c r="AH1058" s="93" t="s">
        <v>8687</v>
      </c>
      <c r="AI1058" s="132" t="s">
        <v>8688</v>
      </c>
      <c r="AJ1058" s="91" t="s">
        <v>346</v>
      </c>
      <c r="AK1058" s="91">
        <v>212834494</v>
      </c>
      <c r="AL1058" s="92">
        <v>42115</v>
      </c>
      <c r="AM1058" s="91" t="s">
        <v>57</v>
      </c>
      <c r="AN1058" s="93" t="s">
        <v>8687</v>
      </c>
      <c r="AO1058" s="132" t="s">
        <v>8688</v>
      </c>
      <c r="AP1058" s="91" t="s">
        <v>346</v>
      </c>
      <c r="AQ1058" s="91" t="s">
        <v>649</v>
      </c>
      <c r="AR1058" s="91" t="s">
        <v>3941</v>
      </c>
      <c r="AS1058" s="91" t="s">
        <v>3942</v>
      </c>
      <c r="AT1058" s="91" t="s">
        <v>3941</v>
      </c>
      <c r="AU1058" s="91"/>
      <c r="AV1058" s="91" t="s">
        <v>5341</v>
      </c>
      <c r="AW1058" s="91" t="s">
        <v>700</v>
      </c>
      <c r="AX1058" s="91" t="s">
        <v>96</v>
      </c>
      <c r="AY1058" s="91" t="s">
        <v>97</v>
      </c>
      <c r="AZ1058" s="91"/>
      <c r="BA1058" s="91"/>
      <c r="BB1058" s="91"/>
      <c r="BC1058" s="91"/>
      <c r="BD1058" s="91"/>
      <c r="BE1058" s="91"/>
      <c r="BF1058" s="93" t="s">
        <v>8689</v>
      </c>
      <c r="BG1058" s="91"/>
      <c r="BH1058" s="163"/>
      <c r="BI1058" s="91"/>
      <c r="BJ1058" s="91"/>
      <c r="BK1058" s="91"/>
      <c r="BL1058" s="91"/>
      <c r="BM1058" s="91"/>
      <c r="BN1058" s="91"/>
      <c r="BO1058" s="91"/>
      <c r="BP1058" s="91"/>
      <c r="BQ1058" s="91" t="s">
        <v>8579</v>
      </c>
      <c r="BS1058">
        <v>1120</v>
      </c>
      <c r="BT1058">
        <v>1057</v>
      </c>
    </row>
    <row r="1059" spans="1:72" ht="15.6">
      <c r="A1059" s="20">
        <f>(SUBTOTAL(3,$B$2:B1059))</f>
        <v>1058</v>
      </c>
      <c r="B1059" s="91" t="s">
        <v>8672</v>
      </c>
      <c r="C1059" s="91" t="s">
        <v>4776</v>
      </c>
      <c r="D1059" s="91" t="s">
        <v>8669</v>
      </c>
      <c r="E1059" s="91">
        <v>1</v>
      </c>
      <c r="F1059" s="91"/>
      <c r="G1059" s="91"/>
      <c r="H1059" s="91" t="s">
        <v>195</v>
      </c>
      <c r="I1059" s="91" t="s">
        <v>196</v>
      </c>
      <c r="J1059" s="91" t="s">
        <v>7378</v>
      </c>
      <c r="K1059" s="91" t="s">
        <v>63</v>
      </c>
      <c r="L1059" s="91" t="s">
        <v>63</v>
      </c>
      <c r="M1059" s="91" t="s">
        <v>196</v>
      </c>
      <c r="N1059" s="91"/>
      <c r="O1059" s="1">
        <f t="shared" ca="1" si="219"/>
        <v>23</v>
      </c>
      <c r="P1059" s="91" t="s">
        <v>3858</v>
      </c>
      <c r="Q1059" s="91" t="s">
        <v>198</v>
      </c>
      <c r="R1059" s="69">
        <v>45363</v>
      </c>
      <c r="S1059" s="1">
        <v>1</v>
      </c>
      <c r="T1059" s="69">
        <f t="shared" si="210"/>
        <v>45393</v>
      </c>
      <c r="U1059" s="92">
        <f t="shared" si="211"/>
        <v>45394</v>
      </c>
      <c r="V1059" s="1">
        <v>12</v>
      </c>
      <c r="W1059" s="92">
        <f t="shared" si="212"/>
        <v>45758</v>
      </c>
      <c r="X1059" s="7">
        <f t="shared" si="166"/>
        <v>45759</v>
      </c>
      <c r="Y1059" s="91"/>
      <c r="Z1059" s="91"/>
      <c r="AA1059" s="91"/>
      <c r="AB1059" s="91"/>
      <c r="AC1059" s="91"/>
      <c r="AD1059" s="91">
        <v>1045955230</v>
      </c>
      <c r="AE1059" s="92" t="s">
        <v>88</v>
      </c>
      <c r="AF1059" s="91" t="s">
        <v>64</v>
      </c>
      <c r="AG1059" s="132">
        <v>36996</v>
      </c>
      <c r="AH1059" s="93" t="s">
        <v>8690</v>
      </c>
      <c r="AI1059" s="132">
        <v>44420</v>
      </c>
      <c r="AJ1059" s="91" t="s">
        <v>346</v>
      </c>
      <c r="AK1059" s="91"/>
      <c r="AL1059" s="91"/>
      <c r="AM1059" s="91"/>
      <c r="AN1059" s="93" t="s">
        <v>8690</v>
      </c>
      <c r="AO1059" s="132">
        <v>44420</v>
      </c>
      <c r="AP1059" s="91" t="s">
        <v>346</v>
      </c>
      <c r="AQ1059" s="91" t="s">
        <v>663</v>
      </c>
      <c r="AR1059" s="91" t="s">
        <v>1701</v>
      </c>
      <c r="AS1059" s="91" t="s">
        <v>1702</v>
      </c>
      <c r="AT1059" s="91" t="s">
        <v>1701</v>
      </c>
      <c r="AU1059" s="91"/>
      <c r="AV1059" s="91" t="s">
        <v>8347</v>
      </c>
      <c r="AW1059" s="91" t="s">
        <v>218</v>
      </c>
      <c r="AX1059" s="91" t="s">
        <v>96</v>
      </c>
      <c r="AY1059" s="91" t="s">
        <v>97</v>
      </c>
      <c r="AZ1059" s="91"/>
      <c r="BA1059" s="91"/>
      <c r="BB1059" s="91"/>
      <c r="BC1059" s="91"/>
      <c r="BD1059" s="91"/>
      <c r="BE1059" s="91"/>
      <c r="BF1059" s="93" t="s">
        <v>8691</v>
      </c>
      <c r="BG1059" s="91"/>
      <c r="BH1059" s="163"/>
      <c r="BI1059" s="91"/>
      <c r="BJ1059" s="91"/>
      <c r="BK1059" s="91"/>
      <c r="BL1059" s="91"/>
      <c r="BM1059" s="91"/>
      <c r="BN1059" s="91"/>
      <c r="BO1059" s="91"/>
      <c r="BP1059" s="91"/>
      <c r="BQ1059" s="91" t="s">
        <v>14</v>
      </c>
      <c r="BS1059">
        <v>1121</v>
      </c>
      <c r="BT1059">
        <v>1058</v>
      </c>
    </row>
    <row r="1060" spans="1:72" ht="15.6">
      <c r="A1060" s="20">
        <f>(SUBTOTAL(3,$B$2:B1060))</f>
        <v>1059</v>
      </c>
      <c r="B1060" s="91" t="s">
        <v>8673</v>
      </c>
      <c r="C1060" s="91" t="s">
        <v>4776</v>
      </c>
      <c r="D1060" s="91" t="s">
        <v>2562</v>
      </c>
      <c r="E1060" s="91">
        <v>1</v>
      </c>
      <c r="F1060" s="91"/>
      <c r="G1060" s="91"/>
      <c r="H1060" s="91" t="s">
        <v>195</v>
      </c>
      <c r="I1060" s="91" t="s">
        <v>196</v>
      </c>
      <c r="J1060" s="91" t="s">
        <v>7378</v>
      </c>
      <c r="K1060" s="91" t="s">
        <v>63</v>
      </c>
      <c r="L1060" s="91" t="s">
        <v>63</v>
      </c>
      <c r="M1060" s="91" t="s">
        <v>196</v>
      </c>
      <c r="N1060" s="91"/>
      <c r="O1060" s="1">
        <f t="shared" ca="1" si="219"/>
        <v>30</v>
      </c>
      <c r="P1060" s="91" t="s">
        <v>3858</v>
      </c>
      <c r="Q1060" s="91" t="s">
        <v>198</v>
      </c>
      <c r="R1060" s="69">
        <v>45363</v>
      </c>
      <c r="S1060" s="1">
        <v>1</v>
      </c>
      <c r="T1060" s="69">
        <f t="shared" si="210"/>
        <v>45393</v>
      </c>
      <c r="U1060" s="92">
        <f t="shared" si="211"/>
        <v>45394</v>
      </c>
      <c r="V1060" s="1">
        <v>12</v>
      </c>
      <c r="W1060" s="92">
        <f t="shared" si="212"/>
        <v>45758</v>
      </c>
      <c r="X1060" s="7">
        <f t="shared" si="166"/>
        <v>45759</v>
      </c>
      <c r="Y1060" s="91"/>
      <c r="Z1060" s="91"/>
      <c r="AA1060" s="91"/>
      <c r="AB1060" s="91"/>
      <c r="AC1060" s="91"/>
      <c r="AD1060" s="91">
        <v>1045956839</v>
      </c>
      <c r="AE1060" s="92" t="s">
        <v>88</v>
      </c>
      <c r="AF1060" s="91" t="s">
        <v>49</v>
      </c>
      <c r="AG1060" s="132">
        <v>34692</v>
      </c>
      <c r="AH1060" s="93" t="s">
        <v>8681</v>
      </c>
      <c r="AI1060" s="132">
        <v>44516</v>
      </c>
      <c r="AJ1060" s="91" t="s">
        <v>346</v>
      </c>
      <c r="AK1060" s="91"/>
      <c r="AL1060" s="91"/>
      <c r="AM1060" s="91"/>
      <c r="AN1060" s="93" t="s">
        <v>8681</v>
      </c>
      <c r="AO1060" s="132">
        <v>44516</v>
      </c>
      <c r="AP1060" s="91" t="s">
        <v>346</v>
      </c>
      <c r="AQ1060" s="91" t="s">
        <v>8682</v>
      </c>
      <c r="AR1060" s="91" t="s">
        <v>3383</v>
      </c>
      <c r="AS1060" s="91" t="s">
        <v>2556</v>
      </c>
      <c r="AT1060" s="91" t="s">
        <v>3383</v>
      </c>
      <c r="AU1060" s="91"/>
      <c r="AV1060" s="91" t="s">
        <v>565</v>
      </c>
      <c r="AW1060" s="91" t="s">
        <v>300</v>
      </c>
      <c r="AX1060" s="91" t="s">
        <v>184</v>
      </c>
      <c r="AY1060" s="91" t="s">
        <v>97</v>
      </c>
      <c r="AZ1060" s="91"/>
      <c r="BA1060" s="91"/>
      <c r="BB1060" s="91"/>
      <c r="BC1060" s="91"/>
      <c r="BD1060" s="91"/>
      <c r="BE1060" s="91"/>
      <c r="BF1060" s="91" t="s">
        <v>8683</v>
      </c>
      <c r="BG1060" s="91"/>
      <c r="BH1060" s="163"/>
      <c r="BI1060" s="91"/>
      <c r="BJ1060" s="91"/>
      <c r="BK1060" s="91"/>
      <c r="BL1060" s="91"/>
      <c r="BM1060" s="91"/>
      <c r="BN1060" s="91"/>
      <c r="BO1060" s="91"/>
      <c r="BP1060" s="91"/>
      <c r="BQ1060" s="91" t="s">
        <v>14</v>
      </c>
      <c r="BS1060">
        <v>1122</v>
      </c>
      <c r="BT1060">
        <v>1059</v>
      </c>
    </row>
    <row r="1061" spans="1:72" ht="15.6">
      <c r="A1061" s="20">
        <f>(SUBTOTAL(3,$B$2:B1061))</f>
        <v>1060</v>
      </c>
      <c r="B1061" s="91" t="s">
        <v>8674</v>
      </c>
      <c r="C1061" s="91" t="s">
        <v>4776</v>
      </c>
      <c r="D1061" s="91" t="s">
        <v>8670</v>
      </c>
      <c r="E1061" s="91">
        <v>1</v>
      </c>
      <c r="F1061" s="91"/>
      <c r="G1061" s="91"/>
      <c r="H1061" s="91" t="s">
        <v>195</v>
      </c>
      <c r="I1061" s="91" t="s">
        <v>196</v>
      </c>
      <c r="J1061" s="91" t="s">
        <v>7378</v>
      </c>
      <c r="K1061" s="91" t="s">
        <v>63</v>
      </c>
      <c r="L1061" s="91" t="s">
        <v>63</v>
      </c>
      <c r="M1061" s="91" t="s">
        <v>196</v>
      </c>
      <c r="N1061" s="91"/>
      <c r="O1061" s="1">
        <f t="shared" ca="1" si="219"/>
        <v>29</v>
      </c>
      <c r="P1061" s="91" t="s">
        <v>3858</v>
      </c>
      <c r="Q1061" s="91" t="s">
        <v>198</v>
      </c>
      <c r="R1061" s="69">
        <v>45363</v>
      </c>
      <c r="S1061" s="1">
        <v>1</v>
      </c>
      <c r="T1061" s="69">
        <f t="shared" si="210"/>
        <v>45393</v>
      </c>
      <c r="U1061" s="92">
        <f t="shared" si="211"/>
        <v>45394</v>
      </c>
      <c r="V1061" s="1">
        <v>12</v>
      </c>
      <c r="W1061" s="92">
        <f t="shared" si="212"/>
        <v>45758</v>
      </c>
      <c r="X1061" s="7">
        <f t="shared" si="166"/>
        <v>45759</v>
      </c>
      <c r="Y1061" s="91"/>
      <c r="Z1061" s="91"/>
      <c r="AA1061" s="91"/>
      <c r="AB1061" s="91"/>
      <c r="AC1061" s="91"/>
      <c r="AD1061" s="93" t="s">
        <v>8802</v>
      </c>
      <c r="AE1061" s="92" t="s">
        <v>232</v>
      </c>
      <c r="AF1061" s="91" t="s">
        <v>49</v>
      </c>
      <c r="AG1061" s="132">
        <v>34964</v>
      </c>
      <c r="AH1061" s="93" t="s">
        <v>8684</v>
      </c>
      <c r="AI1061" s="132">
        <v>44572</v>
      </c>
      <c r="AJ1061" s="91" t="s">
        <v>346</v>
      </c>
      <c r="AK1061" s="91"/>
      <c r="AL1061" s="91"/>
      <c r="AM1061" s="91"/>
      <c r="AN1061" s="93" t="s">
        <v>8684</v>
      </c>
      <c r="AO1061" s="132">
        <v>44572</v>
      </c>
      <c r="AP1061" s="91" t="s">
        <v>346</v>
      </c>
      <c r="AQ1061" s="91" t="s">
        <v>1242</v>
      </c>
      <c r="AR1061" s="91" t="s">
        <v>6275</v>
      </c>
      <c r="AS1061" s="91" t="s">
        <v>6276</v>
      </c>
      <c r="AT1061" s="91" t="s">
        <v>6275</v>
      </c>
      <c r="AU1061" s="91"/>
      <c r="AV1061" s="91" t="s">
        <v>726</v>
      </c>
      <c r="AW1061" s="91" t="s">
        <v>8685</v>
      </c>
      <c r="AX1061" s="91" t="s">
        <v>184</v>
      </c>
      <c r="AY1061" s="91" t="s">
        <v>97</v>
      </c>
      <c r="AZ1061" s="91"/>
      <c r="BA1061" s="91"/>
      <c r="BB1061" s="91"/>
      <c r="BC1061" s="91"/>
      <c r="BD1061" s="91"/>
      <c r="BE1061" s="91"/>
      <c r="BF1061" s="93" t="s">
        <v>8686</v>
      </c>
      <c r="BG1061" s="91"/>
      <c r="BH1061" s="163"/>
      <c r="BI1061" s="91"/>
      <c r="BJ1061" s="91"/>
      <c r="BK1061" s="91"/>
      <c r="BL1061" s="91"/>
      <c r="BM1061" s="91"/>
      <c r="BN1061" s="91"/>
      <c r="BO1061" s="91"/>
      <c r="BP1061" s="91"/>
      <c r="BQ1061" s="91" t="s">
        <v>8721</v>
      </c>
      <c r="BS1061">
        <v>1123</v>
      </c>
      <c r="BT1061">
        <v>1060</v>
      </c>
    </row>
    <row r="1062" spans="1:72" ht="15.6">
      <c r="A1062" s="20">
        <f>(SUBTOTAL(3,$B$2:B1062))</f>
        <v>1061</v>
      </c>
      <c r="B1062" s="91" t="s">
        <v>8675</v>
      </c>
      <c r="C1062" s="91" t="s">
        <v>4776</v>
      </c>
      <c r="D1062" s="91" t="s">
        <v>8671</v>
      </c>
      <c r="E1062" s="91">
        <v>1</v>
      </c>
      <c r="F1062" s="91"/>
      <c r="G1062" s="91"/>
      <c r="H1062" s="91" t="s">
        <v>195</v>
      </c>
      <c r="I1062" s="91" t="s">
        <v>196</v>
      </c>
      <c r="J1062" s="91" t="s">
        <v>7378</v>
      </c>
      <c r="K1062" s="91" t="s">
        <v>63</v>
      </c>
      <c r="L1062" s="91" t="s">
        <v>63</v>
      </c>
      <c r="M1062" s="91" t="s">
        <v>196</v>
      </c>
      <c r="N1062" s="91"/>
      <c r="O1062" s="1">
        <f t="shared" ca="1" si="219"/>
        <v>34</v>
      </c>
      <c r="P1062" s="91" t="s">
        <v>3858</v>
      </c>
      <c r="Q1062" s="91" t="s">
        <v>198</v>
      </c>
      <c r="R1062" s="69">
        <v>45363</v>
      </c>
      <c r="S1062" s="1">
        <v>1</v>
      </c>
      <c r="T1062" s="69">
        <f t="shared" si="210"/>
        <v>45393</v>
      </c>
      <c r="U1062" s="92">
        <f t="shared" si="211"/>
        <v>45394</v>
      </c>
      <c r="V1062" s="1">
        <v>12</v>
      </c>
      <c r="W1062" s="92">
        <f t="shared" si="212"/>
        <v>45758</v>
      </c>
      <c r="X1062" s="7">
        <f t="shared" si="166"/>
        <v>45759</v>
      </c>
      <c r="Y1062" s="91"/>
      <c r="Z1062" s="91"/>
      <c r="AA1062" s="91"/>
      <c r="AB1062" s="91"/>
      <c r="AC1062" s="91"/>
      <c r="AD1062" s="91">
        <v>1045949416</v>
      </c>
      <c r="AE1062" s="92" t="s">
        <v>88</v>
      </c>
      <c r="AF1062" s="91" t="s">
        <v>49</v>
      </c>
      <c r="AG1062" s="132">
        <v>32883</v>
      </c>
      <c r="AH1062" s="93" t="s">
        <v>8696</v>
      </c>
      <c r="AI1062" s="132">
        <v>44345</v>
      </c>
      <c r="AJ1062" s="91" t="s">
        <v>346</v>
      </c>
      <c r="AK1062" s="91"/>
      <c r="AL1062" s="91"/>
      <c r="AM1062" s="91"/>
      <c r="AN1062" s="93" t="s">
        <v>8696</v>
      </c>
      <c r="AO1062" s="132">
        <v>44345</v>
      </c>
      <c r="AP1062" s="91" t="s">
        <v>346</v>
      </c>
      <c r="AQ1062" s="91" t="s">
        <v>7619</v>
      </c>
      <c r="AR1062" s="91" t="s">
        <v>857</v>
      </c>
      <c r="AS1062" s="91" t="s">
        <v>858</v>
      </c>
      <c r="AT1062" s="91" t="s">
        <v>857</v>
      </c>
      <c r="AU1062" s="91"/>
      <c r="AV1062" s="91" t="s">
        <v>8143</v>
      </c>
      <c r="AW1062" s="91" t="s">
        <v>859</v>
      </c>
      <c r="AX1062" s="91" t="s">
        <v>184</v>
      </c>
      <c r="AY1062" s="91" t="s">
        <v>97</v>
      </c>
      <c r="AZ1062" s="91"/>
      <c r="BA1062" s="91"/>
      <c r="BB1062" s="91"/>
      <c r="BC1062" s="91"/>
      <c r="BD1062" s="91"/>
      <c r="BE1062" s="91"/>
      <c r="BF1062" s="93" t="s">
        <v>8700</v>
      </c>
      <c r="BG1062" s="91"/>
      <c r="BH1062" s="163"/>
      <c r="BI1062" s="91"/>
      <c r="BJ1062" s="91"/>
      <c r="BK1062" s="91"/>
      <c r="BL1062" s="91"/>
      <c r="BM1062" s="91"/>
      <c r="BN1062" s="91"/>
      <c r="BO1062" s="91"/>
      <c r="BP1062" s="91"/>
      <c r="BQ1062" s="91" t="s">
        <v>8718</v>
      </c>
      <c r="BS1062">
        <v>1124</v>
      </c>
      <c r="BT1062">
        <v>1061</v>
      </c>
    </row>
    <row r="1063" spans="1:72" ht="15.6">
      <c r="A1063" s="20">
        <f>(SUBTOTAL(3,$B$2:B1063))</f>
        <v>1062</v>
      </c>
      <c r="B1063" s="98" t="s">
        <v>8676</v>
      </c>
      <c r="C1063" s="98" t="s">
        <v>4776</v>
      </c>
      <c r="D1063" s="128" t="s">
        <v>8463</v>
      </c>
      <c r="E1063" s="98">
        <v>1</v>
      </c>
      <c r="F1063" s="98"/>
      <c r="G1063" s="98"/>
      <c r="H1063" s="98" t="s">
        <v>195</v>
      </c>
      <c r="I1063" s="98" t="s">
        <v>196</v>
      </c>
      <c r="J1063" s="98" t="s">
        <v>7378</v>
      </c>
      <c r="K1063" s="98" t="s">
        <v>63</v>
      </c>
      <c r="L1063" s="98" t="s">
        <v>63</v>
      </c>
      <c r="M1063" s="98" t="s">
        <v>196</v>
      </c>
      <c r="N1063" s="91"/>
      <c r="O1063" s="1">
        <f t="shared" ref="O1063:O1064" ca="1" si="220">YEAR(TODAY())-YEAR(AG1063)</f>
        <v>32</v>
      </c>
      <c r="P1063" s="91" t="s">
        <v>3858</v>
      </c>
      <c r="Q1063" s="91" t="s">
        <v>198</v>
      </c>
      <c r="R1063" s="69">
        <v>45363</v>
      </c>
      <c r="S1063" s="1">
        <v>1</v>
      </c>
      <c r="T1063" s="69">
        <f t="shared" ref="T1063" si="221">EDATE(R1063,S1063)-1</f>
        <v>45393</v>
      </c>
      <c r="U1063" s="92">
        <f t="shared" ref="U1063" si="222">T1063+1</f>
        <v>45394</v>
      </c>
      <c r="V1063" s="1">
        <v>12</v>
      </c>
      <c r="W1063" s="92">
        <f t="shared" ref="W1063" si="223">EDATE(U1063,12)-1</f>
        <v>45758</v>
      </c>
      <c r="X1063" s="7">
        <f t="shared" si="166"/>
        <v>45759</v>
      </c>
      <c r="Y1063" s="91"/>
      <c r="Z1063" s="91"/>
      <c r="AA1063" s="91"/>
      <c r="AB1063" s="91"/>
      <c r="AC1063" s="91"/>
      <c r="AD1063" s="91">
        <v>1045957198</v>
      </c>
      <c r="AE1063" s="92" t="s">
        <v>88</v>
      </c>
      <c r="AF1063" s="91" t="s">
        <v>49</v>
      </c>
      <c r="AG1063" s="132">
        <v>33824</v>
      </c>
      <c r="AH1063" s="93" t="s">
        <v>8692</v>
      </c>
      <c r="AI1063" s="132">
        <v>44557</v>
      </c>
      <c r="AJ1063" s="91" t="s">
        <v>346</v>
      </c>
      <c r="AK1063" s="91"/>
      <c r="AL1063" s="91"/>
      <c r="AM1063" s="91"/>
      <c r="AN1063" s="93" t="s">
        <v>8692</v>
      </c>
      <c r="AO1063" s="132">
        <v>44557</v>
      </c>
      <c r="AP1063" s="91" t="s">
        <v>346</v>
      </c>
      <c r="AQ1063" s="91" t="s">
        <v>7243</v>
      </c>
      <c r="AR1063" s="91" t="s">
        <v>8693</v>
      </c>
      <c r="AS1063" s="91" t="s">
        <v>7176</v>
      </c>
      <c r="AT1063" s="91" t="s">
        <v>8693</v>
      </c>
      <c r="AU1063" s="91"/>
      <c r="AV1063" s="91" t="s">
        <v>8694</v>
      </c>
      <c r="AW1063" s="91" t="s">
        <v>183</v>
      </c>
      <c r="AX1063" s="91" t="s">
        <v>184</v>
      </c>
      <c r="AY1063" s="91" t="s">
        <v>97</v>
      </c>
      <c r="AZ1063" s="91"/>
      <c r="BA1063" s="91"/>
      <c r="BB1063" s="91"/>
      <c r="BC1063" s="91"/>
      <c r="BD1063" s="91"/>
      <c r="BE1063" s="91"/>
      <c r="BF1063" s="93" t="s">
        <v>8695</v>
      </c>
      <c r="BG1063" s="91"/>
      <c r="BH1063" s="163"/>
      <c r="BI1063" s="91"/>
      <c r="BJ1063" s="91"/>
      <c r="BK1063" s="91"/>
      <c r="BL1063" s="91"/>
      <c r="BM1063" s="91"/>
      <c r="BN1063" s="91"/>
      <c r="BO1063" s="91"/>
      <c r="BP1063" s="91"/>
      <c r="BQ1063" s="91" t="s">
        <v>8719</v>
      </c>
      <c r="BS1063">
        <v>1125</v>
      </c>
      <c r="BT1063">
        <v>1062</v>
      </c>
    </row>
    <row r="1064" spans="1:72" ht="78">
      <c r="A1064" s="20">
        <f>(SUBTOTAL(3,$B$2:B1064))</f>
        <v>1063</v>
      </c>
      <c r="B1064" s="91" t="s">
        <v>8677</v>
      </c>
      <c r="C1064" s="91"/>
      <c r="D1064" s="91" t="s">
        <v>6559</v>
      </c>
      <c r="E1064" s="91">
        <v>1</v>
      </c>
      <c r="F1064" s="91"/>
      <c r="G1064" s="91"/>
      <c r="H1064" s="1" t="s">
        <v>62</v>
      </c>
      <c r="I1064" s="1" t="s">
        <v>7914</v>
      </c>
      <c r="J1064" s="2" t="s">
        <v>7379</v>
      </c>
      <c r="K1064" s="6" t="s">
        <v>63</v>
      </c>
      <c r="L1064" s="1" t="s">
        <v>225</v>
      </c>
      <c r="M1064" s="1" t="s">
        <v>1615</v>
      </c>
      <c r="N1064" s="1"/>
      <c r="O1064" s="1">
        <f t="shared" ca="1" si="220"/>
        <v>28</v>
      </c>
      <c r="P1064" s="1" t="s">
        <v>1658</v>
      </c>
      <c r="Q1064" s="2" t="s">
        <v>1659</v>
      </c>
      <c r="R1064" s="69">
        <v>45363</v>
      </c>
      <c r="S1064" s="1">
        <v>2</v>
      </c>
      <c r="T1064" s="69">
        <f t="shared" ref="T1064" si="224">EDATE(R1064,S1064)-1</f>
        <v>45423</v>
      </c>
      <c r="U1064" s="92">
        <f t="shared" ref="U1064" si="225">T1064+1</f>
        <v>45424</v>
      </c>
      <c r="V1064" s="1">
        <v>12</v>
      </c>
      <c r="W1064" s="92">
        <f t="shared" ref="W1064" si="226">EDATE(U1064,12)-1</f>
        <v>45788</v>
      </c>
      <c r="X1064" s="7">
        <f t="shared" si="166"/>
        <v>45789</v>
      </c>
      <c r="Y1064" s="91"/>
      <c r="Z1064" s="91"/>
      <c r="AA1064" s="91"/>
      <c r="AB1064" s="91"/>
      <c r="AC1064" s="91"/>
      <c r="AD1064" s="91">
        <v>271001000380</v>
      </c>
      <c r="AE1064" s="92" t="s">
        <v>199</v>
      </c>
      <c r="AF1064" s="91" t="s">
        <v>49</v>
      </c>
      <c r="AG1064" s="132">
        <v>35241</v>
      </c>
      <c r="AH1064" s="93" t="s">
        <v>8698</v>
      </c>
      <c r="AI1064" s="132">
        <v>44556</v>
      </c>
      <c r="AJ1064" s="91" t="s">
        <v>346</v>
      </c>
      <c r="AK1064" s="91"/>
      <c r="AL1064" s="91"/>
      <c r="AM1064" s="91"/>
      <c r="AN1064" s="93" t="s">
        <v>8698</v>
      </c>
      <c r="AO1064" s="132">
        <v>44556</v>
      </c>
      <c r="AP1064" s="91" t="s">
        <v>346</v>
      </c>
      <c r="AQ1064" s="91" t="s">
        <v>4067</v>
      </c>
      <c r="AR1064" s="91" t="s">
        <v>8482</v>
      </c>
      <c r="AS1064" s="91" t="s">
        <v>3950</v>
      </c>
      <c r="AT1064" s="91" t="s">
        <v>8482</v>
      </c>
      <c r="AU1064" s="91"/>
      <c r="AV1064" s="91" t="s">
        <v>448</v>
      </c>
      <c r="AW1064" s="91" t="s">
        <v>8699</v>
      </c>
      <c r="AX1064" s="91" t="s">
        <v>155</v>
      </c>
      <c r="AY1064" s="91" t="s">
        <v>97</v>
      </c>
      <c r="AZ1064" s="91"/>
      <c r="BA1064" s="91"/>
      <c r="BB1064" s="91"/>
      <c r="BC1064" s="91"/>
      <c r="BD1064" s="91"/>
      <c r="BE1064" s="91"/>
      <c r="BF1064" s="93" t="s">
        <v>8697</v>
      </c>
      <c r="BG1064" s="91"/>
      <c r="BH1064" s="163"/>
      <c r="BI1064" s="91"/>
      <c r="BJ1064" s="91"/>
      <c r="BK1064" s="91"/>
      <c r="BL1064" s="91"/>
      <c r="BM1064" s="91"/>
      <c r="BN1064" s="91"/>
      <c r="BO1064" s="91"/>
      <c r="BP1064" s="91"/>
      <c r="BQ1064" s="91" t="s">
        <v>8717</v>
      </c>
      <c r="BS1064">
        <v>1126</v>
      </c>
      <c r="BT1064">
        <v>1063</v>
      </c>
    </row>
    <row r="1065" spans="1:72" ht="15.6">
      <c r="A1065" s="20">
        <f>(SUBTOTAL(3,$B$2:B1065))</f>
        <v>1064</v>
      </c>
      <c r="B1065" s="91" t="s">
        <v>8750</v>
      </c>
      <c r="C1065" s="98" t="s">
        <v>4776</v>
      </c>
      <c r="D1065" s="91" t="s">
        <v>8744</v>
      </c>
      <c r="E1065" s="91">
        <v>1</v>
      </c>
      <c r="F1065" s="91"/>
      <c r="G1065" s="91"/>
      <c r="H1065" s="91" t="s">
        <v>195</v>
      </c>
      <c r="I1065" s="91" t="s">
        <v>196</v>
      </c>
      <c r="J1065" s="91" t="s">
        <v>7378</v>
      </c>
      <c r="K1065" s="91" t="s">
        <v>63</v>
      </c>
      <c r="L1065" s="91" t="s">
        <v>63</v>
      </c>
      <c r="M1065" s="91" t="s">
        <v>196</v>
      </c>
      <c r="N1065" s="91"/>
      <c r="O1065" s="1">
        <f t="shared" ref="O1065:O1074" ca="1" si="227">YEAR(TODAY())-YEAR(AG1065)</f>
        <v>25</v>
      </c>
      <c r="P1065" s="91" t="s">
        <v>3858</v>
      </c>
      <c r="Q1065" s="91" t="s">
        <v>198</v>
      </c>
      <c r="R1065" s="69">
        <v>45377</v>
      </c>
      <c r="S1065" s="1">
        <v>1</v>
      </c>
      <c r="T1065" s="69">
        <f t="shared" ref="T1065:T1074" si="228">EDATE(R1065,S1065)-1</f>
        <v>45407</v>
      </c>
      <c r="U1065" s="92">
        <f t="shared" ref="U1065:U1074" si="229">T1065+1</f>
        <v>45408</v>
      </c>
      <c r="V1065" s="1">
        <v>12</v>
      </c>
      <c r="W1065" s="92">
        <f t="shared" ref="W1065:W1074" si="230">EDATE(U1065,12)-1</f>
        <v>45772</v>
      </c>
      <c r="X1065" s="7">
        <f t="shared" si="166"/>
        <v>45773</v>
      </c>
      <c r="Y1065" s="91"/>
      <c r="Z1065" s="91"/>
      <c r="AA1065" s="91"/>
      <c r="AB1065" s="91"/>
      <c r="AC1065" s="91"/>
      <c r="AD1065" s="91">
        <v>1046701101</v>
      </c>
      <c r="AE1065" s="91" t="s">
        <v>8416</v>
      </c>
      <c r="AF1065" s="91" t="s">
        <v>49</v>
      </c>
      <c r="AG1065" s="132">
        <v>36317</v>
      </c>
      <c r="AH1065" s="93" t="s">
        <v>8763</v>
      </c>
      <c r="AI1065" s="132">
        <v>44422</v>
      </c>
      <c r="AJ1065" s="91" t="s">
        <v>346</v>
      </c>
      <c r="AK1065" s="91">
        <v>212837883</v>
      </c>
      <c r="AL1065" s="92">
        <v>42500</v>
      </c>
      <c r="AM1065" s="91" t="s">
        <v>57</v>
      </c>
      <c r="AN1065" s="93" t="s">
        <v>8763</v>
      </c>
      <c r="AO1065" s="132">
        <v>44422</v>
      </c>
      <c r="AP1065" s="91" t="s">
        <v>346</v>
      </c>
      <c r="AQ1065" s="91" t="s">
        <v>649</v>
      </c>
      <c r="AR1065" s="91" t="s">
        <v>966</v>
      </c>
      <c r="AS1065" s="91" t="s">
        <v>651</v>
      </c>
      <c r="AT1065" s="91" t="s">
        <v>966</v>
      </c>
      <c r="AU1065" s="91"/>
      <c r="AV1065" s="91" t="s">
        <v>5999</v>
      </c>
      <c r="AW1065" s="91" t="s">
        <v>652</v>
      </c>
      <c r="AX1065" s="91" t="s">
        <v>184</v>
      </c>
      <c r="AY1065" s="91" t="s">
        <v>97</v>
      </c>
      <c r="AZ1065" s="91"/>
      <c r="BA1065" s="91"/>
      <c r="BB1065" s="91"/>
      <c r="BC1065" s="91"/>
      <c r="BD1065" s="91"/>
      <c r="BE1065" s="91"/>
      <c r="BF1065" s="93" t="s">
        <v>8764</v>
      </c>
      <c r="BG1065" s="91"/>
      <c r="BH1065" s="163"/>
      <c r="BI1065" s="91"/>
      <c r="BJ1065" s="91"/>
      <c r="BK1065" s="91"/>
      <c r="BL1065" s="91"/>
      <c r="BM1065" s="91"/>
      <c r="BN1065" s="91"/>
      <c r="BO1065" s="91"/>
      <c r="BP1065" s="91"/>
      <c r="BQ1065" s="91" t="s">
        <v>8579</v>
      </c>
      <c r="BR1065" s="96" t="s">
        <v>8940</v>
      </c>
      <c r="BS1065">
        <v>1127</v>
      </c>
      <c r="BT1065">
        <v>1064</v>
      </c>
    </row>
    <row r="1066" spans="1:72" ht="15.6">
      <c r="A1066" s="20">
        <f>(SUBTOTAL(3,$B$2:B1066))</f>
        <v>1065</v>
      </c>
      <c r="B1066" s="91" t="s">
        <v>8751</v>
      </c>
      <c r="C1066" s="98" t="s">
        <v>4776</v>
      </c>
      <c r="D1066" s="91" t="s">
        <v>7687</v>
      </c>
      <c r="E1066" s="91">
        <v>1</v>
      </c>
      <c r="F1066" s="91"/>
      <c r="G1066" s="91"/>
      <c r="H1066" s="91" t="s">
        <v>195</v>
      </c>
      <c r="I1066" s="91" t="s">
        <v>196</v>
      </c>
      <c r="J1066" s="91" t="s">
        <v>7378</v>
      </c>
      <c r="K1066" s="91" t="s">
        <v>63</v>
      </c>
      <c r="L1066" s="91" t="s">
        <v>63</v>
      </c>
      <c r="M1066" s="91" t="s">
        <v>196</v>
      </c>
      <c r="N1066" s="91"/>
      <c r="O1066" s="1">
        <f t="shared" ca="1" si="227"/>
        <v>35</v>
      </c>
      <c r="P1066" s="91" t="s">
        <v>3858</v>
      </c>
      <c r="Q1066" s="91" t="s">
        <v>198</v>
      </c>
      <c r="R1066" s="69">
        <v>45377</v>
      </c>
      <c r="S1066" s="1">
        <v>1</v>
      </c>
      <c r="T1066" s="69">
        <f t="shared" si="228"/>
        <v>45407</v>
      </c>
      <c r="U1066" s="92">
        <f t="shared" si="229"/>
        <v>45408</v>
      </c>
      <c r="V1066" s="1">
        <v>12</v>
      </c>
      <c r="W1066" s="92">
        <f t="shared" si="230"/>
        <v>45772</v>
      </c>
      <c r="X1066" s="7">
        <f t="shared" si="166"/>
        <v>45773</v>
      </c>
      <c r="Y1066" s="91"/>
      <c r="Z1066" s="91"/>
      <c r="AA1066" s="91"/>
      <c r="AB1066" s="91"/>
      <c r="AC1066" s="91"/>
      <c r="AD1066" s="91">
        <v>1022223622</v>
      </c>
      <c r="AE1066" s="91" t="s">
        <v>57</v>
      </c>
      <c r="AF1066" s="91" t="s">
        <v>49</v>
      </c>
      <c r="AG1066" s="132">
        <v>32727</v>
      </c>
      <c r="AH1066" s="93" t="s">
        <v>8765</v>
      </c>
      <c r="AI1066" s="132">
        <v>44295</v>
      </c>
      <c r="AJ1066" s="91" t="s">
        <v>346</v>
      </c>
      <c r="AK1066" s="91"/>
      <c r="AL1066" s="91"/>
      <c r="AM1066" s="91"/>
      <c r="AN1066" s="93" t="s">
        <v>8765</v>
      </c>
      <c r="AO1066" s="132">
        <v>44295</v>
      </c>
      <c r="AP1066" s="91" t="s">
        <v>346</v>
      </c>
      <c r="AQ1066" s="91" t="s">
        <v>4067</v>
      </c>
      <c r="AR1066" s="91" t="s">
        <v>4302</v>
      </c>
      <c r="AS1066" s="91" t="s">
        <v>4303</v>
      </c>
      <c r="AT1066" s="91" t="s">
        <v>4302</v>
      </c>
      <c r="AU1066" s="91"/>
      <c r="AV1066" s="91" t="s">
        <v>8317</v>
      </c>
      <c r="AW1066" s="91" t="s">
        <v>327</v>
      </c>
      <c r="AX1066" s="91" t="s">
        <v>96</v>
      </c>
      <c r="AY1066" s="91" t="s">
        <v>97</v>
      </c>
      <c r="AZ1066" s="91"/>
      <c r="BA1066" s="91"/>
      <c r="BB1066" s="91"/>
      <c r="BC1066" s="91"/>
      <c r="BD1066" s="91"/>
      <c r="BE1066" s="91"/>
      <c r="BF1066" s="93" t="s">
        <v>8766</v>
      </c>
      <c r="BG1066" s="91"/>
      <c r="BH1066" s="163"/>
      <c r="BI1066" s="91"/>
      <c r="BJ1066" s="91"/>
      <c r="BK1066" s="91"/>
      <c r="BL1066" s="91"/>
      <c r="BM1066" s="91"/>
      <c r="BN1066" s="91"/>
      <c r="BO1066" s="91"/>
      <c r="BP1066" s="91"/>
      <c r="BQ1066" s="91" t="s">
        <v>8706</v>
      </c>
      <c r="BR1066" s="96" t="s">
        <v>8940</v>
      </c>
      <c r="BS1066">
        <v>1128</v>
      </c>
      <c r="BT1066">
        <v>1065</v>
      </c>
    </row>
    <row r="1067" spans="1:72" ht="78">
      <c r="A1067" s="20">
        <f>(SUBTOTAL(3,$B$2:B1067))</f>
        <v>1066</v>
      </c>
      <c r="B1067" s="91" t="s">
        <v>8752</v>
      </c>
      <c r="C1067" s="98" t="s">
        <v>4776</v>
      </c>
      <c r="D1067" s="91" t="s">
        <v>2432</v>
      </c>
      <c r="E1067" s="91">
        <v>0</v>
      </c>
      <c r="F1067" s="91"/>
      <c r="G1067" s="91"/>
      <c r="H1067" s="91" t="s">
        <v>195</v>
      </c>
      <c r="I1067" s="91" t="s">
        <v>196</v>
      </c>
      <c r="J1067" s="91" t="s">
        <v>7378</v>
      </c>
      <c r="K1067" s="91" t="s">
        <v>63</v>
      </c>
      <c r="L1067" s="91" t="s">
        <v>63</v>
      </c>
      <c r="M1067" s="91" t="s">
        <v>196</v>
      </c>
      <c r="N1067" s="91"/>
      <c r="O1067" s="1">
        <f t="shared" ca="1" si="227"/>
        <v>37</v>
      </c>
      <c r="P1067" s="91" t="s">
        <v>3858</v>
      </c>
      <c r="Q1067" s="91" t="s">
        <v>198</v>
      </c>
      <c r="R1067" s="69">
        <v>45377</v>
      </c>
      <c r="S1067" s="1">
        <v>1</v>
      </c>
      <c r="T1067" s="69">
        <f t="shared" si="228"/>
        <v>45407</v>
      </c>
      <c r="U1067" s="92">
        <f t="shared" si="229"/>
        <v>45408</v>
      </c>
      <c r="V1067" s="1">
        <v>12</v>
      </c>
      <c r="W1067" s="92">
        <f t="shared" si="230"/>
        <v>45772</v>
      </c>
      <c r="X1067" s="7">
        <f t="shared" si="166"/>
        <v>45773</v>
      </c>
      <c r="Y1067" s="91"/>
      <c r="Z1067" s="91"/>
      <c r="AA1067" s="91"/>
      <c r="AB1067" s="91"/>
      <c r="AC1067" s="91"/>
      <c r="AD1067" s="20" t="s">
        <v>8803</v>
      </c>
      <c r="AE1067" s="1" t="s">
        <v>56</v>
      </c>
      <c r="AF1067" s="2" t="s">
        <v>49</v>
      </c>
      <c r="AG1067" s="135">
        <v>32021</v>
      </c>
      <c r="AH1067" s="20" t="s">
        <v>8782</v>
      </c>
      <c r="AI1067" s="135">
        <v>44420</v>
      </c>
      <c r="AJ1067" s="8" t="s">
        <v>346</v>
      </c>
      <c r="AK1067" s="1">
        <v>212635575</v>
      </c>
      <c r="AL1067" s="9">
        <v>41338</v>
      </c>
      <c r="AM1067" s="8" t="s">
        <v>57</v>
      </c>
      <c r="AN1067" s="20" t="s">
        <v>8782</v>
      </c>
      <c r="AO1067" s="135">
        <v>44420</v>
      </c>
      <c r="AP1067" s="8" t="s">
        <v>346</v>
      </c>
      <c r="AQ1067" s="1" t="s">
        <v>2433</v>
      </c>
      <c r="AR1067" s="10" t="s">
        <v>2434</v>
      </c>
      <c r="AS1067" s="10" t="s">
        <v>4522</v>
      </c>
      <c r="AT1067" s="1" t="s">
        <v>2436</v>
      </c>
      <c r="AU1067" s="1"/>
      <c r="AV1067" s="1" t="s">
        <v>2437</v>
      </c>
      <c r="AW1067" s="1" t="s">
        <v>424</v>
      </c>
      <c r="AX1067" s="1" t="s">
        <v>155</v>
      </c>
      <c r="AY1067" s="1" t="s">
        <v>97</v>
      </c>
      <c r="AZ1067" s="12"/>
      <c r="BA1067" s="1">
        <v>5120097860</v>
      </c>
      <c r="BB1067" s="1">
        <v>490277576</v>
      </c>
      <c r="BC1067" s="1" t="e">
        <f>_xlfn.XLOOKUP(B1067,[1]DC!$T$11:$T$2000,[1]DC!$D$11:$D$2000)</f>
        <v>#N/A</v>
      </c>
      <c r="BD1067" s="1"/>
      <c r="BE1067" s="1">
        <v>8014935784</v>
      </c>
      <c r="BF1067" s="1" t="s">
        <v>2438</v>
      </c>
      <c r="BG1067" s="1"/>
      <c r="BH1067" s="4" t="s">
        <v>2439</v>
      </c>
      <c r="BI1067" s="1"/>
      <c r="BJ1067" s="1"/>
      <c r="BK1067" s="1"/>
      <c r="BL1067" s="1"/>
      <c r="BM1067" s="17" t="s">
        <v>190</v>
      </c>
      <c r="BN1067" s="13"/>
      <c r="BO1067" s="2"/>
      <c r="BP1067" s="14" t="s">
        <v>611</v>
      </c>
      <c r="BQ1067" s="91" t="s">
        <v>8943</v>
      </c>
      <c r="BR1067" t="s">
        <v>8944</v>
      </c>
      <c r="BS1067">
        <v>1129</v>
      </c>
      <c r="BT1067">
        <v>1066</v>
      </c>
    </row>
    <row r="1068" spans="1:72" ht="15.6">
      <c r="A1068" s="20">
        <f>(SUBTOTAL(3,$B$2:B1068))</f>
        <v>1067</v>
      </c>
      <c r="B1068" s="91" t="s">
        <v>8753</v>
      </c>
      <c r="C1068" s="98" t="s">
        <v>4776</v>
      </c>
      <c r="D1068" s="91" t="s">
        <v>4735</v>
      </c>
      <c r="E1068" s="91">
        <v>1</v>
      </c>
      <c r="F1068" s="91"/>
      <c r="G1068" s="91"/>
      <c r="H1068" s="91" t="s">
        <v>195</v>
      </c>
      <c r="I1068" s="91" t="s">
        <v>196</v>
      </c>
      <c r="J1068" s="91" t="s">
        <v>7378</v>
      </c>
      <c r="K1068" s="91" t="s">
        <v>63</v>
      </c>
      <c r="L1068" s="91" t="s">
        <v>63</v>
      </c>
      <c r="M1068" s="91" t="s">
        <v>196</v>
      </c>
      <c r="N1068" s="91"/>
      <c r="O1068" s="1">
        <f t="shared" ca="1" si="227"/>
        <v>30</v>
      </c>
      <c r="P1068" s="91" t="s">
        <v>3858</v>
      </c>
      <c r="Q1068" s="91" t="s">
        <v>198</v>
      </c>
      <c r="R1068" s="69">
        <v>45377</v>
      </c>
      <c r="S1068" s="1">
        <v>1</v>
      </c>
      <c r="T1068" s="69">
        <f t="shared" si="228"/>
        <v>45407</v>
      </c>
      <c r="U1068" s="92">
        <f t="shared" si="229"/>
        <v>45408</v>
      </c>
      <c r="V1068" s="1">
        <v>12</v>
      </c>
      <c r="W1068" s="92">
        <f t="shared" si="230"/>
        <v>45772</v>
      </c>
      <c r="X1068" s="7">
        <f t="shared" si="166"/>
        <v>45773</v>
      </c>
      <c r="Y1068" s="91"/>
      <c r="Z1068" s="91"/>
      <c r="AA1068" s="91"/>
      <c r="AB1068" s="91"/>
      <c r="AC1068" s="91"/>
      <c r="AD1068" s="91">
        <v>1044975142</v>
      </c>
      <c r="AE1068" s="91" t="s">
        <v>199</v>
      </c>
      <c r="AF1068" s="91" t="s">
        <v>49</v>
      </c>
      <c r="AG1068" s="132">
        <v>34519</v>
      </c>
      <c r="AH1068" s="93" t="s">
        <v>8760</v>
      </c>
      <c r="AI1068" s="132">
        <v>44761</v>
      </c>
      <c r="AJ1068" s="91" t="s">
        <v>346</v>
      </c>
      <c r="AK1068" s="91">
        <v>212448188</v>
      </c>
      <c r="AL1068" s="92">
        <v>44105</v>
      </c>
      <c r="AM1068" s="91" t="s">
        <v>57</v>
      </c>
      <c r="AN1068" s="93" t="s">
        <v>8760</v>
      </c>
      <c r="AO1068" s="132">
        <v>44761</v>
      </c>
      <c r="AP1068" s="91" t="s">
        <v>346</v>
      </c>
      <c r="AQ1068" s="91" t="s">
        <v>1205</v>
      </c>
      <c r="AR1068" s="91" t="s">
        <v>881</v>
      </c>
      <c r="AS1068" s="91" t="s">
        <v>882</v>
      </c>
      <c r="AT1068" s="91" t="s">
        <v>881</v>
      </c>
      <c r="AU1068" s="91"/>
      <c r="AV1068" s="91" t="s">
        <v>7979</v>
      </c>
      <c r="AW1068" s="91" t="s">
        <v>327</v>
      </c>
      <c r="AX1068" s="91" t="s">
        <v>96</v>
      </c>
      <c r="AY1068" s="91" t="s">
        <v>97</v>
      </c>
      <c r="AZ1068" s="91"/>
      <c r="BA1068" s="91"/>
      <c r="BB1068" s="91"/>
      <c r="BC1068" s="91"/>
      <c r="BD1068" s="91"/>
      <c r="BE1068" s="91"/>
      <c r="BF1068" s="93" t="s">
        <v>8761</v>
      </c>
      <c r="BG1068" s="91"/>
      <c r="BH1068" s="163"/>
      <c r="BI1068" s="91"/>
      <c r="BJ1068" s="91"/>
      <c r="BK1068" s="91"/>
      <c r="BL1068" s="91"/>
      <c r="BM1068" s="129" t="s">
        <v>256</v>
      </c>
      <c r="BN1068" s="91"/>
      <c r="BO1068" s="91"/>
      <c r="BP1068" s="91"/>
      <c r="BQ1068" s="91" t="s">
        <v>7647</v>
      </c>
      <c r="BR1068" t="s">
        <v>8942</v>
      </c>
      <c r="BS1068">
        <v>1130</v>
      </c>
      <c r="BT1068">
        <v>1067</v>
      </c>
    </row>
    <row r="1069" spans="1:72" ht="15.6">
      <c r="A1069" s="20">
        <f>(SUBTOTAL(3,$B$2:B1069))</f>
        <v>1068</v>
      </c>
      <c r="B1069" s="91" t="s">
        <v>8754</v>
      </c>
      <c r="C1069" s="98" t="s">
        <v>4776</v>
      </c>
      <c r="D1069" s="91" t="s">
        <v>8745</v>
      </c>
      <c r="E1069" s="91">
        <v>1</v>
      </c>
      <c r="F1069" s="91"/>
      <c r="G1069" s="91"/>
      <c r="H1069" s="91" t="s">
        <v>195</v>
      </c>
      <c r="I1069" s="91" t="s">
        <v>196</v>
      </c>
      <c r="J1069" s="91" t="s">
        <v>7378</v>
      </c>
      <c r="K1069" s="91" t="s">
        <v>63</v>
      </c>
      <c r="L1069" s="91" t="s">
        <v>63</v>
      </c>
      <c r="M1069" s="91" t="s">
        <v>196</v>
      </c>
      <c r="N1069" s="91"/>
      <c r="O1069" s="1">
        <f t="shared" ca="1" si="227"/>
        <v>36</v>
      </c>
      <c r="P1069" s="91" t="s">
        <v>3858</v>
      </c>
      <c r="Q1069" s="91" t="s">
        <v>198</v>
      </c>
      <c r="R1069" s="69">
        <v>45377</v>
      </c>
      <c r="S1069" s="1">
        <v>1</v>
      </c>
      <c r="T1069" s="69">
        <f t="shared" si="228"/>
        <v>45407</v>
      </c>
      <c r="U1069" s="92">
        <f t="shared" si="229"/>
        <v>45408</v>
      </c>
      <c r="V1069" s="1">
        <v>12</v>
      </c>
      <c r="W1069" s="92">
        <f t="shared" si="230"/>
        <v>45772</v>
      </c>
      <c r="X1069" s="7">
        <f t="shared" si="166"/>
        <v>45773</v>
      </c>
      <c r="Y1069" s="91"/>
      <c r="Z1069" s="91"/>
      <c r="AA1069" s="91"/>
      <c r="AB1069" s="91"/>
      <c r="AC1069" s="91"/>
      <c r="AD1069" s="93" t="s">
        <v>8804</v>
      </c>
      <c r="AE1069" s="91"/>
      <c r="AF1069" s="91" t="s">
        <v>49</v>
      </c>
      <c r="AG1069" s="132">
        <v>32253</v>
      </c>
      <c r="AH1069" s="93" t="s">
        <v>8762</v>
      </c>
      <c r="AI1069" s="132">
        <v>44314</v>
      </c>
      <c r="AJ1069" s="91" t="s">
        <v>346</v>
      </c>
      <c r="AK1069" s="91"/>
      <c r="AL1069" s="91"/>
      <c r="AM1069" s="91"/>
      <c r="AN1069" s="93" t="s">
        <v>8762</v>
      </c>
      <c r="AO1069" s="132">
        <v>44314</v>
      </c>
      <c r="AP1069" s="91" t="s">
        <v>346</v>
      </c>
      <c r="AQ1069" s="91" t="s">
        <v>1399</v>
      </c>
      <c r="AR1069" s="91" t="s">
        <v>1158</v>
      </c>
      <c r="AS1069" s="91" t="s">
        <v>1159</v>
      </c>
      <c r="AT1069" s="91" t="s">
        <v>1158</v>
      </c>
      <c r="AU1069" s="91"/>
      <c r="AV1069" s="91" t="s">
        <v>7936</v>
      </c>
      <c r="AW1069" s="91" t="s">
        <v>607</v>
      </c>
      <c r="AX1069" s="91" t="s">
        <v>96</v>
      </c>
      <c r="AY1069" s="91" t="s">
        <v>97</v>
      </c>
      <c r="AZ1069" s="91"/>
      <c r="BA1069" s="91"/>
      <c r="BB1069" s="91"/>
      <c r="BC1069" s="91"/>
      <c r="BD1069" s="91"/>
      <c r="BE1069" s="91"/>
      <c r="BF1069" s="91"/>
      <c r="BG1069" s="91"/>
      <c r="BH1069" s="163"/>
      <c r="BI1069" s="91"/>
      <c r="BJ1069" s="91"/>
      <c r="BK1069" s="91"/>
      <c r="BL1069" s="91"/>
      <c r="BM1069" s="91"/>
      <c r="BN1069" s="91"/>
      <c r="BO1069" s="91"/>
      <c r="BP1069" s="91"/>
      <c r="BQ1069" s="91" t="s">
        <v>14</v>
      </c>
      <c r="BR1069" s="96" t="s">
        <v>8940</v>
      </c>
      <c r="BS1069">
        <v>1131</v>
      </c>
      <c r="BT1069">
        <v>1068</v>
      </c>
    </row>
    <row r="1070" spans="1:72" ht="15.6">
      <c r="A1070" s="20">
        <f>(SUBTOTAL(3,$B$2:B1070))</f>
        <v>1069</v>
      </c>
      <c r="B1070" s="91" t="s">
        <v>8755</v>
      </c>
      <c r="C1070" s="1" t="s">
        <v>8731</v>
      </c>
      <c r="D1070" s="91" t="s">
        <v>8746</v>
      </c>
      <c r="E1070" s="91">
        <v>1</v>
      </c>
      <c r="F1070" s="91"/>
      <c r="G1070" s="91"/>
      <c r="H1070" s="91" t="s">
        <v>195</v>
      </c>
      <c r="I1070" s="91" t="s">
        <v>196</v>
      </c>
      <c r="J1070" s="91" t="s">
        <v>7378</v>
      </c>
      <c r="K1070" s="91" t="s">
        <v>63</v>
      </c>
      <c r="L1070" s="91" t="s">
        <v>63</v>
      </c>
      <c r="M1070" s="91" t="s">
        <v>5</v>
      </c>
      <c r="N1070" s="91" t="s">
        <v>4464</v>
      </c>
      <c r="O1070" s="1">
        <f t="shared" ca="1" si="227"/>
        <v>32</v>
      </c>
      <c r="P1070" s="91" t="s">
        <v>4465</v>
      </c>
      <c r="Q1070" s="91" t="s">
        <v>4466</v>
      </c>
      <c r="R1070" s="69">
        <v>45377</v>
      </c>
      <c r="S1070" s="1">
        <v>1</v>
      </c>
      <c r="T1070" s="69">
        <f t="shared" si="228"/>
        <v>45407</v>
      </c>
      <c r="U1070" s="92">
        <f t="shared" si="229"/>
        <v>45408</v>
      </c>
      <c r="V1070" s="1">
        <v>12</v>
      </c>
      <c r="W1070" s="92">
        <f t="shared" si="230"/>
        <v>45772</v>
      </c>
      <c r="X1070" s="7">
        <f t="shared" si="166"/>
        <v>45773</v>
      </c>
      <c r="Y1070" s="91"/>
      <c r="Z1070" s="91"/>
      <c r="AA1070" s="91"/>
      <c r="AB1070" s="91"/>
      <c r="AC1070" s="91"/>
      <c r="AD1070" s="91">
        <v>1046699893</v>
      </c>
      <c r="AE1070" s="91" t="s">
        <v>8416</v>
      </c>
      <c r="AF1070" s="91" t="s">
        <v>64</v>
      </c>
      <c r="AG1070" s="132">
        <v>33636</v>
      </c>
      <c r="AH1070" s="93" t="s">
        <v>8778</v>
      </c>
      <c r="AI1070" s="132">
        <v>44516</v>
      </c>
      <c r="AJ1070" s="91" t="s">
        <v>346</v>
      </c>
      <c r="AK1070" s="91"/>
      <c r="AL1070" s="91"/>
      <c r="AM1070" s="91"/>
      <c r="AN1070" s="93" t="s">
        <v>8778</v>
      </c>
      <c r="AO1070" s="132">
        <v>44516</v>
      </c>
      <c r="AP1070" s="91" t="s">
        <v>346</v>
      </c>
      <c r="AQ1070" s="91" t="s">
        <v>407</v>
      </c>
      <c r="AR1070" s="91" t="s">
        <v>2966</v>
      </c>
      <c r="AS1070" s="91" t="s">
        <v>8779</v>
      </c>
      <c r="AT1070" s="91" t="s">
        <v>2966</v>
      </c>
      <c r="AU1070" s="91"/>
      <c r="AV1070" s="91" t="s">
        <v>8780</v>
      </c>
      <c r="AW1070" s="91" t="s">
        <v>114</v>
      </c>
      <c r="AX1070" s="91" t="s">
        <v>115</v>
      </c>
      <c r="AY1070" s="91" t="s">
        <v>97</v>
      </c>
      <c r="AZ1070" s="91"/>
      <c r="BA1070" s="91"/>
      <c r="BB1070" s="91"/>
      <c r="BC1070" s="91"/>
      <c r="BD1070" s="91"/>
      <c r="BE1070" s="91"/>
      <c r="BF1070" s="93" t="s">
        <v>8781</v>
      </c>
      <c r="BG1070" s="91"/>
      <c r="BH1070" s="163"/>
      <c r="BI1070" s="91"/>
      <c r="BJ1070" s="91"/>
      <c r="BK1070" s="91"/>
      <c r="BL1070" s="91"/>
      <c r="BM1070" s="93" t="s">
        <v>610</v>
      </c>
      <c r="BN1070" s="91"/>
      <c r="BO1070" s="91"/>
      <c r="BP1070" s="91"/>
      <c r="BQ1070" s="91" t="s">
        <v>8941</v>
      </c>
      <c r="BR1070" s="96" t="s">
        <v>8940</v>
      </c>
      <c r="BS1070">
        <v>1132</v>
      </c>
      <c r="BT1070">
        <v>1069</v>
      </c>
    </row>
    <row r="1071" spans="1:72" ht="15.6">
      <c r="A1071" s="20">
        <f>(SUBTOTAL(3,$B$2:B1071))</f>
        <v>1070</v>
      </c>
      <c r="B1071" s="91" t="s">
        <v>8756</v>
      </c>
      <c r="C1071" s="91" t="s">
        <v>65</v>
      </c>
      <c r="D1071" s="91" t="s">
        <v>8747</v>
      </c>
      <c r="E1071" s="91">
        <v>1</v>
      </c>
      <c r="F1071" s="91"/>
      <c r="G1071" s="91"/>
      <c r="H1071" s="91" t="s">
        <v>62</v>
      </c>
      <c r="I1071" s="91" t="s">
        <v>7914</v>
      </c>
      <c r="J1071" s="91" t="s">
        <v>7379</v>
      </c>
      <c r="K1071" s="91" t="s">
        <v>63</v>
      </c>
      <c r="L1071" s="91" t="s">
        <v>63</v>
      </c>
      <c r="M1071" s="91" t="s">
        <v>65</v>
      </c>
      <c r="N1071" s="91"/>
      <c r="O1071" s="1">
        <f t="shared" ca="1" si="227"/>
        <v>23</v>
      </c>
      <c r="P1071" s="91" t="s">
        <v>626</v>
      </c>
      <c r="Q1071" s="2" t="s">
        <v>627</v>
      </c>
      <c r="R1071" s="69">
        <v>45377</v>
      </c>
      <c r="S1071" s="1">
        <v>1</v>
      </c>
      <c r="T1071" s="69">
        <f t="shared" si="228"/>
        <v>45407</v>
      </c>
      <c r="U1071" s="92">
        <f t="shared" si="229"/>
        <v>45408</v>
      </c>
      <c r="V1071" s="1">
        <v>12</v>
      </c>
      <c r="W1071" s="92">
        <f t="shared" si="230"/>
        <v>45772</v>
      </c>
      <c r="X1071" s="7">
        <f t="shared" si="166"/>
        <v>45773</v>
      </c>
      <c r="Y1071" s="91"/>
      <c r="Z1071" s="91"/>
      <c r="AA1071" s="91"/>
      <c r="AB1071" s="91"/>
      <c r="AC1071" s="91"/>
      <c r="AD1071" s="91">
        <v>1025609092</v>
      </c>
      <c r="AE1071" s="91" t="s">
        <v>8416</v>
      </c>
      <c r="AF1071" s="91" t="s">
        <v>49</v>
      </c>
      <c r="AG1071" s="132">
        <v>37044</v>
      </c>
      <c r="AH1071" s="93" t="s">
        <v>8767</v>
      </c>
      <c r="AI1071" s="132">
        <v>44420</v>
      </c>
      <c r="AJ1071" s="91" t="s">
        <v>346</v>
      </c>
      <c r="AK1071" s="91"/>
      <c r="AL1071" s="91"/>
      <c r="AM1071" s="91"/>
      <c r="AN1071" s="93" t="s">
        <v>8767</v>
      </c>
      <c r="AO1071" s="132">
        <v>44420</v>
      </c>
      <c r="AP1071" s="91" t="s">
        <v>346</v>
      </c>
      <c r="AQ1071" s="91" t="s">
        <v>1399</v>
      </c>
      <c r="AR1071" s="91" t="s">
        <v>3410</v>
      </c>
      <c r="AS1071" s="91" t="s">
        <v>1879</v>
      </c>
      <c r="AT1071" s="91" t="s">
        <v>3410</v>
      </c>
      <c r="AU1071" s="91"/>
      <c r="AV1071" s="91" t="s">
        <v>7462</v>
      </c>
      <c r="AW1071" s="91" t="s">
        <v>525</v>
      </c>
      <c r="AX1071" s="91" t="s">
        <v>96</v>
      </c>
      <c r="AY1071" s="91" t="s">
        <v>97</v>
      </c>
      <c r="AZ1071" s="91"/>
      <c r="BA1071" s="91"/>
      <c r="BB1071" s="91"/>
      <c r="BC1071" s="91"/>
      <c r="BD1071" s="91"/>
      <c r="BE1071" s="91"/>
      <c r="BF1071" s="93" t="s">
        <v>8768</v>
      </c>
      <c r="BG1071" s="91"/>
      <c r="BH1071" s="163"/>
      <c r="BI1071" s="91"/>
      <c r="BJ1071" s="91"/>
      <c r="BK1071" s="91"/>
      <c r="BL1071" s="91"/>
      <c r="BM1071" s="91" t="s">
        <v>120</v>
      </c>
      <c r="BN1071" s="91" t="s">
        <v>2590</v>
      </c>
      <c r="BO1071" s="91" t="s">
        <v>319</v>
      </c>
      <c r="BP1071" s="91"/>
      <c r="BQ1071" s="91"/>
      <c r="BR1071" s="96" t="s">
        <v>8940</v>
      </c>
      <c r="BS1071">
        <v>1133</v>
      </c>
      <c r="BT1071">
        <v>1070</v>
      </c>
    </row>
    <row r="1072" spans="1:72" ht="15.6">
      <c r="A1072" s="20">
        <f>(SUBTOTAL(3,$B$2:B1072))</f>
        <v>1071</v>
      </c>
      <c r="B1072" s="91" t="s">
        <v>8757</v>
      </c>
      <c r="C1072" s="91" t="s">
        <v>65</v>
      </c>
      <c r="D1072" s="91" t="s">
        <v>8748</v>
      </c>
      <c r="E1072" s="91">
        <v>1</v>
      </c>
      <c r="F1072" s="91"/>
      <c r="G1072" s="91"/>
      <c r="H1072" s="91" t="s">
        <v>62</v>
      </c>
      <c r="I1072" s="91" t="s">
        <v>7914</v>
      </c>
      <c r="J1072" s="91" t="s">
        <v>7379</v>
      </c>
      <c r="K1072" s="91" t="s">
        <v>63</v>
      </c>
      <c r="L1072" s="91" t="s">
        <v>63</v>
      </c>
      <c r="M1072" s="91" t="s">
        <v>65</v>
      </c>
      <c r="N1072" s="91"/>
      <c r="O1072" s="1">
        <f t="shared" ca="1" si="227"/>
        <v>41</v>
      </c>
      <c r="P1072" s="91" t="s">
        <v>626</v>
      </c>
      <c r="Q1072" s="2" t="s">
        <v>627</v>
      </c>
      <c r="R1072" s="69">
        <v>45377</v>
      </c>
      <c r="S1072" s="1">
        <v>1</v>
      </c>
      <c r="T1072" s="69">
        <f t="shared" si="228"/>
        <v>45407</v>
      </c>
      <c r="U1072" s="92">
        <f t="shared" si="229"/>
        <v>45408</v>
      </c>
      <c r="V1072" s="1">
        <v>12</v>
      </c>
      <c r="W1072" s="92">
        <f t="shared" si="230"/>
        <v>45772</v>
      </c>
      <c r="X1072" s="7">
        <f t="shared" si="166"/>
        <v>45773</v>
      </c>
      <c r="Y1072" s="91"/>
      <c r="Z1072" s="91"/>
      <c r="AA1072" s="91"/>
      <c r="AB1072" s="91"/>
      <c r="AC1072" s="91"/>
      <c r="AD1072" s="91">
        <v>1028858056</v>
      </c>
      <c r="AE1072" s="91" t="s">
        <v>57</v>
      </c>
      <c r="AF1072" s="91" t="s">
        <v>49</v>
      </c>
      <c r="AG1072" s="132">
        <v>30350</v>
      </c>
      <c r="AH1072" s="93" t="s">
        <v>8769</v>
      </c>
      <c r="AI1072" s="132">
        <v>44640</v>
      </c>
      <c r="AJ1072" s="91" t="s">
        <v>346</v>
      </c>
      <c r="AK1072" s="91"/>
      <c r="AL1072" s="91"/>
      <c r="AM1072" s="91"/>
      <c r="AN1072" s="93" t="s">
        <v>8769</v>
      </c>
      <c r="AO1072" s="132">
        <v>44640</v>
      </c>
      <c r="AP1072" s="91" t="s">
        <v>346</v>
      </c>
      <c r="AQ1072" s="91" t="s">
        <v>8770</v>
      </c>
      <c r="AR1072" s="91" t="s">
        <v>8771</v>
      </c>
      <c r="AS1072" s="91" t="s">
        <v>8772</v>
      </c>
      <c r="AT1072" s="91" t="s">
        <v>8773</v>
      </c>
      <c r="AU1072" s="91"/>
      <c r="AV1072" s="91" t="s">
        <v>8296</v>
      </c>
      <c r="AW1072" s="91" t="s">
        <v>400</v>
      </c>
      <c r="AX1072" s="91" t="s">
        <v>155</v>
      </c>
      <c r="AY1072" s="91" t="s">
        <v>97</v>
      </c>
      <c r="AZ1072" s="91"/>
      <c r="BA1072" s="91"/>
      <c r="BB1072" s="91"/>
      <c r="BC1072" s="91"/>
      <c r="BD1072" s="91"/>
      <c r="BE1072" s="91"/>
      <c r="BF1072" s="93" t="s">
        <v>8774</v>
      </c>
      <c r="BG1072" s="91"/>
      <c r="BH1072" s="163"/>
      <c r="BI1072" s="91"/>
      <c r="BJ1072" s="91"/>
      <c r="BK1072" s="91"/>
      <c r="BL1072" s="91"/>
      <c r="BM1072" s="91" t="s">
        <v>120</v>
      </c>
      <c r="BN1072" s="91" t="s">
        <v>8775</v>
      </c>
      <c r="BO1072" s="91" t="s">
        <v>8776</v>
      </c>
      <c r="BP1072" s="91"/>
      <c r="BQ1072" s="91" t="s">
        <v>8777</v>
      </c>
      <c r="BR1072" s="96" t="s">
        <v>8940</v>
      </c>
      <c r="BS1072">
        <v>1134</v>
      </c>
      <c r="BT1072">
        <v>1071</v>
      </c>
    </row>
    <row r="1073" spans="1:72" ht="15.6">
      <c r="A1073" s="20">
        <f>(SUBTOTAL(3,$B$2:B1073))</f>
        <v>1072</v>
      </c>
      <c r="B1073" s="91" t="s">
        <v>8758</v>
      </c>
      <c r="C1073" s="91"/>
      <c r="D1073" s="91" t="s">
        <v>8749</v>
      </c>
      <c r="E1073" s="91">
        <v>1</v>
      </c>
      <c r="F1073" s="91"/>
      <c r="G1073" s="91"/>
      <c r="H1073" s="91" t="s">
        <v>106</v>
      </c>
      <c r="I1073" s="91" t="s">
        <v>106</v>
      </c>
      <c r="J1073" s="91" t="s">
        <v>7378</v>
      </c>
      <c r="K1073" s="91" t="s">
        <v>83</v>
      </c>
      <c r="L1073" s="91" t="s">
        <v>2994</v>
      </c>
      <c r="M1073" s="91" t="s">
        <v>2994</v>
      </c>
      <c r="N1073" s="91"/>
      <c r="O1073" s="1">
        <f t="shared" ca="1" si="227"/>
        <v>124</v>
      </c>
      <c r="P1073" s="91" t="s">
        <v>3307</v>
      </c>
      <c r="Q1073" s="91" t="s">
        <v>7899</v>
      </c>
      <c r="R1073" s="69">
        <v>45377</v>
      </c>
      <c r="S1073" s="1">
        <v>1</v>
      </c>
      <c r="T1073" s="69">
        <f t="shared" si="228"/>
        <v>45407</v>
      </c>
      <c r="U1073" s="92">
        <f t="shared" si="229"/>
        <v>45408</v>
      </c>
      <c r="V1073" s="1">
        <v>12</v>
      </c>
      <c r="W1073" s="92">
        <f t="shared" si="230"/>
        <v>45772</v>
      </c>
      <c r="X1073" s="7">
        <f t="shared" ref="X1073:X1100" si="231">W1073+1</f>
        <v>45773</v>
      </c>
      <c r="Y1073" s="91"/>
      <c r="Z1073" s="91"/>
      <c r="AA1073" s="91"/>
      <c r="AB1073" s="91"/>
      <c r="AC1073" s="91"/>
      <c r="AD1073" s="91">
        <v>1046700167</v>
      </c>
      <c r="AE1073" s="91" t="s">
        <v>8416</v>
      </c>
      <c r="AF1073" s="91" t="s">
        <v>64</v>
      </c>
      <c r="AG1073" s="132"/>
      <c r="AH1073" s="91"/>
      <c r="AI1073" s="132"/>
      <c r="AJ1073" s="91"/>
      <c r="AK1073" s="91"/>
      <c r="AL1073" s="91"/>
      <c r="AM1073" s="91"/>
      <c r="AN1073" s="91"/>
      <c r="AO1073" s="132"/>
      <c r="AP1073" s="91"/>
      <c r="AQ1073" s="91"/>
      <c r="AR1073" s="91"/>
      <c r="AS1073" s="91"/>
      <c r="AT1073" s="91"/>
      <c r="AU1073" s="91"/>
      <c r="AV1073" s="91"/>
      <c r="AW1073" s="91"/>
      <c r="AX1073" s="91"/>
      <c r="AY1073" s="91"/>
      <c r="AZ1073" s="91"/>
      <c r="BA1073" s="91"/>
      <c r="BB1073" s="91"/>
      <c r="BC1073" s="91"/>
      <c r="BD1073" s="91"/>
      <c r="BE1073" s="91"/>
      <c r="BF1073" s="91"/>
      <c r="BG1073" s="91"/>
      <c r="BH1073" s="163"/>
      <c r="BI1073" s="91"/>
      <c r="BJ1073" s="91"/>
      <c r="BK1073" s="91"/>
      <c r="BL1073" s="91"/>
      <c r="BM1073" s="91"/>
      <c r="BN1073" s="91"/>
      <c r="BO1073" s="91"/>
      <c r="BP1073" s="91"/>
      <c r="BQ1073" s="91" t="s">
        <v>8945</v>
      </c>
      <c r="BR1073" s="96" t="s">
        <v>8940</v>
      </c>
      <c r="BS1073">
        <v>1135</v>
      </c>
      <c r="BT1073">
        <v>1072</v>
      </c>
    </row>
    <row r="1074" spans="1:72" ht="15.6">
      <c r="A1074" s="20">
        <f>(SUBTOTAL(3,$B$2:B1074))</f>
        <v>1073</v>
      </c>
      <c r="B1074" s="91" t="s">
        <v>8759</v>
      </c>
      <c r="C1074" s="91" t="s">
        <v>4776</v>
      </c>
      <c r="D1074" s="91" t="s">
        <v>8232</v>
      </c>
      <c r="E1074" s="91">
        <v>0</v>
      </c>
      <c r="F1074" s="91"/>
      <c r="G1074" s="91"/>
      <c r="H1074" s="91" t="s">
        <v>195</v>
      </c>
      <c r="I1074" s="91" t="s">
        <v>196</v>
      </c>
      <c r="J1074" s="91" t="s">
        <v>7378</v>
      </c>
      <c r="K1074" s="91" t="s">
        <v>63</v>
      </c>
      <c r="L1074" s="91" t="s">
        <v>63</v>
      </c>
      <c r="M1074" s="91" t="s">
        <v>196</v>
      </c>
      <c r="N1074" s="91"/>
      <c r="O1074" s="1">
        <f t="shared" ca="1" si="227"/>
        <v>42</v>
      </c>
      <c r="P1074" s="91" t="s">
        <v>3858</v>
      </c>
      <c r="Q1074" s="91" t="s">
        <v>198</v>
      </c>
      <c r="R1074" s="69">
        <v>45377</v>
      </c>
      <c r="S1074" s="1">
        <v>1</v>
      </c>
      <c r="T1074" s="69">
        <f t="shared" si="228"/>
        <v>45407</v>
      </c>
      <c r="U1074" s="92">
        <f t="shared" si="229"/>
        <v>45408</v>
      </c>
      <c r="V1074" s="1">
        <v>12</v>
      </c>
      <c r="W1074" s="92">
        <f t="shared" si="230"/>
        <v>45772</v>
      </c>
      <c r="X1074" s="7">
        <f t="shared" si="231"/>
        <v>45773</v>
      </c>
      <c r="Y1074" s="91"/>
      <c r="Z1074" s="91"/>
      <c r="AA1074" s="91"/>
      <c r="AB1074" s="91"/>
      <c r="AC1074" s="91"/>
      <c r="AD1074" s="91">
        <v>1045144483</v>
      </c>
      <c r="AE1074" s="91" t="s">
        <v>8416</v>
      </c>
      <c r="AF1074" s="91" t="s">
        <v>49</v>
      </c>
      <c r="AG1074" s="132">
        <v>29977</v>
      </c>
      <c r="AH1074" s="93" t="s">
        <v>8349</v>
      </c>
      <c r="AI1074" s="132">
        <v>44375</v>
      </c>
      <c r="AJ1074" s="91" t="s">
        <v>346</v>
      </c>
      <c r="AK1074" s="91">
        <v>212147992</v>
      </c>
      <c r="AL1074" s="92">
        <v>43514</v>
      </c>
      <c r="AM1074" s="91" t="s">
        <v>57</v>
      </c>
      <c r="AN1074" s="93" t="s">
        <v>8349</v>
      </c>
      <c r="AO1074" s="132">
        <v>44375</v>
      </c>
      <c r="AP1074" s="91" t="s">
        <v>346</v>
      </c>
      <c r="AQ1074" s="91" t="s">
        <v>8293</v>
      </c>
      <c r="AR1074" s="91" t="s">
        <v>8350</v>
      </c>
      <c r="AS1074" s="91" t="s">
        <v>8351</v>
      </c>
      <c r="AT1074" s="91"/>
      <c r="AU1074" s="91"/>
      <c r="AV1074" s="91"/>
      <c r="AW1074" s="91"/>
      <c r="AX1074" s="91"/>
      <c r="AY1074" s="21" t="s">
        <v>8788</v>
      </c>
      <c r="AZ1074" s="91"/>
      <c r="BA1074" s="91"/>
      <c r="BB1074" s="91"/>
      <c r="BC1074" s="91"/>
      <c r="BD1074" s="91"/>
      <c r="BE1074" s="91"/>
      <c r="BF1074" s="93" t="s">
        <v>8410</v>
      </c>
      <c r="BG1074" s="91"/>
      <c r="BH1074" s="163"/>
      <c r="BI1074" s="91"/>
      <c r="BJ1074" s="91"/>
      <c r="BK1074" s="91"/>
      <c r="BL1074" s="91"/>
      <c r="BM1074" s="91"/>
      <c r="BN1074" s="91"/>
      <c r="BO1074" s="91"/>
      <c r="BP1074" s="91"/>
      <c r="BQ1074" s="91" t="s">
        <v>8579</v>
      </c>
      <c r="BS1074">
        <v>1136</v>
      </c>
      <c r="BT1074">
        <v>1073</v>
      </c>
    </row>
    <row r="1075" spans="1:72" ht="15.6">
      <c r="A1075" s="20">
        <f>(SUBTOTAL(3,$B$2:B1075))</f>
        <v>1074</v>
      </c>
      <c r="B1075" s="91" t="s">
        <v>8793</v>
      </c>
      <c r="C1075" s="91"/>
      <c r="D1075" s="91" t="s">
        <v>8795</v>
      </c>
      <c r="E1075" s="91">
        <v>1</v>
      </c>
      <c r="F1075" s="91"/>
      <c r="G1075" s="91">
        <v>1</v>
      </c>
      <c r="H1075" s="91" t="s">
        <v>106</v>
      </c>
      <c r="I1075" s="91" t="s">
        <v>106</v>
      </c>
      <c r="J1075" s="91" t="s">
        <v>7375</v>
      </c>
      <c r="K1075" s="91" t="s">
        <v>83</v>
      </c>
      <c r="L1075" s="91" t="s">
        <v>84</v>
      </c>
      <c r="M1075" s="91" t="s">
        <v>84</v>
      </c>
      <c r="N1075" s="91"/>
      <c r="O1075" s="1">
        <f t="shared" ref="O1075" ca="1" si="232">YEAR(TODAY())-YEAR(AG1075)</f>
        <v>124</v>
      </c>
      <c r="P1075" s="91" t="s">
        <v>5602</v>
      </c>
      <c r="Q1075" s="91" t="s">
        <v>8876</v>
      </c>
      <c r="R1075" s="69">
        <v>45383</v>
      </c>
      <c r="S1075" s="1"/>
      <c r="T1075" s="69"/>
      <c r="U1075" s="92"/>
      <c r="V1075" s="1"/>
      <c r="W1075" s="92"/>
      <c r="X1075" s="7">
        <f t="shared" si="231"/>
        <v>1</v>
      </c>
      <c r="Y1075" s="91"/>
      <c r="Z1075" s="91"/>
      <c r="AA1075" s="91"/>
      <c r="AB1075" s="91"/>
      <c r="AC1075" s="91"/>
      <c r="AD1075" s="91"/>
      <c r="AE1075" s="91"/>
      <c r="AF1075" s="91" t="s">
        <v>64</v>
      </c>
      <c r="AG1075" s="132"/>
      <c r="AH1075" s="93"/>
      <c r="AI1075" s="132"/>
      <c r="AJ1075" s="91"/>
      <c r="AK1075" s="91"/>
      <c r="AL1075" s="92"/>
      <c r="AM1075" s="91"/>
      <c r="AN1075" s="93"/>
      <c r="AO1075" s="132"/>
      <c r="AP1075" s="91"/>
      <c r="AQ1075" s="91"/>
      <c r="AR1075" s="91"/>
      <c r="AS1075" s="91"/>
      <c r="AT1075" s="91"/>
      <c r="AU1075" s="91"/>
      <c r="AV1075" s="91"/>
      <c r="AW1075" s="91"/>
      <c r="AX1075" s="91"/>
      <c r="AY1075" s="21"/>
      <c r="AZ1075" s="91"/>
      <c r="BA1075" s="91"/>
      <c r="BB1075" s="91"/>
      <c r="BC1075" s="91"/>
      <c r="BD1075" s="91"/>
      <c r="BE1075" s="91"/>
      <c r="BF1075" s="93" t="s">
        <v>8866</v>
      </c>
      <c r="BG1075" s="91"/>
      <c r="BH1075" s="163"/>
      <c r="BI1075" s="91"/>
      <c r="BJ1075" s="91"/>
      <c r="BK1075" s="91"/>
      <c r="BL1075" s="91"/>
      <c r="BM1075" s="91"/>
      <c r="BN1075" s="91"/>
      <c r="BO1075" s="91"/>
      <c r="BP1075" s="91"/>
      <c r="BQ1075" s="91"/>
      <c r="BS1075">
        <v>1138</v>
      </c>
      <c r="BT1075">
        <v>1074</v>
      </c>
    </row>
    <row r="1076" spans="1:72" ht="15.6">
      <c r="A1076" s="20">
        <f>(SUBTOTAL(3,$B$2:B1076))</f>
        <v>1075</v>
      </c>
      <c r="B1076" s="91" t="s">
        <v>8794</v>
      </c>
      <c r="C1076" s="91"/>
      <c r="D1076" s="91" t="s">
        <v>8796</v>
      </c>
      <c r="E1076" s="91">
        <v>1</v>
      </c>
      <c r="F1076" s="91"/>
      <c r="G1076" s="91"/>
      <c r="H1076" s="91" t="s">
        <v>62</v>
      </c>
      <c r="I1076" s="91" t="s">
        <v>7914</v>
      </c>
      <c r="J1076" s="91" t="s">
        <v>7379</v>
      </c>
      <c r="K1076" s="91" t="s">
        <v>1836</v>
      </c>
      <c r="L1076" s="91" t="s">
        <v>1836</v>
      </c>
      <c r="M1076" s="91" t="s">
        <v>1836</v>
      </c>
      <c r="N1076" s="91"/>
      <c r="O1076" s="1">
        <f t="shared" ref="O1076" ca="1" si="233">YEAR(TODAY())-YEAR(AG1076)</f>
        <v>26</v>
      </c>
      <c r="P1076" s="91" t="s">
        <v>6448</v>
      </c>
      <c r="Q1076" s="91" t="s">
        <v>6449</v>
      </c>
      <c r="R1076" s="69">
        <v>45383</v>
      </c>
      <c r="S1076" s="1">
        <v>2</v>
      </c>
      <c r="T1076" s="69">
        <f t="shared" ref="T1076:T1093" si="234">EDATE(R1076,S1076)-1</f>
        <v>45443</v>
      </c>
      <c r="U1076" s="92">
        <f t="shared" ref="U1076:U1093" si="235">T1076+1</f>
        <v>45444</v>
      </c>
      <c r="V1076" s="1">
        <v>12</v>
      </c>
      <c r="W1076" s="92">
        <f t="shared" ref="W1076:W1093" si="236">EDATE(U1076,12)-1</f>
        <v>45808</v>
      </c>
      <c r="X1076" s="7">
        <f t="shared" si="231"/>
        <v>45809</v>
      </c>
      <c r="Y1076" s="91"/>
      <c r="Z1076" s="91"/>
      <c r="AA1076" s="91"/>
      <c r="AB1076" s="91"/>
      <c r="AC1076" s="91"/>
      <c r="AD1076" s="93" t="s">
        <v>8993</v>
      </c>
      <c r="AE1076" s="91" t="s">
        <v>8413</v>
      </c>
      <c r="AF1076" s="91" t="s">
        <v>49</v>
      </c>
      <c r="AG1076" s="132">
        <v>36125</v>
      </c>
      <c r="AH1076" s="93" t="s">
        <v>8877</v>
      </c>
      <c r="AI1076" s="132">
        <v>44574</v>
      </c>
      <c r="AJ1076" s="91" t="s">
        <v>346</v>
      </c>
      <c r="AK1076" s="91">
        <v>212583919</v>
      </c>
      <c r="AL1076" s="92">
        <v>42461</v>
      </c>
      <c r="AM1076" s="91" t="s">
        <v>57</v>
      </c>
      <c r="AN1076" s="93" t="s">
        <v>8877</v>
      </c>
      <c r="AO1076" s="132">
        <v>44574</v>
      </c>
      <c r="AP1076" s="91" t="s">
        <v>346</v>
      </c>
      <c r="AQ1076" s="91" t="s">
        <v>213</v>
      </c>
      <c r="AR1076" s="91" t="s">
        <v>3963</v>
      </c>
      <c r="AS1076" s="91" t="s">
        <v>3642</v>
      </c>
      <c r="AT1076" s="91" t="s">
        <v>3963</v>
      </c>
      <c r="AU1076" s="91"/>
      <c r="AV1076" s="91" t="s">
        <v>7251</v>
      </c>
      <c r="AW1076" s="91" t="s">
        <v>170</v>
      </c>
      <c r="AX1076" s="91" t="s">
        <v>4620</v>
      </c>
      <c r="AY1076" s="21" t="s">
        <v>97</v>
      </c>
      <c r="AZ1076" s="91"/>
      <c r="BA1076" s="91"/>
      <c r="BB1076" s="91"/>
      <c r="BC1076" s="91"/>
      <c r="BD1076" s="91"/>
      <c r="BE1076" s="91"/>
      <c r="BF1076" s="93" t="s">
        <v>8878</v>
      </c>
      <c r="BG1076" s="91"/>
      <c r="BH1076" s="163"/>
      <c r="BI1076" s="91"/>
      <c r="BJ1076" s="91"/>
      <c r="BK1076" s="91"/>
      <c r="BL1076" s="91"/>
      <c r="BM1076" s="91" t="s">
        <v>120</v>
      </c>
      <c r="BN1076" s="91" t="s">
        <v>380</v>
      </c>
      <c r="BO1076" s="91" t="s">
        <v>8879</v>
      </c>
      <c r="BP1076" s="91"/>
      <c r="BQ1076" s="91" t="s">
        <v>7647</v>
      </c>
      <c r="BS1076">
        <v>1137</v>
      </c>
      <c r="BT1076">
        <v>1075</v>
      </c>
    </row>
    <row r="1077" spans="1:72" ht="31.2">
      <c r="A1077" s="20">
        <f>(SUBTOTAL(3,$B$2:B1077))</f>
        <v>1076</v>
      </c>
      <c r="B1077" s="91" t="s">
        <v>8840</v>
      </c>
      <c r="C1077" s="91"/>
      <c r="D1077" s="91" t="s">
        <v>8841</v>
      </c>
      <c r="E1077" s="91">
        <v>1</v>
      </c>
      <c r="F1077" s="91"/>
      <c r="G1077" s="91">
        <v>1</v>
      </c>
      <c r="H1077" s="1" t="s">
        <v>106</v>
      </c>
      <c r="I1077" s="1"/>
      <c r="J1077" s="2" t="s">
        <v>7375</v>
      </c>
      <c r="K1077" s="1" t="s">
        <v>1271</v>
      </c>
      <c r="L1077" s="1" t="s">
        <v>1271</v>
      </c>
      <c r="M1077" s="1" t="s">
        <v>1271</v>
      </c>
      <c r="N1077" s="1"/>
      <c r="O1077" s="1"/>
      <c r="P1077" s="1" t="s">
        <v>1271</v>
      </c>
      <c r="Q1077" s="1" t="s">
        <v>1272</v>
      </c>
      <c r="R1077" s="69">
        <v>45383</v>
      </c>
      <c r="S1077" s="1"/>
      <c r="T1077" s="69"/>
      <c r="U1077" s="92"/>
      <c r="V1077" s="1"/>
      <c r="W1077" s="92"/>
      <c r="X1077" s="7">
        <f t="shared" si="231"/>
        <v>1</v>
      </c>
      <c r="Y1077" s="91"/>
      <c r="Z1077" s="91"/>
      <c r="AA1077" s="91"/>
      <c r="AB1077" s="91"/>
      <c r="AC1077" s="91"/>
      <c r="AD1077" s="91"/>
      <c r="AE1077" s="91"/>
      <c r="AF1077" s="91" t="s">
        <v>64</v>
      </c>
      <c r="AG1077" s="132"/>
      <c r="AH1077" s="93"/>
      <c r="AI1077" s="132"/>
      <c r="AJ1077" s="91"/>
      <c r="AK1077" s="91"/>
      <c r="AL1077" s="92"/>
      <c r="AM1077" s="91"/>
      <c r="AN1077" s="93"/>
      <c r="AO1077" s="132"/>
      <c r="AP1077" s="91"/>
      <c r="AQ1077" s="91"/>
      <c r="AR1077" s="91"/>
      <c r="AS1077" s="91"/>
      <c r="AT1077" s="91"/>
      <c r="AU1077" s="91"/>
      <c r="AV1077" s="91"/>
      <c r="AW1077" s="91"/>
      <c r="AX1077" s="91"/>
      <c r="AY1077" s="21"/>
      <c r="AZ1077" s="91"/>
      <c r="BA1077" s="91"/>
      <c r="BB1077" s="91"/>
      <c r="BC1077" s="91"/>
      <c r="BD1077" s="91"/>
      <c r="BE1077" s="91"/>
      <c r="BF1077" s="93"/>
      <c r="BG1077" s="91"/>
      <c r="BH1077" s="163"/>
      <c r="BI1077" s="91"/>
      <c r="BJ1077" s="91"/>
      <c r="BK1077" s="91"/>
      <c r="BL1077" s="91"/>
      <c r="BM1077" s="91"/>
      <c r="BN1077" s="91"/>
      <c r="BO1077" s="91"/>
      <c r="BP1077" s="91"/>
      <c r="BQ1077" s="91"/>
      <c r="BS1077">
        <v>1139</v>
      </c>
      <c r="BT1077">
        <v>1076</v>
      </c>
    </row>
    <row r="1078" spans="1:72" ht="15.6">
      <c r="A1078" s="20">
        <f>(SUBTOTAL(3,$B$2:B1078))</f>
        <v>1077</v>
      </c>
      <c r="B1078" s="91" t="s">
        <v>8842</v>
      </c>
      <c r="C1078" s="91" t="s">
        <v>4776</v>
      </c>
      <c r="D1078" s="91" t="s">
        <v>8805</v>
      </c>
      <c r="E1078" s="91">
        <v>1</v>
      </c>
      <c r="F1078" s="91"/>
      <c r="G1078" s="91"/>
      <c r="H1078" s="91" t="s">
        <v>195</v>
      </c>
      <c r="I1078" s="91" t="s">
        <v>196</v>
      </c>
      <c r="J1078" s="91" t="s">
        <v>7378</v>
      </c>
      <c r="K1078" s="91" t="s">
        <v>63</v>
      </c>
      <c r="L1078" s="91" t="s">
        <v>63</v>
      </c>
      <c r="M1078" s="91" t="s">
        <v>196</v>
      </c>
      <c r="N1078" s="91"/>
      <c r="O1078" s="1">
        <f t="shared" ref="O1078:O1087" ca="1" si="237">YEAR(TODAY())-YEAR(AG1078)</f>
        <v>27</v>
      </c>
      <c r="P1078" s="91" t="s">
        <v>3858</v>
      </c>
      <c r="Q1078" s="91" t="s">
        <v>198</v>
      </c>
      <c r="R1078" s="69">
        <v>45386</v>
      </c>
      <c r="S1078" s="1">
        <v>1</v>
      </c>
      <c r="T1078" s="69">
        <f t="shared" si="234"/>
        <v>45415</v>
      </c>
      <c r="U1078" s="92">
        <f t="shared" si="235"/>
        <v>45416</v>
      </c>
      <c r="V1078" s="1">
        <v>12</v>
      </c>
      <c r="W1078" s="92">
        <f t="shared" si="236"/>
        <v>45780</v>
      </c>
      <c r="X1078" s="7">
        <f t="shared" si="231"/>
        <v>45781</v>
      </c>
      <c r="Y1078" s="91"/>
      <c r="Z1078" s="91"/>
      <c r="AA1078" s="91"/>
      <c r="AB1078" s="91"/>
      <c r="AC1078" s="91"/>
      <c r="AD1078" s="91">
        <v>1046700679</v>
      </c>
      <c r="AE1078" s="91" t="s">
        <v>8416</v>
      </c>
      <c r="AF1078" s="91" t="s">
        <v>49</v>
      </c>
      <c r="AG1078" s="132">
        <v>35708</v>
      </c>
      <c r="AH1078" s="93" t="s">
        <v>8806</v>
      </c>
      <c r="AI1078" s="132">
        <v>44780</v>
      </c>
      <c r="AJ1078" s="91" t="s">
        <v>346</v>
      </c>
      <c r="AK1078" s="91"/>
      <c r="AL1078" s="91"/>
      <c r="AM1078" s="91"/>
      <c r="AN1078" s="93" t="s">
        <v>8806</v>
      </c>
      <c r="AO1078" s="132">
        <v>44780</v>
      </c>
      <c r="AP1078" s="92" t="s">
        <v>346</v>
      </c>
      <c r="AQ1078" s="91" t="s">
        <v>5159</v>
      </c>
      <c r="AR1078" s="91" t="s">
        <v>564</v>
      </c>
      <c r="AS1078" s="91" t="s">
        <v>2556</v>
      </c>
      <c r="AT1078" s="91" t="s">
        <v>564</v>
      </c>
      <c r="AU1078" s="91"/>
      <c r="AV1078" s="91" t="s">
        <v>565</v>
      </c>
      <c r="AW1078" s="91" t="s">
        <v>300</v>
      </c>
      <c r="AX1078" s="91" t="s">
        <v>184</v>
      </c>
      <c r="AY1078" s="91" t="s">
        <v>97</v>
      </c>
      <c r="AZ1078" s="91"/>
      <c r="BA1078" s="91"/>
      <c r="BB1078" s="91"/>
      <c r="BC1078" s="91"/>
      <c r="BD1078" s="91"/>
      <c r="BE1078" s="91"/>
      <c r="BF1078" s="91" t="s">
        <v>8856</v>
      </c>
      <c r="BG1078" s="91"/>
      <c r="BH1078" s="163"/>
      <c r="BI1078" s="91"/>
      <c r="BJ1078" s="91"/>
      <c r="BK1078" s="91"/>
      <c r="BL1078" s="91"/>
      <c r="BM1078" s="91"/>
      <c r="BN1078" s="91"/>
      <c r="BO1078" s="91"/>
      <c r="BP1078" s="91"/>
      <c r="BQ1078" s="91" t="s">
        <v>8579</v>
      </c>
      <c r="BR1078" t="s">
        <v>8946</v>
      </c>
      <c r="BS1078">
        <v>1140</v>
      </c>
      <c r="BT1078">
        <v>1077</v>
      </c>
    </row>
    <row r="1079" spans="1:72" ht="15.6">
      <c r="A1079" s="20">
        <f>(SUBTOTAL(3,$B$2:B1079))</f>
        <v>1078</v>
      </c>
      <c r="B1079" s="91" t="s">
        <v>8843</v>
      </c>
      <c r="C1079" s="91" t="s">
        <v>4776</v>
      </c>
      <c r="D1079" s="91" t="s">
        <v>6933</v>
      </c>
      <c r="E1079" s="91">
        <v>1</v>
      </c>
      <c r="F1079" s="91"/>
      <c r="G1079" s="91"/>
      <c r="H1079" s="91" t="s">
        <v>195</v>
      </c>
      <c r="I1079" s="91" t="s">
        <v>196</v>
      </c>
      <c r="J1079" s="91" t="s">
        <v>7378</v>
      </c>
      <c r="K1079" s="91" t="s">
        <v>63</v>
      </c>
      <c r="L1079" s="91" t="s">
        <v>63</v>
      </c>
      <c r="M1079" s="91" t="s">
        <v>196</v>
      </c>
      <c r="N1079" s="91"/>
      <c r="O1079" s="1">
        <f t="shared" ca="1" si="237"/>
        <v>32</v>
      </c>
      <c r="P1079" s="91" t="s">
        <v>3858</v>
      </c>
      <c r="Q1079" s="91" t="s">
        <v>198</v>
      </c>
      <c r="R1079" s="69">
        <v>45386</v>
      </c>
      <c r="S1079" s="1">
        <v>1</v>
      </c>
      <c r="T1079" s="69">
        <f t="shared" si="234"/>
        <v>45415</v>
      </c>
      <c r="U1079" s="92">
        <f t="shared" si="235"/>
        <v>45416</v>
      </c>
      <c r="V1079" s="1">
        <v>12</v>
      </c>
      <c r="W1079" s="92">
        <f t="shared" si="236"/>
        <v>45780</v>
      </c>
      <c r="X1079" s="7">
        <f t="shared" si="231"/>
        <v>45781</v>
      </c>
      <c r="Y1079" s="91"/>
      <c r="Z1079" s="91"/>
      <c r="AA1079" s="91"/>
      <c r="AB1079" s="91"/>
      <c r="AC1079" s="91"/>
      <c r="AD1079" s="91">
        <v>9989912904</v>
      </c>
      <c r="AE1079" s="91" t="s">
        <v>7386</v>
      </c>
      <c r="AF1079" s="91" t="s">
        <v>49</v>
      </c>
      <c r="AG1079" s="132">
        <v>33704</v>
      </c>
      <c r="AH1079" s="93" t="s">
        <v>8807</v>
      </c>
      <c r="AI1079" s="132">
        <v>44308</v>
      </c>
      <c r="AJ1079" s="91" t="s">
        <v>346</v>
      </c>
      <c r="AK1079" s="91"/>
      <c r="AL1079" s="91"/>
      <c r="AM1079" s="91"/>
      <c r="AN1079" s="93" t="s">
        <v>8807</v>
      </c>
      <c r="AO1079" s="132">
        <v>44308</v>
      </c>
      <c r="AP1079" s="91" t="s">
        <v>346</v>
      </c>
      <c r="AQ1079" s="91" t="s">
        <v>8808</v>
      </c>
      <c r="AR1079" s="91" t="s">
        <v>6713</v>
      </c>
      <c r="AS1079" s="91" t="s">
        <v>2228</v>
      </c>
      <c r="AT1079" s="91" t="s">
        <v>6713</v>
      </c>
      <c r="AU1079" s="91"/>
      <c r="AV1079" s="91" t="s">
        <v>7901</v>
      </c>
      <c r="AW1079" s="91" t="s">
        <v>1526</v>
      </c>
      <c r="AX1079" s="91" t="s">
        <v>96</v>
      </c>
      <c r="AY1079" s="91" t="s">
        <v>97</v>
      </c>
      <c r="AZ1079" s="91"/>
      <c r="BA1079" s="91"/>
      <c r="BB1079" s="91"/>
      <c r="BC1079" s="91"/>
      <c r="BD1079" s="91"/>
      <c r="BE1079" s="91"/>
      <c r="BF1079" s="91" t="s">
        <v>8857</v>
      </c>
      <c r="BG1079" s="91"/>
      <c r="BH1079" s="163"/>
      <c r="BI1079" s="91"/>
      <c r="BJ1079" s="91"/>
      <c r="BK1079" s="91"/>
      <c r="BL1079" s="91"/>
      <c r="BM1079" s="91"/>
      <c r="BN1079" s="91"/>
      <c r="BO1079" s="91"/>
      <c r="BP1079" s="91"/>
      <c r="BQ1079" s="91" t="s">
        <v>8579</v>
      </c>
      <c r="BR1079" t="s">
        <v>8946</v>
      </c>
      <c r="BS1079">
        <v>1141</v>
      </c>
      <c r="BT1079">
        <v>1078</v>
      </c>
    </row>
    <row r="1080" spans="1:72" ht="15.6">
      <c r="A1080" s="20">
        <f>(SUBTOTAL(3,$B$2:B1080))</f>
        <v>1079</v>
      </c>
      <c r="B1080" s="91" t="s">
        <v>8844</v>
      </c>
      <c r="C1080" s="91" t="s">
        <v>4776</v>
      </c>
      <c r="D1080" s="91" t="s">
        <v>4916</v>
      </c>
      <c r="E1080" s="91">
        <v>1</v>
      </c>
      <c r="F1080" s="91"/>
      <c r="G1080" s="91"/>
      <c r="H1080" s="91" t="s">
        <v>195</v>
      </c>
      <c r="I1080" s="91" t="s">
        <v>196</v>
      </c>
      <c r="J1080" s="91" t="s">
        <v>7378</v>
      </c>
      <c r="K1080" s="91" t="s">
        <v>63</v>
      </c>
      <c r="L1080" s="91" t="s">
        <v>63</v>
      </c>
      <c r="M1080" s="91" t="s">
        <v>196</v>
      </c>
      <c r="N1080" s="91"/>
      <c r="O1080" s="1">
        <f t="shared" ca="1" si="237"/>
        <v>30</v>
      </c>
      <c r="P1080" s="91" t="s">
        <v>3858</v>
      </c>
      <c r="Q1080" s="91" t="s">
        <v>198</v>
      </c>
      <c r="R1080" s="69">
        <v>45386</v>
      </c>
      <c r="S1080" s="1">
        <v>1</v>
      </c>
      <c r="T1080" s="69">
        <f t="shared" si="234"/>
        <v>45415</v>
      </c>
      <c r="U1080" s="92">
        <f t="shared" si="235"/>
        <v>45416</v>
      </c>
      <c r="V1080" s="1">
        <v>12</v>
      </c>
      <c r="W1080" s="92">
        <f t="shared" si="236"/>
        <v>45780</v>
      </c>
      <c r="X1080" s="7">
        <f t="shared" si="231"/>
        <v>45781</v>
      </c>
      <c r="Y1080" s="91"/>
      <c r="Z1080" s="91"/>
      <c r="AA1080" s="91"/>
      <c r="AB1080" s="91"/>
      <c r="AC1080" s="91"/>
      <c r="AD1080" s="91">
        <v>1046700255</v>
      </c>
      <c r="AE1080" s="91" t="s">
        <v>8416</v>
      </c>
      <c r="AF1080" s="91" t="s">
        <v>49</v>
      </c>
      <c r="AG1080" s="132">
        <v>34653</v>
      </c>
      <c r="AH1080" s="93" t="s">
        <v>8809</v>
      </c>
      <c r="AI1080" s="132">
        <v>44325</v>
      </c>
      <c r="AJ1080" s="91" t="s">
        <v>346</v>
      </c>
      <c r="AK1080" s="91"/>
      <c r="AL1080" s="91"/>
      <c r="AM1080" s="91"/>
      <c r="AN1080" s="93" t="s">
        <v>8809</v>
      </c>
      <c r="AO1080" s="132">
        <v>44325</v>
      </c>
      <c r="AP1080" s="91" t="s">
        <v>346</v>
      </c>
      <c r="AQ1080" s="91" t="s">
        <v>5159</v>
      </c>
      <c r="AR1080" s="91" t="s">
        <v>564</v>
      </c>
      <c r="AS1080" s="91" t="s">
        <v>2556</v>
      </c>
      <c r="AT1080" s="91" t="s">
        <v>564</v>
      </c>
      <c r="AU1080" s="91"/>
      <c r="AV1080" s="91" t="s">
        <v>565</v>
      </c>
      <c r="AW1080" s="91" t="s">
        <v>300</v>
      </c>
      <c r="AX1080" s="91" t="s">
        <v>184</v>
      </c>
      <c r="AY1080" s="91" t="s">
        <v>97</v>
      </c>
      <c r="AZ1080" s="91"/>
      <c r="BA1080" s="91"/>
      <c r="BB1080" s="91"/>
      <c r="BC1080" s="91"/>
      <c r="BD1080" s="91"/>
      <c r="BE1080" s="91"/>
      <c r="BF1080" s="91" t="s">
        <v>8858</v>
      </c>
      <c r="BG1080" s="91"/>
      <c r="BH1080" s="163"/>
      <c r="BI1080" s="91"/>
      <c r="BJ1080" s="91"/>
      <c r="BK1080" s="91"/>
      <c r="BL1080" s="91"/>
      <c r="BM1080" s="91"/>
      <c r="BN1080" s="91"/>
      <c r="BO1080" s="91"/>
      <c r="BP1080" s="91"/>
      <c r="BQ1080" s="91" t="s">
        <v>14</v>
      </c>
      <c r="BR1080" t="s">
        <v>8947</v>
      </c>
      <c r="BS1080">
        <v>1142</v>
      </c>
      <c r="BT1080">
        <v>1079</v>
      </c>
    </row>
    <row r="1081" spans="1:72" ht="15.6">
      <c r="A1081" s="20">
        <f>(SUBTOTAL(3,$B$2:B1081))</f>
        <v>1080</v>
      </c>
      <c r="B1081" s="91" t="s">
        <v>8845</v>
      </c>
      <c r="C1081" s="91" t="s">
        <v>4776</v>
      </c>
      <c r="D1081" s="91" t="s">
        <v>8810</v>
      </c>
      <c r="E1081" s="91">
        <v>1</v>
      </c>
      <c r="F1081" s="91"/>
      <c r="G1081" s="91"/>
      <c r="H1081" s="91" t="s">
        <v>195</v>
      </c>
      <c r="I1081" s="91" t="s">
        <v>196</v>
      </c>
      <c r="J1081" s="91" t="s">
        <v>7378</v>
      </c>
      <c r="K1081" s="91" t="s">
        <v>63</v>
      </c>
      <c r="L1081" s="91" t="s">
        <v>63</v>
      </c>
      <c r="M1081" s="91" t="s">
        <v>196</v>
      </c>
      <c r="N1081" s="91"/>
      <c r="O1081" s="1">
        <f t="shared" ca="1" si="237"/>
        <v>34</v>
      </c>
      <c r="P1081" s="91" t="s">
        <v>3858</v>
      </c>
      <c r="Q1081" s="91" t="s">
        <v>198</v>
      </c>
      <c r="R1081" s="69">
        <v>45386</v>
      </c>
      <c r="S1081" s="1">
        <v>1</v>
      </c>
      <c r="T1081" s="69">
        <f t="shared" si="234"/>
        <v>45415</v>
      </c>
      <c r="U1081" s="92">
        <f t="shared" si="235"/>
        <v>45416</v>
      </c>
      <c r="V1081" s="1">
        <v>12</v>
      </c>
      <c r="W1081" s="92">
        <f t="shared" si="236"/>
        <v>45780</v>
      </c>
      <c r="X1081" s="7">
        <f t="shared" si="231"/>
        <v>45781</v>
      </c>
      <c r="Y1081" s="91"/>
      <c r="Z1081" s="91"/>
      <c r="AA1081" s="91"/>
      <c r="AB1081" s="91"/>
      <c r="AC1081" s="91"/>
      <c r="AD1081" s="91">
        <v>1046700773</v>
      </c>
      <c r="AE1081" s="91" t="s">
        <v>8416</v>
      </c>
      <c r="AF1081" s="91" t="s">
        <v>49</v>
      </c>
      <c r="AG1081" s="132">
        <v>33104</v>
      </c>
      <c r="AH1081" s="93" t="s">
        <v>8811</v>
      </c>
      <c r="AI1081" s="132">
        <v>44308</v>
      </c>
      <c r="AJ1081" s="91" t="s">
        <v>346</v>
      </c>
      <c r="AK1081" s="91"/>
      <c r="AL1081" s="91"/>
      <c r="AM1081" s="91"/>
      <c r="AN1081" s="93" t="s">
        <v>8811</v>
      </c>
      <c r="AO1081" s="132">
        <v>44308</v>
      </c>
      <c r="AP1081" s="91" t="s">
        <v>346</v>
      </c>
      <c r="AQ1081" s="91" t="s">
        <v>8812</v>
      </c>
      <c r="AR1081" s="91" t="s">
        <v>8813</v>
      </c>
      <c r="AS1081" s="91" t="s">
        <v>8814</v>
      </c>
      <c r="AT1081" s="91" t="s">
        <v>8813</v>
      </c>
      <c r="AU1081" s="91"/>
      <c r="AV1081" s="91" t="s">
        <v>8815</v>
      </c>
      <c r="AW1081" s="91" t="s">
        <v>449</v>
      </c>
      <c r="AX1081" s="91" t="s">
        <v>4620</v>
      </c>
      <c r="AY1081" s="91" t="s">
        <v>97</v>
      </c>
      <c r="AZ1081" s="91"/>
      <c r="BA1081" s="91"/>
      <c r="BB1081" s="91"/>
      <c r="BC1081" s="91"/>
      <c r="BD1081" s="91"/>
      <c r="BE1081" s="91"/>
      <c r="BF1081" s="91" t="s">
        <v>8859</v>
      </c>
      <c r="BG1081" s="91"/>
      <c r="BH1081" s="163"/>
      <c r="BI1081" s="91"/>
      <c r="BJ1081" s="91"/>
      <c r="BK1081" s="91"/>
      <c r="BL1081" s="91"/>
      <c r="BM1081" s="91"/>
      <c r="BN1081" s="91"/>
      <c r="BO1081" s="91"/>
      <c r="BP1081" s="91"/>
      <c r="BQ1081" s="91" t="s">
        <v>8724</v>
      </c>
      <c r="BR1081" t="s">
        <v>8948</v>
      </c>
      <c r="BS1081">
        <v>1143</v>
      </c>
      <c r="BT1081">
        <v>1080</v>
      </c>
    </row>
    <row r="1082" spans="1:72" ht="15.6">
      <c r="A1082" s="20">
        <f>(SUBTOTAL(3,$B$2:B1082))</f>
        <v>1081</v>
      </c>
      <c r="B1082" s="91" t="s">
        <v>8846</v>
      </c>
      <c r="C1082" s="91" t="s">
        <v>4776</v>
      </c>
      <c r="D1082" s="91" t="s">
        <v>8816</v>
      </c>
      <c r="E1082" s="91">
        <v>1</v>
      </c>
      <c r="F1082" s="91"/>
      <c r="G1082" s="91"/>
      <c r="H1082" s="91" t="s">
        <v>195</v>
      </c>
      <c r="I1082" s="91" t="s">
        <v>196</v>
      </c>
      <c r="J1082" s="91" t="s">
        <v>7378</v>
      </c>
      <c r="K1082" s="91" t="s">
        <v>63</v>
      </c>
      <c r="L1082" s="91" t="s">
        <v>63</v>
      </c>
      <c r="M1082" s="91" t="s">
        <v>196</v>
      </c>
      <c r="N1082" s="91"/>
      <c r="O1082" s="1">
        <f t="shared" ca="1" si="237"/>
        <v>29</v>
      </c>
      <c r="P1082" s="91" t="s">
        <v>3858</v>
      </c>
      <c r="Q1082" s="91" t="s">
        <v>198</v>
      </c>
      <c r="R1082" s="69">
        <v>45386</v>
      </c>
      <c r="S1082" s="1">
        <v>1</v>
      </c>
      <c r="T1082" s="69">
        <f t="shared" si="234"/>
        <v>45415</v>
      </c>
      <c r="U1082" s="92">
        <f t="shared" si="235"/>
        <v>45416</v>
      </c>
      <c r="V1082" s="1">
        <v>12</v>
      </c>
      <c r="W1082" s="92">
        <f t="shared" si="236"/>
        <v>45780</v>
      </c>
      <c r="X1082" s="7">
        <f t="shared" si="231"/>
        <v>45781</v>
      </c>
      <c r="Y1082" s="91"/>
      <c r="Z1082" s="91"/>
      <c r="AA1082" s="91"/>
      <c r="AB1082" s="91"/>
      <c r="AC1082" s="91"/>
      <c r="AD1082" s="91">
        <v>1046700335</v>
      </c>
      <c r="AE1082" s="91" t="s">
        <v>8416</v>
      </c>
      <c r="AF1082" s="91" t="s">
        <v>49</v>
      </c>
      <c r="AG1082" s="132">
        <v>34740</v>
      </c>
      <c r="AH1082" s="93" t="s">
        <v>8817</v>
      </c>
      <c r="AI1082" s="132">
        <v>44422</v>
      </c>
      <c r="AJ1082" s="91" t="s">
        <v>346</v>
      </c>
      <c r="AK1082" s="91"/>
      <c r="AL1082" s="91"/>
      <c r="AM1082" s="91"/>
      <c r="AN1082" s="93" t="s">
        <v>8817</v>
      </c>
      <c r="AO1082" s="132">
        <v>44422</v>
      </c>
      <c r="AP1082" s="91" t="s">
        <v>346</v>
      </c>
      <c r="AQ1082" s="91" t="s">
        <v>8818</v>
      </c>
      <c r="AR1082" s="91" t="s">
        <v>7065</v>
      </c>
      <c r="AS1082" s="91" t="s">
        <v>1517</v>
      </c>
      <c r="AT1082" s="91" t="s">
        <v>7065</v>
      </c>
      <c r="AU1082" s="91"/>
      <c r="AV1082" s="91" t="s">
        <v>5750</v>
      </c>
      <c r="AW1082" s="91" t="s">
        <v>652</v>
      </c>
      <c r="AX1082" s="91" t="s">
        <v>184</v>
      </c>
      <c r="AY1082" s="91" t="s">
        <v>97</v>
      </c>
      <c r="AZ1082" s="91"/>
      <c r="BA1082" s="91"/>
      <c r="BB1082" s="91"/>
      <c r="BC1082" s="91"/>
      <c r="BD1082" s="91"/>
      <c r="BE1082" s="91"/>
      <c r="BF1082" s="91" t="s">
        <v>8860</v>
      </c>
      <c r="BG1082" s="91"/>
      <c r="BH1082" s="163"/>
      <c r="BI1082" s="91"/>
      <c r="BJ1082" s="91"/>
      <c r="BK1082" s="91"/>
      <c r="BL1082" s="91"/>
      <c r="BM1082" s="91"/>
      <c r="BN1082" s="91"/>
      <c r="BO1082" s="91"/>
      <c r="BP1082" s="91"/>
      <c r="BQ1082" s="91" t="s">
        <v>8950</v>
      </c>
      <c r="BR1082" t="s">
        <v>8949</v>
      </c>
      <c r="BS1082">
        <v>1144</v>
      </c>
      <c r="BT1082">
        <v>1081</v>
      </c>
    </row>
    <row r="1083" spans="1:72" ht="15.6">
      <c r="A1083" s="20">
        <f>(SUBTOTAL(3,$B$2:B1083))</f>
        <v>1082</v>
      </c>
      <c r="B1083" s="91" t="s">
        <v>8847</v>
      </c>
      <c r="C1083" s="91" t="s">
        <v>4776</v>
      </c>
      <c r="D1083" s="91" t="s">
        <v>8819</v>
      </c>
      <c r="E1083" s="91">
        <v>1</v>
      </c>
      <c r="F1083" s="91"/>
      <c r="G1083" s="91"/>
      <c r="H1083" s="91" t="s">
        <v>195</v>
      </c>
      <c r="I1083" s="91" t="s">
        <v>196</v>
      </c>
      <c r="J1083" s="91" t="s">
        <v>7378</v>
      </c>
      <c r="K1083" s="91" t="s">
        <v>63</v>
      </c>
      <c r="L1083" s="91" t="s">
        <v>63</v>
      </c>
      <c r="M1083" s="91" t="s">
        <v>196</v>
      </c>
      <c r="N1083" s="91"/>
      <c r="O1083" s="1">
        <f t="shared" ca="1" si="237"/>
        <v>30</v>
      </c>
      <c r="P1083" s="91" t="s">
        <v>3858</v>
      </c>
      <c r="Q1083" s="91" t="s">
        <v>198</v>
      </c>
      <c r="R1083" s="69">
        <v>45386</v>
      </c>
      <c r="S1083" s="1">
        <v>1</v>
      </c>
      <c r="T1083" s="69">
        <f t="shared" si="234"/>
        <v>45415</v>
      </c>
      <c r="U1083" s="92">
        <f t="shared" si="235"/>
        <v>45416</v>
      </c>
      <c r="V1083" s="1">
        <v>12</v>
      </c>
      <c r="W1083" s="92">
        <f t="shared" si="236"/>
        <v>45780</v>
      </c>
      <c r="X1083" s="7">
        <f t="shared" si="231"/>
        <v>45781</v>
      </c>
      <c r="Y1083" s="91"/>
      <c r="Z1083" s="91"/>
      <c r="AA1083" s="91"/>
      <c r="AB1083" s="91"/>
      <c r="AC1083" s="91"/>
      <c r="AD1083" s="91">
        <v>1046700921</v>
      </c>
      <c r="AE1083" s="91" t="s">
        <v>8416</v>
      </c>
      <c r="AF1083" s="91" t="s">
        <v>49</v>
      </c>
      <c r="AG1083" s="132">
        <v>34616</v>
      </c>
      <c r="AH1083" s="93" t="s">
        <v>8820</v>
      </c>
      <c r="AI1083" s="132">
        <v>44420</v>
      </c>
      <c r="AJ1083" s="91" t="s">
        <v>346</v>
      </c>
      <c r="AK1083" s="91"/>
      <c r="AL1083" s="91"/>
      <c r="AM1083" s="91"/>
      <c r="AN1083" s="93" t="s">
        <v>8820</v>
      </c>
      <c r="AO1083" s="132">
        <v>44420</v>
      </c>
      <c r="AP1083" s="91" t="s">
        <v>346</v>
      </c>
      <c r="AQ1083" s="91" t="s">
        <v>6664</v>
      </c>
      <c r="AR1083" s="91" t="s">
        <v>8821</v>
      </c>
      <c r="AS1083" s="91" t="s">
        <v>2426</v>
      </c>
      <c r="AT1083" s="91" t="s">
        <v>8821</v>
      </c>
      <c r="AU1083" s="91"/>
      <c r="AV1083" s="91"/>
      <c r="AW1083" s="91" t="s">
        <v>859</v>
      </c>
      <c r="AX1083" s="91" t="s">
        <v>184</v>
      </c>
      <c r="AY1083" s="91" t="s">
        <v>97</v>
      </c>
      <c r="AZ1083" s="91"/>
      <c r="BA1083" s="91"/>
      <c r="BB1083" s="91"/>
      <c r="BC1083" s="91"/>
      <c r="BD1083" s="91"/>
      <c r="BE1083" s="91"/>
      <c r="BF1083" s="91" t="s">
        <v>8861</v>
      </c>
      <c r="BG1083" s="91"/>
      <c r="BH1083" s="163"/>
      <c r="BI1083" s="91"/>
      <c r="BJ1083" s="91"/>
      <c r="BK1083" s="91"/>
      <c r="BL1083" s="91"/>
      <c r="BM1083" s="91"/>
      <c r="BN1083" s="91"/>
      <c r="BO1083" s="91"/>
      <c r="BP1083" s="91"/>
      <c r="BQ1083" s="91" t="s">
        <v>8951</v>
      </c>
      <c r="BS1083">
        <v>1145</v>
      </c>
      <c r="BT1083">
        <v>1082</v>
      </c>
    </row>
    <row r="1084" spans="1:72" ht="15.6">
      <c r="A1084" s="20">
        <f>(SUBTOTAL(3,$B$2:B1084))</f>
        <v>1083</v>
      </c>
      <c r="B1084" s="91" t="s">
        <v>8848</v>
      </c>
      <c r="C1084" s="91" t="s">
        <v>4776</v>
      </c>
      <c r="D1084" s="91" t="s">
        <v>8822</v>
      </c>
      <c r="E1084" s="91">
        <v>1</v>
      </c>
      <c r="F1084" s="91"/>
      <c r="G1084" s="91"/>
      <c r="H1084" s="91" t="s">
        <v>195</v>
      </c>
      <c r="I1084" s="91" t="s">
        <v>196</v>
      </c>
      <c r="J1084" s="91" t="s">
        <v>7378</v>
      </c>
      <c r="K1084" s="91" t="s">
        <v>63</v>
      </c>
      <c r="L1084" s="91" t="s">
        <v>63</v>
      </c>
      <c r="M1084" s="91" t="s">
        <v>196</v>
      </c>
      <c r="N1084" s="91"/>
      <c r="O1084" s="1">
        <f t="shared" ca="1" si="237"/>
        <v>32</v>
      </c>
      <c r="P1084" s="91" t="s">
        <v>3858</v>
      </c>
      <c r="Q1084" s="91" t="s">
        <v>198</v>
      </c>
      <c r="R1084" s="69">
        <v>45386</v>
      </c>
      <c r="S1084" s="1">
        <v>1</v>
      </c>
      <c r="T1084" s="69">
        <f t="shared" si="234"/>
        <v>45415</v>
      </c>
      <c r="U1084" s="92">
        <f t="shared" si="235"/>
        <v>45416</v>
      </c>
      <c r="V1084" s="1">
        <v>12</v>
      </c>
      <c r="W1084" s="92">
        <f t="shared" si="236"/>
        <v>45780</v>
      </c>
      <c r="X1084" s="7">
        <f t="shared" si="231"/>
        <v>45781</v>
      </c>
      <c r="Y1084" s="91"/>
      <c r="Z1084" s="91"/>
      <c r="AA1084" s="91"/>
      <c r="AB1084" s="91"/>
      <c r="AC1084" s="91"/>
      <c r="AD1084" s="91">
        <v>1046700586</v>
      </c>
      <c r="AE1084" s="91" t="s">
        <v>8416</v>
      </c>
      <c r="AF1084" s="91" t="s">
        <v>49</v>
      </c>
      <c r="AG1084" s="132">
        <v>33866</v>
      </c>
      <c r="AH1084" s="93" t="s">
        <v>8823</v>
      </c>
      <c r="AI1084" s="132">
        <v>44838</v>
      </c>
      <c r="AJ1084" s="91" t="s">
        <v>346</v>
      </c>
      <c r="AK1084" s="91"/>
      <c r="AL1084" s="91"/>
      <c r="AM1084" s="91"/>
      <c r="AN1084" s="93" t="s">
        <v>8823</v>
      </c>
      <c r="AO1084" s="132">
        <v>44838</v>
      </c>
      <c r="AP1084" s="91" t="s">
        <v>346</v>
      </c>
      <c r="AQ1084" s="91" t="s">
        <v>5290</v>
      </c>
      <c r="AR1084" s="91" t="s">
        <v>8824</v>
      </c>
      <c r="AS1084" s="91" t="s">
        <v>8825</v>
      </c>
      <c r="AT1084" s="91" t="s">
        <v>8824</v>
      </c>
      <c r="AU1084" s="91"/>
      <c r="AV1084" s="91" t="s">
        <v>8826</v>
      </c>
      <c r="AW1084" s="91" t="s">
        <v>859</v>
      </c>
      <c r="AX1084" s="91" t="s">
        <v>184</v>
      </c>
      <c r="AY1084" s="91" t="s">
        <v>97</v>
      </c>
      <c r="AZ1084" s="91"/>
      <c r="BA1084" s="91"/>
      <c r="BB1084" s="91"/>
      <c r="BC1084" s="91"/>
      <c r="BD1084" s="91"/>
      <c r="BE1084" s="91"/>
      <c r="BF1084" s="91" t="s">
        <v>8862</v>
      </c>
      <c r="BG1084" s="91"/>
      <c r="BH1084" s="163"/>
      <c r="BI1084" s="91"/>
      <c r="BJ1084" s="91"/>
      <c r="BK1084" s="91"/>
      <c r="BL1084" s="91"/>
      <c r="BM1084" s="91"/>
      <c r="BN1084" s="91"/>
      <c r="BO1084" s="91"/>
      <c r="BP1084" s="91"/>
      <c r="BQ1084" s="91" t="s">
        <v>8952</v>
      </c>
      <c r="BS1084">
        <v>1146</v>
      </c>
      <c r="BT1084">
        <v>1083</v>
      </c>
    </row>
    <row r="1085" spans="1:72" ht="15.6">
      <c r="A1085" s="20">
        <f>(SUBTOTAL(3,$B$2:B1085))</f>
        <v>1084</v>
      </c>
      <c r="B1085" s="91" t="s">
        <v>8849</v>
      </c>
      <c r="C1085" s="91" t="s">
        <v>4776</v>
      </c>
      <c r="D1085" s="91" t="s">
        <v>8827</v>
      </c>
      <c r="E1085" s="91">
        <v>1</v>
      </c>
      <c r="F1085" s="91"/>
      <c r="G1085" s="91"/>
      <c r="H1085" s="91" t="s">
        <v>195</v>
      </c>
      <c r="I1085" s="91" t="s">
        <v>196</v>
      </c>
      <c r="J1085" s="91" t="s">
        <v>7378</v>
      </c>
      <c r="K1085" s="91" t="s">
        <v>63</v>
      </c>
      <c r="L1085" s="91" t="s">
        <v>63</v>
      </c>
      <c r="M1085" s="91" t="s">
        <v>196</v>
      </c>
      <c r="N1085" s="91"/>
      <c r="O1085" s="1">
        <f t="shared" ca="1" si="237"/>
        <v>29</v>
      </c>
      <c r="P1085" s="91" t="s">
        <v>3858</v>
      </c>
      <c r="Q1085" s="91" t="s">
        <v>198</v>
      </c>
      <c r="R1085" s="69">
        <v>45386</v>
      </c>
      <c r="S1085" s="1">
        <v>1</v>
      </c>
      <c r="T1085" s="69">
        <f t="shared" si="234"/>
        <v>45415</v>
      </c>
      <c r="U1085" s="92">
        <f t="shared" si="235"/>
        <v>45416</v>
      </c>
      <c r="V1085" s="1">
        <v>12</v>
      </c>
      <c r="W1085" s="92">
        <f t="shared" si="236"/>
        <v>45780</v>
      </c>
      <c r="X1085" s="7">
        <f t="shared" si="231"/>
        <v>45781</v>
      </c>
      <c r="Y1085" s="91"/>
      <c r="Z1085" s="91"/>
      <c r="AA1085" s="91"/>
      <c r="AB1085" s="91"/>
      <c r="AC1085" s="91"/>
      <c r="AD1085" s="91">
        <v>1046700070</v>
      </c>
      <c r="AE1085" s="91" t="s">
        <v>8416</v>
      </c>
      <c r="AF1085" s="91" t="s">
        <v>49</v>
      </c>
      <c r="AG1085" s="132">
        <v>34904</v>
      </c>
      <c r="AH1085" s="93" t="s">
        <v>8828</v>
      </c>
      <c r="AI1085" s="132">
        <v>44326</v>
      </c>
      <c r="AJ1085" s="91" t="s">
        <v>346</v>
      </c>
      <c r="AK1085" s="91"/>
      <c r="AL1085" s="91"/>
      <c r="AM1085" s="91"/>
      <c r="AN1085" s="93" t="s">
        <v>8828</v>
      </c>
      <c r="AO1085" s="132">
        <v>44326</v>
      </c>
      <c r="AP1085" s="91" t="s">
        <v>346</v>
      </c>
      <c r="AQ1085" s="91" t="s">
        <v>8829</v>
      </c>
      <c r="AR1085" s="91" t="s">
        <v>6672</v>
      </c>
      <c r="AS1085" s="91" t="s">
        <v>2654</v>
      </c>
      <c r="AT1085" s="91" t="s">
        <v>6672</v>
      </c>
      <c r="AU1085" s="91"/>
      <c r="AV1085" s="91" t="s">
        <v>8830</v>
      </c>
      <c r="AW1085" s="91" t="s">
        <v>859</v>
      </c>
      <c r="AX1085" s="91" t="s">
        <v>184</v>
      </c>
      <c r="AY1085" s="91" t="s">
        <v>97</v>
      </c>
      <c r="AZ1085" s="91"/>
      <c r="BA1085" s="91"/>
      <c r="BB1085" s="91"/>
      <c r="BC1085" s="91"/>
      <c r="BD1085" s="91"/>
      <c r="BE1085" s="91"/>
      <c r="BF1085" s="91" t="s">
        <v>8863</v>
      </c>
      <c r="BG1085" s="91"/>
      <c r="BH1085" s="163"/>
      <c r="BI1085" s="91"/>
      <c r="BJ1085" s="91"/>
      <c r="BK1085" s="91"/>
      <c r="BL1085" s="91"/>
      <c r="BM1085" s="91"/>
      <c r="BN1085" s="91"/>
      <c r="BO1085" s="91"/>
      <c r="BP1085" s="91"/>
      <c r="BQ1085" s="91" t="s">
        <v>8579</v>
      </c>
      <c r="BR1085" t="s">
        <v>8946</v>
      </c>
      <c r="BS1085">
        <v>1147</v>
      </c>
      <c r="BT1085">
        <v>1084</v>
      </c>
    </row>
    <row r="1086" spans="1:72" ht="15.6">
      <c r="A1086" s="20">
        <f>(SUBTOTAL(3,$B$2:B1086))</f>
        <v>1085</v>
      </c>
      <c r="B1086" s="91" t="s">
        <v>8850</v>
      </c>
      <c r="C1086" s="91" t="s">
        <v>223</v>
      </c>
      <c r="D1086" s="91" t="s">
        <v>8831</v>
      </c>
      <c r="E1086" s="91">
        <v>1</v>
      </c>
      <c r="F1086" s="91"/>
      <c r="G1086" s="91"/>
      <c r="H1086" s="1" t="s">
        <v>195</v>
      </c>
      <c r="I1086" s="1" t="s">
        <v>196</v>
      </c>
      <c r="J1086" s="1" t="s">
        <v>7378</v>
      </c>
      <c r="K1086" s="2" t="s">
        <v>63</v>
      </c>
      <c r="L1086" s="2" t="s">
        <v>225</v>
      </c>
      <c r="M1086" s="2" t="s">
        <v>223</v>
      </c>
      <c r="N1086" s="2"/>
      <c r="O1086" s="1">
        <f t="shared" ca="1" si="237"/>
        <v>30</v>
      </c>
      <c r="P1086" s="1" t="s">
        <v>355</v>
      </c>
      <c r="Q1086" s="2" t="s">
        <v>356</v>
      </c>
      <c r="R1086" s="69">
        <v>45386</v>
      </c>
      <c r="S1086" s="1">
        <v>1</v>
      </c>
      <c r="T1086" s="69">
        <f t="shared" si="234"/>
        <v>45415</v>
      </c>
      <c r="U1086" s="92">
        <f t="shared" si="235"/>
        <v>45416</v>
      </c>
      <c r="V1086" s="1">
        <v>12</v>
      </c>
      <c r="W1086" s="92">
        <f t="shared" si="236"/>
        <v>45780</v>
      </c>
      <c r="X1086" s="7">
        <f t="shared" si="231"/>
        <v>45781</v>
      </c>
      <c r="Y1086" s="91"/>
      <c r="Z1086" s="91"/>
      <c r="AA1086" s="91"/>
      <c r="AB1086" s="91"/>
      <c r="AC1086" s="91"/>
      <c r="AD1086" s="91">
        <v>1046701208</v>
      </c>
      <c r="AE1086" s="91" t="s">
        <v>8416</v>
      </c>
      <c r="AF1086" s="91" t="s">
        <v>49</v>
      </c>
      <c r="AG1086" s="132">
        <v>34356</v>
      </c>
      <c r="AH1086" s="107" t="s">
        <v>8832</v>
      </c>
      <c r="AI1086" s="132">
        <v>44420</v>
      </c>
      <c r="AJ1086" s="91" t="s">
        <v>346</v>
      </c>
      <c r="AK1086" s="91"/>
      <c r="AL1086" s="91"/>
      <c r="AM1086" s="91"/>
      <c r="AN1086" s="107" t="s">
        <v>8832</v>
      </c>
      <c r="AO1086" s="132">
        <v>44420</v>
      </c>
      <c r="AP1086" s="91" t="s">
        <v>346</v>
      </c>
      <c r="AQ1086" s="91" t="s">
        <v>7948</v>
      </c>
      <c r="AR1086" s="91" t="s">
        <v>7465</v>
      </c>
      <c r="AS1086" s="91" t="s">
        <v>8833</v>
      </c>
      <c r="AT1086" s="91" t="s">
        <v>7465</v>
      </c>
      <c r="AU1086" s="91"/>
      <c r="AV1086" s="91" t="s">
        <v>7468</v>
      </c>
      <c r="AW1086" s="91" t="s">
        <v>1101</v>
      </c>
      <c r="AX1086" s="91" t="s">
        <v>4620</v>
      </c>
      <c r="AY1086" s="91" t="s">
        <v>97</v>
      </c>
      <c r="AZ1086" s="91"/>
      <c r="BA1086" s="91"/>
      <c r="BB1086" s="91"/>
      <c r="BC1086" s="91"/>
      <c r="BD1086" s="91"/>
      <c r="BE1086" s="91"/>
      <c r="BF1086" s="91" t="s">
        <v>8854</v>
      </c>
      <c r="BG1086" s="91"/>
      <c r="BH1086" s="163"/>
      <c r="BI1086" s="91"/>
      <c r="BJ1086" s="91"/>
      <c r="BK1086" s="91"/>
      <c r="BL1086" s="91"/>
      <c r="BM1086" s="91"/>
      <c r="BN1086" s="91"/>
      <c r="BO1086" s="91"/>
      <c r="BP1086" s="91"/>
      <c r="BQ1086" s="91" t="s">
        <v>8953</v>
      </c>
      <c r="BR1086" t="s">
        <v>8947</v>
      </c>
      <c r="BS1086">
        <v>1148</v>
      </c>
      <c r="BT1086">
        <v>1085</v>
      </c>
    </row>
    <row r="1087" spans="1:72" ht="15.6">
      <c r="A1087" s="20">
        <f>(SUBTOTAL(3,$B$2:B1087))</f>
        <v>1086</v>
      </c>
      <c r="B1087" s="91" t="s">
        <v>8851</v>
      </c>
      <c r="C1087" s="91" t="s">
        <v>4776</v>
      </c>
      <c r="D1087" s="91" t="s">
        <v>8834</v>
      </c>
      <c r="E1087" s="91">
        <v>1</v>
      </c>
      <c r="F1087" s="91"/>
      <c r="G1087" s="91"/>
      <c r="H1087" s="91" t="s">
        <v>195</v>
      </c>
      <c r="I1087" s="91" t="s">
        <v>196</v>
      </c>
      <c r="J1087" s="91" t="s">
        <v>7378</v>
      </c>
      <c r="K1087" s="91" t="s">
        <v>63</v>
      </c>
      <c r="L1087" s="91" t="s">
        <v>63</v>
      </c>
      <c r="M1087" s="91" t="s">
        <v>196</v>
      </c>
      <c r="N1087" s="91"/>
      <c r="O1087" s="1">
        <f t="shared" ca="1" si="237"/>
        <v>33</v>
      </c>
      <c r="P1087" s="91" t="s">
        <v>3858</v>
      </c>
      <c r="Q1087" s="91" t="s">
        <v>198</v>
      </c>
      <c r="R1087" s="69">
        <v>45386</v>
      </c>
      <c r="S1087" s="1">
        <v>1</v>
      </c>
      <c r="T1087" s="69">
        <f t="shared" si="234"/>
        <v>45415</v>
      </c>
      <c r="U1087" s="92">
        <f t="shared" si="235"/>
        <v>45416</v>
      </c>
      <c r="V1087" s="1">
        <v>12</v>
      </c>
      <c r="W1087" s="92">
        <f t="shared" si="236"/>
        <v>45780</v>
      </c>
      <c r="X1087" s="7">
        <f t="shared" si="231"/>
        <v>45781</v>
      </c>
      <c r="Y1087" s="91"/>
      <c r="Z1087" s="91"/>
      <c r="AA1087" s="91"/>
      <c r="AB1087" s="91"/>
      <c r="AC1087" s="91"/>
      <c r="AD1087" s="91">
        <v>1030972507</v>
      </c>
      <c r="AE1087" s="91" t="s">
        <v>8416</v>
      </c>
      <c r="AF1087" s="91" t="s">
        <v>49</v>
      </c>
      <c r="AG1087" s="132">
        <v>33574</v>
      </c>
      <c r="AH1087" s="93" t="s">
        <v>8835</v>
      </c>
      <c r="AI1087" s="132">
        <v>44440</v>
      </c>
      <c r="AJ1087" s="91" t="s">
        <v>346</v>
      </c>
      <c r="AK1087" s="91"/>
      <c r="AL1087" s="91"/>
      <c r="AM1087" s="91"/>
      <c r="AN1087" s="93" t="s">
        <v>8835</v>
      </c>
      <c r="AO1087" s="132">
        <v>44440</v>
      </c>
      <c r="AP1087" s="91" t="s">
        <v>346</v>
      </c>
      <c r="AQ1087" s="91" t="s">
        <v>696</v>
      </c>
      <c r="AR1087" s="91" t="s">
        <v>8836</v>
      </c>
      <c r="AS1087" s="91" t="s">
        <v>8570</v>
      </c>
      <c r="AT1087" s="91" t="s">
        <v>8836</v>
      </c>
      <c r="AU1087" s="91"/>
      <c r="AV1087" s="91" t="s">
        <v>8571</v>
      </c>
      <c r="AW1087" s="91" t="s">
        <v>1390</v>
      </c>
      <c r="AX1087" s="91" t="s">
        <v>184</v>
      </c>
      <c r="AY1087" s="91" t="s">
        <v>97</v>
      </c>
      <c r="AZ1087" s="91"/>
      <c r="BA1087" s="91"/>
      <c r="BB1087" s="91"/>
      <c r="BC1087" s="91"/>
      <c r="BD1087" s="91"/>
      <c r="BE1087" s="91"/>
      <c r="BF1087" s="91" t="s">
        <v>8864</v>
      </c>
      <c r="BG1087" s="91"/>
      <c r="BH1087" s="163"/>
      <c r="BI1087" s="91"/>
      <c r="BJ1087" s="91"/>
      <c r="BK1087" s="91"/>
      <c r="BL1087" s="91"/>
      <c r="BM1087" s="91"/>
      <c r="BN1087" s="91"/>
      <c r="BO1087" s="91"/>
      <c r="BP1087" s="91"/>
      <c r="BQ1087" s="91" t="s">
        <v>8579</v>
      </c>
      <c r="BR1087" t="s">
        <v>8947</v>
      </c>
      <c r="BS1087">
        <v>1149</v>
      </c>
      <c r="BT1087">
        <v>1086</v>
      </c>
    </row>
    <row r="1088" spans="1:72" ht="15.6">
      <c r="A1088" s="20">
        <f>(SUBTOTAL(3,$B$2:B1088))</f>
        <v>1087</v>
      </c>
      <c r="B1088" s="91" t="s">
        <v>8852</v>
      </c>
      <c r="C1088" s="91" t="s">
        <v>223</v>
      </c>
      <c r="D1088" s="91" t="s">
        <v>8837</v>
      </c>
      <c r="E1088" s="91">
        <v>1</v>
      </c>
      <c r="F1088" s="91"/>
      <c r="G1088" s="91"/>
      <c r="H1088" s="1" t="s">
        <v>195</v>
      </c>
      <c r="I1088" s="1" t="s">
        <v>196</v>
      </c>
      <c r="J1088" s="1" t="s">
        <v>7378</v>
      </c>
      <c r="K1088" s="2" t="s">
        <v>63</v>
      </c>
      <c r="L1088" s="2" t="s">
        <v>225</v>
      </c>
      <c r="M1088" s="2" t="s">
        <v>223</v>
      </c>
      <c r="N1088" s="2"/>
      <c r="O1088" s="1">
        <f t="shared" ref="O1088:O1094" ca="1" si="238">YEAR(TODAY())-YEAR(AG1088)</f>
        <v>34</v>
      </c>
      <c r="P1088" s="1" t="s">
        <v>355</v>
      </c>
      <c r="Q1088" s="2" t="s">
        <v>356</v>
      </c>
      <c r="R1088" s="69">
        <v>45386</v>
      </c>
      <c r="S1088" s="1">
        <v>1</v>
      </c>
      <c r="T1088" s="69">
        <f t="shared" si="234"/>
        <v>45415</v>
      </c>
      <c r="U1088" s="92">
        <f t="shared" si="235"/>
        <v>45416</v>
      </c>
      <c r="V1088" s="1">
        <v>12</v>
      </c>
      <c r="W1088" s="92">
        <f t="shared" si="236"/>
        <v>45780</v>
      </c>
      <c r="X1088" s="7">
        <f t="shared" si="231"/>
        <v>45781</v>
      </c>
      <c r="Y1088" s="91"/>
      <c r="Z1088" s="91"/>
      <c r="AA1088" s="91"/>
      <c r="AB1088" s="91"/>
      <c r="AC1088" s="91"/>
      <c r="AD1088" s="91">
        <v>1046701354</v>
      </c>
      <c r="AE1088" s="91" t="s">
        <v>8416</v>
      </c>
      <c r="AF1088" s="91" t="s">
        <v>49</v>
      </c>
      <c r="AG1088" s="132">
        <v>33105</v>
      </c>
      <c r="AH1088" s="93" t="s">
        <v>8838</v>
      </c>
      <c r="AI1088" s="132">
        <v>44306</v>
      </c>
      <c r="AJ1088" s="91" t="s">
        <v>346</v>
      </c>
      <c r="AK1088" s="91"/>
      <c r="AL1088" s="91"/>
      <c r="AM1088" s="91"/>
      <c r="AN1088" s="93" t="s">
        <v>8838</v>
      </c>
      <c r="AO1088" s="132">
        <v>44306</v>
      </c>
      <c r="AP1088" s="91" t="s">
        <v>346</v>
      </c>
      <c r="AQ1088" s="91" t="s">
        <v>8839</v>
      </c>
      <c r="AR1088" s="91" t="s">
        <v>446</v>
      </c>
      <c r="AS1088" s="91" t="s">
        <v>3950</v>
      </c>
      <c r="AT1088" s="91" t="s">
        <v>446</v>
      </c>
      <c r="AU1088" s="91"/>
      <c r="AV1088" s="91" t="s">
        <v>448</v>
      </c>
      <c r="AW1088" s="91" t="s">
        <v>449</v>
      </c>
      <c r="AX1088" s="91" t="s">
        <v>4620</v>
      </c>
      <c r="AY1088" s="91" t="s">
        <v>97</v>
      </c>
      <c r="AZ1088" s="91"/>
      <c r="BA1088" s="91"/>
      <c r="BB1088" s="91"/>
      <c r="BC1088" s="91"/>
      <c r="BD1088" s="91"/>
      <c r="BE1088" s="91"/>
      <c r="BF1088" s="91" t="s">
        <v>8855</v>
      </c>
      <c r="BG1088" s="91"/>
      <c r="BH1088" s="163"/>
      <c r="BI1088" s="91"/>
      <c r="BJ1088" s="91"/>
      <c r="BK1088" s="91"/>
      <c r="BL1088" s="91"/>
      <c r="BM1088" s="91"/>
      <c r="BN1088" s="91"/>
      <c r="BO1088" s="91"/>
      <c r="BP1088" s="91"/>
      <c r="BQ1088" s="91" t="s">
        <v>8955</v>
      </c>
      <c r="BR1088" t="s">
        <v>8954</v>
      </c>
      <c r="BS1088">
        <v>1150</v>
      </c>
      <c r="BT1088">
        <v>1087</v>
      </c>
    </row>
    <row r="1089" spans="1:72" ht="15.6">
      <c r="A1089" s="20">
        <f>(SUBTOTAL(3,$B$2:B1089))</f>
        <v>1088</v>
      </c>
      <c r="B1089" s="91" t="s">
        <v>8853</v>
      </c>
      <c r="C1089" s="1" t="s">
        <v>8730</v>
      </c>
      <c r="D1089" s="91" t="s">
        <v>4986</v>
      </c>
      <c r="E1089" s="91">
        <v>1</v>
      </c>
      <c r="F1089" s="91"/>
      <c r="G1089" s="91"/>
      <c r="H1089" s="91" t="s">
        <v>195</v>
      </c>
      <c r="I1089" s="91" t="s">
        <v>196</v>
      </c>
      <c r="J1089" s="91" t="s">
        <v>7378</v>
      </c>
      <c r="K1089" s="91" t="s">
        <v>63</v>
      </c>
      <c r="L1089" s="91" t="s">
        <v>63</v>
      </c>
      <c r="M1089" s="91" t="s">
        <v>5</v>
      </c>
      <c r="N1089" s="91" t="s">
        <v>4464</v>
      </c>
      <c r="O1089" s="1">
        <f t="shared" ca="1" si="238"/>
        <v>29</v>
      </c>
      <c r="P1089" s="91" t="s">
        <v>4465</v>
      </c>
      <c r="Q1089" s="91" t="s">
        <v>4466</v>
      </c>
      <c r="R1089" s="69">
        <v>45386</v>
      </c>
      <c r="S1089" s="1">
        <v>1</v>
      </c>
      <c r="T1089" s="69">
        <f t="shared" si="234"/>
        <v>45415</v>
      </c>
      <c r="U1089" s="92">
        <f t="shared" si="235"/>
        <v>45416</v>
      </c>
      <c r="V1089" s="1">
        <v>12</v>
      </c>
      <c r="W1089" s="92">
        <f t="shared" si="236"/>
        <v>45780</v>
      </c>
      <c r="X1089" s="7">
        <f t="shared" si="231"/>
        <v>45781</v>
      </c>
      <c r="Y1089" s="91"/>
      <c r="Z1089" s="91"/>
      <c r="AA1089" s="91"/>
      <c r="AB1089" s="91"/>
      <c r="AC1089" s="91"/>
      <c r="AD1089" s="91">
        <v>1046700454</v>
      </c>
      <c r="AE1089" s="91" t="s">
        <v>8416</v>
      </c>
      <c r="AF1089" s="91" t="s">
        <v>64</v>
      </c>
      <c r="AG1089" s="132">
        <v>34956</v>
      </c>
      <c r="AH1089" s="93" t="s">
        <v>8880</v>
      </c>
      <c r="AI1089" s="132">
        <v>44424</v>
      </c>
      <c r="AJ1089" s="91" t="s">
        <v>346</v>
      </c>
      <c r="AK1089" s="91"/>
      <c r="AL1089" s="91"/>
      <c r="AM1089" s="91"/>
      <c r="AN1089" s="93" t="s">
        <v>8880</v>
      </c>
      <c r="AO1089" s="132">
        <v>44424</v>
      </c>
      <c r="AP1089" s="91" t="s">
        <v>346</v>
      </c>
      <c r="AQ1089" s="91" t="s">
        <v>7515</v>
      </c>
      <c r="AR1089" s="91" t="s">
        <v>8881</v>
      </c>
      <c r="AS1089" s="91" t="s">
        <v>8882</v>
      </c>
      <c r="AT1089" s="91"/>
      <c r="AU1089" s="91"/>
      <c r="AV1089" s="91" t="s">
        <v>8883</v>
      </c>
      <c r="AW1089" s="91" t="s">
        <v>7519</v>
      </c>
      <c r="AX1089" s="91" t="s">
        <v>1633</v>
      </c>
      <c r="AY1089" s="91" t="s">
        <v>97</v>
      </c>
      <c r="AZ1089" s="91"/>
      <c r="BA1089" s="91"/>
      <c r="BB1089" s="91"/>
      <c r="BC1089" s="91"/>
      <c r="BD1089" s="91"/>
      <c r="BE1089" s="91"/>
      <c r="BF1089" s="91" t="s">
        <v>8865</v>
      </c>
      <c r="BG1089" s="91"/>
      <c r="BH1089" s="163"/>
      <c r="BI1089" s="91"/>
      <c r="BJ1089" s="91"/>
      <c r="BK1089" s="91"/>
      <c r="BL1089" s="91"/>
      <c r="BM1089" s="91"/>
      <c r="BN1089" s="91"/>
      <c r="BO1089" s="91"/>
      <c r="BP1089" s="91"/>
      <c r="BQ1089" s="91" t="s">
        <v>14</v>
      </c>
      <c r="BR1089" t="s">
        <v>8956</v>
      </c>
      <c r="BS1089">
        <v>1151</v>
      </c>
      <c r="BT1089">
        <v>1088</v>
      </c>
    </row>
    <row r="1090" spans="1:72" ht="31.2">
      <c r="A1090" s="20">
        <f>(SUBTOTAL(3,$B$2:B1090))</f>
        <v>1089</v>
      </c>
      <c r="B1090" s="91" t="s">
        <v>8890</v>
      </c>
      <c r="C1090" s="91"/>
      <c r="D1090" s="131" t="s">
        <v>8466</v>
      </c>
      <c r="E1090" s="91">
        <v>1</v>
      </c>
      <c r="F1090" s="91"/>
      <c r="G1090" s="91"/>
      <c r="H1090" s="1" t="s">
        <v>62</v>
      </c>
      <c r="I1090" s="1" t="s">
        <v>7914</v>
      </c>
      <c r="J1090" s="1" t="s">
        <v>7378</v>
      </c>
      <c r="K1090" s="2" t="s">
        <v>63</v>
      </c>
      <c r="L1090" s="2" t="s">
        <v>692</v>
      </c>
      <c r="M1090" s="2" t="s">
        <v>692</v>
      </c>
      <c r="N1090" s="2"/>
      <c r="O1090" s="1">
        <f t="shared" ca="1" si="238"/>
        <v>32</v>
      </c>
      <c r="P1090" s="1" t="s">
        <v>1494</v>
      </c>
      <c r="Q1090" s="2" t="s">
        <v>1495</v>
      </c>
      <c r="R1090" s="92">
        <v>45392</v>
      </c>
      <c r="S1090" s="91">
        <v>1</v>
      </c>
      <c r="T1090" s="69">
        <f t="shared" si="234"/>
        <v>45421</v>
      </c>
      <c r="U1090" s="92">
        <f t="shared" si="235"/>
        <v>45422</v>
      </c>
      <c r="V1090" s="1">
        <v>12</v>
      </c>
      <c r="W1090" s="92">
        <f t="shared" si="236"/>
        <v>45786</v>
      </c>
      <c r="X1090" s="7">
        <f t="shared" si="231"/>
        <v>45787</v>
      </c>
      <c r="Y1090" s="91"/>
      <c r="Z1090" s="91"/>
      <c r="AA1090" s="91"/>
      <c r="AB1090" s="91"/>
      <c r="AC1090" s="91"/>
      <c r="AD1090" s="93" t="s">
        <v>8994</v>
      </c>
      <c r="AE1090" s="91" t="s">
        <v>8418</v>
      </c>
      <c r="AF1090" s="91" t="s">
        <v>49</v>
      </c>
      <c r="AG1090" s="132">
        <v>33962</v>
      </c>
      <c r="AH1090" s="93" t="s">
        <v>8924</v>
      </c>
      <c r="AI1090" s="132">
        <v>44375</v>
      </c>
      <c r="AJ1090" s="91" t="s">
        <v>346</v>
      </c>
      <c r="AK1090" s="91"/>
      <c r="AL1090" s="91"/>
      <c r="AM1090" s="91"/>
      <c r="AN1090" s="93" t="s">
        <v>8924</v>
      </c>
      <c r="AO1090" s="132">
        <v>44375</v>
      </c>
      <c r="AP1090" s="91" t="s">
        <v>346</v>
      </c>
      <c r="AQ1090" s="91" t="s">
        <v>1242</v>
      </c>
      <c r="AR1090" s="91" t="s">
        <v>8925</v>
      </c>
      <c r="AS1090" s="91" t="s">
        <v>6523</v>
      </c>
      <c r="AT1090" s="91"/>
      <c r="AU1090" s="91"/>
      <c r="AV1090" s="91" t="s">
        <v>6298</v>
      </c>
      <c r="AW1090" s="91" t="s">
        <v>475</v>
      </c>
      <c r="AX1090" s="91" t="s">
        <v>184</v>
      </c>
      <c r="AY1090" s="91" t="s">
        <v>97</v>
      </c>
      <c r="AZ1090" s="91"/>
      <c r="BA1090" s="91"/>
      <c r="BB1090" s="91"/>
      <c r="BC1090" s="91"/>
      <c r="BD1090" s="91"/>
      <c r="BE1090" s="91"/>
      <c r="BF1090" s="93" t="s">
        <v>8932</v>
      </c>
      <c r="BG1090" s="91"/>
      <c r="BH1090" s="163"/>
      <c r="BI1090" s="91"/>
      <c r="BJ1090" s="91"/>
      <c r="BK1090" s="91"/>
      <c r="BL1090" s="91"/>
      <c r="BM1090" s="91" t="s">
        <v>78</v>
      </c>
      <c r="BN1090" s="91" t="s">
        <v>1564</v>
      </c>
      <c r="BO1090" s="91" t="s">
        <v>8933</v>
      </c>
      <c r="BP1090" s="91"/>
      <c r="BQ1090" s="91" t="s">
        <v>8934</v>
      </c>
      <c r="BS1090">
        <v>1152</v>
      </c>
      <c r="BT1090">
        <v>1089</v>
      </c>
    </row>
    <row r="1091" spans="1:72" ht="31.2">
      <c r="A1091" s="20">
        <f>(SUBTOTAL(3,$B$2:B1091))</f>
        <v>1090</v>
      </c>
      <c r="B1091" s="91" t="s">
        <v>8891</v>
      </c>
      <c r="C1091" s="91"/>
      <c r="D1091" s="91" t="s">
        <v>8892</v>
      </c>
      <c r="E1091" s="91">
        <v>1</v>
      </c>
      <c r="F1091" s="91"/>
      <c r="G1091" s="91"/>
      <c r="H1091" s="1" t="s">
        <v>62</v>
      </c>
      <c r="I1091" s="1" t="s">
        <v>7914</v>
      </c>
      <c r="J1091" s="1" t="s">
        <v>7378</v>
      </c>
      <c r="K1091" s="2" t="s">
        <v>63</v>
      </c>
      <c r="L1091" s="2" t="s">
        <v>692</v>
      </c>
      <c r="M1091" s="2" t="s">
        <v>692</v>
      </c>
      <c r="N1091" s="2"/>
      <c r="O1091" s="1">
        <f t="shared" ref="O1091:O1092" ca="1" si="239">YEAR(TODAY())-YEAR(AG1091)</f>
        <v>34</v>
      </c>
      <c r="P1091" s="1" t="s">
        <v>1494</v>
      </c>
      <c r="Q1091" s="2" t="s">
        <v>1495</v>
      </c>
      <c r="R1091" s="92">
        <v>45392</v>
      </c>
      <c r="S1091" s="91">
        <v>1</v>
      </c>
      <c r="T1091" s="69">
        <f t="shared" si="234"/>
        <v>45421</v>
      </c>
      <c r="U1091" s="92">
        <f t="shared" si="235"/>
        <v>45422</v>
      </c>
      <c r="V1091" s="1">
        <v>12</v>
      </c>
      <c r="W1091" s="92">
        <f t="shared" si="236"/>
        <v>45786</v>
      </c>
      <c r="X1091" s="7">
        <f t="shared" si="231"/>
        <v>45787</v>
      </c>
      <c r="Y1091" s="91"/>
      <c r="Z1091" s="91"/>
      <c r="AA1091" s="91"/>
      <c r="AB1091" s="91"/>
      <c r="AC1091" s="91"/>
      <c r="AD1091" s="93" t="s">
        <v>8995</v>
      </c>
      <c r="AE1091" s="91" t="s">
        <v>8996</v>
      </c>
      <c r="AF1091" s="91" t="s">
        <v>49</v>
      </c>
      <c r="AG1091" s="132">
        <v>32943</v>
      </c>
      <c r="AH1091" s="93" t="s">
        <v>8935</v>
      </c>
      <c r="AI1091" s="132">
        <v>44302</v>
      </c>
      <c r="AJ1091" s="91" t="s">
        <v>346</v>
      </c>
      <c r="AK1091" s="91"/>
      <c r="AL1091" s="91"/>
      <c r="AM1091" s="91"/>
      <c r="AN1091" s="93" t="s">
        <v>8935</v>
      </c>
      <c r="AO1091" s="132">
        <v>44302</v>
      </c>
      <c r="AP1091" s="91" t="s">
        <v>346</v>
      </c>
      <c r="AQ1091" s="91" t="s">
        <v>7923</v>
      </c>
      <c r="AR1091" s="91" t="s">
        <v>8936</v>
      </c>
      <c r="AS1091" s="91" t="s">
        <v>8937</v>
      </c>
      <c r="AT1091" s="91" t="s">
        <v>8936</v>
      </c>
      <c r="AU1091" s="91"/>
      <c r="AV1091" s="91"/>
      <c r="AW1091" s="91" t="s">
        <v>1145</v>
      </c>
      <c r="AX1091" s="91" t="s">
        <v>4620</v>
      </c>
      <c r="AY1091" s="91" t="s">
        <v>97</v>
      </c>
      <c r="AZ1091" s="91"/>
      <c r="BA1091" s="91"/>
      <c r="BB1091" s="91"/>
      <c r="BC1091" s="91"/>
      <c r="BD1091" s="91"/>
      <c r="BE1091" s="91"/>
      <c r="BF1091" s="93" t="s">
        <v>8938</v>
      </c>
      <c r="BG1091" s="91"/>
      <c r="BH1091" s="163"/>
      <c r="BI1091" s="91"/>
      <c r="BJ1091" s="91"/>
      <c r="BK1091" s="91"/>
      <c r="BL1091" s="91"/>
      <c r="BM1091" s="93" t="s">
        <v>120</v>
      </c>
      <c r="BN1091" s="91" t="s">
        <v>1564</v>
      </c>
      <c r="BO1091" s="91" t="s">
        <v>8939</v>
      </c>
      <c r="BP1091" s="91"/>
      <c r="BQ1091" s="91" t="s">
        <v>7704</v>
      </c>
      <c r="BS1091">
        <v>1153</v>
      </c>
      <c r="BT1091">
        <v>1090</v>
      </c>
    </row>
    <row r="1092" spans="1:72" ht="31.2">
      <c r="A1092" s="20">
        <f>(SUBTOTAL(3,$B$2:B1092))</f>
        <v>1091</v>
      </c>
      <c r="B1092" s="91" t="s">
        <v>8893</v>
      </c>
      <c r="C1092" s="91"/>
      <c r="D1092" s="91" t="s">
        <v>8894</v>
      </c>
      <c r="E1092" s="91">
        <v>0</v>
      </c>
      <c r="F1092" s="91"/>
      <c r="G1092" s="91"/>
      <c r="H1092" s="1" t="s">
        <v>62</v>
      </c>
      <c r="I1092" s="1" t="s">
        <v>7914</v>
      </c>
      <c r="J1092" s="1" t="s">
        <v>7378</v>
      </c>
      <c r="K1092" s="2" t="s">
        <v>63</v>
      </c>
      <c r="L1092" s="2" t="s">
        <v>692</v>
      </c>
      <c r="M1092" s="2" t="s">
        <v>692</v>
      </c>
      <c r="N1092" s="2"/>
      <c r="O1092" s="1">
        <f t="shared" ca="1" si="239"/>
        <v>34</v>
      </c>
      <c r="P1092" s="1" t="s">
        <v>1494</v>
      </c>
      <c r="Q1092" s="2" t="s">
        <v>1495</v>
      </c>
      <c r="R1092" s="92">
        <v>45392</v>
      </c>
      <c r="S1092" s="91">
        <v>1</v>
      </c>
      <c r="T1092" s="69">
        <f t="shared" si="234"/>
        <v>45421</v>
      </c>
      <c r="U1092" s="92">
        <f t="shared" si="235"/>
        <v>45422</v>
      </c>
      <c r="V1092" s="1">
        <v>12</v>
      </c>
      <c r="W1092" s="92">
        <f t="shared" si="236"/>
        <v>45786</v>
      </c>
      <c r="X1092" s="7">
        <f t="shared" si="231"/>
        <v>45787</v>
      </c>
      <c r="Y1092" s="91"/>
      <c r="Z1092" s="91"/>
      <c r="AA1092" s="91"/>
      <c r="AB1092" s="91"/>
      <c r="AC1092" s="91"/>
      <c r="AD1092" s="91">
        <v>1046701013</v>
      </c>
      <c r="AE1092" s="91" t="s">
        <v>8416</v>
      </c>
      <c r="AF1092" s="91" t="s">
        <v>49</v>
      </c>
      <c r="AG1092" s="132">
        <v>33183</v>
      </c>
      <c r="AH1092" s="93" t="s">
        <v>8926</v>
      </c>
      <c r="AI1092" s="132">
        <v>44375</v>
      </c>
      <c r="AJ1092" s="91" t="s">
        <v>346</v>
      </c>
      <c r="AK1092" s="91"/>
      <c r="AL1092" s="91"/>
      <c r="AM1092" s="91"/>
      <c r="AN1092" s="93" t="s">
        <v>8926</v>
      </c>
      <c r="AO1092" s="132">
        <v>44375</v>
      </c>
      <c r="AP1092" s="91" t="s">
        <v>346</v>
      </c>
      <c r="AQ1092" s="91" t="s">
        <v>5834</v>
      </c>
      <c r="AR1092" s="91" t="s">
        <v>8927</v>
      </c>
      <c r="AS1092" s="91" t="s">
        <v>8928</v>
      </c>
      <c r="AT1092" s="91" t="s">
        <v>8927</v>
      </c>
      <c r="AU1092" s="91"/>
      <c r="AV1092" s="91" t="s">
        <v>2713</v>
      </c>
      <c r="AW1092" s="91" t="s">
        <v>183</v>
      </c>
      <c r="AX1092" s="91" t="s">
        <v>8929</v>
      </c>
      <c r="AY1092" s="91" t="s">
        <v>97</v>
      </c>
      <c r="AZ1092" s="91"/>
      <c r="BA1092" s="91"/>
      <c r="BB1092" s="91"/>
      <c r="BC1092" s="91"/>
      <c r="BD1092" s="91"/>
      <c r="BE1092" s="91"/>
      <c r="BF1092" s="93" t="s">
        <v>8930</v>
      </c>
      <c r="BG1092" s="91"/>
      <c r="BH1092" s="163"/>
      <c r="BI1092" s="91"/>
      <c r="BJ1092" s="91"/>
      <c r="BK1092" s="91"/>
      <c r="BL1092" s="91"/>
      <c r="BM1092" s="93" t="s">
        <v>209</v>
      </c>
      <c r="BN1092" s="91"/>
      <c r="BO1092" s="91"/>
      <c r="BP1092" s="91"/>
      <c r="BQ1092" s="91" t="s">
        <v>8931</v>
      </c>
      <c r="BS1092">
        <v>1154</v>
      </c>
      <c r="BT1092">
        <v>1091</v>
      </c>
    </row>
    <row r="1093" spans="1:72" ht="15.6">
      <c r="A1093" s="20">
        <f>(SUBTOTAL(3,$B$2:B1093))</f>
        <v>1092</v>
      </c>
      <c r="B1093" s="91" t="s">
        <v>8895</v>
      </c>
      <c r="C1093" s="91"/>
      <c r="D1093" s="91" t="s">
        <v>8896</v>
      </c>
      <c r="E1093" s="91">
        <v>1</v>
      </c>
      <c r="F1093" s="91"/>
      <c r="G1093" s="91"/>
      <c r="H1093" s="91" t="s">
        <v>62</v>
      </c>
      <c r="I1093" s="91" t="s">
        <v>7914</v>
      </c>
      <c r="J1093" s="91" t="s">
        <v>7378</v>
      </c>
      <c r="K1093" s="91" t="s">
        <v>63</v>
      </c>
      <c r="L1093" s="91" t="s">
        <v>692</v>
      </c>
      <c r="M1093" s="91" t="s">
        <v>692</v>
      </c>
      <c r="N1093" s="91"/>
      <c r="O1093" s="1">
        <f t="shared" ca="1" si="238"/>
        <v>28</v>
      </c>
      <c r="P1093" s="91" t="s">
        <v>1494</v>
      </c>
      <c r="Q1093" s="91" t="s">
        <v>1495</v>
      </c>
      <c r="R1093" s="92">
        <v>45392</v>
      </c>
      <c r="S1093" s="91">
        <v>1</v>
      </c>
      <c r="T1093" s="69">
        <f t="shared" si="234"/>
        <v>45421</v>
      </c>
      <c r="U1093" s="92">
        <f t="shared" si="235"/>
        <v>45422</v>
      </c>
      <c r="V1093" s="1">
        <v>12</v>
      </c>
      <c r="W1093" s="92">
        <f t="shared" si="236"/>
        <v>45786</v>
      </c>
      <c r="X1093" s="7">
        <f t="shared" si="231"/>
        <v>45787</v>
      </c>
      <c r="Y1093" s="91"/>
      <c r="Z1093" s="91"/>
      <c r="AA1093" s="91"/>
      <c r="AB1093" s="91"/>
      <c r="AC1093" s="91"/>
      <c r="AD1093" s="93" t="s">
        <v>8998</v>
      </c>
      <c r="AE1093" s="91"/>
      <c r="AF1093" s="91" t="s">
        <v>49</v>
      </c>
      <c r="AG1093" s="132">
        <v>35270</v>
      </c>
      <c r="AH1093" s="93" t="s">
        <v>8912</v>
      </c>
      <c r="AI1093" s="132">
        <v>44557</v>
      </c>
      <c r="AJ1093" s="91" t="s">
        <v>346</v>
      </c>
      <c r="AK1093" s="91"/>
      <c r="AL1093" s="91"/>
      <c r="AM1093" s="91"/>
      <c r="AN1093" s="93" t="s">
        <v>8912</v>
      </c>
      <c r="AO1093" s="132">
        <v>44557</v>
      </c>
      <c r="AP1093" s="91" t="s">
        <v>346</v>
      </c>
      <c r="AQ1093" s="91" t="s">
        <v>3776</v>
      </c>
      <c r="AR1093" s="91" t="s">
        <v>4125</v>
      </c>
      <c r="AS1093" s="91" t="s">
        <v>1828</v>
      </c>
      <c r="AT1093" s="91" t="s">
        <v>4125</v>
      </c>
      <c r="AU1093" s="91"/>
      <c r="AV1093" s="91" t="s">
        <v>8913</v>
      </c>
      <c r="AW1093" s="91" t="s">
        <v>183</v>
      </c>
      <c r="AX1093" s="91" t="s">
        <v>184</v>
      </c>
      <c r="AY1093" s="91" t="s">
        <v>97</v>
      </c>
      <c r="AZ1093" s="91"/>
      <c r="BA1093" s="91"/>
      <c r="BB1093" s="91"/>
      <c r="BC1093" s="91"/>
      <c r="BD1093" s="91"/>
      <c r="BE1093" s="91"/>
      <c r="BF1093" s="93" t="s">
        <v>8914</v>
      </c>
      <c r="BG1093" s="91"/>
      <c r="BH1093" s="163"/>
      <c r="BI1093" s="91"/>
      <c r="BJ1093" s="91"/>
      <c r="BK1093" s="91"/>
      <c r="BL1093" s="91"/>
      <c r="BM1093" s="93" t="s">
        <v>209</v>
      </c>
      <c r="BN1093" s="91"/>
      <c r="BO1093" s="91"/>
      <c r="BP1093" s="91"/>
      <c r="BQ1093" s="91" t="s">
        <v>8915</v>
      </c>
      <c r="BS1093">
        <v>1155</v>
      </c>
      <c r="BT1093">
        <v>1092</v>
      </c>
    </row>
    <row r="1094" spans="1:72" ht="15.6">
      <c r="A1094" s="20">
        <f>(SUBTOTAL(3,$B$2:B1094))</f>
        <v>1093</v>
      </c>
      <c r="B1094" s="91" t="s">
        <v>8897</v>
      </c>
      <c r="C1094" s="91" t="s">
        <v>4776</v>
      </c>
      <c r="D1094" s="91" t="s">
        <v>8898</v>
      </c>
      <c r="E1094" s="91">
        <v>0</v>
      </c>
      <c r="F1094" s="91"/>
      <c r="G1094" s="91"/>
      <c r="H1094" s="91" t="s">
        <v>195</v>
      </c>
      <c r="I1094" s="91" t="s">
        <v>196</v>
      </c>
      <c r="J1094" s="91" t="s">
        <v>7378</v>
      </c>
      <c r="K1094" s="91" t="s">
        <v>63</v>
      </c>
      <c r="L1094" s="91" t="s">
        <v>63</v>
      </c>
      <c r="M1094" s="91" t="s">
        <v>5</v>
      </c>
      <c r="N1094" s="91" t="s">
        <v>4464</v>
      </c>
      <c r="O1094" s="1">
        <f t="shared" ca="1" si="238"/>
        <v>24</v>
      </c>
      <c r="P1094" s="91" t="s">
        <v>4465</v>
      </c>
      <c r="Q1094" s="91" t="s">
        <v>4466</v>
      </c>
      <c r="R1094" s="92">
        <v>45392</v>
      </c>
      <c r="S1094" s="91">
        <v>1</v>
      </c>
      <c r="T1094" s="69">
        <f t="shared" ref="T1094" si="240">EDATE(R1094,S1094)-1</f>
        <v>45421</v>
      </c>
      <c r="U1094" s="92">
        <f t="shared" ref="U1094" si="241">T1094+1</f>
        <v>45422</v>
      </c>
      <c r="V1094" s="1">
        <v>12</v>
      </c>
      <c r="W1094" s="92">
        <f t="shared" ref="W1094" si="242">EDATE(U1094,12)-1</f>
        <v>45786</v>
      </c>
      <c r="X1094" s="7">
        <f t="shared" si="231"/>
        <v>45787</v>
      </c>
      <c r="Y1094" s="91"/>
      <c r="Z1094" s="91"/>
      <c r="AA1094" s="91"/>
      <c r="AB1094" s="91"/>
      <c r="AC1094" s="91"/>
      <c r="AD1094" s="91">
        <v>1046721536</v>
      </c>
      <c r="AE1094" s="91" t="s">
        <v>8416</v>
      </c>
      <c r="AF1094" s="91" t="s">
        <v>64</v>
      </c>
      <c r="AG1094" s="132">
        <v>36535</v>
      </c>
      <c r="AH1094" s="93" t="s">
        <v>8909</v>
      </c>
      <c r="AI1094" s="132">
        <v>44293</v>
      </c>
      <c r="AJ1094" s="91" t="s">
        <v>346</v>
      </c>
      <c r="AK1094" s="91"/>
      <c r="AL1094" s="91"/>
      <c r="AM1094" s="91"/>
      <c r="AN1094" s="93" t="s">
        <v>8909</v>
      </c>
      <c r="AO1094" s="132">
        <v>44293</v>
      </c>
      <c r="AP1094" s="91" t="s">
        <v>346</v>
      </c>
      <c r="AQ1094" s="91" t="s">
        <v>5340</v>
      </c>
      <c r="AR1094" s="91" t="s">
        <v>3542</v>
      </c>
      <c r="AS1094" s="91" t="s">
        <v>1888</v>
      </c>
      <c r="AT1094" s="91" t="s">
        <v>3542</v>
      </c>
      <c r="AU1094" s="91"/>
      <c r="AV1094" s="91" t="s">
        <v>5197</v>
      </c>
      <c r="AW1094" s="91" t="s">
        <v>700</v>
      </c>
      <c r="AX1094" s="91" t="s">
        <v>96</v>
      </c>
      <c r="AY1094" s="91" t="s">
        <v>97</v>
      </c>
      <c r="AZ1094" s="91"/>
      <c r="BA1094" s="91"/>
      <c r="BB1094" s="91"/>
      <c r="BC1094" s="91"/>
      <c r="BD1094" s="91"/>
      <c r="BE1094" s="91"/>
      <c r="BF1094" s="93" t="s">
        <v>8910</v>
      </c>
      <c r="BG1094" s="91"/>
      <c r="BH1094" s="163"/>
      <c r="BI1094" s="91"/>
      <c r="BJ1094" s="91"/>
      <c r="BK1094" s="91"/>
      <c r="BL1094" s="91"/>
      <c r="BM1094" s="91"/>
      <c r="BN1094" s="91"/>
      <c r="BO1094" s="91"/>
      <c r="BP1094" s="91"/>
      <c r="BQ1094" s="91" t="s">
        <v>8911</v>
      </c>
      <c r="BS1094">
        <v>1156</v>
      </c>
      <c r="BT1094">
        <v>1093</v>
      </c>
    </row>
    <row r="1095" spans="1:72" ht="15.6">
      <c r="A1095" s="20">
        <f>(SUBTOTAL(3,$B$2:B1095))</f>
        <v>1094</v>
      </c>
      <c r="B1095" s="91" t="s">
        <v>8899</v>
      </c>
      <c r="C1095" s="91"/>
      <c r="D1095" s="91" t="s">
        <v>1063</v>
      </c>
      <c r="E1095" s="91">
        <v>1</v>
      </c>
      <c r="F1095" s="91"/>
      <c r="G1095" s="91"/>
      <c r="H1095" s="91" t="s">
        <v>62</v>
      </c>
      <c r="I1095" s="91" t="s">
        <v>7914</v>
      </c>
      <c r="J1095" s="91" t="s">
        <v>7379</v>
      </c>
      <c r="K1095" s="91" t="s">
        <v>1836</v>
      </c>
      <c r="L1095" s="91" t="s">
        <v>1836</v>
      </c>
      <c r="M1095" s="91" t="s">
        <v>1836</v>
      </c>
      <c r="N1095" s="91"/>
      <c r="O1095" s="1">
        <f t="shared" ref="O1095:O1100" ca="1" si="243">YEAR(TODAY())-YEAR(AG1095)</f>
        <v>38</v>
      </c>
      <c r="P1095" s="91" t="s">
        <v>6448</v>
      </c>
      <c r="Q1095" s="91" t="s">
        <v>6449</v>
      </c>
      <c r="R1095" s="92">
        <v>45392</v>
      </c>
      <c r="S1095" s="91">
        <v>1</v>
      </c>
      <c r="T1095" s="69">
        <f t="shared" ref="T1095" si="244">EDATE(R1095,S1095)-1</f>
        <v>45421</v>
      </c>
      <c r="U1095" s="92">
        <f t="shared" ref="U1095" si="245">T1095+1</f>
        <v>45422</v>
      </c>
      <c r="V1095" s="1">
        <v>12</v>
      </c>
      <c r="W1095" s="92">
        <f t="shared" ref="W1095" si="246">EDATE(U1095,12)-1</f>
        <v>45786</v>
      </c>
      <c r="X1095" s="7">
        <f t="shared" si="231"/>
        <v>45787</v>
      </c>
      <c r="Y1095" s="91"/>
      <c r="Z1095" s="91"/>
      <c r="AA1095" s="91"/>
      <c r="AB1095" s="91"/>
      <c r="AC1095" s="91"/>
      <c r="AD1095" s="91">
        <v>1046699979</v>
      </c>
      <c r="AE1095" s="91" t="s">
        <v>8416</v>
      </c>
      <c r="AF1095" s="91" t="s">
        <v>49</v>
      </c>
      <c r="AG1095" s="132">
        <v>31673</v>
      </c>
      <c r="AH1095" s="93" t="s">
        <v>8916</v>
      </c>
      <c r="AI1095" s="132">
        <v>44825</v>
      </c>
      <c r="AJ1095" s="91" t="s">
        <v>346</v>
      </c>
      <c r="AK1095" s="91"/>
      <c r="AL1095" s="92">
        <v>38380</v>
      </c>
      <c r="AM1095" s="91" t="s">
        <v>149</v>
      </c>
      <c r="AN1095" s="93" t="s">
        <v>8916</v>
      </c>
      <c r="AO1095" s="132">
        <v>44825</v>
      </c>
      <c r="AP1095" s="91" t="s">
        <v>346</v>
      </c>
      <c r="AQ1095" s="91" t="s">
        <v>8917</v>
      </c>
      <c r="AR1095" s="91" t="s">
        <v>8918</v>
      </c>
      <c r="AS1095" s="91" t="s">
        <v>8919</v>
      </c>
      <c r="AT1095" s="91"/>
      <c r="AU1095" s="91"/>
      <c r="AV1095" s="91" t="s">
        <v>8920</v>
      </c>
      <c r="AW1095" s="91" t="s">
        <v>8921</v>
      </c>
      <c r="AX1095" s="91" t="s">
        <v>8922</v>
      </c>
      <c r="AY1095" s="91" t="s">
        <v>729</v>
      </c>
      <c r="AZ1095" s="91"/>
      <c r="BA1095" s="91"/>
      <c r="BB1095" s="91"/>
      <c r="BC1095" s="91"/>
      <c r="BD1095" s="91"/>
      <c r="BE1095" s="91"/>
      <c r="BF1095" s="93" t="s">
        <v>8923</v>
      </c>
      <c r="BG1095" s="91"/>
      <c r="BH1095" s="163"/>
      <c r="BI1095" s="91"/>
      <c r="BJ1095" s="91"/>
      <c r="BK1095" s="91"/>
      <c r="BL1095" s="91"/>
      <c r="BM1095" s="91" t="s">
        <v>120</v>
      </c>
      <c r="BN1095" s="91" t="s">
        <v>380</v>
      </c>
      <c r="BO1095" s="91" t="s">
        <v>8879</v>
      </c>
      <c r="BP1095" s="91"/>
      <c r="BQ1095" s="91" t="s">
        <v>7647</v>
      </c>
      <c r="BS1095">
        <v>1157</v>
      </c>
      <c r="BT1095">
        <v>1094</v>
      </c>
    </row>
    <row r="1096" spans="1:72" ht="15.6">
      <c r="A1096" s="20">
        <f>(SUBTOTAL(3,$B$2:B1096))</f>
        <v>1095</v>
      </c>
      <c r="B1096" s="91" t="s">
        <v>8900</v>
      </c>
      <c r="C1096" s="91"/>
      <c r="D1096" s="91" t="s">
        <v>8901</v>
      </c>
      <c r="E1096" s="91">
        <v>1</v>
      </c>
      <c r="F1096" s="91"/>
      <c r="G1096" s="91"/>
      <c r="H1096" s="91" t="s">
        <v>62</v>
      </c>
      <c r="I1096" s="91" t="s">
        <v>7914</v>
      </c>
      <c r="J1096" s="91" t="s">
        <v>269</v>
      </c>
      <c r="K1096" s="91" t="s">
        <v>1836</v>
      </c>
      <c r="L1096" s="91" t="s">
        <v>1836</v>
      </c>
      <c r="M1096" s="91" t="s">
        <v>1278</v>
      </c>
      <c r="N1096" s="91"/>
      <c r="O1096" s="1">
        <f t="shared" ca="1" si="243"/>
        <v>35</v>
      </c>
      <c r="P1096" s="91" t="s">
        <v>8902</v>
      </c>
      <c r="Q1096" s="91" t="s">
        <v>8903</v>
      </c>
      <c r="R1096" s="92">
        <v>45392</v>
      </c>
      <c r="S1096" s="91">
        <v>2</v>
      </c>
      <c r="T1096" s="69">
        <f t="shared" ref="T1096" si="247">EDATE(R1096,S1096)-1</f>
        <v>45452</v>
      </c>
      <c r="U1096" s="92">
        <f t="shared" ref="U1096" si="248">T1096+1</f>
        <v>45453</v>
      </c>
      <c r="V1096" s="1">
        <v>12</v>
      </c>
      <c r="W1096" s="92">
        <f t="shared" ref="W1096" si="249">EDATE(U1096,12)-1</f>
        <v>45817</v>
      </c>
      <c r="X1096" s="7">
        <f t="shared" si="231"/>
        <v>45818</v>
      </c>
      <c r="Y1096" s="91"/>
      <c r="Z1096" s="91"/>
      <c r="AA1096" s="91"/>
      <c r="AB1096" s="91"/>
      <c r="AC1096" s="91"/>
      <c r="AD1096" s="91">
        <v>1046221657</v>
      </c>
      <c r="AE1096" s="91" t="s">
        <v>8413</v>
      </c>
      <c r="AF1096" s="91" t="s">
        <v>49</v>
      </c>
      <c r="AG1096" s="132">
        <v>32801</v>
      </c>
      <c r="AH1096" s="93" t="s">
        <v>8904</v>
      </c>
      <c r="AI1096" s="132">
        <v>44516</v>
      </c>
      <c r="AJ1096" s="91" t="s">
        <v>346</v>
      </c>
      <c r="AK1096" s="91">
        <v>212740063</v>
      </c>
      <c r="AL1096" s="92">
        <v>41472</v>
      </c>
      <c r="AM1096" s="91" t="s">
        <v>57</v>
      </c>
      <c r="AN1096" s="93" t="s">
        <v>8904</v>
      </c>
      <c r="AO1096" s="132">
        <v>44516</v>
      </c>
      <c r="AP1096" s="91" t="s">
        <v>346</v>
      </c>
      <c r="AQ1096" s="91" t="s">
        <v>3736</v>
      </c>
      <c r="AR1096" s="91" t="s">
        <v>2376</v>
      </c>
      <c r="AS1096" s="91" t="s">
        <v>8905</v>
      </c>
      <c r="AT1096" s="91" t="s">
        <v>2376</v>
      </c>
      <c r="AU1096" s="91"/>
      <c r="AV1096" s="91" t="s">
        <v>8906</v>
      </c>
      <c r="AW1096" s="91" t="s">
        <v>1345</v>
      </c>
      <c r="AX1096" s="91" t="s">
        <v>184</v>
      </c>
      <c r="AY1096" s="91" t="s">
        <v>97</v>
      </c>
      <c r="AZ1096" s="91"/>
      <c r="BA1096" s="91"/>
      <c r="BB1096" s="91"/>
      <c r="BC1096" s="91"/>
      <c r="BD1096" s="91"/>
      <c r="BE1096" s="91"/>
      <c r="BF1096" s="93" t="s">
        <v>8907</v>
      </c>
      <c r="BG1096" s="91"/>
      <c r="BH1096" s="163"/>
      <c r="BI1096" s="91"/>
      <c r="BJ1096" s="91"/>
      <c r="BK1096" s="91"/>
      <c r="BL1096" s="91"/>
      <c r="BM1096" s="91" t="s">
        <v>78</v>
      </c>
      <c r="BN1096" s="91" t="s">
        <v>1564</v>
      </c>
      <c r="BO1096" s="91" t="s">
        <v>8908</v>
      </c>
      <c r="BP1096" s="91"/>
      <c r="BQ1096" s="91" t="s">
        <v>7652</v>
      </c>
      <c r="BS1096">
        <v>1158</v>
      </c>
      <c r="BT1096">
        <v>1095</v>
      </c>
    </row>
    <row r="1097" spans="1:72" ht="15.6">
      <c r="A1097" s="20">
        <f>(SUBTOTAL(3,$B$2:B1097))</f>
        <v>1096</v>
      </c>
      <c r="B1097" s="91" t="s">
        <v>8957</v>
      </c>
      <c r="C1097" s="91" t="s">
        <v>4776</v>
      </c>
      <c r="D1097" s="91" t="s">
        <v>8958</v>
      </c>
      <c r="E1097" s="91">
        <v>1</v>
      </c>
      <c r="F1097" s="91"/>
      <c r="G1097" s="91"/>
      <c r="H1097" s="91" t="s">
        <v>195</v>
      </c>
      <c r="I1097" s="91" t="s">
        <v>196</v>
      </c>
      <c r="J1097" s="91" t="s">
        <v>7378</v>
      </c>
      <c r="K1097" s="91" t="s">
        <v>63</v>
      </c>
      <c r="L1097" s="91" t="s">
        <v>63</v>
      </c>
      <c r="M1097" s="91" t="s">
        <v>5</v>
      </c>
      <c r="N1097" s="91"/>
      <c r="O1097" s="1">
        <f t="shared" ca="1" si="243"/>
        <v>27</v>
      </c>
      <c r="P1097" s="91" t="s">
        <v>4465</v>
      </c>
      <c r="Q1097" s="91" t="s">
        <v>4466</v>
      </c>
      <c r="R1097" s="92">
        <v>45397</v>
      </c>
      <c r="S1097" s="91">
        <v>1</v>
      </c>
      <c r="T1097" s="69">
        <f t="shared" ref="T1097" si="250">EDATE(R1097,S1097)-1</f>
        <v>45426</v>
      </c>
      <c r="U1097" s="92">
        <f t="shared" ref="U1097" si="251">T1097+1</f>
        <v>45427</v>
      </c>
      <c r="V1097" s="1">
        <v>12</v>
      </c>
      <c r="W1097" s="92">
        <f t="shared" ref="W1097" si="252">EDATE(U1097,12)-1</f>
        <v>45791</v>
      </c>
      <c r="X1097" s="7">
        <f t="shared" si="231"/>
        <v>45792</v>
      </c>
      <c r="Y1097" s="91"/>
      <c r="Z1097" s="91"/>
      <c r="AA1097" s="91"/>
      <c r="AB1097" s="91"/>
      <c r="AC1097" s="91"/>
      <c r="AD1097" s="91">
        <v>1046720873</v>
      </c>
      <c r="AE1097" s="91" t="s">
        <v>8416</v>
      </c>
      <c r="AF1097" s="91" t="s">
        <v>64</v>
      </c>
      <c r="AG1097" s="92">
        <v>35565</v>
      </c>
      <c r="AH1097" s="93" t="s">
        <v>8959</v>
      </c>
      <c r="AI1097" s="92">
        <v>44308</v>
      </c>
      <c r="AJ1097" s="91" t="s">
        <v>346</v>
      </c>
      <c r="AK1097" s="91"/>
      <c r="AL1097" s="91"/>
      <c r="AM1097" s="91"/>
      <c r="AN1097" s="93" t="s">
        <v>8959</v>
      </c>
      <c r="AO1097" s="92">
        <v>44308</v>
      </c>
      <c r="AP1097" s="91" t="s">
        <v>346</v>
      </c>
      <c r="AQ1097" s="91" t="s">
        <v>407</v>
      </c>
      <c r="AR1097" s="91" t="s">
        <v>8960</v>
      </c>
      <c r="AS1097" s="91" t="s">
        <v>8961</v>
      </c>
      <c r="AT1097" s="91" t="s">
        <v>8960</v>
      </c>
      <c r="AU1097" s="91"/>
      <c r="AV1097" s="91" t="s">
        <v>8962</v>
      </c>
      <c r="AW1097" s="91" t="s">
        <v>114</v>
      </c>
      <c r="AX1097" s="91" t="s">
        <v>115</v>
      </c>
      <c r="AY1097" s="91" t="s">
        <v>97</v>
      </c>
      <c r="AZ1097" s="91"/>
      <c r="BA1097" s="91"/>
      <c r="BB1097" s="91"/>
      <c r="BC1097" s="91"/>
      <c r="BD1097" s="91"/>
      <c r="BE1097" s="91"/>
      <c r="BF1097" s="93" t="s">
        <v>8963</v>
      </c>
      <c r="BG1097" s="91"/>
      <c r="BH1097" s="163" t="s">
        <v>8986</v>
      </c>
      <c r="BI1097" s="91"/>
      <c r="BJ1097" s="91"/>
      <c r="BK1097" s="91"/>
      <c r="BL1097" s="91"/>
      <c r="BM1097" s="129" t="s">
        <v>209</v>
      </c>
      <c r="BN1097" s="91"/>
      <c r="BO1097" s="91"/>
      <c r="BP1097" s="91"/>
      <c r="BQ1097" s="91" t="s">
        <v>8964</v>
      </c>
      <c r="BS1097">
        <v>1159</v>
      </c>
      <c r="BT1097">
        <v>1096</v>
      </c>
    </row>
    <row r="1098" spans="1:72" ht="15.6">
      <c r="A1098" s="20">
        <f>(SUBTOTAL(3,$B$2:B1098))</f>
        <v>1097</v>
      </c>
      <c r="B1098" s="91" t="s">
        <v>8965</v>
      </c>
      <c r="C1098" s="91" t="s">
        <v>4776</v>
      </c>
      <c r="D1098" s="91" t="s">
        <v>8966</v>
      </c>
      <c r="E1098" s="91">
        <v>1</v>
      </c>
      <c r="F1098" s="91"/>
      <c r="G1098" s="91"/>
      <c r="H1098" s="91" t="s">
        <v>195</v>
      </c>
      <c r="I1098" s="91" t="s">
        <v>196</v>
      </c>
      <c r="J1098" s="91" t="s">
        <v>7378</v>
      </c>
      <c r="K1098" s="91" t="s">
        <v>63</v>
      </c>
      <c r="L1098" s="91" t="s">
        <v>63</v>
      </c>
      <c r="M1098" s="91" t="s">
        <v>5</v>
      </c>
      <c r="N1098" s="91"/>
      <c r="O1098" s="1">
        <f t="shared" ca="1" si="243"/>
        <v>25</v>
      </c>
      <c r="P1098" s="91" t="s">
        <v>4465</v>
      </c>
      <c r="Q1098" s="91" t="s">
        <v>4466</v>
      </c>
      <c r="R1098" s="92">
        <v>45401</v>
      </c>
      <c r="S1098" s="91">
        <v>1</v>
      </c>
      <c r="T1098" s="69">
        <f t="shared" ref="T1098:T1100" si="253">EDATE(R1098,S1098)-1</f>
        <v>45430</v>
      </c>
      <c r="U1098" s="92">
        <f t="shared" ref="U1098:U1100" si="254">T1098+1</f>
        <v>45431</v>
      </c>
      <c r="V1098" s="1">
        <v>12</v>
      </c>
      <c r="W1098" s="92">
        <f t="shared" ref="W1098:W1100" si="255">EDATE(U1098,12)-1</f>
        <v>45795</v>
      </c>
      <c r="X1098" s="7">
        <f t="shared" si="231"/>
        <v>45796</v>
      </c>
      <c r="Y1098" s="91"/>
      <c r="Z1098" s="91"/>
      <c r="AA1098" s="91"/>
      <c r="AB1098" s="91"/>
      <c r="AC1098" s="91"/>
      <c r="AD1098" s="91">
        <v>1046721853</v>
      </c>
      <c r="AE1098" s="91" t="s">
        <v>8416</v>
      </c>
      <c r="AF1098" s="91" t="s">
        <v>64</v>
      </c>
      <c r="AG1098" s="92">
        <v>36193</v>
      </c>
      <c r="AH1098" s="93" t="s">
        <v>8967</v>
      </c>
      <c r="AI1098" s="92">
        <v>44833</v>
      </c>
      <c r="AJ1098" s="91" t="s">
        <v>346</v>
      </c>
      <c r="AK1098" s="91"/>
      <c r="AL1098" s="91"/>
      <c r="AM1098" s="91"/>
      <c r="AN1098" s="93" t="s">
        <v>8967</v>
      </c>
      <c r="AO1098" s="92">
        <v>44833</v>
      </c>
      <c r="AP1098" s="91" t="s">
        <v>346</v>
      </c>
      <c r="AQ1098" s="91" t="s">
        <v>649</v>
      </c>
      <c r="AR1098" s="91" t="s">
        <v>966</v>
      </c>
      <c r="AS1098" s="91" t="s">
        <v>651</v>
      </c>
      <c r="AT1098" s="91" t="s">
        <v>966</v>
      </c>
      <c r="AU1098" s="91"/>
      <c r="AV1098" s="91" t="s">
        <v>5999</v>
      </c>
      <c r="AW1098" s="91" t="s">
        <v>652</v>
      </c>
      <c r="AX1098" s="91" t="s">
        <v>184</v>
      </c>
      <c r="AY1098" s="91" t="s">
        <v>97</v>
      </c>
      <c r="AZ1098" s="91"/>
      <c r="BA1098" s="91"/>
      <c r="BB1098" s="91"/>
      <c r="BC1098" s="91"/>
      <c r="BD1098" s="91"/>
      <c r="BE1098" s="91"/>
      <c r="BF1098" s="93" t="s">
        <v>8968</v>
      </c>
      <c r="BG1098" s="91"/>
      <c r="BH1098" s="163" t="s">
        <v>8987</v>
      </c>
      <c r="BI1098" s="91"/>
      <c r="BJ1098" s="91"/>
      <c r="BK1098" s="91"/>
      <c r="BL1098" s="91"/>
      <c r="BM1098" s="129"/>
      <c r="BN1098" s="91"/>
      <c r="BO1098" s="91"/>
      <c r="BP1098" s="91"/>
      <c r="BQ1098" s="91" t="s">
        <v>8969</v>
      </c>
      <c r="BS1098">
        <v>1160</v>
      </c>
      <c r="BT1098">
        <v>1097</v>
      </c>
    </row>
    <row r="1099" spans="1:72" ht="15.6">
      <c r="A1099" s="20">
        <f>(SUBTOTAL(3,$B$2:B1099))</f>
        <v>1098</v>
      </c>
      <c r="B1099" s="91" t="s">
        <v>8970</v>
      </c>
      <c r="C1099" s="91"/>
      <c r="D1099" s="91" t="s">
        <v>8971</v>
      </c>
      <c r="E1099" s="91">
        <v>1</v>
      </c>
      <c r="F1099" s="91"/>
      <c r="G1099" s="91"/>
      <c r="H1099" s="91" t="s">
        <v>106</v>
      </c>
      <c r="I1099" s="91" t="s">
        <v>106</v>
      </c>
      <c r="J1099" s="91" t="s">
        <v>7379</v>
      </c>
      <c r="K1099" s="91" t="s">
        <v>83</v>
      </c>
      <c r="L1099" s="91" t="s">
        <v>7383</v>
      </c>
      <c r="M1099" s="91" t="s">
        <v>7383</v>
      </c>
      <c r="N1099" s="91"/>
      <c r="O1099" s="1">
        <f t="shared" ca="1" si="243"/>
        <v>32</v>
      </c>
      <c r="P1099" s="91" t="s">
        <v>1489</v>
      </c>
      <c r="Q1099" s="91" t="s">
        <v>8972</v>
      </c>
      <c r="R1099" s="92">
        <v>45404</v>
      </c>
      <c r="S1099" s="91">
        <v>1</v>
      </c>
      <c r="T1099" s="69">
        <f t="shared" si="253"/>
        <v>45433</v>
      </c>
      <c r="U1099" s="92">
        <f t="shared" si="254"/>
        <v>45434</v>
      </c>
      <c r="V1099" s="1">
        <v>12</v>
      </c>
      <c r="W1099" s="92">
        <f t="shared" si="255"/>
        <v>45798</v>
      </c>
      <c r="X1099" s="7">
        <f t="shared" si="231"/>
        <v>45799</v>
      </c>
      <c r="Y1099" s="91"/>
      <c r="Z1099" s="91"/>
      <c r="AA1099" s="91"/>
      <c r="AB1099" s="91"/>
      <c r="AC1099" s="91"/>
      <c r="AD1099" s="93" t="s">
        <v>8997</v>
      </c>
      <c r="AE1099" s="91" t="s">
        <v>8413</v>
      </c>
      <c r="AF1099" s="91" t="s">
        <v>49</v>
      </c>
      <c r="AG1099" s="92">
        <v>33873</v>
      </c>
      <c r="AH1099" s="93" t="s">
        <v>8983</v>
      </c>
      <c r="AI1099" s="92">
        <v>44289</v>
      </c>
      <c r="AJ1099" s="91" t="s">
        <v>346</v>
      </c>
      <c r="AK1099" s="91"/>
      <c r="AL1099" s="91"/>
      <c r="AM1099" s="91"/>
      <c r="AN1099" s="93" t="s">
        <v>8983</v>
      </c>
      <c r="AO1099" s="92">
        <v>44289</v>
      </c>
      <c r="AP1099" s="91" t="s">
        <v>346</v>
      </c>
      <c r="AQ1099" s="91" t="s">
        <v>6384</v>
      </c>
      <c r="AR1099" s="91" t="s">
        <v>7646</v>
      </c>
      <c r="AS1099" s="91" t="s">
        <v>3234</v>
      </c>
      <c r="AT1099" s="91" t="s">
        <v>7646</v>
      </c>
      <c r="AU1099" s="91"/>
      <c r="AV1099" s="91" t="s">
        <v>8984</v>
      </c>
      <c r="AW1099" s="91" t="s">
        <v>2623</v>
      </c>
      <c r="AX1099" s="91" t="s">
        <v>115</v>
      </c>
      <c r="AY1099" s="91" t="s">
        <v>97</v>
      </c>
      <c r="AZ1099" s="91"/>
      <c r="BA1099" s="91"/>
      <c r="BB1099" s="91"/>
      <c r="BC1099" s="91"/>
      <c r="BD1099" s="91"/>
      <c r="BE1099" s="91"/>
      <c r="BF1099" s="93" t="s">
        <v>8985</v>
      </c>
      <c r="BG1099" s="91"/>
      <c r="BH1099" s="163" t="s">
        <v>8988</v>
      </c>
      <c r="BI1099" s="91"/>
      <c r="BJ1099" s="91"/>
      <c r="BK1099" s="91"/>
      <c r="BL1099" s="91"/>
      <c r="BM1099" s="129"/>
      <c r="BN1099" s="91"/>
      <c r="BO1099" s="91"/>
      <c r="BP1099" s="91"/>
      <c r="BQ1099" s="91" t="s">
        <v>7704</v>
      </c>
      <c r="BS1099">
        <v>1161</v>
      </c>
      <c r="BT1099">
        <v>1098</v>
      </c>
    </row>
    <row r="1100" spans="1:72" ht="15.6">
      <c r="A1100" s="20">
        <f>(SUBTOTAL(3,$B$2:B1100))</f>
        <v>1099</v>
      </c>
      <c r="B1100" s="91" t="s">
        <v>8973</v>
      </c>
      <c r="C1100" s="91" t="s">
        <v>4776</v>
      </c>
      <c r="D1100" s="91" t="s">
        <v>8974</v>
      </c>
      <c r="E1100" s="91">
        <v>1</v>
      </c>
      <c r="F1100" s="91"/>
      <c r="G1100" s="91"/>
      <c r="H1100" s="91" t="s">
        <v>195</v>
      </c>
      <c r="I1100" s="91" t="s">
        <v>196</v>
      </c>
      <c r="J1100" s="91" t="s">
        <v>7378</v>
      </c>
      <c r="K1100" s="91" t="s">
        <v>63</v>
      </c>
      <c r="L1100" s="91" t="s">
        <v>63</v>
      </c>
      <c r="M1100" s="91" t="s">
        <v>5</v>
      </c>
      <c r="N1100" s="91"/>
      <c r="O1100" s="1">
        <f t="shared" ca="1" si="243"/>
        <v>30</v>
      </c>
      <c r="P1100" s="91" t="s">
        <v>4465</v>
      </c>
      <c r="Q1100" s="91" t="s">
        <v>4466</v>
      </c>
      <c r="R1100" s="92">
        <v>45405</v>
      </c>
      <c r="S1100" s="91">
        <v>1</v>
      </c>
      <c r="T1100" s="69">
        <f t="shared" si="253"/>
        <v>45434</v>
      </c>
      <c r="U1100" s="92">
        <f t="shared" si="254"/>
        <v>45435</v>
      </c>
      <c r="V1100" s="1">
        <v>12</v>
      </c>
      <c r="W1100" s="92">
        <f t="shared" si="255"/>
        <v>45799</v>
      </c>
      <c r="X1100" s="7">
        <f t="shared" si="231"/>
        <v>45800</v>
      </c>
      <c r="Y1100" s="91"/>
      <c r="Z1100" s="91"/>
      <c r="AA1100" s="91"/>
      <c r="AB1100" s="91"/>
      <c r="AC1100" s="91"/>
      <c r="AD1100" s="91">
        <v>1036893059</v>
      </c>
      <c r="AE1100" s="91"/>
      <c r="AF1100" s="91" t="s">
        <v>64</v>
      </c>
      <c r="AG1100" s="92">
        <v>34444</v>
      </c>
      <c r="AH1100" s="93" t="s">
        <v>8975</v>
      </c>
      <c r="AI1100" s="92">
        <v>44434</v>
      </c>
      <c r="AJ1100" s="91" t="s">
        <v>346</v>
      </c>
      <c r="AK1100" s="91"/>
      <c r="AL1100" s="91"/>
      <c r="AM1100" s="91"/>
      <c r="AN1100" s="93" t="s">
        <v>8975</v>
      </c>
      <c r="AO1100" s="92">
        <v>44434</v>
      </c>
      <c r="AP1100" s="91" t="s">
        <v>346</v>
      </c>
      <c r="AQ1100" s="91" t="s">
        <v>8976</v>
      </c>
      <c r="AR1100" s="91" t="s">
        <v>8977</v>
      </c>
      <c r="AS1100" s="91" t="s">
        <v>8978</v>
      </c>
      <c r="AT1100" s="91" t="s">
        <v>8977</v>
      </c>
      <c r="AU1100" s="91"/>
      <c r="AV1100" s="91" t="s">
        <v>8979</v>
      </c>
      <c r="AW1100" s="91" t="s">
        <v>8980</v>
      </c>
      <c r="AX1100" s="91" t="s">
        <v>1031</v>
      </c>
      <c r="AY1100" s="91" t="s">
        <v>97</v>
      </c>
      <c r="AZ1100" s="91"/>
      <c r="BA1100" s="91"/>
      <c r="BB1100" s="91"/>
      <c r="BC1100" s="91"/>
      <c r="BD1100" s="91"/>
      <c r="BE1100" s="91"/>
      <c r="BF1100" s="93" t="s">
        <v>8981</v>
      </c>
      <c r="BG1100" s="91"/>
      <c r="BH1100" s="163" t="s">
        <v>8989</v>
      </c>
      <c r="BI1100" s="91"/>
      <c r="BJ1100" s="91"/>
      <c r="BK1100" s="91"/>
      <c r="BL1100" s="91"/>
      <c r="BM1100" s="129" t="s">
        <v>610</v>
      </c>
      <c r="BN1100" s="91"/>
      <c r="BO1100" s="91"/>
      <c r="BP1100" s="91"/>
      <c r="BQ1100" s="91" t="s">
        <v>8982</v>
      </c>
      <c r="BS1100">
        <v>1162</v>
      </c>
      <c r="BT1100">
        <v>1099</v>
      </c>
    </row>
    <row r="1101" spans="1:72" ht="15.6">
      <c r="A1101" s="155"/>
      <c r="O1101" s="109"/>
      <c r="R1101" s="150"/>
      <c r="T1101" s="151"/>
      <c r="U1101" s="150"/>
      <c r="V1101" s="109"/>
      <c r="W1101" s="150"/>
      <c r="X1101" s="152"/>
      <c r="AG1101" s="150"/>
      <c r="AH1101" s="153"/>
      <c r="AI1101" s="150"/>
      <c r="AN1101" s="153"/>
      <c r="AO1101" s="150"/>
      <c r="BF1101" s="153"/>
      <c r="BM1101" s="154"/>
    </row>
    <row r="1102" spans="1:72">
      <c r="E1102">
        <f>SUM(E3:E1101)</f>
        <v>634</v>
      </c>
      <c r="F1102">
        <f t="shared" ref="F1102:G1102" si="256">SUM(F3:F1101)</f>
        <v>19</v>
      </c>
      <c r="G1102">
        <f t="shared" si="256"/>
        <v>6</v>
      </c>
    </row>
    <row r="1105" spans="11:12">
      <c r="K1105" t="s">
        <v>8889</v>
      </c>
      <c r="L1105" t="s">
        <v>8889</v>
      </c>
    </row>
  </sheetData>
  <autoFilter ref="A1:BR1102" xr:uid="{6A9BE90A-AFCB-4FB5-92E2-A3BAC06C4E22}"/>
  <phoneticPr fontId="10" type="noConversion"/>
  <conditionalFormatting sqref="A3:BB878 J879:BB879 V880:X880 A2:BP2 A882:B916 B916:B920 A921:B926 T882:T911 S912:T914 H1064:T1064 BC3:BC926 I879:I883 S880:S911 Y882:Y897 D884 H884:I884 AH884 BF884 Y901:Y905 R901:R914 H908:J912 I909:I919 A917:A920 A927:A1025 H977:Q977 O978:O1004 O1005:P1005 O1006:O1009 O1010:P1063 A1027 A1029:A1031 A1034 A1036:A1037 A1039:A1048 A1050:A1054 A1056:A1101 H1057:M1063">
    <cfRule type="expression" dxfId="103" priority="290">
      <formula>CELL("row")=ROW()</formula>
    </cfRule>
  </conditionalFormatting>
  <conditionalFormatting sqref="B1:B1090">
    <cfRule type="duplicateValues" dxfId="102" priority="532"/>
    <cfRule type="duplicateValues" dxfId="101" priority="533"/>
  </conditionalFormatting>
  <conditionalFormatting sqref="B2:B880 B882:B926">
    <cfRule type="duplicateValues" dxfId="100" priority="291"/>
  </conditionalFormatting>
  <conditionalFormatting sqref="B2:B880">
    <cfRule type="duplicateValues" dxfId="99" priority="292"/>
  </conditionalFormatting>
  <conditionalFormatting sqref="B2:B933">
    <cfRule type="duplicateValues" dxfId="98" priority="213"/>
  </conditionalFormatting>
  <conditionalFormatting sqref="B881">
    <cfRule type="duplicateValues" dxfId="97" priority="282"/>
    <cfRule type="duplicateValues" dxfId="96" priority="281"/>
  </conditionalFormatting>
  <conditionalFormatting sqref="B969">
    <cfRule type="duplicateValues" dxfId="95" priority="86"/>
    <cfRule type="duplicateValues" dxfId="94" priority="88"/>
    <cfRule type="duplicateValues" dxfId="93" priority="89"/>
  </conditionalFormatting>
  <conditionalFormatting sqref="B969:D969">
    <cfRule type="expression" dxfId="92" priority="87">
      <formula>CELL("row")=ROW()</formula>
    </cfRule>
  </conditionalFormatting>
  <conditionalFormatting sqref="C885:C886 C900:C901 C972:C975">
    <cfRule type="expression" dxfId="91" priority="8">
      <formula>CELL("row")=ROW()</formula>
    </cfRule>
  </conditionalFormatting>
  <conditionalFormatting sqref="C889 C913:C920">
    <cfRule type="expression" dxfId="90" priority="7">
      <formula>CELL("row")=ROW()</formula>
    </cfRule>
  </conditionalFormatting>
  <conditionalFormatting sqref="C893 C949:C957">
    <cfRule type="expression" dxfId="89" priority="9">
      <formula>CELL("row")=ROW()</formula>
    </cfRule>
  </conditionalFormatting>
  <conditionalFormatting sqref="C898 C942:C943 C945:C947 C991:C993 C995 C1024 C1029:C1030 C1037 C1070">
    <cfRule type="expression" dxfId="88" priority="27">
      <formula>CELL("row")=ROW()</formula>
    </cfRule>
  </conditionalFormatting>
  <conditionalFormatting sqref="C903:C904">
    <cfRule type="expression" dxfId="87" priority="12">
      <formula>CELL("row")=ROW()</formula>
    </cfRule>
  </conditionalFormatting>
  <conditionalFormatting sqref="C928:C929 C931:C932 C936:C939 C959 C963 C979:C980 C982:C983 C985:C988 C997:C998 C1013:C1015 C1018:C1021 C1027 C1040">
    <cfRule type="expression" dxfId="86" priority="24">
      <formula>CELL("row")=ROW()</formula>
    </cfRule>
  </conditionalFormatting>
  <conditionalFormatting sqref="C965:C967">
    <cfRule type="expression" dxfId="85" priority="13">
      <formula>CELL("row")=ROW()</formula>
    </cfRule>
  </conditionalFormatting>
  <conditionalFormatting sqref="C1003:C1005">
    <cfRule type="expression" dxfId="84" priority="10">
      <formula>CELL("row")=ROW()</formula>
    </cfRule>
  </conditionalFormatting>
  <conditionalFormatting sqref="C1089">
    <cfRule type="expression" dxfId="83" priority="4">
      <formula>CELL("row")=ROW()</formula>
    </cfRule>
  </conditionalFormatting>
  <conditionalFormatting sqref="D1011 D1013:D1048">
    <cfRule type="duplicateValues" dxfId="82" priority="525"/>
  </conditionalFormatting>
  <conditionalFormatting sqref="D1012">
    <cfRule type="expression" dxfId="81" priority="44">
      <formula>CELL("row")=ROW()</formula>
    </cfRule>
  </conditionalFormatting>
  <conditionalFormatting sqref="D1042:D1064">
    <cfRule type="duplicateValues" dxfId="80" priority="528"/>
    <cfRule type="duplicateValues" dxfId="79" priority="527"/>
  </conditionalFormatting>
  <conditionalFormatting sqref="D885:E885">
    <cfRule type="expression" dxfId="78" priority="163">
      <formula>CELL("row")=ROW()</formula>
    </cfRule>
  </conditionalFormatting>
  <conditionalFormatting sqref="E1011:E1012">
    <cfRule type="expression" dxfId="77" priority="5">
      <formula>CELL("row")=ROW()</formula>
    </cfRule>
  </conditionalFormatting>
  <conditionalFormatting sqref="H895:I898">
    <cfRule type="expression" dxfId="76" priority="137">
      <formula>CELL("row")=ROW()</formula>
    </cfRule>
  </conditionalFormatting>
  <conditionalFormatting sqref="H900:I907">
    <cfRule type="expression" dxfId="75" priority="140">
      <formula>CELL("row")=ROW()</formula>
    </cfRule>
  </conditionalFormatting>
  <conditionalFormatting sqref="H920:J976">
    <cfRule type="expression" dxfId="74" priority="115">
      <formula>CELL("row")=ROW()</formula>
    </cfRule>
  </conditionalFormatting>
  <conditionalFormatting sqref="H978:M978">
    <cfRule type="expression" dxfId="73" priority="102">
      <formula>CELL("row")=ROW()</formula>
    </cfRule>
  </conditionalFormatting>
  <conditionalFormatting sqref="H1001:M1002">
    <cfRule type="expression" dxfId="72" priority="100">
      <formula>CELL("row")=ROW()</formula>
    </cfRule>
  </conditionalFormatting>
  <conditionalFormatting sqref="H1005:M1021">
    <cfRule type="expression" dxfId="71" priority="70">
      <formula>CELL("row")=ROW()</formula>
    </cfRule>
  </conditionalFormatting>
  <conditionalFormatting sqref="H1023:M1023">
    <cfRule type="expression" dxfId="70" priority="63">
      <formula>CELL("row")=ROW()</formula>
    </cfRule>
  </conditionalFormatting>
  <conditionalFormatting sqref="H1065:M1072">
    <cfRule type="expression" dxfId="69" priority="40">
      <formula>CELL("row")=ROW()</formula>
    </cfRule>
  </conditionalFormatting>
  <conditionalFormatting sqref="H1078:M1085 H1087:M1087">
    <cfRule type="expression" dxfId="68" priority="22">
      <formula>CELL("row")=ROW()</formula>
    </cfRule>
  </conditionalFormatting>
  <conditionalFormatting sqref="H1089:M1089">
    <cfRule type="expression" dxfId="67" priority="14">
      <formula>CELL("row")=ROW()</formula>
    </cfRule>
  </conditionalFormatting>
  <conditionalFormatting sqref="H885:N894">
    <cfRule type="expression" dxfId="66" priority="139">
      <formula>CELL("row")=ROW()</formula>
    </cfRule>
  </conditionalFormatting>
  <conditionalFormatting sqref="H994:N994 P994:Q994">
    <cfRule type="expression" dxfId="65" priority="98">
      <formula>CELL("row")=ROW()</formula>
    </cfRule>
  </conditionalFormatting>
  <conditionalFormatting sqref="H999:N1000 P999:Q1002">
    <cfRule type="expression" dxfId="64" priority="99">
      <formula>CELL("row")=ROW()</formula>
    </cfRule>
  </conditionalFormatting>
  <conditionalFormatting sqref="H1086:N1086 P1086:Q1086">
    <cfRule type="expression" dxfId="63" priority="19">
      <formula>CELL("row")=ROW()</formula>
    </cfRule>
  </conditionalFormatting>
  <conditionalFormatting sqref="H1088:N1088 H1090:N1092 P1090:Q1092">
    <cfRule type="expression" dxfId="62" priority="17">
      <formula>CELL("row")=ROW()</formula>
    </cfRule>
  </conditionalFormatting>
  <conditionalFormatting sqref="H1077:Q1077">
    <cfRule type="expression" dxfId="61" priority="16">
      <formula>CELL("row")=ROW()</formula>
    </cfRule>
  </conditionalFormatting>
  <conditionalFormatting sqref="J896:J898 H899:J899">
    <cfRule type="expression" dxfId="60" priority="246">
      <formula>CELL("row")=ROW()</formula>
    </cfRule>
  </conditionalFormatting>
  <conditionalFormatting sqref="J900">
    <cfRule type="expression" dxfId="59" priority="214">
      <formula>CELL("row")=ROW()</formula>
    </cfRule>
  </conditionalFormatting>
  <conditionalFormatting sqref="J902:J907">
    <cfRule type="expression" dxfId="58" priority="203">
      <formula>CELL("row")=ROW()</formula>
    </cfRule>
  </conditionalFormatting>
  <conditionalFormatting sqref="J880:N883 H882:H883">
    <cfRule type="expression" dxfId="57" priority="247">
      <formula>CELL("row")=ROW()</formula>
    </cfRule>
  </conditionalFormatting>
  <conditionalFormatting sqref="J901:N901 P901:Q904">
    <cfRule type="expression" dxfId="56" priority="205">
      <formula>CELL("row")=ROW()</formula>
    </cfRule>
  </conditionalFormatting>
  <conditionalFormatting sqref="K884">
    <cfRule type="expression" dxfId="55" priority="288">
      <formula>CELL("row")=ROW()</formula>
    </cfRule>
  </conditionalFormatting>
  <conditionalFormatting sqref="K1039:L1039">
    <cfRule type="expression" dxfId="54" priority="65">
      <formula>CELL("row")=ROW()</formula>
    </cfRule>
  </conditionalFormatting>
  <conditionalFormatting sqref="K896:M900">
    <cfRule type="expression" dxfId="53" priority="161">
      <formula>CELL("row")=ROW()</formula>
    </cfRule>
  </conditionalFormatting>
  <conditionalFormatting sqref="K902:M976">
    <cfRule type="expression" dxfId="52" priority="114">
      <formula>CELL("row")=ROW()</formula>
    </cfRule>
  </conditionalFormatting>
  <conditionalFormatting sqref="M1035">
    <cfRule type="expression" dxfId="51" priority="54">
      <formula>CELL("row")=ROW()</formula>
    </cfRule>
  </conditionalFormatting>
  <conditionalFormatting sqref="N902:N903">
    <cfRule type="expression" dxfId="50" priority="204">
      <formula>CELL("row")=ROW()</formula>
    </cfRule>
  </conditionalFormatting>
  <conditionalFormatting sqref="O1071:O1076">
    <cfRule type="expression" dxfId="49" priority="39">
      <formula>CELL("row")=ROW()</formula>
    </cfRule>
  </conditionalFormatting>
  <conditionalFormatting sqref="O1078:O1088">
    <cfRule type="expression" dxfId="48" priority="18">
      <formula>CELL("row")=ROW()</formula>
    </cfRule>
  </conditionalFormatting>
  <conditionalFormatting sqref="O1065:P1070">
    <cfRule type="expression" dxfId="47" priority="43">
      <formula>CELL("row")=ROW()</formula>
    </cfRule>
  </conditionalFormatting>
  <conditionalFormatting sqref="O1089:P1089 O1090:O1101">
    <cfRule type="expression" dxfId="46" priority="15">
      <formula>CELL("row")=ROW()</formula>
    </cfRule>
  </conditionalFormatting>
  <conditionalFormatting sqref="P1013:P1015">
    <cfRule type="expression" dxfId="45" priority="76">
      <formula>CELL("row")=ROW()</formula>
    </cfRule>
  </conditionalFormatting>
  <conditionalFormatting sqref="P1078:P1085 P1087">
    <cfRule type="expression" dxfId="44" priority="21">
      <formula>CELL("row")=ROW()</formula>
    </cfRule>
  </conditionalFormatting>
  <conditionalFormatting sqref="P882:Q895 J895:N895">
    <cfRule type="expression" dxfId="43" priority="241">
      <formula>CELL("row")=ROW()</formula>
    </cfRule>
  </conditionalFormatting>
  <conditionalFormatting sqref="P907:Q907">
    <cfRule type="expression" dxfId="42" priority="189">
      <formula>CELL("row")=ROW()</formula>
    </cfRule>
  </conditionalFormatting>
  <conditionalFormatting sqref="P926:Q926">
    <cfRule type="expression" dxfId="41" priority="143">
      <formula>CELL("row")=ROW()</formula>
    </cfRule>
  </conditionalFormatting>
  <conditionalFormatting sqref="P1016:Q1023">
    <cfRule type="expression" dxfId="40" priority="61">
      <formula>CELL("row")=ROW()</formula>
    </cfRule>
  </conditionalFormatting>
  <conditionalFormatting sqref="P1071:Q1072">
    <cfRule type="expression" dxfId="39" priority="41">
      <formula>CELL("row")=ROW()</formula>
    </cfRule>
  </conditionalFormatting>
  <conditionalFormatting sqref="P1088:Q1088">
    <cfRule type="expression" dxfId="38" priority="6">
      <formula>CELL("row")=ROW()</formula>
    </cfRule>
  </conditionalFormatting>
  <conditionalFormatting sqref="P880:R881">
    <cfRule type="expression" dxfId="37" priority="158">
      <formula>CELL("row")=ROW()</formula>
    </cfRule>
  </conditionalFormatting>
  <conditionalFormatting sqref="Q976">
    <cfRule type="expression" dxfId="36" priority="113">
      <formula>CELL("row")=ROW()</formula>
    </cfRule>
  </conditionalFormatting>
  <conditionalFormatting sqref="Q1015">
    <cfRule type="expression" dxfId="35" priority="75">
      <formula>CELL("row")=ROW()</formula>
    </cfRule>
  </conditionalFormatting>
  <conditionalFormatting sqref="R882:R899">
    <cfRule type="expression" dxfId="34" priority="233">
      <formula>CELL("row")=ROW()</formula>
    </cfRule>
  </conditionalFormatting>
  <conditionalFormatting sqref="R1076:R1090">
    <cfRule type="expression" dxfId="33" priority="20">
      <formula>CELL("row")=ROW()</formula>
    </cfRule>
  </conditionalFormatting>
  <conditionalFormatting sqref="R915:T1063 R1065:T1075 S1076:T1089 O880:O976 H913:H919 J913:J919">
    <cfRule type="expression" dxfId="32" priority="152">
      <formula>CELL("row")=ROW()</formula>
    </cfRule>
  </conditionalFormatting>
  <conditionalFormatting sqref="T3:T1101">
    <cfRule type="timePeriod" dxfId="31" priority="2" timePeriod="last7Days">
      <formula>AND(TODAY()-FLOOR(T3,1)&lt;=6,FLOOR(T3,1)&lt;=TODAY())</formula>
    </cfRule>
    <cfRule type="timePeriod" dxfId="30" priority="1" timePeriod="thisMonth">
      <formula>AND(MONTH(T3)=MONTH(TODAY()),YEAR(T3)=YEAR(TODAY()))</formula>
    </cfRule>
  </conditionalFormatting>
  <conditionalFormatting sqref="T1090:T1101 V881:V1101">
    <cfRule type="expression" dxfId="29" priority="3">
      <formula>CELL("row")=ROW()</formula>
    </cfRule>
  </conditionalFormatting>
  <conditionalFormatting sqref="U941">
    <cfRule type="expression" dxfId="28" priority="122">
      <formula>CELL("row")=ROW()</formula>
    </cfRule>
  </conditionalFormatting>
  <conditionalFormatting sqref="U945">
    <cfRule type="expression" dxfId="27" priority="36">
      <formula>CELL("row")=ROW()</formula>
    </cfRule>
  </conditionalFormatting>
  <conditionalFormatting sqref="W3:W881">
    <cfRule type="timePeriod" dxfId="26" priority="277" timePeriod="thisMonth">
      <formula>AND(MONTH(W3)=MONTH(TODAY()),YEAR(W3)=YEAR(TODAY()))</formula>
    </cfRule>
  </conditionalFormatting>
  <conditionalFormatting sqref="W945">
    <cfRule type="expression" dxfId="25" priority="35">
      <formula>CELL("row")=ROW()</formula>
    </cfRule>
    <cfRule type="timePeriod" dxfId="24" priority="34" timePeriod="thisMonth">
      <formula>AND(MONTH(W945)=MONTH(TODAY()),YEAR(W945)=YEAR(TODAY()))</formula>
    </cfRule>
  </conditionalFormatting>
  <conditionalFormatting sqref="W881:X881 Y880:BB881 A879:H881 T880:U881 BD3:BP881 X882:X1101">
    <cfRule type="expression" dxfId="23" priority="280">
      <formula>CELL("row")=ROW()</formula>
    </cfRule>
  </conditionalFormatting>
  <conditionalFormatting sqref="Z3:AA881">
    <cfRule type="timePeriod" dxfId="22" priority="276" timePeriod="thisMonth">
      <formula>AND(MONTH(Z3)=MONTH(TODAY()),YEAR(Z3)=YEAR(TODAY()))</formula>
    </cfRule>
  </conditionalFormatting>
  <conditionalFormatting sqref="AC945:AJ945">
    <cfRule type="expression" dxfId="21" priority="31">
      <formula>CELL("row")=ROW()</formula>
    </cfRule>
  </conditionalFormatting>
  <conditionalFormatting sqref="AD882:AD926">
    <cfRule type="expression" dxfId="20" priority="142">
      <formula>CELL("row")=ROW()</formula>
    </cfRule>
  </conditionalFormatting>
  <conditionalFormatting sqref="AD1067:BP1067">
    <cfRule type="expression" dxfId="19" priority="37">
      <formula>CELL("row")=ROW()</formula>
    </cfRule>
  </conditionalFormatting>
  <conditionalFormatting sqref="AG882:AG899">
    <cfRule type="expression" dxfId="18" priority="218">
      <formula>CELL("row")=ROW()</formula>
    </cfRule>
  </conditionalFormatting>
  <conditionalFormatting sqref="AG901:AG907">
    <cfRule type="expression" dxfId="17" priority="191">
      <formula>CELL("row")=ROW()</formula>
    </cfRule>
  </conditionalFormatting>
  <conditionalFormatting sqref="AG953:AP953">
    <cfRule type="expression" dxfId="16" priority="123">
      <formula>CELL("row")=ROW()</formula>
    </cfRule>
  </conditionalFormatting>
  <conditionalFormatting sqref="AH903">
    <cfRule type="expression" dxfId="15" priority="188">
      <formula>CELL("row")=ROW()</formula>
    </cfRule>
  </conditionalFormatting>
  <conditionalFormatting sqref="AI882:AI899">
    <cfRule type="expression" dxfId="14" priority="217">
      <formula>CELL("row")=ROW()</formula>
    </cfRule>
  </conditionalFormatting>
  <conditionalFormatting sqref="AI901:AI907">
    <cfRule type="expression" dxfId="13" priority="190">
      <formula>CELL("row")=ROW()</formula>
    </cfRule>
  </conditionalFormatting>
  <conditionalFormatting sqref="AJ882:AJ886">
    <cfRule type="expression" dxfId="12" priority="252">
      <formula>CELL("row")=ROW()</formula>
    </cfRule>
  </conditionalFormatting>
  <conditionalFormatting sqref="AJ889:AJ917">
    <cfRule type="expression" dxfId="11" priority="148">
      <formula>CELL("row")=ROW()</formula>
    </cfRule>
  </conditionalFormatting>
  <conditionalFormatting sqref="AJ996">
    <cfRule type="expression" dxfId="10" priority="97">
      <formula>CELL("row")=ROW()</formula>
    </cfRule>
  </conditionalFormatting>
  <conditionalFormatting sqref="AN884 AP884:AS884">
    <cfRule type="expression" dxfId="9" priority="287">
      <formula>CELL("row")=ROW()</formula>
    </cfRule>
  </conditionalFormatting>
  <conditionalFormatting sqref="AN903">
    <cfRule type="expression" dxfId="8" priority="185">
      <formula>CELL("row")=ROW()</formula>
    </cfRule>
  </conditionalFormatting>
  <conditionalFormatting sqref="AO901:AO907">
    <cfRule type="expression" dxfId="7" priority="172">
      <formula>CELL("row")=ROW()</formula>
    </cfRule>
  </conditionalFormatting>
  <conditionalFormatting sqref="AP882:AP883">
    <cfRule type="expression" dxfId="6" priority="253">
      <formula>CELL("row")=ROW()</formula>
    </cfRule>
  </conditionalFormatting>
  <conditionalFormatting sqref="AP885:AP886">
    <cfRule type="expression" dxfId="5" priority="249">
      <formula>CELL("row")=ROW()</formula>
    </cfRule>
  </conditionalFormatting>
  <conditionalFormatting sqref="AP889:AP917">
    <cfRule type="expression" dxfId="4" priority="146">
      <formula>CELL("row")=ROW()</formula>
    </cfRule>
  </conditionalFormatting>
  <conditionalFormatting sqref="AP996">
    <cfRule type="expression" dxfId="3" priority="96">
      <formula>CELL("row")=ROW()</formula>
    </cfRule>
  </conditionalFormatting>
  <conditionalFormatting sqref="AS882:AS883">
    <cfRule type="expression" dxfId="2" priority="254">
      <formula>CELL("row")=ROW()</formula>
    </cfRule>
  </conditionalFormatting>
  <conditionalFormatting sqref="AS885:AS886">
    <cfRule type="expression" dxfId="1" priority="248">
      <formula>CELL("row")=ROW()</formula>
    </cfRule>
  </conditionalFormatting>
  <conditionalFormatting sqref="BF969">
    <cfRule type="expression" dxfId="0" priority="90">
      <formula>CELL("row")=ROW()</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EFD88-AF5C-493F-8B54-044FA9F2EEA7}">
  <sheetPr codeName="Sheet5"/>
  <dimension ref="A1:B18"/>
  <sheetViews>
    <sheetView workbookViewId="0">
      <selection activeCell="E16" sqref="E16"/>
    </sheetView>
  </sheetViews>
  <sheetFormatPr defaultRowHeight="14.4"/>
  <cols>
    <col min="1" max="1" width="22.3984375" bestFit="1" customWidth="1"/>
    <col min="2" max="2" width="26.59765625" bestFit="1" customWidth="1"/>
    <col min="3" max="3" width="7.5" bestFit="1" customWidth="1"/>
    <col min="4" max="4" width="8.59765625" bestFit="1" customWidth="1"/>
    <col min="5" max="5" width="6.3984375" bestFit="1" customWidth="1"/>
    <col min="6" max="6" width="11.8984375" bestFit="1" customWidth="1"/>
    <col min="7" max="7" width="7.5" bestFit="1" customWidth="1"/>
  </cols>
  <sheetData>
    <row r="1" spans="1:2">
      <c r="A1" s="94" t="s">
        <v>7359</v>
      </c>
      <c r="B1" t="s" vm="1">
        <v>8783</v>
      </c>
    </row>
    <row r="3" spans="1:2">
      <c r="A3" s="94" t="s">
        <v>7915</v>
      </c>
      <c r="B3" t="s">
        <v>7391</v>
      </c>
    </row>
    <row r="4" spans="1:2">
      <c r="A4" s="95" t="s">
        <v>7916</v>
      </c>
      <c r="B4">
        <v>4</v>
      </c>
    </row>
    <row r="5" spans="1:2">
      <c r="A5" s="95" t="s">
        <v>4033</v>
      </c>
      <c r="B5">
        <v>3</v>
      </c>
    </row>
    <row r="6" spans="1:2">
      <c r="A6" s="95" t="s">
        <v>134</v>
      </c>
      <c r="B6">
        <v>1</v>
      </c>
    </row>
    <row r="7" spans="1:2">
      <c r="A7" s="95" t="s">
        <v>5614</v>
      </c>
      <c r="B7">
        <v>1</v>
      </c>
    </row>
    <row r="8" spans="1:2">
      <c r="A8" s="95" t="s">
        <v>6240</v>
      </c>
      <c r="B8">
        <v>2</v>
      </c>
    </row>
    <row r="9" spans="1:2">
      <c r="A9" s="95" t="s">
        <v>7672</v>
      </c>
      <c r="B9">
        <v>1</v>
      </c>
    </row>
    <row r="10" spans="1:2">
      <c r="A10" s="95" t="s">
        <v>1579</v>
      </c>
      <c r="B10">
        <v>1</v>
      </c>
    </row>
    <row r="11" spans="1:2">
      <c r="A11" s="95" t="s">
        <v>8784</v>
      </c>
      <c r="B11">
        <v>2</v>
      </c>
    </row>
    <row r="12" spans="1:2">
      <c r="A12" s="95" t="s">
        <v>4501</v>
      </c>
      <c r="B12">
        <v>1</v>
      </c>
    </row>
    <row r="13" spans="1:2">
      <c r="A13" s="95" t="s">
        <v>8787</v>
      </c>
      <c r="B13">
        <v>1</v>
      </c>
    </row>
    <row r="14" spans="1:2">
      <c r="A14" s="95" t="s">
        <v>729</v>
      </c>
      <c r="B14">
        <v>8</v>
      </c>
    </row>
    <row r="15" spans="1:2">
      <c r="A15" s="95" t="s">
        <v>97</v>
      </c>
      <c r="B15">
        <v>605</v>
      </c>
    </row>
    <row r="16" spans="1:2">
      <c r="A16" s="95" t="s">
        <v>6495</v>
      </c>
      <c r="B16">
        <v>2</v>
      </c>
    </row>
    <row r="17" spans="1:2">
      <c r="A17" s="95" t="s">
        <v>8785</v>
      </c>
      <c r="B17">
        <v>1</v>
      </c>
    </row>
    <row r="18" spans="1:2">
      <c r="A18" s="95" t="s">
        <v>7384</v>
      </c>
      <c r="B18">
        <v>633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B9BC6-C94C-4197-864D-CC228BFE30F9}">
  <sheetPr codeName="Sheet1"/>
  <dimension ref="A1:B4"/>
  <sheetViews>
    <sheetView workbookViewId="0">
      <selection activeCell="B12" sqref="B12"/>
    </sheetView>
  </sheetViews>
  <sheetFormatPr defaultRowHeight="14.4"/>
  <cols>
    <col min="1" max="1" width="26.59765625" bestFit="1" customWidth="1"/>
    <col min="2" max="4" width="18.69921875" bestFit="1" customWidth="1"/>
    <col min="5" max="5" width="16.3984375" bestFit="1" customWidth="1"/>
    <col min="6" max="6" width="19.796875" bestFit="1" customWidth="1"/>
    <col min="7" max="7" width="15.296875" bestFit="1" customWidth="1"/>
    <col min="8" max="9" width="11.8984375" bestFit="1" customWidth="1"/>
    <col min="10" max="10" width="15.296875" bestFit="1" customWidth="1"/>
    <col min="11" max="11" width="11.8984375" bestFit="1" customWidth="1"/>
    <col min="12" max="13" width="17.59765625" bestFit="1" customWidth="1"/>
    <col min="14" max="14" width="19.796875" bestFit="1" customWidth="1"/>
    <col min="15" max="15" width="5.296875" bestFit="1" customWidth="1"/>
    <col min="16" max="16" width="18.69921875" bestFit="1" customWidth="1"/>
    <col min="17" max="17" width="7.5" bestFit="1" customWidth="1"/>
    <col min="18" max="18" width="13.09765625" bestFit="1" customWidth="1"/>
    <col min="19" max="19" width="10.796875" bestFit="1" customWidth="1"/>
    <col min="20" max="20" width="3.09765625" bestFit="1" customWidth="1"/>
    <col min="21" max="21" width="14.19921875" bestFit="1" customWidth="1"/>
    <col min="22" max="23" width="15.296875" bestFit="1" customWidth="1"/>
    <col min="24" max="24" width="13.09765625" bestFit="1" customWidth="1"/>
    <col min="25" max="25" width="9.69921875" bestFit="1" customWidth="1"/>
    <col min="26" max="26" width="15.296875" bestFit="1" customWidth="1"/>
    <col min="27" max="27" width="13.09765625" bestFit="1" customWidth="1"/>
    <col min="28" max="28" width="10.796875" bestFit="1" customWidth="1"/>
    <col min="29" max="29" width="22.09765625" bestFit="1" customWidth="1"/>
    <col min="30" max="30" width="17.59765625" bestFit="1" customWidth="1"/>
    <col min="31" max="31" width="24.296875" bestFit="1" customWidth="1"/>
    <col min="32" max="32" width="50.296875" bestFit="1" customWidth="1"/>
    <col min="33" max="33" width="20.8984375" bestFit="1" customWidth="1"/>
    <col min="34" max="34" width="17.59765625" bestFit="1" customWidth="1"/>
    <col min="35" max="35" width="22.09765625" bestFit="1" customWidth="1"/>
    <col min="36" max="36" width="14.19921875" bestFit="1" customWidth="1"/>
    <col min="37" max="37" width="22.09765625" bestFit="1" customWidth="1"/>
    <col min="38" max="38" width="23.19921875" bestFit="1" customWidth="1"/>
    <col min="39" max="39" width="6.3984375" bestFit="1" customWidth="1"/>
    <col min="40" max="40" width="10.796875" bestFit="1" customWidth="1"/>
    <col min="41" max="41" width="16.3984375" bestFit="1" customWidth="1"/>
    <col min="42" max="43" width="22.09765625" bestFit="1" customWidth="1"/>
    <col min="44" max="44" width="20.8984375" bestFit="1" customWidth="1"/>
    <col min="45" max="45" width="33.296875" bestFit="1" customWidth="1"/>
    <col min="46" max="46" width="32.19921875" bestFit="1" customWidth="1"/>
    <col min="47" max="47" width="33.296875" bestFit="1" customWidth="1"/>
    <col min="48" max="48" width="18.69921875" bestFit="1" customWidth="1"/>
    <col min="49" max="49" width="30" bestFit="1" customWidth="1"/>
    <col min="50" max="50" width="20.8984375" bestFit="1" customWidth="1"/>
    <col min="51" max="51" width="9.69921875" bestFit="1" customWidth="1"/>
    <col min="52" max="52" width="15.296875" bestFit="1" customWidth="1"/>
    <col min="53" max="53" width="10.796875" bestFit="1" customWidth="1"/>
    <col min="54" max="54" width="20.8984375" bestFit="1" customWidth="1"/>
    <col min="55" max="55" width="15.296875" bestFit="1" customWidth="1"/>
    <col min="56" max="56" width="19.796875" bestFit="1" customWidth="1"/>
    <col min="57" max="57" width="15.296875" bestFit="1" customWidth="1"/>
    <col min="58" max="58" width="26.59765625" bestFit="1" customWidth="1"/>
    <col min="59" max="59" width="10.796875" bestFit="1" customWidth="1"/>
    <col min="60" max="60" width="19.796875" bestFit="1" customWidth="1"/>
    <col min="61" max="61" width="23.19921875" bestFit="1" customWidth="1"/>
    <col min="62" max="62" width="17.59765625" bestFit="1" customWidth="1"/>
    <col min="63" max="63" width="11.8984375" bestFit="1" customWidth="1"/>
    <col min="64" max="64" width="18.69921875" bestFit="1" customWidth="1"/>
    <col min="65" max="65" width="39" bestFit="1" customWidth="1"/>
    <col min="66" max="67" width="18.69921875" bestFit="1" customWidth="1"/>
    <col min="68" max="68" width="17.59765625" bestFit="1" customWidth="1"/>
    <col min="69" max="69" width="13.09765625" bestFit="1" customWidth="1"/>
    <col min="70" max="70" width="9.69921875" bestFit="1" customWidth="1"/>
    <col min="71" max="71" width="16.3984375" bestFit="1" customWidth="1"/>
    <col min="72" max="72" width="19.796875" bestFit="1" customWidth="1"/>
    <col min="73" max="73" width="15.296875" bestFit="1" customWidth="1"/>
    <col min="74" max="75" width="11.8984375" bestFit="1" customWidth="1"/>
    <col min="76" max="76" width="15.296875" bestFit="1" customWidth="1"/>
    <col min="77" max="77" width="11.8984375" bestFit="1" customWidth="1"/>
    <col min="78" max="79" width="17.59765625" bestFit="1" customWidth="1"/>
    <col min="80" max="80" width="19.796875" bestFit="1" customWidth="1"/>
    <col min="81" max="81" width="5.296875" bestFit="1" customWidth="1"/>
    <col min="82" max="82" width="18.69921875" bestFit="1" customWidth="1"/>
    <col min="83" max="83" width="7.5" bestFit="1" customWidth="1"/>
    <col min="84" max="84" width="13.09765625" bestFit="1" customWidth="1"/>
    <col min="85" max="85" width="10.796875" bestFit="1" customWidth="1"/>
    <col min="86" max="86" width="3.09765625" bestFit="1" customWidth="1"/>
    <col min="87" max="87" width="14.19921875" bestFit="1" customWidth="1"/>
    <col min="88" max="89" width="15.296875" bestFit="1" customWidth="1"/>
    <col min="90" max="90" width="13.09765625" bestFit="1" customWidth="1"/>
    <col min="91" max="91" width="9.69921875" bestFit="1" customWidth="1"/>
    <col min="92" max="92" width="15.296875" bestFit="1" customWidth="1"/>
    <col min="93" max="93" width="13.09765625" bestFit="1" customWidth="1"/>
    <col min="94" max="94" width="10.796875" bestFit="1" customWidth="1"/>
    <col min="95" max="95" width="22.09765625" bestFit="1" customWidth="1"/>
    <col min="96" max="96" width="17.59765625" bestFit="1" customWidth="1"/>
    <col min="97" max="97" width="24.296875" bestFit="1" customWidth="1"/>
    <col min="98" max="98" width="50.296875" bestFit="1" customWidth="1"/>
    <col min="99" max="99" width="20.8984375" bestFit="1" customWidth="1"/>
    <col min="100" max="100" width="17.59765625" bestFit="1" customWidth="1"/>
    <col min="101" max="101" width="22.09765625" bestFit="1" customWidth="1"/>
    <col min="102" max="102" width="14.19921875" bestFit="1" customWidth="1"/>
    <col min="103" max="103" width="22.09765625" bestFit="1" customWidth="1"/>
    <col min="104" max="104" width="23.19921875" bestFit="1" customWidth="1"/>
    <col min="105" max="105" width="6.3984375" bestFit="1" customWidth="1"/>
    <col min="106" max="106" width="10.796875" bestFit="1" customWidth="1"/>
    <col min="107" max="107" width="16.3984375" bestFit="1" customWidth="1"/>
    <col min="108" max="109" width="22.09765625" bestFit="1" customWidth="1"/>
    <col min="110" max="110" width="20.8984375" bestFit="1" customWidth="1"/>
    <col min="111" max="111" width="33.296875" bestFit="1" customWidth="1"/>
    <col min="112" max="112" width="32.19921875" bestFit="1" customWidth="1"/>
    <col min="113" max="113" width="33.296875" bestFit="1" customWidth="1"/>
    <col min="114" max="114" width="18.69921875" bestFit="1" customWidth="1"/>
    <col min="115" max="115" width="30" bestFit="1" customWidth="1"/>
    <col min="116" max="116" width="20.8984375" bestFit="1" customWidth="1"/>
    <col min="117" max="117" width="9.69921875" bestFit="1" customWidth="1"/>
    <col min="118" max="118" width="15.296875" bestFit="1" customWidth="1"/>
    <col min="119" max="119" width="10.796875" bestFit="1" customWidth="1"/>
    <col min="120" max="120" width="20.8984375" bestFit="1" customWidth="1"/>
    <col min="121" max="121" width="15.296875" bestFit="1" customWidth="1"/>
    <col min="122" max="122" width="19.796875" bestFit="1" customWidth="1"/>
    <col min="123" max="123" width="15.296875" bestFit="1" customWidth="1"/>
    <col min="124" max="124" width="26.59765625" bestFit="1" customWidth="1"/>
    <col min="125" max="125" width="10.796875" bestFit="1" customWidth="1"/>
    <col min="126" max="126" width="19.796875" bestFit="1" customWidth="1"/>
    <col min="127" max="127" width="23.19921875" bestFit="1" customWidth="1"/>
    <col min="128" max="128" width="17.59765625" bestFit="1" customWidth="1"/>
    <col min="129" max="129" width="11.8984375" bestFit="1" customWidth="1"/>
    <col min="130" max="130" width="18.69921875" bestFit="1" customWidth="1"/>
    <col min="131" max="131" width="39" bestFit="1" customWidth="1"/>
    <col min="132" max="133" width="18.69921875" bestFit="1" customWidth="1"/>
    <col min="134" max="816" width="9.69921875" bestFit="1" customWidth="1"/>
    <col min="817" max="817" width="8.59765625" bestFit="1" customWidth="1"/>
    <col min="818" max="823" width="13.09765625" bestFit="1" customWidth="1"/>
  </cols>
  <sheetData>
    <row r="1" spans="1:2">
      <c r="A1" s="94" t="s">
        <v>7359</v>
      </c>
      <c r="B1" s="95">
        <v>1</v>
      </c>
    </row>
    <row r="3" spans="1:2">
      <c r="A3" t="s">
        <v>7391</v>
      </c>
      <c r="B3" t="s">
        <v>8409</v>
      </c>
    </row>
    <row r="4" spans="1:2">
      <c r="A4">
        <v>633</v>
      </c>
      <c r="B4">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BB284-9925-4190-AE68-390B3E9673A5}">
  <sheetPr codeName="Sheet4"/>
  <dimension ref="A1:B29"/>
  <sheetViews>
    <sheetView workbookViewId="0">
      <selection activeCell="A38" sqref="A38"/>
    </sheetView>
  </sheetViews>
  <sheetFormatPr defaultRowHeight="14.4"/>
  <cols>
    <col min="1" max="1" width="52.8984375" bestFit="1" customWidth="1"/>
    <col min="2" max="2" width="26.59765625" bestFit="1" customWidth="1"/>
    <col min="3" max="3" width="18.69921875" bestFit="1" customWidth="1"/>
  </cols>
  <sheetData>
    <row r="1" spans="1:2">
      <c r="A1" s="94" t="s">
        <v>7359</v>
      </c>
      <c r="B1" t="s">
        <v>8741</v>
      </c>
    </row>
    <row r="2" spans="1:2">
      <c r="A2" s="94" t="s">
        <v>7360</v>
      </c>
      <c r="B2" t="s">
        <v>8740</v>
      </c>
    </row>
    <row r="4" spans="1:2">
      <c r="A4" s="94" t="s">
        <v>7915</v>
      </c>
      <c r="B4" t="s">
        <v>7391</v>
      </c>
    </row>
    <row r="5" spans="1:2">
      <c r="A5" s="95" t="s">
        <v>1271</v>
      </c>
      <c r="B5">
        <v>1</v>
      </c>
    </row>
    <row r="6" spans="1:2">
      <c r="A6" s="95" t="s">
        <v>644</v>
      </c>
      <c r="B6">
        <v>4</v>
      </c>
    </row>
    <row r="7" spans="1:2">
      <c r="A7" s="95" t="s">
        <v>7383</v>
      </c>
      <c r="B7">
        <v>8</v>
      </c>
    </row>
    <row r="8" spans="1:2">
      <c r="A8" s="95" t="s">
        <v>2994</v>
      </c>
      <c r="B8">
        <v>7</v>
      </c>
    </row>
    <row r="9" spans="1:2">
      <c r="A9" s="95" t="s">
        <v>145</v>
      </c>
      <c r="B9">
        <v>15</v>
      </c>
    </row>
    <row r="10" spans="1:2">
      <c r="A10" s="95" t="s">
        <v>48</v>
      </c>
      <c r="B10">
        <v>12</v>
      </c>
    </row>
    <row r="11" spans="1:2">
      <c r="A11" s="95" t="s">
        <v>7380</v>
      </c>
      <c r="B11">
        <v>1</v>
      </c>
    </row>
    <row r="12" spans="1:2">
      <c r="A12" s="95" t="s">
        <v>707</v>
      </c>
      <c r="B12">
        <v>11</v>
      </c>
    </row>
    <row r="13" spans="1:2">
      <c r="A13" s="95" t="s">
        <v>65</v>
      </c>
      <c r="B13">
        <v>25</v>
      </c>
    </row>
    <row r="14" spans="1:2">
      <c r="A14" s="95" t="s">
        <v>8369</v>
      </c>
      <c r="B14">
        <v>1</v>
      </c>
    </row>
    <row r="15" spans="1:2">
      <c r="A15" s="95" t="s">
        <v>2112</v>
      </c>
      <c r="B15">
        <v>11</v>
      </c>
    </row>
    <row r="16" spans="1:2">
      <c r="A16" s="95" t="s">
        <v>676</v>
      </c>
      <c r="B16">
        <v>3</v>
      </c>
    </row>
    <row r="17" spans="1:2">
      <c r="A17" s="95" t="s">
        <v>1262</v>
      </c>
      <c r="B17">
        <v>1</v>
      </c>
    </row>
    <row r="18" spans="1:2">
      <c r="A18" s="95" t="s">
        <v>85</v>
      </c>
      <c r="B18">
        <v>9</v>
      </c>
    </row>
    <row r="19" spans="1:2">
      <c r="A19" s="95" t="s">
        <v>83</v>
      </c>
    </row>
    <row r="20" spans="1:2">
      <c r="A20" s="95" t="s">
        <v>692</v>
      </c>
      <c r="B20">
        <v>39</v>
      </c>
    </row>
    <row r="21" spans="1:2">
      <c r="A21" s="95" t="s">
        <v>1615</v>
      </c>
      <c r="B21">
        <v>7</v>
      </c>
    </row>
    <row r="22" spans="1:2">
      <c r="A22" s="95" t="s">
        <v>1836</v>
      </c>
      <c r="B22">
        <v>2</v>
      </c>
    </row>
    <row r="23" spans="1:2">
      <c r="A23" s="95" t="s">
        <v>1278</v>
      </c>
      <c r="B23">
        <v>46</v>
      </c>
    </row>
    <row r="24" spans="1:2">
      <c r="A24" s="95" t="s">
        <v>223</v>
      </c>
      <c r="B24">
        <v>26</v>
      </c>
    </row>
    <row r="25" spans="1:2">
      <c r="A25" s="95" t="s">
        <v>196</v>
      </c>
      <c r="B25">
        <v>343</v>
      </c>
    </row>
    <row r="26" spans="1:2">
      <c r="A26" s="95" t="s">
        <v>5</v>
      </c>
      <c r="B26">
        <v>36</v>
      </c>
    </row>
    <row r="27" spans="1:2">
      <c r="A27" s="95" t="s">
        <v>50</v>
      </c>
      <c r="B27">
        <v>2</v>
      </c>
    </row>
    <row r="28" spans="1:2">
      <c r="A28" s="95" t="s">
        <v>7916</v>
      </c>
      <c r="B28">
        <v>0</v>
      </c>
    </row>
    <row r="29" spans="1:2">
      <c r="A29" s="95" t="s">
        <v>7384</v>
      </c>
      <c r="B29">
        <v>610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vt:lpstr>
      <vt:lpstr>Sheet1</vt:lpstr>
      <vt:lpstr>Sheet5</vt:lpstr>
      <vt:lpstr>Forecast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06</dc:creator>
  <cp:lastModifiedBy>Nguyen Thai Son</cp:lastModifiedBy>
  <cp:lastPrinted>2024-03-13T01:35:39Z</cp:lastPrinted>
  <dcterms:created xsi:type="dcterms:W3CDTF">2023-09-28T03:23:15Z</dcterms:created>
  <dcterms:modified xsi:type="dcterms:W3CDTF">2024-04-26T14:37:26Z</dcterms:modified>
</cp:coreProperties>
</file>