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" sheetId="2" r:id="rId5"/>
  </sheets>
  <definedNames/>
  <calcPr/>
  <extLst>
    <ext uri="GoogleSheetsCustomDataVersion2">
      <go:sheetsCustomData xmlns:go="http://customooxmlschemas.google.com/" r:id="rId6" roundtripDataChecksum="/jo9ZD6s8bRNIex8xXy0GjY9xPIBdCMEiQ2WTWbnRJA="/>
    </ext>
  </extLst>
</workbook>
</file>

<file path=xl/sharedStrings.xml><?xml version="1.0" encoding="utf-8"?>
<sst xmlns="http://schemas.openxmlformats.org/spreadsheetml/2006/main" count="141" uniqueCount="105">
  <si>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</si>
  <si>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</si>
  <si>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</si>
  <si>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</si>
  <si>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</si>
  <si>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</si>
  <si>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C0823L1-JV105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</si>
  <si>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</si>
  <si>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</si>
  <si>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</si>
  <si>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</si>
  <si>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</si>
  <si>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</si>
  <si>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</si>
  <si>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</si>
  <si>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Coach</t>
  </si>
  <si>
    <t>Buổi</t>
  </si>
  <si>
    <t>Ngày</t>
  </si>
  <si>
    <t>Thứ</t>
  </si>
  <si>
    <t>L
17:30-19:30</t>
  </si>
  <si>
    <t>M
19:30-21:30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</si>
  <si>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</si>
  <si>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</si>
  <si>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</si>
  <si>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</si>
  <si>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</si>
  <si>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</si>
  <si>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</si>
  <si>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</si>
  <si>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Buổi 4</t>
  </si>
  <si>
    <t>WBDS.T3</t>
  </si>
  <si>
    <t>WBDS.L3</t>
  </si>
  <si>
    <t>Buổi 5</t>
  </si>
  <si>
    <t>WBDS.T4</t>
  </si>
  <si>
    <t>WBDS.L4</t>
  </si>
  <si>
    <t>Buổi 6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</si>
  <si>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</si>
  <si>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</si>
  <si>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</si>
  <si>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</si>
  <si>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</si>
  <si>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</si>
  <si>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</si>
  <si>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</si>
  <si>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</si>
  <si>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</si>
  <si>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Buổi 11</t>
  </si>
  <si>
    <t>WBDS.T8</t>
  </si>
  <si>
    <t>WBDS.L8</t>
  </si>
  <si>
    <t>Buổi 12</t>
  </si>
  <si>
    <t>Buổi 13</t>
  </si>
  <si>
    <t>WBDS.T9</t>
  </si>
  <si>
    <t>WBDS.L9</t>
  </si>
  <si>
    <t>Buổi 14</t>
  </si>
  <si>
    <t>Buổi 15</t>
  </si>
  <si>
    <t>WBDS.T10</t>
  </si>
  <si>
    <t>WBDS.L10</t>
  </si>
  <si>
    <t>Buổi 16</t>
  </si>
  <si>
    <t>Buổi 17</t>
  </si>
  <si>
    <t>WBDS.T11</t>
  </si>
  <si>
    <t>WBDS.L11</t>
  </si>
  <si>
    <t>Buổi 18</t>
  </si>
  <si>
    <t>WBDS.T12</t>
  </si>
  <si>
    <t>WBDS.L12</t>
  </si>
  <si>
    <t>Buổi 19</t>
  </si>
  <si>
    <t>Buổi 20</t>
  </si>
  <si>
    <t>WBDS.T14</t>
  </si>
  <si>
    <t>WBDS.L14</t>
  </si>
  <si>
    <t>Buổi 21</t>
  </si>
  <si>
    <t>WBDS.T15</t>
  </si>
  <si>
    <t>WBDS.L15</t>
  </si>
  <si>
    <t>Buổi 22</t>
  </si>
  <si>
    <t>WBDS.T19</t>
  </si>
  <si>
    <t>WBDS.L19</t>
  </si>
  <si>
    <t>Buổi 23</t>
  </si>
  <si>
    <t>Case study</t>
  </si>
  <si>
    <t>Buổi 24</t>
  </si>
  <si>
    <t>Buổi 25</t>
  </si>
  <si>
    <t>Retros CAH</t>
  </si>
  <si>
    <t>Buổi 26</t>
  </si>
  <si>
    <t>BP. Exam</t>
  </si>
  <si>
    <t>Phiếu GPA, Tự đánh giá năng lực cho Học viên, Giảng viên</t>
  </si>
  <si>
    <t>Buổi 27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</si>
  <si>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</si>
  <si>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</si>
  <si>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</si>
  <si>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</si>
  <si>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</si>
  <si>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</si>
  <si>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</si>
  <si>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</si>
  <si>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</si>
  <si>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</si>
  <si>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</si>
  <si>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</si>
  <si>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</si>
  <si>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</si>
  <si>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</si>
  <si>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</si>
  <si>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(nghỉ bù)</t>
  </si>
  <si>
    <t>Giải phóng Sài gòn</t>
  </si>
  <si>
    <t>QTLD</t>
  </si>
  <si>
    <t>QK</t>
  </si>
  <si>
    <t>(nghỉ bù)</t>
  </si>
  <si>
    <t>nghỉ bù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</si>
</sst>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/MM/yyyy"/>
    <numFmt numFmtId="166" formatCode="dd/mm/yyyy"/>
    <numFmt numFmtId="167" formatCode="yyyy&quot;/&quot;m&quot;/&quot;d&quot;,&quot;dddd"/>
  </numFmts>
  <fonts count="18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rgb="FF000000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165" xfId="0" applyAlignment="1" applyFont="1" applyNumberFormat="1">
      <alignment horizontal="left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6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66" xfId="0" applyBorder="1" applyFont="1" applyNumberFormat="1"/>
    <xf borderId="0" fillId="0" fontId="12" numFmtId="0" xfId="0" applyFont="1"/>
    <xf borderId="5" fillId="0" fontId="1" numFmtId="0" xfId="0" applyBorder="1" applyFont="1"/>
    <xf borderId="4" fillId="5" fontId="1" numFmtId="0" xfId="0" applyAlignment="1" applyBorder="1" applyFill="1" applyFont="1">
      <alignment horizontal="center"/>
    </xf>
    <xf borderId="6" fillId="0" fontId="13" numFmtId="0" xfId="0" applyBorder="1" applyFont="1"/>
    <xf borderId="2" fillId="6" fontId="1" numFmtId="0" xfId="0" applyBorder="1" applyFill="1" applyFont="1"/>
    <xf borderId="2" fillId="0" fontId="9" numFmtId="0" xfId="0" applyAlignment="1" applyBorder="1" applyFont="1">
      <alignment horizontal="left" shrinkToFit="0" wrapText="1"/>
    </xf>
    <xf borderId="2" fillId="7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4" numFmtId="0" xfId="0" applyFont="1"/>
    <xf borderId="1" fillId="4" fontId="1" numFmtId="0" xfId="0" applyBorder="1" applyFont="1"/>
    <xf borderId="1" fillId="5" fontId="1" numFmtId="0" xfId="0" applyBorder="1" applyFont="1"/>
    <xf borderId="7" fillId="8" fontId="15" numFmtId="0" xfId="0" applyAlignment="1" applyBorder="1" applyFill="1" applyFont="1">
      <alignment vertical="bottom"/>
    </xf>
    <xf borderId="6" fillId="8" fontId="15" numFmtId="0" xfId="0" applyAlignment="1" applyBorder="1" applyFont="1">
      <alignment vertical="bottom"/>
    </xf>
    <xf borderId="0" fillId="0" fontId="16" numFmtId="0" xfId="0" applyFont="1"/>
    <xf borderId="8" fillId="0" fontId="17" numFmtId="0" xfId="0" applyAlignment="1" applyBorder="1" applyFont="1">
      <alignment horizontal="right" vertical="bottom"/>
    </xf>
    <xf borderId="7" fillId="0" fontId="17" numFmtId="167" xfId="0" applyAlignment="1" applyBorder="1" applyFont="1" applyNumberFormat="1">
      <alignment horizontal="right" vertical="bottom"/>
    </xf>
    <xf borderId="7" fillId="0" fontId="17" numFmtId="0" xfId="0" applyAlignment="1" applyBorder="1" applyFont="1">
      <alignment vertical="bottom"/>
    </xf>
    <xf borderId="7" fillId="0" fontId="17" numFmtId="167" xfId="0" applyAlignment="1" applyBorder="1" applyFont="1" applyNumberFormat="1">
      <alignment horizontal="right" readingOrder="0" vertical="bottom"/>
    </xf>
    <xf borderId="9" fillId="0" fontId="1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38"/>
    <col customWidth="1" min="4" max="4" width="13.88"/>
    <col customWidth="1" min="5" max="5" width="17.75"/>
    <col customWidth="1" min="6" max="6" width="25.25"/>
    <col customWidth="1" min="7" max="7" width="28.88"/>
    <col customWidth="1" min="8" max="9" width="11.38"/>
    <col customWidth="1" min="10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>
        <v>45301.0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8</v>
      </c>
      <c r="B8" s="14"/>
      <c r="D8" s="2"/>
      <c r="E8" s="8" t="s">
        <v>9</v>
      </c>
      <c r="F8" s="14"/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10</v>
      </c>
      <c r="B9" s="10" t="s">
        <v>11</v>
      </c>
      <c r="C9" s="2"/>
      <c r="D9" s="8"/>
      <c r="E9" s="8" t="s">
        <v>12</v>
      </c>
      <c r="F9" s="14"/>
      <c r="G9" s="2"/>
      <c r="H9" s="2"/>
      <c r="I9" s="14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13</v>
      </c>
      <c r="B10" s="10" t="s">
        <v>14</v>
      </c>
      <c r="C10" s="2"/>
      <c r="D10" s="8"/>
      <c r="E10" s="8" t="s">
        <v>15</v>
      </c>
      <c r="F10" s="1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6" t="s">
        <v>16</v>
      </c>
      <c r="B12" s="16" t="s">
        <v>17</v>
      </c>
      <c r="C12" s="16" t="s">
        <v>18</v>
      </c>
      <c r="D12" s="17" t="s">
        <v>19</v>
      </c>
      <c r="E12" s="17" t="s">
        <v>20</v>
      </c>
      <c r="F12" s="17" t="s">
        <v>21</v>
      </c>
      <c r="G12" s="2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8" t="s">
        <v>22</v>
      </c>
      <c r="B13" s="19">
        <v>45392.0</v>
      </c>
      <c r="C13" s="20" t="str">
        <f t="shared" ref="C13:C39" si="1">TEXT(B13,"ddd")</f>
        <v>Th 4</v>
      </c>
      <c r="D13" s="21" t="s">
        <v>23</v>
      </c>
      <c r="E13" s="18" t="s">
        <v>24</v>
      </c>
      <c r="F13" s="22" t="str">
        <f>IF(C13="Fri","Retros","")</f>
        <v/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8" t="s">
        <v>25</v>
      </c>
      <c r="B14" s="23">
        <f>WORKDAY(B13,IF(WEEKDAY(B13) = 2, 2,IF(WEEKDAY(B13)=4,2,IF(WEEKDAY(B13)=6,1,2))),Holidays!$B$2:$B$28)</f>
        <v>45394</v>
      </c>
      <c r="C14" s="20" t="str">
        <f t="shared" si="1"/>
        <v>Th 6</v>
      </c>
      <c r="D14" s="21" t="s">
        <v>26</v>
      </c>
      <c r="E14" s="18" t="s">
        <v>27</v>
      </c>
      <c r="F14" s="22"/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8" t="s">
        <v>28</v>
      </c>
      <c r="B15" s="23">
        <f>WORKDAY(B14,IF(WEEKDAY(B14) = 2, 2,IF(WEEKDAY(B14)=4,2,IF(WEEKDAY(B14)=6,1,2))),Holidays!$B$2:$B$28)</f>
        <v>45397</v>
      </c>
      <c r="C15" s="20" t="str">
        <f t="shared" si="1"/>
        <v>Th 2</v>
      </c>
      <c r="D15" s="18" t="s">
        <v>27</v>
      </c>
      <c r="E15" s="18" t="s">
        <v>27</v>
      </c>
      <c r="F15" s="22" t="str">
        <f t="shared" ref="F15:F19" si="2">IF(C15="Fri","Retros","")</f>
        <v/>
      </c>
      <c r="G15" s="2"/>
      <c r="H15" s="24"/>
      <c r="I15" s="24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8" t="s">
        <v>29</v>
      </c>
      <c r="B16" s="23">
        <f>WORKDAY(B15,IF(WEEKDAY(B15) = 2, 2,IF(WEEKDAY(B15)=4,2,IF(WEEKDAY(B15)=6,1,2))),Holidays!$B$2:$B$28)</f>
        <v>45399</v>
      </c>
      <c r="C16" s="20" t="str">
        <f t="shared" si="1"/>
        <v>Th 4</v>
      </c>
      <c r="D16" s="21" t="s">
        <v>30</v>
      </c>
      <c r="E16" s="18" t="s">
        <v>31</v>
      </c>
      <c r="F16" s="22" t="str">
        <f t="shared" si="2"/>
        <v/>
      </c>
      <c r="G16" s="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8" t="s">
        <v>32</v>
      </c>
      <c r="B17" s="19">
        <v>45401.0</v>
      </c>
      <c r="C17" s="20" t="str">
        <f t="shared" si="1"/>
        <v>Th 6</v>
      </c>
      <c r="D17" s="21" t="s">
        <v>33</v>
      </c>
      <c r="E17" s="18" t="s">
        <v>34</v>
      </c>
      <c r="F17" s="22" t="str">
        <f t="shared" si="2"/>
        <v/>
      </c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8" t="s">
        <v>35</v>
      </c>
      <c r="B18" s="23">
        <f>WORKDAY(B17,IF(WEEKDAY(B17) = 2, 2,IF(WEEKDAY(B17)=4,2,IF(WEEKDAY(B17)=6,1,2))),Holidays!$B$2:$B$28)</f>
        <v>45404</v>
      </c>
      <c r="C18" s="20" t="str">
        <f t="shared" si="1"/>
        <v>Th 2</v>
      </c>
      <c r="D18" s="18" t="s">
        <v>34</v>
      </c>
      <c r="E18" s="18" t="s">
        <v>34</v>
      </c>
      <c r="F18" s="22" t="str">
        <f t="shared" si="2"/>
        <v/>
      </c>
      <c r="G18" s="2"/>
      <c r="H18" s="24"/>
      <c r="I18" s="24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8" t="s">
        <v>36</v>
      </c>
      <c r="B19" s="23">
        <f>WORKDAY(B18,IF(WEEKDAY(B18) = 2, 2,IF(WEEKDAY(B18)=4,2,IF(WEEKDAY(B18)=6,1,2))),Holidays!$B$2:$B$28)</f>
        <v>45406</v>
      </c>
      <c r="C19" s="20" t="str">
        <f t="shared" si="1"/>
        <v>Th 4</v>
      </c>
      <c r="D19" s="21" t="s">
        <v>37</v>
      </c>
      <c r="E19" s="18" t="s">
        <v>38</v>
      </c>
      <c r="F19" s="22" t="str">
        <f t="shared" si="2"/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8" t="s">
        <v>39</v>
      </c>
      <c r="B20" s="23">
        <f>WORKDAY(B19,IF(WEEKDAY(B19) = 2, 2,IF(WEEKDAY(B19)=4,2,IF(WEEKDAY(B19)=6,2,2))),Holidays!$B$2:$B$28)</f>
        <v>45408</v>
      </c>
      <c r="C20" s="20" t="str">
        <f t="shared" si="1"/>
        <v>Th 6</v>
      </c>
      <c r="D20" s="21" t="s">
        <v>40</v>
      </c>
      <c r="E20" s="18" t="s">
        <v>41</v>
      </c>
      <c r="F20" s="22"/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8" t="s">
        <v>42</v>
      </c>
      <c r="B21" s="23">
        <f>WORKDAY(B20,IF(WEEKDAY(B20) = 2, 2,IF(WEEKDAY(B20)=4,2,IF(WEEKDAY(B20)=6,1,2))),Holidays!$B$2:$B$28)</f>
        <v>45414</v>
      </c>
      <c r="C21" s="20" t="str">
        <f t="shared" si="1"/>
        <v>Th 5</v>
      </c>
      <c r="D21" s="21" t="s">
        <v>43</v>
      </c>
      <c r="E21" s="18" t="s">
        <v>44</v>
      </c>
      <c r="F21" s="22" t="str">
        <f t="shared" ref="F21:F25" si="3">IF(C21="Fri","Retros","")</f>
        <v/>
      </c>
      <c r="G21" s="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8" t="s">
        <v>45</v>
      </c>
      <c r="B22" s="23">
        <f>WORKDAY(B21,IF(WEEKDAY(B21) = 2, 2,IF(WEEKDAY(B21)=4,2,IF(WEEKDAY(B21)=6,1,2))),Holidays!$B$2:$B$28)</f>
        <v>45418</v>
      </c>
      <c r="C22" s="20" t="str">
        <f t="shared" si="1"/>
        <v>Th 2</v>
      </c>
      <c r="D22" s="18" t="s">
        <v>44</v>
      </c>
      <c r="E22" s="18" t="s">
        <v>44</v>
      </c>
      <c r="F22" s="22" t="str">
        <f t="shared" si="3"/>
        <v/>
      </c>
      <c r="G22" s="2"/>
      <c r="H22" s="24"/>
      <c r="I22" s="24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8" t="s">
        <v>46</v>
      </c>
      <c r="B23" s="23">
        <f>WORKDAY(B22,IF(WEEKDAY(B22) = 2, 2,IF(WEEKDAY(B22)=4,2,IF(WEEKDAY(B22)=6,1,2))),Holidays!$B$2:$B$28)</f>
        <v>45420</v>
      </c>
      <c r="C23" s="20" t="str">
        <f t="shared" si="1"/>
        <v>Th 4</v>
      </c>
      <c r="D23" s="21" t="s">
        <v>47</v>
      </c>
      <c r="E23" s="18" t="s">
        <v>48</v>
      </c>
      <c r="F23" s="22" t="str">
        <f t="shared" si="3"/>
        <v/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8" t="s">
        <v>49</v>
      </c>
      <c r="B24" s="23">
        <f>WORKDAY(B23,IF(WEEKDAY(B23) = 2, 2,IF(WEEKDAY(B23)=4,2,IF(WEEKDAY(B23)=6,1,2))),Holidays!$B$2:$B$28)</f>
        <v>45422</v>
      </c>
      <c r="C24" s="20" t="str">
        <f t="shared" si="1"/>
        <v>Th 6</v>
      </c>
      <c r="D24" s="18" t="s">
        <v>48</v>
      </c>
      <c r="E24" s="18" t="s">
        <v>48</v>
      </c>
      <c r="F24" s="22" t="str">
        <f t="shared" si="3"/>
        <v/>
      </c>
      <c r="G24" s="2"/>
      <c r="H24" s="24"/>
      <c r="I24" s="24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8" t="s">
        <v>50</v>
      </c>
      <c r="B25" s="23">
        <f>WORKDAY(B24,IF(WEEKDAY(B24) = 2, 2,IF(WEEKDAY(B24)=4,2,IF(WEEKDAY(B24)=6,1,2))),Holidays!$B$2:$B$28)</f>
        <v>45425</v>
      </c>
      <c r="C25" s="20" t="str">
        <f t="shared" si="1"/>
        <v>Th 2</v>
      </c>
      <c r="D25" s="21" t="s">
        <v>51</v>
      </c>
      <c r="E25" s="18" t="s">
        <v>52</v>
      </c>
      <c r="F25" s="22" t="str">
        <f t="shared" si="3"/>
        <v/>
      </c>
      <c r="G25" s="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8" t="s">
        <v>53</v>
      </c>
      <c r="B26" s="23">
        <f>WORKDAY(B25,IF(WEEKDAY(B25) = 2, 2,IF(WEEKDAY(B25)=4,2,IF(WEEKDAY(B25)=6,1,2))),Holidays!$B$2:$B$28)</f>
        <v>45427</v>
      </c>
      <c r="C26" s="20" t="str">
        <f t="shared" si="1"/>
        <v>Th 4</v>
      </c>
      <c r="D26" s="18" t="s">
        <v>52</v>
      </c>
      <c r="E26" s="18" t="s">
        <v>52</v>
      </c>
      <c r="F26" s="22"/>
      <c r="G26" s="2"/>
      <c r="H26" s="24"/>
      <c r="I26" s="24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8" t="s">
        <v>54</v>
      </c>
      <c r="B27" s="23">
        <f>WORKDAY(B26,IF(WEEKDAY(B26) = 2, 2,IF(WEEKDAY(B26)=4,2,IF(WEEKDAY(B26)=6,1,2))),Holidays!$B$2:$B$28)</f>
        <v>45429</v>
      </c>
      <c r="C27" s="20" t="str">
        <f t="shared" si="1"/>
        <v>Th 6</v>
      </c>
      <c r="D27" s="21" t="s">
        <v>55</v>
      </c>
      <c r="E27" s="18" t="s">
        <v>56</v>
      </c>
      <c r="F27" s="22" t="str">
        <f t="shared" ref="F27:F35" si="4">IF(C27="Fri","Retros","")</f>
        <v/>
      </c>
      <c r="G27" s="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8" t="s">
        <v>57</v>
      </c>
      <c r="B28" s="23">
        <f>WORKDAY(B27,IF(WEEKDAY(B27) = 2, 2,IF(WEEKDAY(B27)=4,2,IF(WEEKDAY(B27)=6,1,2))),Holidays!$B$2:$B$28)</f>
        <v>45432</v>
      </c>
      <c r="C28" s="20" t="str">
        <f t="shared" si="1"/>
        <v>Th 2</v>
      </c>
      <c r="D28" s="25" t="s">
        <v>56</v>
      </c>
      <c r="E28" s="25" t="s">
        <v>56</v>
      </c>
      <c r="F28" s="22" t="str">
        <f t="shared" si="4"/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8" t="s">
        <v>58</v>
      </c>
      <c r="B29" s="23">
        <f>WORKDAY(B28,IF(WEEKDAY(B28) = 2, 2,IF(WEEKDAY(B28)=4,2,IF(WEEKDAY(B28)=6,1,2))),Holidays!$B$2:$B$28)</f>
        <v>45434</v>
      </c>
      <c r="C29" s="20" t="str">
        <f t="shared" si="1"/>
        <v>Th 4</v>
      </c>
      <c r="D29" s="21" t="s">
        <v>59</v>
      </c>
      <c r="E29" s="25" t="s">
        <v>60</v>
      </c>
      <c r="F29" s="22" t="str">
        <f t="shared" si="4"/>
        <v/>
      </c>
      <c r="G29" s="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8" t="s">
        <v>61</v>
      </c>
      <c r="B30" s="23">
        <f>WORKDAY(B29,IF(WEEKDAY(B29) = 2, 2,IF(WEEKDAY(B29)=4,2,IF(WEEKDAY(B29)=6,1,2))),Holidays!$B$2:$B$28)</f>
        <v>45436</v>
      </c>
      <c r="C30" s="20" t="str">
        <f t="shared" si="1"/>
        <v>Th 6</v>
      </c>
      <c r="D30" s="21" t="s">
        <v>62</v>
      </c>
      <c r="E30" s="25" t="s">
        <v>63</v>
      </c>
      <c r="F30" s="22" t="str">
        <f t="shared" si="4"/>
        <v/>
      </c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8" t="s">
        <v>64</v>
      </c>
      <c r="B31" s="23">
        <f>WORKDAY(B30,IF(WEEKDAY(B30) = 2, 2,IF(WEEKDAY(B30)=4,2,IF(WEEKDAY(B30)=6,1,2))),Holidays!$B$2:$B$28)</f>
        <v>45439</v>
      </c>
      <c r="C31" s="20" t="str">
        <f t="shared" si="1"/>
        <v>Th 2</v>
      </c>
      <c r="D31" s="18" t="s">
        <v>63</v>
      </c>
      <c r="E31" s="18" t="s">
        <v>63</v>
      </c>
      <c r="F31" s="22" t="str">
        <f t="shared" si="4"/>
        <v/>
      </c>
      <c r="G31" s="2"/>
      <c r="H31" s="24"/>
      <c r="I31" s="24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8" t="s">
        <v>65</v>
      </c>
      <c r="B32" s="23">
        <f>WORKDAY(B31,IF(WEEKDAY(B31) = 2, 2,IF(WEEKDAY(B31)=4,2,IF(WEEKDAY(B31)=6,1,2))),Holidays!$B$2:$B$28)</f>
        <v>45441</v>
      </c>
      <c r="C32" s="20" t="str">
        <f t="shared" si="1"/>
        <v>Th 4</v>
      </c>
      <c r="D32" s="21" t="s">
        <v>66</v>
      </c>
      <c r="E32" s="18" t="s">
        <v>67</v>
      </c>
      <c r="F32" s="22" t="str">
        <f t="shared" si="4"/>
        <v/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8" t="s">
        <v>68</v>
      </c>
      <c r="B33" s="23">
        <f>WORKDAY(B32,IF(WEEKDAY(B32) = 2, 2,IF(WEEKDAY(B32)=4,2,IF(WEEKDAY(B32)=6,1,2))),Holidays!$B$2:$B$28)</f>
        <v>45443</v>
      </c>
      <c r="C33" s="20" t="str">
        <f t="shared" si="1"/>
        <v>Th 6</v>
      </c>
      <c r="D33" s="21" t="s">
        <v>69</v>
      </c>
      <c r="E33" s="18" t="s">
        <v>70</v>
      </c>
      <c r="F33" s="22" t="str">
        <f t="shared" si="4"/>
        <v/>
      </c>
      <c r="G33" s="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8" t="s">
        <v>71</v>
      </c>
      <c r="B34" s="23">
        <f>WORKDAY(B33,IF(WEEKDAY(B33) = 2, 2,IF(WEEKDAY(B33)=4,2,IF(WEEKDAY(B33)=6,1,2))),Holidays!$B$2:$B$28)</f>
        <v>45446</v>
      </c>
      <c r="C34" s="20" t="str">
        <f t="shared" si="1"/>
        <v>Th 2</v>
      </c>
      <c r="D34" s="21" t="s">
        <v>72</v>
      </c>
      <c r="E34" s="18" t="s">
        <v>73</v>
      </c>
      <c r="F34" s="22" t="str">
        <f t="shared" si="4"/>
        <v/>
      </c>
      <c r="G34" s="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8" t="s">
        <v>74</v>
      </c>
      <c r="B35" s="23">
        <f>WORKDAY(B34,IF(WEEKDAY(B34) = 2, 2,IF(WEEKDAY(B34)=4,2,IF(WEEKDAY(B34)=6,1,2))),Holidays!$B$2:$B$28)</f>
        <v>45448</v>
      </c>
      <c r="C35" s="20" t="str">
        <f t="shared" si="1"/>
        <v>Th 4</v>
      </c>
      <c r="D35" s="26" t="s">
        <v>75</v>
      </c>
      <c r="E35" s="27"/>
      <c r="F35" s="22" t="str">
        <f t="shared" si="4"/>
        <v/>
      </c>
      <c r="G35" s="2"/>
      <c r="I35" s="14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8" t="s">
        <v>76</v>
      </c>
      <c r="B36" s="23">
        <f>WORKDAY(B35,IF(WEEKDAY(B35) = 2, 2,IF(WEEKDAY(B35)=4,2,IF(WEEKDAY(B35)=6,1,2))),Holidays!$B$2:$B$28)</f>
        <v>45450</v>
      </c>
      <c r="C36" s="20" t="str">
        <f t="shared" si="1"/>
        <v>Th 6</v>
      </c>
      <c r="D36" s="26" t="s">
        <v>75</v>
      </c>
      <c r="E36" s="27"/>
      <c r="F36" s="22"/>
      <c r="G36" s="2"/>
      <c r="H36" s="14"/>
      <c r="I36" s="14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8" t="s">
        <v>77</v>
      </c>
      <c r="B37" s="23">
        <f>WORKDAY(B36,IF(WEEKDAY(B36) = 2, 2,IF(WEEKDAY(B36)=4,2,IF(WEEKDAY(B36)=6,1,2))),Holidays!$B$2:$B$28)</f>
        <v>45453</v>
      </c>
      <c r="C37" s="20" t="str">
        <f t="shared" si="1"/>
        <v>Th 2</v>
      </c>
      <c r="D37" s="26" t="s">
        <v>75</v>
      </c>
      <c r="E37" s="27"/>
      <c r="F37" s="18" t="s">
        <v>78</v>
      </c>
      <c r="G37" s="2"/>
      <c r="H37" s="14"/>
      <c r="I37" s="14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8" t="s">
        <v>79</v>
      </c>
      <c r="B38" s="23">
        <f>WORKDAY(B37,IF(WEEKDAY(B37) = 2, 2,IF(WEEKDAY(B37)=4,2,IF(WEEKDAY(B37)=6,1,2))),Holidays!$B$2:$B$28)</f>
        <v>45455</v>
      </c>
      <c r="C38" s="20" t="str">
        <f t="shared" si="1"/>
        <v>Th 4</v>
      </c>
      <c r="D38" s="28" t="s">
        <v>80</v>
      </c>
      <c r="E38" s="28" t="s">
        <v>80</v>
      </c>
      <c r="F38" s="29" t="s">
        <v>81</v>
      </c>
      <c r="G38" s="2"/>
      <c r="H38" s="14"/>
      <c r="I38" s="14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8" t="s">
        <v>82</v>
      </c>
      <c r="B39" s="23">
        <f>WORKDAY(B38,IF(WEEKDAY(B38) = 2, 2,IF(WEEKDAY(B38)=4,2,IF(WEEKDAY(B38)=6,1,2))),Holidays!$B$2:$B$28)</f>
        <v>45457</v>
      </c>
      <c r="C39" s="20" t="str">
        <f t="shared" si="1"/>
        <v>Th 6</v>
      </c>
      <c r="D39" s="30" t="s">
        <v>83</v>
      </c>
      <c r="E39" s="18" t="s">
        <v>84</v>
      </c>
      <c r="F39" s="31"/>
      <c r="G39" s="2"/>
      <c r="H39" s="14"/>
      <c r="I39" s="14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2"/>
      <c r="B40" s="33" t="s">
        <v>85</v>
      </c>
      <c r="C40" s="1" t="s">
        <v>86</v>
      </c>
      <c r="D40" s="1"/>
      <c r="E40" s="1"/>
      <c r="F40" s="1"/>
      <c r="G40" s="14"/>
      <c r="H40" s="14"/>
      <c r="I40" s="1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 t="s">
        <v>87</v>
      </c>
      <c r="C41" s="1" t="s">
        <v>88</v>
      </c>
      <c r="D41" s="1"/>
      <c r="E41" s="1"/>
      <c r="F41" s="1"/>
      <c r="G41" s="14"/>
      <c r="H41" s="14"/>
      <c r="I41" s="1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34" t="s">
        <v>89</v>
      </c>
      <c r="C42" s="1" t="s">
        <v>90</v>
      </c>
      <c r="D42" s="1"/>
      <c r="E42" s="1"/>
      <c r="F42" s="1"/>
      <c r="G42" s="14"/>
      <c r="H42" s="14"/>
      <c r="I42" s="1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91</v>
      </c>
      <c r="C43" s="1" t="s">
        <v>92</v>
      </c>
      <c r="D43" s="1"/>
      <c r="E43" s="1"/>
      <c r="F43" s="1"/>
      <c r="G43" s="14"/>
      <c r="H43" s="14"/>
      <c r="I43" s="1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78</v>
      </c>
      <c r="C44" s="1" t="s">
        <v>93</v>
      </c>
      <c r="D44" s="1"/>
      <c r="E44" s="1"/>
      <c r="F44" s="1"/>
      <c r="G44" s="14"/>
      <c r="H44" s="14"/>
      <c r="I44" s="1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4"/>
      <c r="H45" s="14"/>
      <c r="I45" s="1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4"/>
      <c r="H47" s="14"/>
      <c r="I47" s="1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4"/>
      <c r="H48" s="14"/>
      <c r="I48" s="1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4"/>
      <c r="H49" s="14"/>
      <c r="I49" s="1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4"/>
      <c r="H50" s="14"/>
      <c r="I50" s="1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4"/>
      <c r="H51" s="14"/>
      <c r="I51" s="1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4"/>
      <c r="H52" s="14"/>
      <c r="I52" s="1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4"/>
      <c r="H53" s="14"/>
      <c r="I53" s="1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4"/>
      <c r="H54" s="14"/>
      <c r="I54" s="1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4"/>
      <c r="H55" s="14"/>
      <c r="I55" s="1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4"/>
      <c r="H56" s="14"/>
      <c r="I56" s="1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4"/>
      <c r="H57" s="14"/>
      <c r="I57" s="1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4"/>
      <c r="H58" s="14"/>
      <c r="I58" s="1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4"/>
      <c r="H59" s="14"/>
      <c r="I59" s="1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4"/>
      <c r="H60" s="14"/>
      <c r="I60" s="1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4"/>
      <c r="H61" s="14"/>
      <c r="I61" s="1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4"/>
      <c r="H62" s="14"/>
      <c r="I62" s="1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4"/>
      <c r="H63" s="14"/>
      <c r="I63" s="1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4"/>
      <c r="H64" s="14"/>
      <c r="I64" s="1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4"/>
      <c r="H65" s="14"/>
      <c r="I65" s="1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4"/>
      <c r="H66" s="14"/>
      <c r="I66" s="1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4"/>
      <c r="H67" s="14"/>
      <c r="I67" s="1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4"/>
      <c r="H68" s="14"/>
      <c r="I68" s="1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4"/>
      <c r="H69" s="14"/>
      <c r="I69" s="1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4"/>
      <c r="H70" s="14"/>
      <c r="I70" s="1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4"/>
      <c r="H71" s="14"/>
      <c r="I71" s="1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4"/>
      <c r="H72" s="14"/>
      <c r="I72" s="1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4"/>
      <c r="H73" s="14"/>
      <c r="I73" s="1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4"/>
      <c r="H74" s="14"/>
      <c r="I74" s="1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4"/>
      <c r="H76" s="14"/>
      <c r="I76" s="1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4"/>
      <c r="H77" s="14"/>
      <c r="I77" s="1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4"/>
      <c r="H78" s="14"/>
      <c r="I78" s="1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4"/>
      <c r="H79" s="14"/>
      <c r="I79" s="1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4"/>
      <c r="H80" s="14"/>
      <c r="I80" s="1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4"/>
      <c r="H81" s="14"/>
      <c r="I81" s="1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4"/>
      <c r="H82" s="14"/>
      <c r="I82" s="1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4"/>
      <c r="H83" s="14"/>
      <c r="I83" s="1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7:C7"/>
    <mergeCell ref="B8:C8"/>
    <mergeCell ref="D35:E35"/>
    <mergeCell ref="D36:E36"/>
    <mergeCell ref="D37:E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75"/>
    <col customWidth="1" min="3" max="26" width="14.38"/>
  </cols>
  <sheetData>
    <row r="1" ht="15.75" customHeight="1">
      <c r="A1" s="35" t="s">
        <v>94</v>
      </c>
      <c r="B1" s="36" t="s">
        <v>95</v>
      </c>
      <c r="C1" s="36" t="s">
        <v>96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8">
        <v>1.0</v>
      </c>
      <c r="B2" s="39">
        <v>45292.0</v>
      </c>
      <c r="C2" s="40" t="s">
        <v>97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8">
        <v>2.0</v>
      </c>
      <c r="B3" s="39">
        <v>45325.0</v>
      </c>
      <c r="C3" s="40" t="s">
        <v>98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8">
        <v>3.0</v>
      </c>
      <c r="B4" s="39">
        <v>45326.0</v>
      </c>
      <c r="C4" s="40" t="s">
        <v>98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8">
        <v>4.0</v>
      </c>
      <c r="B5" s="39">
        <v>45327.0</v>
      </c>
      <c r="C5" s="40" t="s">
        <v>98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8">
        <v>5.0</v>
      </c>
      <c r="B6" s="39">
        <v>45328.0</v>
      </c>
      <c r="C6" s="40" t="s">
        <v>98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8">
        <v>6.0</v>
      </c>
      <c r="B7" s="39">
        <v>45329.0</v>
      </c>
      <c r="C7" s="40" t="s">
        <v>98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8">
        <v>7.0</v>
      </c>
      <c r="B8" s="39">
        <v>45330.0</v>
      </c>
      <c r="C8" s="40" t="s">
        <v>98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8">
        <v>8.0</v>
      </c>
      <c r="B9" s="39">
        <v>45331.0</v>
      </c>
      <c r="C9" s="40" t="s">
        <v>98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8">
        <v>9.0</v>
      </c>
      <c r="B10" s="39">
        <v>45332.0</v>
      </c>
      <c r="C10" s="40" t="s">
        <v>98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8">
        <v>10.0</v>
      </c>
      <c r="B11" s="39">
        <v>45333.0</v>
      </c>
      <c r="C11" s="40" t="s">
        <v>98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8">
        <v>11.0</v>
      </c>
      <c r="B12" s="39">
        <v>45334.0</v>
      </c>
      <c r="C12" s="40" t="s">
        <v>98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8">
        <v>12.0</v>
      </c>
      <c r="B13" s="39">
        <v>45335.0</v>
      </c>
      <c r="C13" s="40" t="s">
        <v>98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8">
        <v>13.0</v>
      </c>
      <c r="B14" s="39">
        <v>45336.0</v>
      </c>
      <c r="C14" s="40" t="s">
        <v>98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8">
        <v>14.0</v>
      </c>
      <c r="B15" s="39">
        <v>45337.0</v>
      </c>
      <c r="C15" s="40" t="s">
        <v>98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8">
        <v>15.0</v>
      </c>
      <c r="B16" s="39">
        <v>45338.0</v>
      </c>
      <c r="C16" s="40" t="s">
        <v>98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8">
        <v>16.0</v>
      </c>
      <c r="B17" s="39">
        <v>45339.0</v>
      </c>
      <c r="C17" s="40" t="s">
        <v>98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8">
        <v>17.0</v>
      </c>
      <c r="B18" s="39">
        <v>45340.0</v>
      </c>
      <c r="C18" s="40" t="s">
        <v>98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8">
        <v>18.0</v>
      </c>
      <c r="B19" s="39">
        <v>45400.0</v>
      </c>
      <c r="C19" s="40" t="s">
        <v>99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8">
        <v>19.0</v>
      </c>
      <c r="B20" s="41">
        <v>45411.0</v>
      </c>
      <c r="C20" s="42" t="s">
        <v>100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8">
        <v>20.0</v>
      </c>
      <c r="B21" s="39">
        <v>45412.0</v>
      </c>
      <c r="C21" s="42" t="s">
        <v>100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8">
        <v>21.0</v>
      </c>
      <c r="B22" s="39">
        <v>45413.0</v>
      </c>
      <c r="C22" s="40" t="s">
        <v>101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8">
        <v>22.0</v>
      </c>
      <c r="B23" s="39">
        <v>45535.0</v>
      </c>
      <c r="C23" s="40" t="s">
        <v>102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8">
        <v>23.0</v>
      </c>
      <c r="B24" s="39">
        <v>45536.0</v>
      </c>
      <c r="C24" s="40" t="s">
        <v>102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8">
        <v>24.0</v>
      </c>
      <c r="B25" s="39">
        <v>45537.0</v>
      </c>
      <c r="C25" s="40" t="s">
        <v>102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8">
        <v>25.0</v>
      </c>
      <c r="B26" s="39">
        <v>45538.0</v>
      </c>
      <c r="C26" s="40" t="s">
        <v>103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8">
        <v>26.0</v>
      </c>
      <c r="B27" s="39">
        <v>45539.0</v>
      </c>
      <c r="C27" s="40" t="s">
        <v>104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