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t"/>
  <workbookPr/>
  <bookViews>
    <workbookView activeTab="3" xWindow="240" yWindow="60" windowWidth="23040" windowHeight="9504" tabRatio="500"/>
  </bookViews>
  <sheets>
    <sheet name="Thi cong" sheetId="1" r:id="rId4"/>
    <sheet name="Sheet1" sheetId="2" r:id="rId5"/>
    <sheet name="Sheet2" sheetId="3" r:id="rId6"/>
    <sheet name="Sheet3" sheetId="4" r:id="rId7"/>
  </sheets>
  <calcPr/>
  <extLst>
    <ext uri="smNativeData">
      <pm:revision xmlns:pm="smNativeData" day="1591086802" val="976" rev="124" rev64="64" revOS="3" revMin="124" revMax="0"/>
      <pm:docPrefs xmlns:pm="smNativeData" id="1591086802" fixedDigits="0" showNotice="1" showFrameBounds="1" autoChart="1" recalcOnPrint="1" recalcOnCopy="1" finalRounding="1" compatTextArt="1" tab="567" useDefinedPrintRange="1" printArea="currentSheet"/>
      <pm:compatibility xmlns:pm="smNativeData" id="1591086802" overlapCells="1"/>
      <pm:defCurrency xmlns:pm="smNativeData" id="1591086802"/>
    </ext>
  </extLst>
</workbook>
</file>

<file path=xl/sharedStrings.xml><?xml version="1.0" encoding="utf-8"?>
<sst xmlns="http://schemas.openxmlformats.org/spreadsheetml/2006/main" count="282" uniqueCount="83">
  <si>
    <t>STT</t>
  </si>
  <si>
    <t>Tên công tác</t>
  </si>
  <si>
    <t>Mối quan hệ</t>
  </si>
  <si>
    <t>Trọng số</t>
  </si>
  <si>
    <t>Chế độ 1</t>
  </si>
  <si>
    <t>Chế độ 2</t>
  </si>
  <si>
    <t>Chế độ 3</t>
  </si>
  <si>
    <t>Chế độ 4</t>
  </si>
  <si>
    <t>T</t>
  </si>
  <si>
    <t>C</t>
  </si>
  <si>
    <t>Q</t>
  </si>
  <si>
    <t>(.)</t>
  </si>
  <si>
    <t>(Ngày)</t>
  </si>
  <si>
    <t>(Triệu VND)</t>
  </si>
  <si>
    <t>Dọn dẹp mặt bằng</t>
  </si>
  <si>
    <t>x</t>
  </si>
  <si>
    <t>Công tác chuẩn bị</t>
  </si>
  <si>
    <t>0FS</t>
  </si>
  <si>
    <t>Công tác sản xuất thép tại xưởng</t>
  </si>
  <si>
    <t>1FS</t>
  </si>
  <si>
    <t>Đào đất</t>
  </si>
  <si>
    <t>Thi công móng</t>
  </si>
  <si>
    <t>3FS</t>
  </si>
  <si>
    <t>Thi công hệ giằng</t>
  </si>
  <si>
    <t>4FS</t>
  </si>
  <si>
    <t>Lắp đất đúng cao độ thiết kế</t>
  </si>
  <si>
    <t>5FS</t>
  </si>
  <si>
    <t>Thi công Kết cấu thép</t>
  </si>
  <si>
    <t>6FS và 2FS</t>
  </si>
  <si>
    <t>Thi công mái tôn vách, tường bao che</t>
  </si>
  <si>
    <t>7FS</t>
  </si>
  <si>
    <t>Thi công hệ thống thoát nước</t>
  </si>
  <si>
    <t>8FF</t>
  </si>
  <si>
    <t>Thi công đá base 0x4 lần 1</t>
  </si>
  <si>
    <t>6FS</t>
  </si>
  <si>
    <t>Thi công đá base 0x4 lần 2, k&gt;0.95</t>
  </si>
  <si>
    <t>10FS</t>
  </si>
  <si>
    <t>Thi công sàn Decking tầng lửng</t>
  </si>
  <si>
    <t>Công tác xây tô</t>
  </si>
  <si>
    <t>Công tác hoàn thiện trong</t>
  </si>
  <si>
    <t>13FF+15days</t>
  </si>
  <si>
    <t>Công tác nền</t>
  </si>
  <si>
    <t>8FS + 11FS</t>
  </si>
  <si>
    <t>Công tác cửa</t>
  </si>
  <si>
    <t>14FF</t>
  </si>
  <si>
    <t>Công tác hoàn thiện ngoài</t>
  </si>
  <si>
    <t>Công tác đào đất</t>
  </si>
  <si>
    <t>Công tác móng (bê tông lót, móng, cổ cột, đà kiềng)</t>
  </si>
  <si>
    <t>Công tác bu lông neo</t>
  </si>
  <si>
    <t>Công tác thi công đá base</t>
  </si>
  <si>
    <t>Công tác thi công nền</t>
  </si>
  <si>
    <t>Công tác kết cấu thép</t>
  </si>
  <si>
    <t>Công tác sàn lửng Decking</t>
  </si>
  <si>
    <t>Công tác bao che (Mái tôn, bao che)</t>
  </si>
  <si>
    <t>Công tác xây tường</t>
  </si>
  <si>
    <t>Công tác tô trong</t>
  </si>
  <si>
    <t>Công tác tường thạch cao</t>
  </si>
  <si>
    <t>Công tác thi công cửa</t>
  </si>
  <si>
    <t>Công tác sơn</t>
  </si>
  <si>
    <t>Công tác ốp lát</t>
  </si>
  <si>
    <t>Công tác hoàn thiện ngoài (tô ngoài, sơn ngoài, …)</t>
  </si>
  <si>
    <t>Công tác vệ sinh và bàn giao</t>
  </si>
  <si>
    <t>Chuẩn bị</t>
  </si>
  <si>
    <t>đào đất</t>
  </si>
  <si>
    <t>Móng + Đà Kiềng</t>
  </si>
  <si>
    <t>Lớp đá base 200mm</t>
  </si>
  <si>
    <t>Bu lông neo</t>
  </si>
  <si>
    <t>Nền</t>
  </si>
  <si>
    <t>Kết cấu thép</t>
  </si>
  <si>
    <t>Công tác sàn Decking lửng</t>
  </si>
  <si>
    <t>Công tác bao che</t>
  </si>
  <si>
    <t>Xây</t>
  </si>
  <si>
    <t>Tô</t>
  </si>
  <si>
    <t>Thạch cao</t>
  </si>
  <si>
    <t>Cửa</t>
  </si>
  <si>
    <t>Sơn</t>
  </si>
  <si>
    <t>Ốp lát</t>
  </si>
  <si>
    <t>FS</t>
  </si>
  <si>
    <t>6,2</t>
  </si>
  <si>
    <t>FS,FS</t>
  </si>
  <si>
    <t>0,0</t>
  </si>
  <si>
    <t>FF</t>
  </si>
  <si>
    <t>8,11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</si>
</sst>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_);_(* \(#,##0\);_(* &quot;-&quot;_);_(@_)"/>
    <numFmt numFmtId="167" formatCode="_(* #,##0.00_);_(* \(#,##0.00\);_(* &quot;-&quot;??_);_(@_)"/>
    <numFmt numFmtId="9" formatCode="0%"/>
    <numFmt numFmtId="1" formatCode="0"/>
  </numFmts>
  <fonts count="22">
    <font>
      <name val="Calibri"/>
      <family val="2"/>
      <color rgb="FF000000"/>
      <sz val="11"/>
      <extLst>
        <ext uri="smNativeData">
          <pm:charSpec xmlns:pm="smNativeData" id="159108680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08680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591086802" ulstyle="none" kern="1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91086802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59108680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591086802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91086802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591086802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591086802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91086802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91086802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591086802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591086802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91086802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591086802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9108680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591086802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591086802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591086802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591086802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591086802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591086802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A8D08C"/>
        <bgColor rgb="FFFFFFFF"/>
        <extLst>
          <ext uri="smNativeData">
            <pm:shade xmlns:pm="smNativeData" id="1591086802" type="1" fgLvl="100" fgClr="00A8D08C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91086802" type="1" fgLvl="100" fgClr="00C5DFB3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91086802" type="1" fgLvl="100" fgClr="008EA9DB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1086802" type="1" fgLvl="100" fgClr="0070AD47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1086802" type="1" fgLvl="100" fgClr="00B4C6E7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91086802" type="1" fgLvl="100" fgClr="00D9E1F2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91086802" type="1" fgLvl="100" fgClr="00FFD964" bgLvl="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1086802" type="1" fgLvl="100" fgClr="004472C4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1086802" type="1" fgLvl="100" fgClr="00FFE69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91086802" type="1" fgLvl="100" fgClr="00FFC000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91086802" type="1" fgLvl="100" fgClr="00D9D9D9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91086802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1086802" type="1" fgLvl="100" fgClr="00A5A5A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91086802" type="1" fgLvl="100" fgClr="00F8CAAB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91086802" type="1" fgLvl="100" fgClr="00FBE3D5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91086802" type="1" fgLvl="100" fgClr="00ED7D31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91086802" type="1" fgLvl="100" fgClr="00BDD7EE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1086802" type="1" fgLvl="100" fgClr="00DDEBF7" bgLvl="0" bgClr="00FFFFFF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91086802" type="1" fgLvl="100" fgClr="005B9BD5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91086802" type="1" fgLvl="100" fgClr="00FFEB9C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91086802" type="1" fgLvl="100" fgClr="009BC2E6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91086802" type="1" fgLvl="100" fgClr="00FFC7CE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91086802" type="1" fgLvl="100" fgClr="00FFF2CA" bgLvl="0" bgClr="00FFFFFF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591086802" type="1" fgLvl="100" fgClr="00F2F2F2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591086802" type="1" fgLvl="100" fgClr="00EBEBEB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91086802" type="1" fgLvl="100" fgClr="00FFFFC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1086802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1086802" type="1" fgLvl="100" fgClr="00F2F2F2" bgLvl="0" bgClr="00FFFFFF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91086802" type="1" fgLvl="100" fgClr="00C6EFCE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591086802" type="1" fgLvl="100" fgClr="00E1EFD8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1086802" type="1" fgLvl="100" fgClr="00A5A5A5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91086802" type="1" fgLvl="100" fgClr="00C7C7C7" bgLvl="0" bgClr="00FFFFFF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91086802" type="1" fgLvl="100" fgClr="00FF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1086802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91086802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91086802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9108680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91086802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108680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108680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591086802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591086802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91086802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086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86802"/>
        </ext>
      </extLst>
    </border>
  </borders>
  <cellStyleXfs count="49">
    <xf numFmtId="0" fontId="0" fillId="0" borderId="0" applyNumberFormat="1" applyFont="1" applyFill="1" applyBorder="1" applyAlignment="1" applyProtection="1"/>
    <xf numFmtId="0" fontId="9" fillId="2" borderId="1" applyNumberFormat="0" applyFont="1" applyFill="1" applyBorder="0" applyAlignment="0" applyProtection="0">
      <alignment vertical="center"/>
    </xf>
    <xf numFmtId="0" fontId="0" fillId="3" borderId="2" applyNumberFormat="0" applyFont="1" applyFill="1" applyBorder="0" applyAlignment="0" applyProtection="0">
      <alignment vertical="center"/>
    </xf>
    <xf numFmtId="0" fontId="9" fillId="4" borderId="3" applyNumberFormat="0" applyFont="1" applyFill="1" applyBorder="0" applyAlignment="0" applyProtection="0">
      <alignment vertical="center"/>
    </xf>
    <xf numFmtId="0" fontId="9" fillId="5" borderId="4" applyNumberFormat="0" applyFont="1" applyFill="1" applyBorder="0" applyAlignment="0" applyProtection="0">
      <alignment vertical="center"/>
    </xf>
    <xf numFmtId="0" fontId="0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9" fillId="8" borderId="7" applyNumberFormat="0" applyFont="1" applyFill="1" applyBorder="0" applyAlignment="0" applyProtection="0">
      <alignment vertical="center"/>
    </xf>
    <xf numFmtId="0" fontId="9" fillId="9" borderId="8" applyNumberFormat="0" applyFont="1" applyFill="1" applyBorder="0" applyAlignment="0" applyProtection="0">
      <alignment vertical="center"/>
    </xf>
    <xf numFmtId="0" fontId="0" fillId="10" borderId="9" applyNumberFormat="0" applyFont="1" applyFill="1" applyBorder="0" applyAlignment="0" applyProtection="0">
      <alignment vertical="center"/>
    </xf>
    <xf numFmtId="0" fontId="9" fillId="11" borderId="10" applyNumberFormat="0" applyFont="1" applyFill="1" applyBorder="0" applyAlignment="0" applyProtection="0">
      <alignment vertical="center"/>
    </xf>
    <xf numFmtId="0" fontId="18" fillId="12" borderId="11" applyNumberFormat="0" applyFont="1" applyFill="0" applyBorder="1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9" fillId="14" borderId="13" applyNumberFormat="0" applyFont="1" applyFill="1" applyBorder="0" applyAlignment="0" applyProtection="0">
      <alignment vertical="center"/>
    </xf>
    <xf numFmtId="0" fontId="9" fillId="15" borderId="14" applyNumberFormat="0" applyFont="1" applyFill="1" applyBorder="0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9" fillId="18" borderId="17" applyNumberFormat="0" applyFont="1" applyFill="1" applyBorder="0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0" fillId="20" borderId="19" applyNumberFormat="0" applyFont="1" applyFill="1" applyBorder="0" applyAlignment="0" applyProtection="0">
      <alignment vertical="center"/>
    </xf>
    <xf numFmtId="0" fontId="9" fillId="21" borderId="20" applyNumberFormat="0" applyFont="1" applyFill="1" applyBorder="0" applyAlignment="0" applyProtection="0">
      <alignment vertical="center"/>
    </xf>
    <xf numFmtId="0" fontId="17" fillId="22" borderId="21" applyNumberFormat="0" applyFont="1" applyFill="1" applyBorder="0" applyAlignment="0" applyProtection="0">
      <alignment vertical="center"/>
    </xf>
    <xf numFmtId="0" fontId="9" fillId="23" borderId="22" applyNumberFormat="0" applyFont="1" applyFill="1" applyBorder="0" applyAlignment="0" applyProtection="0">
      <alignment vertical="center"/>
    </xf>
    <xf numFmtId="0" fontId="12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15" fillId="26" borderId="25" applyNumberFormat="0" applyFont="1" applyFill="0" applyBorder="1" applyAlignment="0" applyProtection="0">
      <alignment vertical="center"/>
    </xf>
    <xf numFmtId="0" fontId="21" fillId="27" borderId="26" applyNumberFormat="0" applyFont="1" applyFill="1" applyBorder="1" applyAlignment="0" applyProtection="0">
      <alignment vertical="center"/>
    </xf>
    <xf numFmtId="165" fontId="4" fillId="0" borderId="0" applyNumberFormat="1" applyFont="1" applyFill="1" applyBorder="0" applyAlignment="0" applyProtection="0"/>
    <xf numFmtId="0" fontId="0" fillId="28" borderId="27" applyNumberFormat="0" applyFont="1" applyFill="1" applyBorder="0" applyAlignment="0" applyProtection="0">
      <alignment vertical="center"/>
    </xf>
    <xf numFmtId="0" fontId="0" fillId="29" borderId="28" applyNumberFormat="0" applyFont="0" applyFill="1" applyBorder="1" applyAlignment="0" applyProtection="0">
      <alignment vertical="center"/>
    </xf>
    <xf numFmtId="0" fontId="14" fillId="30" borderId="29" applyNumberFormat="0" applyFont="1" applyFill="1" applyBorder="1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19" fillId="31" borderId="30" applyNumberFormat="0" applyFont="1" applyFill="1" applyBorder="1" applyAlignment="0" applyProtection="0">
      <alignment vertical="center"/>
    </xf>
    <xf numFmtId="0" fontId="5" fillId="32" borderId="31" applyNumberFormat="0" applyFont="1" applyFill="1" applyBorder="0" applyAlignment="0" applyProtection="0">
      <alignment vertical="center"/>
    </xf>
    <xf numFmtId="0" fontId="7" fillId="33" borderId="32" applyNumberFormat="0" applyFont="1" applyFill="0" applyBorder="1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11" fillId="34" borderId="33" applyNumberFormat="0" applyFont="1" applyFill="0" applyBorder="1" applyAlignment="0" applyProtection="0">
      <alignment vertical="center"/>
    </xf>
    <xf numFmtId="166" fontId="4" fillId="0" borderId="0" applyNumberFormat="1" applyFont="1" applyFill="1" applyBorder="0" applyAlignment="0" applyProtection="0"/>
    <xf numFmtId="0" fontId="0" fillId="35" borderId="34" applyNumberFormat="0" applyFont="1" applyFill="1" applyBorder="0" applyAlignment="0" applyProtection="0">
      <alignment vertical="center"/>
    </xf>
    <xf numFmtId="0" fontId="20" fillId="0" borderId="0" applyNumberFormat="0" applyFont="1" applyFill="0" applyBorder="0" applyAlignment="0" applyProtection="0">
      <alignment vertical="center"/>
    </xf>
    <xf numFmtId="164" fontId="4" fillId="0" borderId="0" applyNumberFormat="1" applyFont="1" applyFill="1" applyBorder="0" applyAlignment="0" applyProtection="0"/>
    <xf numFmtId="0" fontId="10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16" fillId="34" borderId="33" applyNumberFormat="0" applyFont="1" applyFill="0" applyBorder="1" applyAlignment="0" applyProtection="0">
      <alignment vertical="center"/>
    </xf>
    <xf numFmtId="167" fontId="4" fillId="0" borderId="0" applyNumberFormat="1" applyFont="1" applyFill="1" applyBorder="0" applyAlignment="0" applyProtection="0"/>
    <xf numFmtId="0" fontId="6" fillId="36" borderId="35" applyNumberFormat="0" applyFont="1" applyFill="1" applyBorder="1" applyAlignment="0" applyProtection="0">
      <alignment vertical="center"/>
    </xf>
    <xf numFmtId="0" fontId="9" fillId="37" borderId="36" applyNumberFormat="0" applyFont="1" applyFill="1" applyBorder="0" applyAlignment="0" applyProtection="0">
      <alignment vertical="center"/>
    </xf>
    <xf numFmtId="9" fontId="4" fillId="0" borderId="0" applyNumberFormat="1" applyFont="1" applyFill="1" applyBorder="0" applyAlignment="0" applyProtection="0"/>
    <xf numFmtId="0" fontId="3" fillId="0" borderId="0" applyNumberFormat="0" applyFont="1" applyFill="0" applyBorder="0" applyAlignment="0" applyProtection="0">
      <alignment vertical="center"/>
    </xf>
  </cellStyleXfs>
  <cellXfs count="55">
    <xf numFmtId="0" fontId="0" fillId="0" borderId="0" xfId="0"/>
    <xf numFmtId="0" fontId="9" fillId="2" borderId="1" xfId="1">
      <alignment vertical="center"/>
    </xf>
    <xf numFmtId="0" fontId="0" fillId="3" borderId="2" xfId="2">
      <alignment vertical="center"/>
    </xf>
    <xf numFmtId="0" fontId="9" fillId="4" borderId="3" xfId="3">
      <alignment vertical="center"/>
    </xf>
    <xf numFmtId="0" fontId="9" fillId="5" borderId="4" xfId="4">
      <alignment vertical="center"/>
    </xf>
    <xf numFmtId="0" fontId="0" fillId="6" borderId="5" xfId="5">
      <alignment vertical="center"/>
    </xf>
    <xf numFmtId="0" fontId="0" fillId="7" borderId="6" xfId="6">
      <alignment vertical="center"/>
    </xf>
    <xf numFmtId="0" fontId="9" fillId="8" borderId="7" xfId="7">
      <alignment vertical="center"/>
    </xf>
    <xf numFmtId="0" fontId="9" fillId="9" borderId="8" xfId="8">
      <alignment vertical="center"/>
    </xf>
    <xf numFmtId="0" fontId="0" fillId="10" borderId="9" xfId="9">
      <alignment vertical="center"/>
    </xf>
    <xf numFmtId="0" fontId="9" fillId="11" borderId="10" xfId="10">
      <alignment vertical="center"/>
    </xf>
    <xf numFmtId="0" fontId="18" fillId="0" borderId="11" xfId="11">
      <alignment vertical="center"/>
    </xf>
    <xf numFmtId="0" fontId="0" fillId="13" borderId="12" xfId="12">
      <alignment vertical="center"/>
    </xf>
    <xf numFmtId="0" fontId="9" fillId="14" borderId="13" xfId="13">
      <alignment vertical="center"/>
    </xf>
    <xf numFmtId="0" fontId="9" fillId="15" borderId="14" xfId="14">
      <alignment vertical="center"/>
    </xf>
    <xf numFmtId="0" fontId="0" fillId="16" borderId="15" xfId="15">
      <alignment vertical="center"/>
    </xf>
    <xf numFmtId="0" fontId="0" fillId="17" borderId="16" xfId="16">
      <alignment vertical="center"/>
    </xf>
    <xf numFmtId="0" fontId="9" fillId="18" borderId="17" xfId="17">
      <alignment vertical="center"/>
    </xf>
    <xf numFmtId="0" fontId="0" fillId="19" borderId="18" xfId="18">
      <alignment vertical="center"/>
    </xf>
    <xf numFmtId="0" fontId="0" fillId="20" borderId="19" xfId="19">
      <alignment vertical="center"/>
    </xf>
    <xf numFmtId="0" fontId="9" fillId="21" borderId="20" xfId="20">
      <alignment vertical="center"/>
    </xf>
    <xf numFmtId="0" fontId="17" fillId="22" borderId="21" xfId="21">
      <alignment vertical="center"/>
    </xf>
    <xf numFmtId="0" fontId="9" fillId="23" borderId="22" xfId="22">
      <alignment vertical="center"/>
    </xf>
    <xf numFmtId="0" fontId="12" fillId="24" borderId="23" xfId="23">
      <alignment vertical="center"/>
    </xf>
    <xf numFmtId="0" fontId="0" fillId="25" borderId="24" xfId="24">
      <alignment vertical="center"/>
    </xf>
    <xf numFmtId="0" fontId="15" fillId="0" borderId="25" xfId="25">
      <alignment vertical="center"/>
    </xf>
    <xf numFmtId="0" fontId="21" fillId="27" borderId="26" xfId="26">
      <alignment vertical="center"/>
    </xf>
    <xf numFmtId="165" fontId="4" fillId="0" borderId="0" xfId="27"/>
    <xf numFmtId="0" fontId="0" fillId="28" borderId="27" xfId="28">
      <alignment vertical="center"/>
    </xf>
    <xf numFmtId="0" fontId="0" fillId="29" borderId="28" xfId="29">
      <alignment vertical="center"/>
    </xf>
    <xf numFmtId="0" fontId="14" fillId="30" borderId="29" xfId="30">
      <alignment vertical="center"/>
    </xf>
    <xf numFmtId="0" fontId="7" fillId="0" borderId="0" xfId="31">
      <alignment vertical="center"/>
    </xf>
    <xf numFmtId="0" fontId="19" fillId="31" borderId="30" xfId="32">
      <alignment vertical="center"/>
    </xf>
    <xf numFmtId="0" fontId="5" fillId="32" borderId="31" xfId="33">
      <alignment vertical="center"/>
    </xf>
    <xf numFmtId="0" fontId="7" fillId="0" borderId="32" xfId="34">
      <alignment vertical="center"/>
    </xf>
    <xf numFmtId="0" fontId="13" fillId="0" borderId="0" xfId="35">
      <alignment vertical="center"/>
    </xf>
    <xf numFmtId="0" fontId="11" fillId="0" borderId="33" xfId="36">
      <alignment vertical="center"/>
    </xf>
    <xf numFmtId="166" fontId="4" fillId="0" borderId="0" xfId="37"/>
    <xf numFmtId="0" fontId="0" fillId="35" borderId="34" xfId="38">
      <alignment vertical="center"/>
    </xf>
    <xf numFmtId="0" fontId="20" fillId="0" borderId="0" xfId="39">
      <alignment vertical="center"/>
    </xf>
    <xf numFmtId="164" fontId="4" fillId="0" borderId="0" xfId="40"/>
    <xf numFmtId="0" fontId="10" fillId="0" borderId="0" xfId="41">
      <alignment vertical="center"/>
    </xf>
    <xf numFmtId="0" fontId="8" fillId="0" borderId="0" xfId="42">
      <alignment vertical="center"/>
    </xf>
    <xf numFmtId="0" fontId="16" fillId="0" borderId="33" xfId="43">
      <alignment vertical="center"/>
    </xf>
    <xf numFmtId="167" fontId="4" fillId="0" borderId="0" xfId="44"/>
    <xf numFmtId="0" fontId="6" fillId="36" borderId="35" xfId="45">
      <alignment vertical="center"/>
    </xf>
    <xf numFmtId="0" fontId="9" fillId="37" borderId="36" xfId="46">
      <alignment vertical="center"/>
    </xf>
    <xf numFmtId="9" fontId="4" fillId="0" borderId="0" xfId="47"/>
    <xf numFmtId="0" fontId="3" fillId="0" borderId="0" xfId="48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1" fontId="2" fillId="0" borderId="37" xfId="0" applyNumberFormat="1" applyFont="1" applyBorder="1" applyAlignment="1">
      <alignment horizontal="center" vertical="center"/>
    </xf>
    <xf numFmtId="0" fontId="0" fillId="39" borderId="38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591086802" count="1">
        <pm:charStyle name="Normal" fontId="0" Id="1"/>
      </pm:charStyles>
      <pm:colors xmlns:pm="smNativeData" id="1591086802" count="41">
        <pm:color name="Color 24" rgb="006100"/>
        <pm:color name="Color 25" rgb="44546A"/>
        <pm:color name="Color 26" rgb="800080"/>
        <pm:color name="Color 27" rgb="9C0006"/>
        <pm:color name="Color 28" rgb="3F3F76"/>
        <pm:color name="Color 29" rgb="9C6500"/>
        <pm:color name="Color 30" rgb="FA7D00"/>
        <pm:color name="Color 31" rgb="3F3F3F"/>
        <pm:color name="Color 32" rgb="A8D08C"/>
        <pm:color name="Color 33" rgb="C5DFB3"/>
        <pm:color name="Color 34" rgb="8EA9DB"/>
        <pm:color name="Color 35" rgb="70AD47"/>
        <pm:color name="Color 36" rgb="B4C6E7"/>
        <pm:color name="Color 37" rgb="D9E1F2"/>
        <pm:color name="Color 38" rgb="FFD964"/>
        <pm:color name="Color 39" rgb="4472C4"/>
        <pm:color name="Color 40" rgb="FFE697"/>
        <pm:color name="Color 41" rgb="FFC000"/>
        <pm:color name="Color 42" rgb="D9D9D9"/>
        <pm:color name="Color 43" rgb="F4AF82"/>
        <pm:color name="Color 44" rgb="A5A5A5"/>
        <pm:color name="Color 45" rgb="F8CAAB"/>
        <pm:color name="Color 46" rgb="FBE3D5"/>
        <pm:color name="Color 47" rgb="ED7D31"/>
        <pm:color name="Color 48" rgb="BDD7EE"/>
        <pm:color name="Color 49" rgb="DDEBF7"/>
        <pm:color name="Color 50" rgb="5B9BD5"/>
        <pm:color name="Color 51" rgb="FFEB9C"/>
        <pm:color name="Color 52" rgb="9BC2E6"/>
        <pm:color name="Color 53" rgb="FFC7CE"/>
        <pm:color name="Color 54" rgb="FFF2CA"/>
        <pm:color name="Color 55" rgb="F2F2F2"/>
        <pm:color name="Color 56" rgb="EBEBEB"/>
        <pm:color name="Color 57" rgb="FFFFCC"/>
        <pm:color name="Color 58" rgb="FFCC99"/>
        <pm:color name="Color 59" rgb="C6EFCE"/>
        <pm:color name="Color 60" rgb="E1EFD8"/>
        <pm:color name="Color 61" rgb="C7C7C7"/>
        <pm:color name="Color 62" rgb="FF8001"/>
        <pm:color name="Color 63" rgb="B2B2B2"/>
        <pm:color name="Color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1"/>
  <sheetViews>
    <sheetView view="normal" workbookViewId="0">
      <selection activeCell="A16" sqref="A16"/>
    </sheetView>
  </sheetViews>
  <sheetFormatPr defaultRowHeight="15.80"/>
  <cols>
    <col min="1" max="1" width="5.794643" customWidth="1" style="53"/>
    <col min="2" max="2" width="31.892857" customWidth="1" style="53"/>
    <col min="3" max="3" width="20.437500" customWidth="1" style="53"/>
    <col min="4" max="4" width="10.000000" customWidth="1" style="53"/>
    <col min="5" max="5" width="8.660714" customWidth="1" style="53"/>
    <col min="6" max="6" width="12.437500" customWidth="1" style="53"/>
    <col min="7" max="7" width="9.000000" customWidth="1" style="53"/>
    <col min="8" max="8" width="9.330357" customWidth="1" style="53"/>
    <col min="9" max="9" width="12.214286" customWidth="1" style="53"/>
    <col min="10" max="10" width="9.660714" customWidth="1" style="53"/>
    <col min="11" max="11" width="9.437500" customWidth="1" style="53"/>
    <col min="12" max="12" width="12.000000" customWidth="1" style="53"/>
    <col min="13" max="13" width="9.794643" customWidth="1" style="53"/>
    <col min="14" max="14" width="9.660714" customWidth="1" style="53"/>
    <col min="15" max="15" width="12.330357" customWidth="1" style="53"/>
    <col min="16" max="16" width="9.437500" customWidth="1" style="53"/>
    <col min="17" max="1024" width="8.883929" customWidth="1" style="53"/>
  </cols>
  <sheetData>
    <row r="1" spans="1:16" ht="25.05" customHeight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/>
      <c r="G1" s="49"/>
      <c r="H1" s="49" t="s">
        <v>5</v>
      </c>
      <c r="I1" s="49"/>
      <c r="J1" s="49"/>
      <c r="K1" s="49" t="s">
        <v>6</v>
      </c>
      <c r="L1" s="49"/>
      <c r="M1" s="49"/>
      <c r="N1" s="49" t="s">
        <v>7</v>
      </c>
      <c r="O1" s="49"/>
      <c r="P1" s="49"/>
    </row>
    <row r="2" spans="1:16" ht="25.05" customHeight="1">
      <c r="A2" s="49"/>
      <c r="B2" s="49"/>
      <c r="C2" s="49"/>
      <c r="D2" s="49"/>
      <c r="E2" s="49" t="s">
        <v>8</v>
      </c>
      <c r="F2" s="49" t="s">
        <v>9</v>
      </c>
      <c r="G2" s="49" t="s">
        <v>10</v>
      </c>
      <c r="H2" s="49" t="s">
        <v>8</v>
      </c>
      <c r="I2" s="49" t="s">
        <v>9</v>
      </c>
      <c r="J2" s="49" t="s">
        <v>10</v>
      </c>
      <c r="K2" s="49" t="s">
        <v>8</v>
      </c>
      <c r="L2" s="49" t="s">
        <v>9</v>
      </c>
      <c r="M2" s="49" t="s">
        <v>10</v>
      </c>
      <c r="N2" s="49" t="s">
        <v>8</v>
      </c>
      <c r="O2" s="49" t="s">
        <v>9</v>
      </c>
      <c r="P2" s="49" t="s">
        <v>10</v>
      </c>
    </row>
    <row r="3" spans="1:16" ht="25.05" customHeight="1">
      <c r="A3" s="49" t="s">
        <v>11</v>
      </c>
      <c r="B3" s="49" t="s">
        <v>11</v>
      </c>
      <c r="C3" s="49" t="s">
        <v>11</v>
      </c>
      <c r="D3" s="49" t="s">
        <v>11</v>
      </c>
      <c r="E3" s="49" t="s">
        <v>12</v>
      </c>
      <c r="F3" s="49" t="s">
        <v>13</v>
      </c>
      <c r="G3" s="49" t="s">
        <v>11</v>
      </c>
      <c r="H3" s="49" t="s">
        <v>12</v>
      </c>
      <c r="I3" s="49" t="s">
        <v>13</v>
      </c>
      <c r="J3" s="49" t="s">
        <v>11</v>
      </c>
      <c r="K3" s="49" t="s">
        <v>12</v>
      </c>
      <c r="L3" s="49" t="s">
        <v>13</v>
      </c>
      <c r="M3" s="49" t="s">
        <v>11</v>
      </c>
      <c r="N3" s="49" t="s">
        <v>12</v>
      </c>
      <c r="O3" s="49" t="s">
        <v>13</v>
      </c>
      <c r="P3" s="49" t="s">
        <v>11</v>
      </c>
    </row>
    <row r="4" spans="1:16" ht="25.05" customHeight="1">
      <c r="A4" s="49" t="n">
        <v>0</v>
      </c>
      <c r="B4" s="50" t="s">
        <v>14</v>
      </c>
      <c r="C4" s="49" t="s">
        <v>15</v>
      </c>
      <c r="D4" s="49"/>
      <c r="E4" s="49" t="n">
        <v>3</v>
      </c>
      <c r="F4" s="49" t="n">
        <v>15</v>
      </c>
      <c r="G4" s="49" t="n">
        <v>90</v>
      </c>
      <c r="H4" s="49" t="n">
        <v>4</v>
      </c>
      <c r="I4" s="49" t="n">
        <v>15</v>
      </c>
      <c r="J4" s="49" t="n">
        <v>95</v>
      </c>
      <c r="K4" s="49" t="s">
        <v>15</v>
      </c>
      <c r="L4" s="49" t="s">
        <v>15</v>
      </c>
      <c r="M4" s="49" t="s">
        <v>15</v>
      </c>
      <c r="N4" s="49" t="s">
        <v>15</v>
      </c>
      <c r="O4" s="49" t="s">
        <v>15</v>
      </c>
      <c r="P4" s="49" t="s">
        <v>15</v>
      </c>
    </row>
    <row r="5" spans="1:16" ht="25.05" customHeight="1">
      <c r="A5" s="49" t="n">
        <v>1</v>
      </c>
      <c r="B5" s="50" t="s">
        <v>16</v>
      </c>
      <c r="C5" s="50" t="s">
        <v>17</v>
      </c>
      <c r="D5" s="50"/>
      <c r="E5" s="49" t="n">
        <v>5</v>
      </c>
      <c r="F5" s="49" t="n">
        <v>135</v>
      </c>
      <c r="G5" s="49" t="n">
        <v>87</v>
      </c>
      <c r="H5" s="49" t="n">
        <v>6</v>
      </c>
      <c r="I5" s="49" t="n">
        <v>135</v>
      </c>
      <c r="J5" s="49" t="n">
        <v>92</v>
      </c>
      <c r="K5" s="49" t="s">
        <v>15</v>
      </c>
      <c r="L5" s="49" t="s">
        <v>15</v>
      </c>
      <c r="M5" s="49" t="s">
        <v>15</v>
      </c>
      <c r="N5" s="49" t="s">
        <v>15</v>
      </c>
      <c r="O5" s="49" t="s">
        <v>15</v>
      </c>
      <c r="P5" s="49" t="s">
        <v>15</v>
      </c>
    </row>
    <row r="6" spans="1:16" ht="25.05" customHeight="1">
      <c r="A6" s="49" t="n">
        <v>2</v>
      </c>
      <c r="B6" s="50" t="s">
        <v>18</v>
      </c>
      <c r="C6" s="50" t="s">
        <v>19</v>
      </c>
      <c r="D6" s="50"/>
      <c r="E6" s="49" t="n">
        <v>50</v>
      </c>
      <c r="F6" s="49" t="s">
        <v>15</v>
      </c>
      <c r="G6" s="49" t="s">
        <v>15</v>
      </c>
      <c r="H6" s="49" t="s">
        <v>15</v>
      </c>
      <c r="I6" s="49" t="s">
        <v>15</v>
      </c>
      <c r="J6" s="49" t="s">
        <v>15</v>
      </c>
      <c r="K6" s="49" t="s">
        <v>15</v>
      </c>
      <c r="L6" s="49" t="s">
        <v>15</v>
      </c>
      <c r="M6" s="49" t="s">
        <v>15</v>
      </c>
      <c r="N6" s="49" t="s">
        <v>15</v>
      </c>
      <c r="O6" s="49" t="s">
        <v>15</v>
      </c>
      <c r="P6" s="49" t="s">
        <v>15</v>
      </c>
    </row>
    <row r="7" spans="1:16" ht="25.05" customHeight="1">
      <c r="A7" s="49" t="n">
        <v>3</v>
      </c>
      <c r="B7" s="50" t="s">
        <v>20</v>
      </c>
      <c r="C7" s="49" t="s">
        <v>17</v>
      </c>
      <c r="D7" s="49"/>
      <c r="E7" s="49" t="n">
        <v>7</v>
      </c>
      <c r="F7" s="49" t="n">
        <v>98</v>
      </c>
      <c r="G7" s="49" t="n">
        <v>85</v>
      </c>
      <c r="H7" s="49" t="n">
        <v>9</v>
      </c>
      <c r="I7" s="49" t="n">
        <v>90</v>
      </c>
      <c r="J7" s="49" t="n">
        <v>80</v>
      </c>
      <c r="K7" s="49" t="n">
        <v>10</v>
      </c>
      <c r="L7" s="49" t="n">
        <v>85</v>
      </c>
      <c r="M7" s="49" t="n">
        <v>85</v>
      </c>
      <c r="N7" s="49" t="s">
        <v>15</v>
      </c>
      <c r="O7" s="49" t="s">
        <v>15</v>
      </c>
      <c r="P7" s="49" t="s">
        <v>15</v>
      </c>
    </row>
    <row r="8" spans="1:16" ht="25.05" customHeight="1">
      <c r="A8" s="49" t="n">
        <v>4</v>
      </c>
      <c r="B8" s="49" t="s">
        <v>21</v>
      </c>
      <c r="C8" s="49" t="s">
        <v>22</v>
      </c>
      <c r="D8" s="49"/>
      <c r="E8" s="49" t="n">
        <v>19</v>
      </c>
      <c r="F8" s="49" t="n">
        <v>612</v>
      </c>
      <c r="G8" s="49" t="n">
        <v>80</v>
      </c>
      <c r="H8" s="49" t="n">
        <v>23</v>
      </c>
      <c r="I8" s="49" t="n">
        <v>550</v>
      </c>
      <c r="J8" s="49" t="n">
        <v>85</v>
      </c>
      <c r="K8" s="49" t="n">
        <v>25</v>
      </c>
      <c r="L8" s="51">
        <f>(F8+I8)/2</f>
        <v>581</v>
      </c>
      <c r="M8" s="49">
        <f>J8+3</f>
        <v>88</v>
      </c>
      <c r="N8" s="49" t="s">
        <v>15</v>
      </c>
      <c r="O8" s="49" t="s">
        <v>15</v>
      </c>
      <c r="P8" s="49" t="s">
        <v>15</v>
      </c>
    </row>
    <row r="9" spans="1:16" ht="25.05" customHeight="1">
      <c r="A9" s="49" t="n">
        <v>5</v>
      </c>
      <c r="B9" s="49" t="s">
        <v>23</v>
      </c>
      <c r="C9" s="49" t="s">
        <v>24</v>
      </c>
      <c r="D9" s="49"/>
      <c r="E9" s="49" t="n">
        <v>42</v>
      </c>
      <c r="F9" s="49" t="n">
        <v>447</v>
      </c>
      <c r="G9" s="49" t="n">
        <v>85</v>
      </c>
      <c r="H9" s="49" t="n">
        <v>46</v>
      </c>
      <c r="I9" s="49" t="n">
        <v>515</v>
      </c>
      <c r="J9" s="49" t="n">
        <v>82</v>
      </c>
      <c r="K9" s="49" t="n">
        <v>50</v>
      </c>
      <c r="L9" s="51">
        <f>(F9+I9)/2</f>
        <v>481</v>
      </c>
      <c r="M9" s="49">
        <f>J9+3</f>
        <v>85</v>
      </c>
      <c r="N9" s="49" t="s">
        <v>15</v>
      </c>
      <c r="O9" s="49" t="s">
        <v>15</v>
      </c>
      <c r="P9" s="49" t="s">
        <v>15</v>
      </c>
    </row>
    <row r="10" spans="1:16" ht="25.05" customHeight="1">
      <c r="A10" s="49" t="n">
        <v>6</v>
      </c>
      <c r="B10" s="49" t="s">
        <v>25</v>
      </c>
      <c r="C10" s="49" t="s">
        <v>26</v>
      </c>
      <c r="D10" s="49"/>
      <c r="E10" s="49" t="n">
        <v>7</v>
      </c>
      <c r="F10" s="49" t="n">
        <v>52</v>
      </c>
      <c r="G10" s="49" t="n">
        <v>89</v>
      </c>
      <c r="H10" s="49" t="n">
        <v>9</v>
      </c>
      <c r="I10" s="49" t="n">
        <v>45</v>
      </c>
      <c r="J10" s="49" t="n">
        <v>75</v>
      </c>
      <c r="K10" s="49" t="n">
        <v>10</v>
      </c>
      <c r="L10" s="51">
        <f>(F10+I10)/2</f>
        <v>48.5</v>
      </c>
      <c r="M10" s="49">
        <f>J10+3</f>
        <v>78</v>
      </c>
      <c r="N10" s="49" t="s">
        <v>15</v>
      </c>
      <c r="O10" s="49" t="s">
        <v>15</v>
      </c>
      <c r="P10" s="49" t="s">
        <v>15</v>
      </c>
    </row>
    <row r="11" spans="1:16" ht="25.05" customHeight="1">
      <c r="A11" s="49" t="n">
        <v>7</v>
      </c>
      <c r="B11" s="49" t="s">
        <v>27</v>
      </c>
      <c r="C11" s="49" t="s">
        <v>28</v>
      </c>
      <c r="D11" s="49"/>
      <c r="E11" s="49" t="n">
        <v>35</v>
      </c>
      <c r="F11" s="49" t="n">
        <v>5780</v>
      </c>
      <c r="G11" s="49" t="n">
        <v>85</v>
      </c>
      <c r="H11" s="49" t="n">
        <v>40</v>
      </c>
      <c r="I11" s="49" t="n">
        <v>5690</v>
      </c>
      <c r="J11" s="49" t="n">
        <v>89</v>
      </c>
      <c r="K11" s="49" t="n">
        <v>43</v>
      </c>
      <c r="L11" s="51">
        <f>(F11+I11)/2</f>
        <v>5735</v>
      </c>
      <c r="M11" s="49">
        <f>J11+3</f>
        <v>92</v>
      </c>
      <c r="N11" s="49" t="n">
        <v>30</v>
      </c>
      <c r="O11" s="49" t="n">
        <v>5910</v>
      </c>
      <c r="P11" s="49" t="n">
        <v>75</v>
      </c>
    </row>
    <row r="12" spans="1:16" ht="25.05" customHeight="1">
      <c r="A12" s="49" t="n">
        <v>8</v>
      </c>
      <c r="B12" s="49" t="s">
        <v>29</v>
      </c>
      <c r="C12" s="49" t="s">
        <v>30</v>
      </c>
      <c r="D12" s="49"/>
      <c r="E12" s="49" t="n">
        <v>47</v>
      </c>
      <c r="F12" s="49" t="n">
        <v>1285</v>
      </c>
      <c r="G12" s="49" t="n">
        <v>95</v>
      </c>
      <c r="H12" s="49" t="n">
        <v>52</v>
      </c>
      <c r="I12" s="49" t="n">
        <v>1240</v>
      </c>
      <c r="J12" s="49" t="n">
        <v>85</v>
      </c>
      <c r="K12" s="49" t="n">
        <v>55</v>
      </c>
      <c r="L12" s="51">
        <f>(F12+I12)/2</f>
        <v>1262.5</v>
      </c>
      <c r="M12" s="49">
        <f>J12+3</f>
        <v>88</v>
      </c>
      <c r="N12" s="49" t="s">
        <v>15</v>
      </c>
      <c r="O12" s="49" t="s">
        <v>15</v>
      </c>
      <c r="P12" s="49" t="s">
        <v>15</v>
      </c>
    </row>
    <row r="13" spans="1:16" ht="25.05" customHeight="1">
      <c r="A13" s="49" t="n">
        <v>9</v>
      </c>
      <c r="B13" s="49" t="s">
        <v>31</v>
      </c>
      <c r="C13" s="49" t="s">
        <v>32</v>
      </c>
      <c r="D13" s="49"/>
      <c r="E13" s="49" t="n">
        <v>11</v>
      </c>
      <c r="F13" s="49" t="n">
        <v>212</v>
      </c>
      <c r="G13" s="49" t="n">
        <v>85</v>
      </c>
      <c r="H13" s="49" t="n">
        <v>14</v>
      </c>
      <c r="I13" s="49" t="n">
        <v>200</v>
      </c>
      <c r="J13" s="49" t="n">
        <v>77</v>
      </c>
      <c r="K13" s="49" t="n">
        <v>16</v>
      </c>
      <c r="L13" s="51">
        <f>(F13+I13)/2</f>
        <v>206</v>
      </c>
      <c r="M13" s="49">
        <f>J13+3</f>
        <v>80</v>
      </c>
      <c r="N13" s="49" t="s">
        <v>15</v>
      </c>
      <c r="O13" s="49" t="s">
        <v>15</v>
      </c>
      <c r="P13" s="49" t="s">
        <v>15</v>
      </c>
    </row>
    <row r="14" spans="1:16" ht="25.05" customHeight="1">
      <c r="A14" s="49" t="n">
        <v>10</v>
      </c>
      <c r="B14" s="49" t="s">
        <v>33</v>
      </c>
      <c r="C14" s="49" t="s">
        <v>34</v>
      </c>
      <c r="D14" s="49"/>
      <c r="E14" s="49" t="n">
        <v>11</v>
      </c>
      <c r="F14" s="49" t="n">
        <v>212</v>
      </c>
      <c r="G14" s="49" t="n">
        <v>84</v>
      </c>
      <c r="H14" s="49" t="n">
        <v>14</v>
      </c>
      <c r="I14" s="49" t="n">
        <v>240</v>
      </c>
      <c r="J14" s="49" t="n">
        <v>88</v>
      </c>
      <c r="K14" s="49" t="n">
        <v>17</v>
      </c>
      <c r="L14" s="51">
        <f>(F14+I14)/2</f>
        <v>226</v>
      </c>
      <c r="M14" s="49">
        <f>J14+3</f>
        <v>91</v>
      </c>
      <c r="N14" s="49" t="s">
        <v>15</v>
      </c>
      <c r="O14" s="49" t="s">
        <v>15</v>
      </c>
      <c r="P14" s="49" t="s">
        <v>15</v>
      </c>
    </row>
    <row r="15" spans="1:16" ht="25.05" customHeight="1">
      <c r="A15" s="49" t="n">
        <v>11</v>
      </c>
      <c r="B15" s="49" t="s">
        <v>35</v>
      </c>
      <c r="C15" s="49" t="s">
        <v>36</v>
      </c>
      <c r="D15" s="49"/>
      <c r="E15" s="49" t="n">
        <v>12</v>
      </c>
      <c r="F15" s="49" t="n">
        <v>135</v>
      </c>
      <c r="G15" s="49" t="n">
        <v>85</v>
      </c>
      <c r="H15" s="49" t="n">
        <v>15</v>
      </c>
      <c r="I15" s="49" t="n">
        <v>150</v>
      </c>
      <c r="J15" s="49" t="n">
        <v>90</v>
      </c>
      <c r="K15" s="49" t="n">
        <v>17</v>
      </c>
      <c r="L15" s="51">
        <f>(F15+I15)/2</f>
        <v>142.5</v>
      </c>
      <c r="M15" s="49">
        <f>J15+3</f>
        <v>93</v>
      </c>
      <c r="N15" s="49" t="s">
        <v>15</v>
      </c>
      <c r="O15" s="49" t="s">
        <v>15</v>
      </c>
      <c r="P15" s="49" t="s">
        <v>15</v>
      </c>
    </row>
    <row r="16" spans="1:16" ht="25.05" customHeight="1">
      <c r="A16" s="49" t="n">
        <v>12</v>
      </c>
      <c r="B16" s="49" t="s">
        <v>37</v>
      </c>
      <c r="C16" s="49" t="s">
        <v>30</v>
      </c>
      <c r="D16" s="49"/>
      <c r="E16" s="49" t="n">
        <v>45</v>
      </c>
      <c r="F16" s="49" t="n">
        <v>785</v>
      </c>
      <c r="G16" s="49" t="n">
        <v>91</v>
      </c>
      <c r="H16" s="49" t="n">
        <v>53</v>
      </c>
      <c r="I16" s="49" t="n">
        <v>770</v>
      </c>
      <c r="J16" s="49" t="n">
        <v>85</v>
      </c>
      <c r="K16" s="49" t="n">
        <v>55</v>
      </c>
      <c r="L16" s="51">
        <f>(F16+I16)/2</f>
        <v>777.5</v>
      </c>
      <c r="M16" s="49">
        <f>J16+3</f>
        <v>88</v>
      </c>
      <c r="N16" s="49" t="s">
        <v>15</v>
      </c>
      <c r="O16" s="49" t="s">
        <v>15</v>
      </c>
      <c r="P16" s="49" t="s">
        <v>15</v>
      </c>
    </row>
    <row r="17" spans="1:16" ht="25.05" customHeight="1">
      <c r="A17" s="49" t="n">
        <v>13</v>
      </c>
      <c r="B17" s="49" t="s">
        <v>38</v>
      </c>
      <c r="C17" s="49" t="s">
        <v>26</v>
      </c>
      <c r="D17" s="49"/>
      <c r="E17" s="49" t="n">
        <v>110</v>
      </c>
      <c r="F17" s="49" t="n">
        <v>2386</v>
      </c>
      <c r="G17" s="49" t="n">
        <v>85</v>
      </c>
      <c r="H17" s="49" t="n">
        <v>120</v>
      </c>
      <c r="I17" s="49" t="n">
        <v>2290</v>
      </c>
      <c r="J17" s="49" t="n">
        <v>87</v>
      </c>
      <c r="K17" s="49" t="n">
        <v>140</v>
      </c>
      <c r="L17" s="51">
        <f>(F17+I17)/2</f>
        <v>2338</v>
      </c>
      <c r="M17" s="49">
        <f>J17+3</f>
        <v>90</v>
      </c>
      <c r="N17" s="49" t="n">
        <v>90</v>
      </c>
      <c r="O17" s="49" t="n">
        <v>2511</v>
      </c>
      <c r="P17" s="49" t="n">
        <v>80</v>
      </c>
    </row>
    <row r="18" spans="1:16" ht="25.05" customHeight="1">
      <c r="A18" s="49" t="n">
        <v>14</v>
      </c>
      <c r="B18" s="49" t="s">
        <v>39</v>
      </c>
      <c r="C18" s="49" t="s">
        <v>40</v>
      </c>
      <c r="D18" s="49"/>
      <c r="E18" s="49" t="n">
        <v>40</v>
      </c>
      <c r="F18" s="49" t="n">
        <v>3721</v>
      </c>
      <c r="G18" s="49" t="n">
        <v>83</v>
      </c>
      <c r="H18" s="49" t="n">
        <v>45</v>
      </c>
      <c r="I18" s="49" t="n">
        <v>3650</v>
      </c>
      <c r="J18" s="49" t="n">
        <v>82</v>
      </c>
      <c r="K18" s="49" t="n">
        <v>47</v>
      </c>
      <c r="L18" s="51">
        <f>(F18+I18)/2</f>
        <v>3685.5</v>
      </c>
      <c r="M18" s="49">
        <f>J18+3</f>
        <v>85</v>
      </c>
      <c r="N18" s="49" t="n">
        <v>35</v>
      </c>
      <c r="O18" s="49" t="n">
        <v>3813</v>
      </c>
      <c r="P18" s="49" t="n">
        <v>79</v>
      </c>
    </row>
    <row r="19" spans="1:16" ht="25.05" customHeight="1">
      <c r="A19" s="49" t="n">
        <v>15</v>
      </c>
      <c r="B19" s="49" t="s">
        <v>41</v>
      </c>
      <c r="C19" s="49" t="s">
        <v>42</v>
      </c>
      <c r="D19" s="49"/>
      <c r="E19" s="49" t="n">
        <v>14</v>
      </c>
      <c r="F19" s="49" t="n">
        <v>2346</v>
      </c>
      <c r="G19" s="49" t="n">
        <v>85</v>
      </c>
      <c r="H19" s="49" t="n">
        <v>17</v>
      </c>
      <c r="I19" s="49" t="n">
        <v>2500</v>
      </c>
      <c r="J19" s="49" t="n">
        <v>90</v>
      </c>
      <c r="K19" s="49" t="n">
        <v>20</v>
      </c>
      <c r="L19" s="51">
        <f>(F19+I19)/2</f>
        <v>2423</v>
      </c>
      <c r="M19" s="49">
        <f>J19+3</f>
        <v>93</v>
      </c>
      <c r="N19" s="49" t="s">
        <v>15</v>
      </c>
      <c r="O19" s="49" t="s">
        <v>15</v>
      </c>
      <c r="P19" s="49" t="s">
        <v>15</v>
      </c>
    </row>
    <row r="20" spans="1:16" ht="25.05" customHeight="1">
      <c r="A20" s="49" t="n">
        <v>16</v>
      </c>
      <c r="B20" s="50" t="s">
        <v>43</v>
      </c>
      <c r="C20" s="49" t="s">
        <v>44</v>
      </c>
      <c r="D20" s="49"/>
      <c r="E20" s="49" t="n">
        <v>25</v>
      </c>
      <c r="F20" s="49" t="n">
        <v>1232</v>
      </c>
      <c r="G20" s="49" t="n">
        <v>95</v>
      </c>
      <c r="H20" s="49" t="n">
        <v>30</v>
      </c>
      <c r="I20" s="49" t="n">
        <v>1189</v>
      </c>
      <c r="J20" s="49" t="n">
        <v>91</v>
      </c>
      <c r="K20" s="49" t="n">
        <v>34</v>
      </c>
      <c r="L20" s="51">
        <f>(F20+I20)/2</f>
        <v>1210.5</v>
      </c>
      <c r="M20" s="49">
        <f>J20+3</f>
        <v>94</v>
      </c>
      <c r="N20" s="49" t="s">
        <v>15</v>
      </c>
      <c r="O20" s="49" t="s">
        <v>15</v>
      </c>
      <c r="P20" s="49" t="s">
        <v>15</v>
      </c>
    </row>
    <row r="21" spans="1:16" ht="25.05" customHeight="1">
      <c r="A21" s="49" t="n">
        <v>17</v>
      </c>
      <c r="B21" s="49" t="s">
        <v>45</v>
      </c>
      <c r="C21" s="49" t="s">
        <v>44</v>
      </c>
      <c r="D21" s="49"/>
      <c r="E21" s="49" t="n">
        <v>20</v>
      </c>
      <c r="F21" s="49" t="n">
        <v>1321</v>
      </c>
      <c r="G21" s="49" t="n">
        <v>85</v>
      </c>
      <c r="H21" s="49" t="n">
        <v>24</v>
      </c>
      <c r="I21" s="49" t="n">
        <v>1287</v>
      </c>
      <c r="J21" s="49" t="n">
        <v>89</v>
      </c>
      <c r="K21" s="49" t="n">
        <v>30</v>
      </c>
      <c r="L21" s="51">
        <f>(F21+I21)/2</f>
        <v>1304</v>
      </c>
      <c r="M21" s="49">
        <f>J21+3</f>
        <v>92</v>
      </c>
      <c r="N21" s="49" t="s">
        <v>15</v>
      </c>
      <c r="O21" s="49" t="s">
        <v>15</v>
      </c>
      <c r="P21" s="49" t="s">
        <v>15</v>
      </c>
    </row>
  </sheetData>
  <mergeCells count="8">
    <mergeCell ref="E1:G1"/>
    <mergeCell ref="H1:J1"/>
    <mergeCell ref="K1:M1"/>
    <mergeCell ref="N1:P1"/>
    <mergeCell ref="A1:A2"/>
    <mergeCell ref="B1:B2"/>
    <mergeCell ref="C1:C2"/>
    <mergeCell ref="D1:D2"/>
  </mergeCells>
  <printOptions>
    <extLst>
      <ext uri="smNativeData">
        <pm:pageFlags xmlns:pm="smNativeData" id="1591086802" printRowHead="0" printColHead="0" printHeadLine="0" printFootLine="0" autoHeightHeader="0" autoHeightFooter="0" fitToPageBoth="1"/>
      </ext>
    </extLst>
  </printOptions>
  <pageMargins left="0.700000" right="0.700000" top="0.750000" bottom="0.750000" header="0.511806" footer="0.511806"/>
  <pageSetup paperSize="9" fitToWidth="0" fitToHeight="0" orientation="landscape" useFirstPageNumber="1"/>
  <headerFooter>
    <extLst>
      <ext uri="smNativeData">
        <pm:header xmlns:pm="smNativeData" id="1591086802" l="56" r="56" t="56" b="56" borderId="0" fillId="0" vertical="0"/>
        <pm:footer xmlns:pm="smNativeData" id="1591086802" l="56" r="56" t="56" b="56" borderId="0" fillId="0" vertical="2"/>
      </ext>
    </extLst>
  </headerFooter>
  <extLst>
    <ext uri="smNativeData">
      <pm:sheetPrefs xmlns:pm="smNativeData" day="15910868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1"/>
  <sheetViews>
    <sheetView view="normal" workbookViewId="0">
      <selection activeCell="F17" sqref="F17"/>
    </sheetView>
  </sheetViews>
  <sheetFormatPr defaultRowHeight="15.80"/>
  <cols>
    <col min="1" max="1" width="5.794643" customWidth="1" style="53"/>
    <col min="2" max="2" width="31.892857" customWidth="1" style="53"/>
    <col min="3" max="3" width="20.437500" customWidth="1" style="53"/>
    <col min="4" max="4" width="10.000000" customWidth="1" style="53"/>
    <col min="5" max="5" width="8.660714" customWidth="1" style="53"/>
    <col min="6" max="6" width="12.437500" customWidth="1" style="53"/>
    <col min="7" max="7" width="9.000000" customWidth="1" style="53"/>
    <col min="8" max="8" width="9.330357" customWidth="1" style="53"/>
    <col min="9" max="9" width="12.214286" customWidth="1" style="53"/>
    <col min="10" max="10" width="9.660714" customWidth="1" style="53"/>
    <col min="11" max="11" width="9.437500" customWidth="1" style="53"/>
    <col min="12" max="12" width="12.000000" customWidth="1" style="53"/>
    <col min="13" max="13" width="9.794643" customWidth="1" style="53"/>
    <col min="14" max="14" width="9.660714" customWidth="1" style="53"/>
    <col min="15" max="15" width="12.330357" customWidth="1" style="53"/>
    <col min="16" max="16" width="9.437500" customWidth="1" style="53"/>
    <col min="17" max="1024" width="8.883929" customWidth="1" style="53"/>
  </cols>
  <sheetData>
    <row r="1" spans="1:14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H1" s="53" t="s">
        <v>5</v>
      </c>
      <c r="K1" s="53" t="s">
        <v>6</v>
      </c>
      <c r="N1" s="53" t="s">
        <v>7</v>
      </c>
    </row>
    <row r="2" spans="5:16">
      <c r="E2" s="53" t="s">
        <v>8</v>
      </c>
      <c r="F2" s="53" t="s">
        <v>9</v>
      </c>
      <c r="G2" s="53" t="s">
        <v>10</v>
      </c>
      <c r="H2" s="53" t="s">
        <v>8</v>
      </c>
      <c r="I2" s="53" t="s">
        <v>9</v>
      </c>
      <c r="J2" s="53" t="s">
        <v>10</v>
      </c>
      <c r="K2" s="53" t="s">
        <v>8</v>
      </c>
      <c r="L2" s="53" t="s">
        <v>9</v>
      </c>
      <c r="M2" s="53" t="s">
        <v>10</v>
      </c>
      <c r="N2" s="53" t="s">
        <v>8</v>
      </c>
      <c r="O2" s="53" t="s">
        <v>9</v>
      </c>
      <c r="P2" s="53" t="s">
        <v>10</v>
      </c>
    </row>
    <row r="3" spans="1:16">
      <c r="A3" s="53" t="s">
        <v>11</v>
      </c>
      <c r="B3" s="53" t="s">
        <v>11</v>
      </c>
      <c r="C3" s="53" t="s">
        <v>11</v>
      </c>
      <c r="D3" s="53" t="s">
        <v>11</v>
      </c>
      <c r="E3" s="53" t="s">
        <v>12</v>
      </c>
      <c r="F3" s="53" t="s">
        <v>13</v>
      </c>
      <c r="G3" s="53" t="s">
        <v>11</v>
      </c>
      <c r="H3" s="53" t="s">
        <v>12</v>
      </c>
      <c r="I3" s="53" t="s">
        <v>13</v>
      </c>
      <c r="J3" s="53" t="s">
        <v>11</v>
      </c>
      <c r="K3" s="53" t="s">
        <v>12</v>
      </c>
      <c r="L3" s="53" t="s">
        <v>13</v>
      </c>
      <c r="M3" s="53" t="s">
        <v>11</v>
      </c>
      <c r="N3" s="53" t="s">
        <v>12</v>
      </c>
      <c r="O3" s="53" t="s">
        <v>13</v>
      </c>
      <c r="P3" s="53" t="s">
        <v>11</v>
      </c>
    </row>
    <row r="5" spans="1:6" ht="21.60" customHeight="1">
      <c r="A5" s="53" t="n">
        <v>1</v>
      </c>
      <c r="B5" s="54" t="s">
        <v>16</v>
      </c>
      <c r="C5" s="54"/>
      <c r="D5" s="54"/>
      <c r="E5" s="53" t="n">
        <v>15</v>
      </c>
      <c r="F5" s="53" t="n">
        <v>185.5</v>
      </c>
    </row>
    <row r="6" spans="1:6" ht="17.40" customHeight="1">
      <c r="A6" s="53" t="n">
        <v>2</v>
      </c>
      <c r="B6" s="54" t="s">
        <v>46</v>
      </c>
      <c r="C6" s="54"/>
      <c r="D6" s="54"/>
      <c r="E6" s="53" t="n">
        <v>4</v>
      </c>
      <c r="F6" s="53" t="n">
        <v>98.7000000000000028</v>
      </c>
    </row>
    <row r="7" spans="1:6" ht="32.40" customHeight="1">
      <c r="A7" s="53" t="n">
        <v>3</v>
      </c>
      <c r="B7" s="54" t="s">
        <v>47</v>
      </c>
      <c r="F7" s="53" t="n">
        <v>1173.40000000000009</v>
      </c>
    </row>
    <row r="8" spans="1:6">
      <c r="A8" s="53" t="n">
        <v>4</v>
      </c>
      <c r="B8" s="53" t="s">
        <v>48</v>
      </c>
      <c r="F8" s="53" t="n">
        <v>92.5</v>
      </c>
    </row>
    <row r="9" spans="1:6">
      <c r="A9" s="53" t="n">
        <v>5</v>
      </c>
      <c r="B9" s="53" t="s">
        <v>49</v>
      </c>
      <c r="F9" s="53" t="n">
        <v>390.800000000000011</v>
      </c>
    </row>
    <row r="10" spans="1:6">
      <c r="A10" s="53" t="n">
        <v>6</v>
      </c>
      <c r="B10" s="53" t="s">
        <v>50</v>
      </c>
      <c r="F10" s="53" t="n">
        <v>3109.09999999999991</v>
      </c>
    </row>
    <row r="11" spans="1:6">
      <c r="A11" s="53" t="n">
        <v>7</v>
      </c>
      <c r="B11" s="53" t="s">
        <v>51</v>
      </c>
      <c r="F11" s="53" t="n">
        <v>7325.60000000000036</v>
      </c>
    </row>
    <row r="12" spans="1:6">
      <c r="A12" s="53" t="n">
        <v>8</v>
      </c>
      <c r="B12" s="53" t="s">
        <v>52</v>
      </c>
      <c r="F12" s="53" t="n">
        <v>783.700000000000045</v>
      </c>
    </row>
    <row r="13" spans="1:6">
      <c r="A13" s="53" t="n">
        <v>9</v>
      </c>
      <c r="B13" s="53" t="s">
        <v>53</v>
      </c>
      <c r="F13" s="53" t="n">
        <v>1523.59999999999991</v>
      </c>
    </row>
    <row r="14" spans="1:6">
      <c r="A14" s="53" t="n">
        <v>10</v>
      </c>
      <c r="B14" s="53" t="s">
        <v>54</v>
      </c>
      <c r="F14" s="53" t="n">
        <v>1378.20000000000005</v>
      </c>
    </row>
    <row r="15" spans="1:6">
      <c r="A15" s="53" t="n">
        <v>11</v>
      </c>
      <c r="B15" s="53" t="s">
        <v>55</v>
      </c>
      <c r="F15" s="53" t="n">
        <v>1031.90000000000009</v>
      </c>
    </row>
    <row r="16" spans="1:6">
      <c r="A16" s="53" t="n">
        <v>12</v>
      </c>
      <c r="B16" s="53" t="s">
        <v>56</v>
      </c>
      <c r="F16" s="53" t="n">
        <v>1289.5</v>
      </c>
    </row>
    <row r="17" spans="1:6">
      <c r="A17" s="53" t="n">
        <v>13</v>
      </c>
      <c r="B17" s="53" t="s">
        <v>57</v>
      </c>
      <c r="F17" s="53" t="n">
        <v>1322.40000000000009</v>
      </c>
    </row>
    <row r="18" spans="1:6">
      <c r="A18" s="53" t="n">
        <v>14</v>
      </c>
      <c r="B18" s="53" t="s">
        <v>58</v>
      </c>
      <c r="F18" s="53" t="n">
        <v>1132.29999999999995</v>
      </c>
    </row>
    <row r="19" spans="1:6">
      <c r="A19" s="53" t="n">
        <v>15</v>
      </c>
      <c r="B19" s="53" t="s">
        <v>59</v>
      </c>
      <c r="F19" s="53" t="n">
        <v>682.899999999999977</v>
      </c>
    </row>
    <row r="20" spans="1:6">
      <c r="A20" s="53" t="n">
        <v>16</v>
      </c>
      <c r="B20" s="54" t="s">
        <v>60</v>
      </c>
      <c r="F20" s="53" t="n">
        <v>420.800000000000011</v>
      </c>
    </row>
    <row r="21" spans="1:2">
      <c r="A21" s="53" t="n">
        <v>17</v>
      </c>
      <c r="B21" s="53" t="s">
        <v>61</v>
      </c>
    </row>
  </sheetData>
  <mergeCells count="8">
    <mergeCell ref="E1:G1"/>
    <mergeCell ref="H1:J1"/>
    <mergeCell ref="K1:M1"/>
    <mergeCell ref="N1:P1"/>
    <mergeCell ref="A1:A2"/>
    <mergeCell ref="B1:B2"/>
    <mergeCell ref="C1:C2"/>
    <mergeCell ref="D1:D2"/>
  </mergeCells>
  <printOptions>
    <extLst>
      <ext uri="smNativeData">
        <pm:pageFlags xmlns:pm="smNativeData" id="1591086802" printRowHead="0" printColHead="0" printHeadLine="0" printFootLine="0" autoHeightHeader="0" autoHeightFooter="0" fitToPageBoth="1"/>
      </ext>
    </extLst>
  </printOptions>
  <pageMargins left="0.700000" right="0.700000" top="0.750000" bottom="0.750000" header="0.511806" footer="0.511806"/>
  <pageSetup paperSize="9" fitToWidth="0" fitToHeight="0" orientation="landscape" useFirstPageNumber="1"/>
  <headerFooter>
    <extLst>
      <ext uri="smNativeData">
        <pm:header xmlns:pm="smNativeData" id="1591086802" l="56" r="56" t="56" b="56" borderId="0" fillId="0" vertical="0"/>
        <pm:footer xmlns:pm="smNativeData" id="1591086802" l="56" r="56" t="56" b="56" borderId="0" fillId="0" vertical="2"/>
      </ext>
    </extLst>
  </headerFooter>
  <extLst>
    <ext uri="smNativeData">
      <pm:sheetPrefs xmlns:pm="smNativeData" day="15910868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C23"/>
  <sheetViews>
    <sheetView view="normal" workbookViewId="0">
      <selection activeCell="B20" sqref="B20"/>
    </sheetView>
  </sheetViews>
  <sheetFormatPr baseColWidth="7" defaultColWidth="8.428571" defaultRowHeight="15.40"/>
  <cols>
    <col min="1" max="1" width="29.107143" customWidth="1"/>
  </cols>
  <sheetData>
    <row r="2" spans="1:3">
      <c r="A2" s="52"/>
      <c r="B2" s="52"/>
      <c r="C2" s="52"/>
    </row>
    <row r="6" spans="1:2">
      <c r="A6" t="s">
        <v>62</v>
      </c>
      <c r="B6" t="n">
        <v>185</v>
      </c>
    </row>
    <row r="7" spans="1:2">
      <c r="A7" t="s">
        <v>63</v>
      </c>
      <c r="B7" t="n">
        <v>98.7000000000000028</v>
      </c>
    </row>
    <row r="8" spans="1:2">
      <c r="A8" t="s">
        <v>64</v>
      </c>
      <c r="B8" t="n">
        <v>1173</v>
      </c>
    </row>
    <row r="9" spans="1:2">
      <c r="A9" t="s">
        <v>65</v>
      </c>
      <c r="B9" t="n">
        <v>390</v>
      </c>
    </row>
    <row r="10" spans="1:2">
      <c r="A10" t="s">
        <v>66</v>
      </c>
      <c r="B10" t="n">
        <v>92.5</v>
      </c>
    </row>
    <row r="11" spans="1:2">
      <c r="A11" t="s">
        <v>67</v>
      </c>
      <c r="B11" t="n">
        <v>3109</v>
      </c>
    </row>
    <row r="13" spans="1:2">
      <c r="A13" t="s">
        <v>68</v>
      </c>
      <c r="B13" t="n">
        <v>7325</v>
      </c>
    </row>
    <row r="14" spans="1:2">
      <c r="A14" t="s">
        <v>69</v>
      </c>
      <c r="B14" t="n">
        <v>783</v>
      </c>
    </row>
    <row r="15" spans="1:2">
      <c r="A15" t="s">
        <v>70</v>
      </c>
      <c r="B15" t="n">
        <v>1523</v>
      </c>
    </row>
    <row r="17" spans="1:2">
      <c r="A17" t="s">
        <v>71</v>
      </c>
      <c r="B17" t="n">
        <v>1378</v>
      </c>
    </row>
    <row r="18" spans="1:2">
      <c r="A18" t="s">
        <v>72</v>
      </c>
      <c r="B18" t="n">
        <v>1031</v>
      </c>
    </row>
    <row r="19" spans="1:2">
      <c r="A19" t="s">
        <v>73</v>
      </c>
      <c r="B19" t="n">
        <v>1289</v>
      </c>
    </row>
    <row r="20" spans="1:2">
      <c r="A20" t="s">
        <v>74</v>
      </c>
      <c r="B20" t="n">
        <v>1322</v>
      </c>
    </row>
    <row r="21" spans="1:2">
      <c r="A21" t="s">
        <v>75</v>
      </c>
      <c r="B21" t="n">
        <v>1132</v>
      </c>
    </row>
    <row r="22" spans="1:2">
      <c r="A22" t="s">
        <v>76</v>
      </c>
      <c r="B22" t="n">
        <v>682</v>
      </c>
    </row>
    <row r="23" spans="1:2">
      <c r="A23" t="s">
        <v>45</v>
      </c>
      <c r="B23" t="n">
        <v>420</v>
      </c>
    </row>
  </sheetData>
  <printOptions>
    <extLst>
      <ext uri="smNativeData">
        <pm:pageFlags xmlns:pm="smNativeData" id="159108680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 useFirstPageNumber="1"/>
  <headerFooter>
    <extLst>
      <ext uri="smNativeData">
        <pm:header xmlns:pm="smNativeData" id="1591086802" l="56" r="56" t="56" b="56" borderId="0" fillId="0" vertical="0"/>
        <pm:footer xmlns:pm="smNativeData" id="1591086802" l="56" r="56" t="56" b="56" borderId="0" fillId="0" vertical="2"/>
      </ext>
    </extLst>
  </headerFooter>
  <extLst>
    <ext uri="smNativeData">
      <pm:sheetPrefs xmlns:pm="smNativeData" day="15910868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Q18"/>
  <sheetViews>
    <sheetView tabSelected="1" view="normal" workbookViewId="0">
      <selection activeCell="E4" sqref="E4"/>
    </sheetView>
  </sheetViews>
  <sheetFormatPr baseColWidth="7" defaultColWidth="8.428571" defaultRowHeight="15.40"/>
  <sheetData>
    <row r="1" spans="1:17">
      <c r="A1" s="49" t="n">
        <v>0</v>
      </c>
      <c r="B1" s="49" t="s">
        <v>15</v>
      </c>
      <c r="C1" s="49" t="s">
        <v>15</v>
      </c>
      <c r="D1" s="49" t="n">
        <v>0</v>
      </c>
      <c r="E1" s="49">
        <f>1/17</f>
        <v>0.058823529411765012</v>
      </c>
      <c r="F1" s="49" t="n">
        <v>3</v>
      </c>
      <c r="G1" s="49" t="n">
        <v>15</v>
      </c>
      <c r="H1" s="49" t="n">
        <v>90</v>
      </c>
      <c r="I1" s="49" t="n">
        <v>4</v>
      </c>
      <c r="J1" s="49" t="n">
        <v>15</v>
      </c>
      <c r="K1" s="49" t="n">
        <v>95</v>
      </c>
      <c r="L1" s="49" t="s">
        <v>15</v>
      </c>
      <c r="M1" s="49" t="s">
        <v>15</v>
      </c>
      <c r="N1" s="49" t="s">
        <v>15</v>
      </c>
      <c r="O1" s="49" t="s">
        <v>15</v>
      </c>
      <c r="P1" s="49" t="s">
        <v>15</v>
      </c>
      <c r="Q1" s="49" t="s">
        <v>15</v>
      </c>
    </row>
    <row r="2" spans="1:17">
      <c r="A2" s="49" t="n">
        <v>1</v>
      </c>
      <c r="B2" s="50" t="n">
        <v>0</v>
      </c>
      <c r="C2" s="50" t="s">
        <v>77</v>
      </c>
      <c r="D2" s="50" t="n">
        <v>0</v>
      </c>
      <c r="E2" s="49">
        <f>1/17</f>
        <v>0.058823529411765012</v>
      </c>
      <c r="F2" s="49" t="n">
        <v>5</v>
      </c>
      <c r="G2" s="49" t="n">
        <v>135</v>
      </c>
      <c r="H2" s="49" t="n">
        <v>87</v>
      </c>
      <c r="I2" s="49" t="n">
        <v>6</v>
      </c>
      <c r="J2" s="49" t="n">
        <v>135</v>
      </c>
      <c r="K2" s="49" t="n">
        <v>92</v>
      </c>
      <c r="L2" s="49" t="s">
        <v>15</v>
      </c>
      <c r="M2" s="49" t="s">
        <v>15</v>
      </c>
      <c r="N2" s="49" t="s">
        <v>15</v>
      </c>
      <c r="O2" s="49" t="s">
        <v>15</v>
      </c>
      <c r="P2" s="49" t="s">
        <v>15</v>
      </c>
      <c r="Q2" s="49" t="s">
        <v>15</v>
      </c>
    </row>
    <row r="3" spans="1:17">
      <c r="A3" s="49" t="n">
        <v>2</v>
      </c>
      <c r="B3" s="50" t="n">
        <v>1</v>
      </c>
      <c r="C3" s="50" t="s">
        <v>77</v>
      </c>
      <c r="D3" s="49" t="n">
        <v>0</v>
      </c>
      <c r="E3" s="49" t="n">
        <v>0</v>
      </c>
      <c r="F3" s="49" t="n">
        <v>50</v>
      </c>
      <c r="G3" s="49" t="s">
        <v>15</v>
      </c>
      <c r="H3" s="49" t="s">
        <v>15</v>
      </c>
      <c r="I3" s="49" t="s">
        <v>15</v>
      </c>
      <c r="J3" s="49" t="s">
        <v>15</v>
      </c>
      <c r="K3" s="49" t="s">
        <v>15</v>
      </c>
      <c r="L3" s="49" t="s">
        <v>15</v>
      </c>
      <c r="M3" s="49" t="s">
        <v>15</v>
      </c>
      <c r="N3" s="49" t="s">
        <v>15</v>
      </c>
      <c r="O3" s="49" t="s">
        <v>15</v>
      </c>
      <c r="P3" s="49" t="s">
        <v>15</v>
      </c>
      <c r="Q3" s="49" t="s">
        <v>15</v>
      </c>
    </row>
    <row r="4" spans="1:17">
      <c r="A4" s="49" t="n">
        <v>3</v>
      </c>
      <c r="B4" s="49" t="n">
        <v>0</v>
      </c>
      <c r="C4" s="49" t="s">
        <v>77</v>
      </c>
      <c r="D4" s="50" t="n">
        <v>0</v>
      </c>
      <c r="E4" s="49">
        <f>1/17</f>
        <v>0.058823529411765012</v>
      </c>
      <c r="F4" s="49" t="n">
        <v>7</v>
      </c>
      <c r="G4" s="49" t="n">
        <v>98</v>
      </c>
      <c r="H4" s="49" t="n">
        <v>85</v>
      </c>
      <c r="I4" s="49" t="n">
        <v>9</v>
      </c>
      <c r="J4" s="49" t="n">
        <v>90</v>
      </c>
      <c r="K4" s="49" t="n">
        <v>80</v>
      </c>
      <c r="L4" s="49" t="n">
        <v>10</v>
      </c>
      <c r="M4" s="49" t="n">
        <v>85</v>
      </c>
      <c r="N4" s="49" t="n">
        <v>85</v>
      </c>
      <c r="O4" s="49" t="s">
        <v>15</v>
      </c>
      <c r="P4" s="49" t="s">
        <v>15</v>
      </c>
      <c r="Q4" s="49" t="s">
        <v>15</v>
      </c>
    </row>
    <row r="5" spans="1:17">
      <c r="A5" s="49" t="n">
        <v>4</v>
      </c>
      <c r="B5" s="49" t="n">
        <v>3</v>
      </c>
      <c r="C5" s="49" t="s">
        <v>77</v>
      </c>
      <c r="D5" s="49" t="n">
        <v>0</v>
      </c>
      <c r="E5" s="49">
        <f>1/17</f>
        <v>0.058823529411765012</v>
      </c>
      <c r="F5" s="49" t="n">
        <v>19</v>
      </c>
      <c r="G5" s="49" t="n">
        <v>612</v>
      </c>
      <c r="H5" s="49" t="n">
        <v>80</v>
      </c>
      <c r="I5" s="49" t="n">
        <v>23</v>
      </c>
      <c r="J5" s="49" t="n">
        <v>550</v>
      </c>
      <c r="K5" s="49" t="n">
        <v>85</v>
      </c>
      <c r="L5" s="49" t="n">
        <v>25</v>
      </c>
      <c r="M5" s="51">
        <f>(G5+J5)/2</f>
        <v>581</v>
      </c>
      <c r="N5" s="49">
        <f>K5+3</f>
        <v>88</v>
      </c>
      <c r="O5" s="49" t="s">
        <v>15</v>
      </c>
      <c r="P5" s="49" t="s">
        <v>15</v>
      </c>
      <c r="Q5" s="49" t="s">
        <v>15</v>
      </c>
    </row>
    <row r="6" spans="1:17">
      <c r="A6" s="49" t="n">
        <v>5</v>
      </c>
      <c r="B6" s="49" t="n">
        <v>4</v>
      </c>
      <c r="C6" s="49" t="s">
        <v>77</v>
      </c>
      <c r="D6" s="50" t="n">
        <v>0</v>
      </c>
      <c r="E6" s="49">
        <f>1/17</f>
        <v>0.058823529411765012</v>
      </c>
      <c r="F6" s="49" t="n">
        <v>42</v>
      </c>
      <c r="G6" s="49" t="n">
        <v>447</v>
      </c>
      <c r="H6" s="49" t="n">
        <v>85</v>
      </c>
      <c r="I6" s="49" t="n">
        <v>46</v>
      </c>
      <c r="J6" s="49" t="n">
        <v>515</v>
      </c>
      <c r="K6" s="49" t="n">
        <v>82</v>
      </c>
      <c r="L6" s="49" t="n">
        <v>50</v>
      </c>
      <c r="M6" s="51">
        <f>(G6+J6)/2</f>
        <v>481</v>
      </c>
      <c r="N6" s="49">
        <f>K6+3</f>
        <v>85</v>
      </c>
      <c r="O6" s="49" t="s">
        <v>15</v>
      </c>
      <c r="P6" s="49" t="s">
        <v>15</v>
      </c>
      <c r="Q6" s="49" t="s">
        <v>15</v>
      </c>
    </row>
    <row r="7" spans="1:17">
      <c r="A7" s="49" t="n">
        <v>6</v>
      </c>
      <c r="B7" s="49" t="n">
        <v>5</v>
      </c>
      <c r="C7" s="49" t="s">
        <v>77</v>
      </c>
      <c r="D7" s="49" t="n">
        <v>0</v>
      </c>
      <c r="E7" s="49">
        <f>1/17</f>
        <v>0.058823529411765012</v>
      </c>
      <c r="F7" s="49" t="n">
        <v>7</v>
      </c>
      <c r="G7" s="49" t="n">
        <v>52</v>
      </c>
      <c r="H7" s="49" t="n">
        <v>89</v>
      </c>
      <c r="I7" s="49" t="n">
        <v>9</v>
      </c>
      <c r="J7" s="49" t="n">
        <v>45</v>
      </c>
      <c r="K7" s="49" t="n">
        <v>75</v>
      </c>
      <c r="L7" s="49" t="n">
        <v>10</v>
      </c>
      <c r="M7" s="51">
        <f>(G7+J7)/2</f>
        <v>48.5</v>
      </c>
      <c r="N7" s="49">
        <f>K7+3</f>
        <v>78</v>
      </c>
      <c r="O7" s="49" t="s">
        <v>15</v>
      </c>
      <c r="P7" s="49" t="s">
        <v>15</v>
      </c>
      <c r="Q7" s="49" t="s">
        <v>15</v>
      </c>
    </row>
    <row r="8" spans="1:17">
      <c r="A8" s="49" t="n">
        <v>7</v>
      </c>
      <c r="B8" s="49" t="s">
        <v>78</v>
      </c>
      <c r="C8" s="49" t="s">
        <v>79</v>
      </c>
      <c r="D8" s="50" t="s">
        <v>80</v>
      </c>
      <c r="E8" s="49">
        <f>1/17</f>
        <v>0.058823529411765012</v>
      </c>
      <c r="F8" s="49" t="n">
        <v>35</v>
      </c>
      <c r="G8" s="49" t="n">
        <v>5780</v>
      </c>
      <c r="H8" s="49" t="n">
        <v>85</v>
      </c>
      <c r="I8" s="49" t="n">
        <v>40</v>
      </c>
      <c r="J8" s="49" t="n">
        <v>5690</v>
      </c>
      <c r="K8" s="49" t="n">
        <v>89</v>
      </c>
      <c r="L8" s="49" t="n">
        <v>43</v>
      </c>
      <c r="M8" s="51">
        <f>(G8+J8)/2</f>
        <v>5735</v>
      </c>
      <c r="N8" s="49">
        <f>K8+3</f>
        <v>92</v>
      </c>
      <c r="O8" s="49" t="n">
        <v>30</v>
      </c>
      <c r="P8" s="49" t="n">
        <v>5910</v>
      </c>
      <c r="Q8" s="49" t="n">
        <v>75</v>
      </c>
    </row>
    <row r="9" spans="1:17">
      <c r="A9" s="49" t="n">
        <v>8</v>
      </c>
      <c r="B9" s="49" t="n">
        <v>7</v>
      </c>
      <c r="C9" s="49" t="s">
        <v>77</v>
      </c>
      <c r="D9" s="49" t="n">
        <v>0</v>
      </c>
      <c r="E9" s="49">
        <f>1/17</f>
        <v>0.058823529411765012</v>
      </c>
      <c r="F9" s="49" t="n">
        <v>47</v>
      </c>
      <c r="G9" s="49" t="n">
        <v>1285</v>
      </c>
      <c r="H9" s="49" t="n">
        <v>95</v>
      </c>
      <c r="I9" s="49" t="n">
        <v>52</v>
      </c>
      <c r="J9" s="49" t="n">
        <v>1240</v>
      </c>
      <c r="K9" s="49" t="n">
        <v>85</v>
      </c>
      <c r="L9" s="49" t="n">
        <v>55</v>
      </c>
      <c r="M9" s="51">
        <f>(G9+J9)/2</f>
        <v>1262.5</v>
      </c>
      <c r="N9" s="49">
        <f>K9+3</f>
        <v>88</v>
      </c>
      <c r="O9" s="49" t="s">
        <v>15</v>
      </c>
      <c r="P9" s="49" t="s">
        <v>15</v>
      </c>
      <c r="Q9" s="49" t="s">
        <v>15</v>
      </c>
    </row>
    <row r="10" spans="1:17">
      <c r="A10" s="49" t="n">
        <v>9</v>
      </c>
      <c r="B10" s="49" t="n">
        <v>8</v>
      </c>
      <c r="C10" s="49" t="s">
        <v>81</v>
      </c>
      <c r="D10" s="50" t="n">
        <v>0</v>
      </c>
      <c r="E10" s="49">
        <f>1/17</f>
        <v>0.058823529411765012</v>
      </c>
      <c r="F10" s="49" t="n">
        <v>11</v>
      </c>
      <c r="G10" s="49" t="n">
        <v>212</v>
      </c>
      <c r="H10" s="49" t="n">
        <v>85</v>
      </c>
      <c r="I10" s="49" t="n">
        <v>14</v>
      </c>
      <c r="J10" s="49" t="n">
        <v>200</v>
      </c>
      <c r="K10" s="49" t="n">
        <v>77</v>
      </c>
      <c r="L10" s="49" t="n">
        <v>16</v>
      </c>
      <c r="M10" s="51">
        <f>(G10+J10)/2</f>
        <v>206</v>
      </c>
      <c r="N10" s="49">
        <f>K10+3</f>
        <v>80</v>
      </c>
      <c r="O10" s="49" t="s">
        <v>15</v>
      </c>
      <c r="P10" s="49" t="s">
        <v>15</v>
      </c>
      <c r="Q10" s="49" t="s">
        <v>15</v>
      </c>
    </row>
    <row r="11" spans="1:17">
      <c r="A11" s="49" t="n">
        <v>10</v>
      </c>
      <c r="B11" s="49" t="n">
        <v>6</v>
      </c>
      <c r="C11" s="49" t="s">
        <v>77</v>
      </c>
      <c r="D11" s="49" t="n">
        <v>0</v>
      </c>
      <c r="E11" s="49">
        <f>1/17</f>
        <v>0.058823529411765012</v>
      </c>
      <c r="F11" s="49" t="n">
        <v>11</v>
      </c>
      <c r="G11" s="49" t="n">
        <v>212</v>
      </c>
      <c r="H11" s="49" t="n">
        <v>84</v>
      </c>
      <c r="I11" s="49" t="n">
        <v>14</v>
      </c>
      <c r="J11" s="49" t="n">
        <v>240</v>
      </c>
      <c r="K11" s="49" t="n">
        <v>88</v>
      </c>
      <c r="L11" s="49" t="n">
        <v>17</v>
      </c>
      <c r="M11" s="51">
        <f>(G11+J11)/2</f>
        <v>226</v>
      </c>
      <c r="N11" s="49">
        <f>K11+3</f>
        <v>91</v>
      </c>
      <c r="O11" s="49" t="s">
        <v>15</v>
      </c>
      <c r="P11" s="49" t="s">
        <v>15</v>
      </c>
      <c r="Q11" s="49" t="s">
        <v>15</v>
      </c>
    </row>
    <row r="12" spans="1:17">
      <c r="A12" s="49" t="n">
        <v>11</v>
      </c>
      <c r="B12" s="49" t="n">
        <v>10</v>
      </c>
      <c r="C12" s="49" t="s">
        <v>77</v>
      </c>
      <c r="D12" s="50" t="n">
        <v>0</v>
      </c>
      <c r="E12" s="49">
        <f>1/17</f>
        <v>0.058823529411765012</v>
      </c>
      <c r="F12" s="49" t="n">
        <v>12</v>
      </c>
      <c r="G12" s="49" t="n">
        <v>135</v>
      </c>
      <c r="H12" s="49" t="n">
        <v>85</v>
      </c>
      <c r="I12" s="49" t="n">
        <v>15</v>
      </c>
      <c r="J12" s="49" t="n">
        <v>150</v>
      </c>
      <c r="K12" s="49" t="n">
        <v>90</v>
      </c>
      <c r="L12" s="49" t="n">
        <v>17</v>
      </c>
      <c r="M12" s="51">
        <f>(G12+J12)/2</f>
        <v>142.5</v>
      </c>
      <c r="N12" s="49">
        <f>K12+3</f>
        <v>93</v>
      </c>
      <c r="O12" s="49" t="s">
        <v>15</v>
      </c>
      <c r="P12" s="49" t="s">
        <v>15</v>
      </c>
      <c r="Q12" s="49" t="s">
        <v>15</v>
      </c>
    </row>
    <row r="13" spans="1:17">
      <c r="A13" s="49" t="n">
        <v>12</v>
      </c>
      <c r="B13" s="49" t="n">
        <v>7</v>
      </c>
      <c r="C13" s="49" t="s">
        <v>77</v>
      </c>
      <c r="D13" s="49" t="n">
        <v>0</v>
      </c>
      <c r="E13" s="49">
        <f>1/17</f>
        <v>0.058823529411765012</v>
      </c>
      <c r="F13" s="49" t="n">
        <v>45</v>
      </c>
      <c r="G13" s="49" t="n">
        <v>785</v>
      </c>
      <c r="H13" s="49" t="n">
        <v>91</v>
      </c>
      <c r="I13" s="49" t="n">
        <v>53</v>
      </c>
      <c r="J13" s="49" t="n">
        <v>770</v>
      </c>
      <c r="K13" s="49" t="n">
        <v>85</v>
      </c>
      <c r="L13" s="49" t="n">
        <v>55</v>
      </c>
      <c r="M13" s="51">
        <f>(G13+J13)/2</f>
        <v>777.5</v>
      </c>
      <c r="N13" s="49">
        <f>K13+3</f>
        <v>88</v>
      </c>
      <c r="O13" s="49" t="s">
        <v>15</v>
      </c>
      <c r="P13" s="49" t="s">
        <v>15</v>
      </c>
      <c r="Q13" s="49" t="s">
        <v>15</v>
      </c>
    </row>
    <row r="14" spans="1:17">
      <c r="A14" s="49" t="n">
        <v>13</v>
      </c>
      <c r="B14" s="49" t="n">
        <v>5</v>
      </c>
      <c r="C14" s="49" t="s">
        <v>77</v>
      </c>
      <c r="D14" s="50" t="n">
        <v>0</v>
      </c>
      <c r="E14" s="49">
        <f>1/17</f>
        <v>0.058823529411765012</v>
      </c>
      <c r="F14" s="49" t="n">
        <v>110</v>
      </c>
      <c r="G14" s="49" t="n">
        <v>2386</v>
      </c>
      <c r="H14" s="49" t="n">
        <v>85</v>
      </c>
      <c r="I14" s="49" t="n">
        <v>120</v>
      </c>
      <c r="J14" s="49" t="n">
        <v>2290</v>
      </c>
      <c r="K14" s="49" t="n">
        <v>87</v>
      </c>
      <c r="L14" s="49" t="n">
        <v>140</v>
      </c>
      <c r="M14" s="51">
        <f>(G14+J14)/2</f>
        <v>2338</v>
      </c>
      <c r="N14" s="49">
        <f>K14+3</f>
        <v>90</v>
      </c>
      <c r="O14" s="49" t="n">
        <v>90</v>
      </c>
      <c r="P14" s="49" t="n">
        <v>2511</v>
      </c>
      <c r="Q14" s="49" t="n">
        <v>80</v>
      </c>
    </row>
    <row r="15" spans="1:17">
      <c r="A15" s="49" t="n">
        <v>14</v>
      </c>
      <c r="B15" s="49" t="n">
        <v>3</v>
      </c>
      <c r="C15" s="49" t="s">
        <v>81</v>
      </c>
      <c r="D15" s="49" t="n">
        <v>15</v>
      </c>
      <c r="E15" s="49">
        <f>1/17</f>
        <v>0.058823529411765012</v>
      </c>
      <c r="F15" s="49" t="n">
        <v>40</v>
      </c>
      <c r="G15" s="49" t="n">
        <v>3721</v>
      </c>
      <c r="H15" s="49" t="n">
        <v>83</v>
      </c>
      <c r="I15" s="49" t="n">
        <v>45</v>
      </c>
      <c r="J15" s="49" t="n">
        <v>3650</v>
      </c>
      <c r="K15" s="49" t="n">
        <v>82</v>
      </c>
      <c r="L15" s="49" t="n">
        <v>47</v>
      </c>
      <c r="M15" s="51">
        <f>(G15+J15)/2</f>
        <v>3685.5</v>
      </c>
      <c r="N15" s="49">
        <f>K15+3</f>
        <v>85</v>
      </c>
      <c r="O15" s="49" t="n">
        <v>35</v>
      </c>
      <c r="P15" s="49" t="n">
        <v>3813</v>
      </c>
      <c r="Q15" s="49" t="n">
        <v>79</v>
      </c>
    </row>
    <row r="16" spans="1:17">
      <c r="A16" s="49" t="n">
        <v>15</v>
      </c>
      <c r="B16" s="49" t="s">
        <v>82</v>
      </c>
      <c r="C16" s="49" t="s">
        <v>79</v>
      </c>
      <c r="D16" s="50" t="s">
        <v>80</v>
      </c>
      <c r="E16" s="49">
        <f>1/17</f>
        <v>0.058823529411765012</v>
      </c>
      <c r="F16" s="49" t="n">
        <v>14</v>
      </c>
      <c r="G16" s="49" t="n">
        <v>2346</v>
      </c>
      <c r="H16" s="49" t="n">
        <v>85</v>
      </c>
      <c r="I16" s="49" t="n">
        <v>17</v>
      </c>
      <c r="J16" s="49" t="n">
        <v>2500</v>
      </c>
      <c r="K16" s="49" t="n">
        <v>90</v>
      </c>
      <c r="L16" s="49" t="n">
        <v>20</v>
      </c>
      <c r="M16" s="51">
        <f>(G16+J16)/2</f>
        <v>2423</v>
      </c>
      <c r="N16" s="49">
        <f>K16+3</f>
        <v>93</v>
      </c>
      <c r="O16" s="49" t="s">
        <v>15</v>
      </c>
      <c r="P16" s="49" t="s">
        <v>15</v>
      </c>
      <c r="Q16" s="49" t="s">
        <v>15</v>
      </c>
    </row>
    <row r="17" spans="1:17">
      <c r="A17" s="49" t="n">
        <v>16</v>
      </c>
      <c r="B17" s="49" t="n">
        <v>14</v>
      </c>
      <c r="C17" s="49" t="s">
        <v>81</v>
      </c>
      <c r="D17" s="49" t="n">
        <v>0</v>
      </c>
      <c r="E17" s="49">
        <f>1/17</f>
        <v>0.058823529411765012</v>
      </c>
      <c r="F17" s="49" t="n">
        <v>25</v>
      </c>
      <c r="G17" s="49" t="n">
        <v>1232</v>
      </c>
      <c r="H17" s="49" t="n">
        <v>95</v>
      </c>
      <c r="I17" s="49" t="n">
        <v>30</v>
      </c>
      <c r="J17" s="49" t="n">
        <v>1189</v>
      </c>
      <c r="K17" s="49" t="n">
        <v>91</v>
      </c>
      <c r="L17" s="49" t="n">
        <v>34</v>
      </c>
      <c r="M17" s="51">
        <f>(G17+J17)/2</f>
        <v>1210.5</v>
      </c>
      <c r="N17" s="49">
        <f>K17+3</f>
        <v>94</v>
      </c>
      <c r="O17" s="49" t="s">
        <v>15</v>
      </c>
      <c r="P17" s="49" t="s">
        <v>15</v>
      </c>
      <c r="Q17" s="49" t="s">
        <v>15</v>
      </c>
    </row>
    <row r="18" spans="1:17">
      <c r="A18" s="49" t="n">
        <v>17</v>
      </c>
      <c r="B18" s="49" t="n">
        <v>14</v>
      </c>
      <c r="C18" s="49" t="s">
        <v>81</v>
      </c>
      <c r="D18" s="50" t="n">
        <v>0</v>
      </c>
      <c r="E18" s="49">
        <f>1/17</f>
        <v>0.058823529411765012</v>
      </c>
      <c r="F18" s="49" t="n">
        <v>20</v>
      </c>
      <c r="G18" s="49" t="n">
        <v>1321</v>
      </c>
      <c r="H18" s="49" t="n">
        <v>85</v>
      </c>
      <c r="I18" s="49" t="n">
        <v>24</v>
      </c>
      <c r="J18" s="49" t="n">
        <v>1287</v>
      </c>
      <c r="K18" s="49" t="n">
        <v>89</v>
      </c>
      <c r="L18" s="49" t="n">
        <v>30</v>
      </c>
      <c r="M18" s="51">
        <f>(G18+J18)/2</f>
        <v>1304</v>
      </c>
      <c r="N18" s="49">
        <f>K18+3</f>
        <v>92</v>
      </c>
      <c r="O18" s="49" t="s">
        <v>15</v>
      </c>
      <c r="P18" s="49" t="s">
        <v>15</v>
      </c>
      <c r="Q18" s="49" t="s">
        <v>15</v>
      </c>
    </row>
  </sheetData>
  <printOptions>
    <extLst>
      <ext uri="smNativeData">
        <pm:pageFlags xmlns:pm="smNativeData" id="159108680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 useFirstPageNumber="1"/>
  <headerFooter>
    <extLst>
      <ext uri="smNativeData">
        <pm:header xmlns:pm="smNativeData" id="1591086802" l="56" r="56" t="56" b="56" borderId="0" fillId="0" vertical="0"/>
        <pm:footer xmlns:pm="smNativeData" id="1591086802" l="56" r="56" t="56" b="56" borderId="0" fillId="0" vertical="2"/>
      </ext>
    </extLst>
  </headerFooter>
  <extLst>
    <ext uri="smNativeData">
      <pm:sheetPrefs xmlns:pm="smNativeData" day="15910868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LeSongThuy</dc:creator>
  <cp:keywords/>
  <dc:description/>
  <cp:lastModifiedBy>dat</cp:lastModifiedBy>
  <cp:revision>0</cp:revision>
  <cp:lastPrinted>2020-05-13T02:27:00Z</cp:lastPrinted>
  <dcterms:created xsi:type="dcterms:W3CDTF">2015-06-06T12:17:00Z</dcterms:created>
  <dcterms:modified xsi:type="dcterms:W3CDTF">2020-06-02T07:33:22Z</dcterms:modified>
</cp:coreProperties>
</file>