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QTDA-CNTT\"/>
    </mc:Choice>
  </mc:AlternateContent>
  <bookViews>
    <workbookView xWindow="0" yWindow="0" windowWidth="20490" windowHeight="7755"/>
  </bookViews>
  <sheets>
    <sheet name="Project Name" sheetId="1" r:id="rId1"/>
    <sheet name="Project estimation" sheetId="2" r:id="rId2"/>
    <sheet name="Project Plan" sheetId="3" r:id="rId3"/>
  </sheets>
  <definedNames>
    <definedName name="_xlnm._FilterDatabase" localSheetId="1" hidden="1">'Project estimation'!$A$6:$F$8</definedName>
  </definedNames>
  <calcPr calcId="152511"/>
</workbook>
</file>

<file path=xl/calcChain.xml><?xml version="1.0" encoding="utf-8"?>
<calcChain xmlns="http://schemas.openxmlformats.org/spreadsheetml/2006/main">
  <c r="E39" i="2" l="1"/>
  <c r="E31" i="2"/>
  <c r="E25" i="2"/>
  <c r="E11" i="2" l="1"/>
  <c r="F39" i="2"/>
  <c r="F35" i="2"/>
  <c r="F31" i="2"/>
  <c r="F7" i="2"/>
  <c r="F49" i="2" s="1"/>
  <c r="E35" i="2"/>
  <c r="E7" i="2"/>
  <c r="E49" i="2" l="1"/>
</calcChain>
</file>

<file path=xl/sharedStrings.xml><?xml version="1.0" encoding="utf-8"?>
<sst xmlns="http://schemas.openxmlformats.org/spreadsheetml/2006/main" count="180" uniqueCount="99">
  <si>
    <t>PROJECT ESTIMATION</t>
  </si>
  <si>
    <t>Project name</t>
  </si>
  <si>
    <t>Project manager</t>
  </si>
  <si>
    <t>Start date</t>
  </si>
  <si>
    <t>End date</t>
  </si>
  <si>
    <t>Project ID</t>
  </si>
  <si>
    <t>43K22T04</t>
  </si>
  <si>
    <t>Sponsor</t>
  </si>
  <si>
    <t>ID</t>
  </si>
  <si>
    <t>Task name</t>
  </si>
  <si>
    <t>Phase</t>
  </si>
  <si>
    <t>Description</t>
  </si>
  <si>
    <t>Estimation Effort</t>
  </si>
  <si>
    <t>Actual effort</t>
  </si>
  <si>
    <t>PROJECT NAME</t>
  </si>
  <si>
    <t>Project estimation</t>
  </si>
  <si>
    <t>Total effort</t>
  </si>
  <si>
    <t>Detail</t>
  </si>
  <si>
    <t>Project plan</t>
  </si>
  <si>
    <t>PROJECT PLAN</t>
  </si>
  <si>
    <t>Sprint 1</t>
  </si>
  <si>
    <t>STT</t>
  </si>
  <si>
    <t>Thời hạn</t>
  </si>
  <si>
    <t>Bắt đầu</t>
  </si>
  <si>
    <t>Kết thúc</t>
  </si>
  <si>
    <t>Triển khai thực hiện dự án</t>
  </si>
  <si>
    <t>SUMMER21 WEBSITE</t>
  </si>
  <si>
    <t>Summer21 Website</t>
  </si>
  <si>
    <t>Nguyễn Thị Bích Thủy</t>
  </si>
  <si>
    <t>Lên kế hoạch dự án</t>
  </si>
  <si>
    <t>Tìm kiếm chủ đề và lựa chọn</t>
  </si>
  <si>
    <t>Lập kế hoạch thiết kế</t>
  </si>
  <si>
    <t>Phân chia công việc nguồn lực</t>
  </si>
  <si>
    <t>Thiết kế giao diện trang chủ</t>
  </si>
  <si>
    <t>Thiết kế giao diện thông tin liên hệ</t>
  </si>
  <si>
    <t>Thiết kế giao diện menu điều hướng</t>
  </si>
  <si>
    <t>Thiết kế giao diện nội dung</t>
  </si>
  <si>
    <t>Thiết kế giao diện header</t>
  </si>
  <si>
    <t>Thiết kế giao diện site ID</t>
  </si>
  <si>
    <t>Thiết kế giao diện hiển thị giỏ hàng</t>
  </si>
  <si>
    <t>Thiết kế giao diện công cụ tìm kiếm</t>
  </si>
  <si>
    <t>Thiết kế giao diện footer/banner</t>
  </si>
  <si>
    <t>Thiết kế danh mục sản phẩm</t>
  </si>
  <si>
    <t>Thiết kế thông tin sản phẩm</t>
  </si>
  <si>
    <t>Thiết kế trang thông tin (Blog)</t>
  </si>
  <si>
    <t>Thiết kế mục giỏ hàng</t>
  </si>
  <si>
    <t>Thiết kế chức năng login/logout</t>
  </si>
  <si>
    <t>Tạo form đăng kí thành viên</t>
  </si>
  <si>
    <t>Tạo form đăng nhập</t>
  </si>
  <si>
    <t>Phân quyền thành viên</t>
  </si>
  <si>
    <t>Thiết kế chức năng tìm kiếm</t>
  </si>
  <si>
    <t>Thiết kế chức năng mua hàng</t>
  </si>
  <si>
    <t>Thiết kế chức năng thanh toán</t>
  </si>
  <si>
    <t>Thiết lập hình thức thanh toán</t>
  </si>
  <si>
    <t>Thiết kế chức năng hỗ trợ khách hàng</t>
  </si>
  <si>
    <t>Test hệ thống</t>
  </si>
  <si>
    <t xml:space="preserve">Kiểm tra giao diện hệ thống </t>
  </si>
  <si>
    <t>Lỗi về phông chữ, hình ảnh</t>
  </si>
  <si>
    <t>Kiểm tra thông tin sản phẩm, đánh giá, comment</t>
  </si>
  <si>
    <t>Test chức năng</t>
  </si>
  <si>
    <t>Kiểm tra khả năng đăng nhập</t>
  </si>
  <si>
    <t>Kiểm tra chức năng giỏ hàng</t>
  </si>
  <si>
    <t>Kiểm tra chức năng thanh toán</t>
  </si>
  <si>
    <t>Kiểm tra chức năng hỗ trợ</t>
  </si>
  <si>
    <t xml:space="preserve">Sửa lỗi </t>
  </si>
  <si>
    <t>Hướng dẫn người dùng</t>
  </si>
  <si>
    <t>Hướng dẫn sử dụng website và thao tác</t>
  </si>
  <si>
    <t>Cao Thị Nhâm</t>
  </si>
  <si>
    <t>Total</t>
  </si>
  <si>
    <t>Mua hosting, Domaint</t>
  </si>
  <si>
    <t>Kiểm tra trang thông tin và tìm kiếm</t>
  </si>
  <si>
    <t>Kiểm tra cuối dự án</t>
  </si>
  <si>
    <t>Mua hosting và domain</t>
  </si>
  <si>
    <t>Sprint 2</t>
  </si>
  <si>
    <t>Sprint 3</t>
  </si>
  <si>
    <t>Sprint 4</t>
  </si>
  <si>
    <t>Sprint 5</t>
  </si>
  <si>
    <t>Sprint 6</t>
  </si>
  <si>
    <t>Sửa lỗi</t>
  </si>
  <si>
    <t>Bảo trì</t>
  </si>
  <si>
    <t>42 ngày</t>
  </si>
  <si>
    <t xml:space="preserve">Sprint 1 Mua hosting và thiết kế giao diện trang web </t>
  </si>
  <si>
    <t>7 ngày</t>
  </si>
  <si>
    <t xml:space="preserve">Sprint 2 Thiết kế danh mục và thông tin sản phẩm </t>
  </si>
  <si>
    <t>Sprint 3 Thiết kế chức năng login và giỏ hàng</t>
  </si>
  <si>
    <t>Sprint 4 Thiết kế trang thông tin và chức năng tìm kiếm</t>
  </si>
  <si>
    <t>Sprint 5 Thiết kế chức năng mua hàng và thanh toán</t>
  </si>
  <si>
    <t xml:space="preserve">7 ngày </t>
  </si>
  <si>
    <t>Sprint 6  Test, sửa lỗi, hoàn thiện dự án</t>
  </si>
  <si>
    <t>19/10/2020</t>
  </si>
  <si>
    <t>28/10/2020</t>
  </si>
  <si>
    <t>28/09/2020</t>
  </si>
  <si>
    <t>26/10/2020</t>
  </si>
  <si>
    <t>18/10/2020</t>
  </si>
  <si>
    <t>25/11/2020</t>
  </si>
  <si>
    <t>Thiết lập chức năng vận chuyển</t>
  </si>
  <si>
    <t>28/9/2020</t>
  </si>
  <si>
    <t>324h</t>
  </si>
  <si>
    <t>Ngày bắt đầu: 28/10/2020
Ngày kết thúc: 08/11/2020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</si>
</sst>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6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"/>
      <name val="Calibri"/>
      <family val="2"/>
      <charset val="163"/>
      <scheme val="minor"/>
    </font>
    <font>
      <b/>
      <sz val="13"/>
      <color rgb="FF000009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Border="1"/>
    <xf numFmtId="0" fontId="7" fillId="0" borderId="0" xfId="0" applyFont="1"/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/>
    <xf numFmtId="0" fontId="0" fillId="0" borderId="1" xfId="0" applyFill="1" applyBorder="1"/>
    <xf numFmtId="0" fontId="8" fillId="4" borderId="1" xfId="0" applyFont="1" applyFill="1" applyBorder="1"/>
    <xf numFmtId="0" fontId="0" fillId="6" borderId="1" xfId="0" applyFill="1" applyBorder="1"/>
    <xf numFmtId="0" fontId="8" fillId="6" borderId="1" xfId="0" applyFont="1" applyFill="1" applyBorder="1"/>
    <xf numFmtId="0" fontId="8" fillId="5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9" fillId="0" borderId="1" xfId="0" applyFont="1" applyFill="1" applyBorder="1"/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 wrapText="1"/>
    </xf>
    <xf numFmtId="0" fontId="13" fillId="9" borderId="1" xfId="0" applyFont="1" applyFill="1" applyBorder="1" applyAlignment="1">
      <alignment horizontal="center" vertical="center" wrapText="1"/>
    </xf>
    <xf numFmtId="14" fontId="13" fillId="9" borderId="1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/>
    </xf>
    <xf numFmtId="0" fontId="0" fillId="8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4" fontId="14" fillId="8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3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topLeftCell="A4" zoomScale="87" zoomScaleNormal="87" workbookViewId="0">
      <selection activeCell="C11" sqref="C11:F11"/>
    </sheetView>
  </sheetViews>
  <sheetFormatPr defaultRowHeight="15" x14ac:dyDescent="0.25"/>
  <cols>
    <col min="2" max="2" width="14.28515625" customWidth="1"/>
    <col min="3" max="3" width="34.7109375" customWidth="1"/>
    <col min="4" max="4" width="8.7109375" customWidth="1"/>
    <col min="5" max="5" width="33.7109375" customWidth="1"/>
    <col min="6" max="6" width="31.7109375" customWidth="1"/>
  </cols>
  <sheetData>
    <row r="3" spans="1:8" x14ac:dyDescent="0.25">
      <c r="D3" s="46" t="s">
        <v>14</v>
      </c>
      <c r="E3" s="47"/>
      <c r="F3" s="47"/>
      <c r="G3" s="47"/>
      <c r="H3" s="47"/>
    </row>
    <row r="4" spans="1:8" x14ac:dyDescent="0.25">
      <c r="D4" s="47"/>
      <c r="E4" s="47"/>
      <c r="F4" s="47"/>
      <c r="G4" s="47"/>
      <c r="H4" s="47"/>
    </row>
    <row r="5" spans="1:8" x14ac:dyDescent="0.25">
      <c r="D5" s="47"/>
      <c r="E5" s="47"/>
      <c r="F5" s="47"/>
      <c r="G5" s="47"/>
      <c r="H5" s="47"/>
    </row>
    <row r="6" spans="1:8" ht="43.9" customHeight="1" x14ac:dyDescent="0.25">
      <c r="E6" s="50" t="s">
        <v>26</v>
      </c>
      <c r="F6" s="50"/>
      <c r="G6" s="50"/>
    </row>
    <row r="7" spans="1:8" x14ac:dyDescent="0.25">
      <c r="A7" s="48"/>
      <c r="B7" s="48"/>
    </row>
    <row r="9" spans="1:8" ht="15.6" customHeight="1" x14ac:dyDescent="0.25">
      <c r="A9" s="49" t="s">
        <v>15</v>
      </c>
      <c r="B9" s="49"/>
    </row>
    <row r="10" spans="1:8" ht="15.6" customHeight="1" x14ac:dyDescent="0.25">
      <c r="B10" s="10" t="s">
        <v>16</v>
      </c>
      <c r="C10" s="45" t="s">
        <v>97</v>
      </c>
    </row>
    <row r="11" spans="1:8" ht="37.5" customHeight="1" x14ac:dyDescent="0.25">
      <c r="B11" s="57" t="s">
        <v>17</v>
      </c>
      <c r="C11" s="58" t="s">
        <v>98</v>
      </c>
      <c r="D11" s="48"/>
      <c r="E11" s="48"/>
      <c r="F11" s="48"/>
    </row>
    <row r="12" spans="1:8" ht="15.6" customHeight="1" x14ac:dyDescent="0.25">
      <c r="A12" s="49" t="s">
        <v>18</v>
      </c>
      <c r="B12" s="49"/>
    </row>
    <row r="13" spans="1:8" ht="33" x14ac:dyDescent="0.25">
      <c r="B13" s="36" t="s">
        <v>21</v>
      </c>
      <c r="C13" s="37"/>
      <c r="D13" s="37" t="s">
        <v>22</v>
      </c>
      <c r="E13" s="37" t="s">
        <v>23</v>
      </c>
      <c r="F13" s="37" t="s">
        <v>24</v>
      </c>
    </row>
    <row r="14" spans="1:8" ht="30" customHeight="1" x14ac:dyDescent="0.25">
      <c r="B14" s="24"/>
      <c r="C14" s="25" t="s">
        <v>25</v>
      </c>
      <c r="D14" s="26" t="s">
        <v>80</v>
      </c>
      <c r="E14" s="26" t="s">
        <v>90</v>
      </c>
      <c r="F14" s="27">
        <v>44054</v>
      </c>
    </row>
    <row r="15" spans="1:8" ht="30" customHeight="1" x14ac:dyDescent="0.25">
      <c r="B15" s="32">
        <v>1</v>
      </c>
      <c r="C15" s="33" t="s">
        <v>81</v>
      </c>
      <c r="D15" s="34" t="s">
        <v>82</v>
      </c>
      <c r="E15" s="34" t="s">
        <v>91</v>
      </c>
      <c r="F15" s="35">
        <v>43931</v>
      </c>
    </row>
    <row r="16" spans="1:8" ht="30" customHeight="1" x14ac:dyDescent="0.25">
      <c r="B16" s="24">
        <v>2</v>
      </c>
      <c r="C16" s="25" t="s">
        <v>83</v>
      </c>
      <c r="D16" s="26" t="s">
        <v>82</v>
      </c>
      <c r="E16" s="27">
        <v>43961</v>
      </c>
      <c r="F16" s="27">
        <v>44145</v>
      </c>
    </row>
    <row r="17" spans="2:6" ht="30" customHeight="1" x14ac:dyDescent="0.25">
      <c r="B17" s="32">
        <v>3</v>
      </c>
      <c r="C17" s="33" t="s">
        <v>84</v>
      </c>
      <c r="D17" s="34" t="s">
        <v>82</v>
      </c>
      <c r="E17" s="35">
        <v>44175</v>
      </c>
      <c r="F17" s="34" t="s">
        <v>93</v>
      </c>
    </row>
    <row r="18" spans="2:6" ht="30" customHeight="1" x14ac:dyDescent="0.25">
      <c r="B18" s="24">
        <v>4</v>
      </c>
      <c r="C18" s="25" t="s">
        <v>85</v>
      </c>
      <c r="D18" s="26" t="s">
        <v>82</v>
      </c>
      <c r="E18" s="26" t="s">
        <v>89</v>
      </c>
      <c r="F18" s="26" t="s">
        <v>94</v>
      </c>
    </row>
    <row r="19" spans="2:6" ht="33" x14ac:dyDescent="0.25">
      <c r="B19" s="32">
        <v>5</v>
      </c>
      <c r="C19" s="33" t="s">
        <v>86</v>
      </c>
      <c r="D19" s="34" t="s">
        <v>87</v>
      </c>
      <c r="E19" s="34" t="s">
        <v>92</v>
      </c>
      <c r="F19" s="35">
        <v>43841</v>
      </c>
    </row>
    <row r="20" spans="2:6" ht="33" x14ac:dyDescent="0.25">
      <c r="B20" s="24">
        <v>6</v>
      </c>
      <c r="C20" s="25" t="s">
        <v>88</v>
      </c>
      <c r="D20" s="26" t="s">
        <v>82</v>
      </c>
      <c r="E20" s="27">
        <v>43871</v>
      </c>
      <c r="F20" s="27">
        <v>44054</v>
      </c>
    </row>
    <row r="24" spans="2:6" ht="16.5" x14ac:dyDescent="0.25">
      <c r="B24" s="28"/>
      <c r="C24" s="29"/>
      <c r="D24" s="30"/>
      <c r="E24" s="30"/>
      <c r="F24" s="30"/>
    </row>
    <row r="25" spans="2:6" ht="16.5" x14ac:dyDescent="0.25">
      <c r="B25" s="28"/>
      <c r="C25" s="29"/>
      <c r="D25" s="30"/>
      <c r="E25" s="30"/>
      <c r="F25" s="31"/>
    </row>
    <row r="26" spans="2:6" ht="16.5" x14ac:dyDescent="0.25">
      <c r="B26" s="28"/>
      <c r="C26" s="29"/>
      <c r="D26" s="30"/>
      <c r="E26" s="31"/>
      <c r="F26" s="31"/>
    </row>
    <row r="27" spans="2:6" ht="16.5" x14ac:dyDescent="0.25">
      <c r="B27" s="28"/>
      <c r="C27" s="29"/>
      <c r="D27" s="30"/>
      <c r="E27" s="31"/>
      <c r="F27" s="30"/>
    </row>
    <row r="28" spans="2:6" ht="16.5" x14ac:dyDescent="0.25">
      <c r="B28" s="28"/>
      <c r="C28" s="29"/>
      <c r="D28" s="30"/>
      <c r="E28" s="30"/>
      <c r="F28" s="30"/>
    </row>
  </sheetData>
  <mergeCells count="6">
    <mergeCell ref="D3:H5"/>
    <mergeCell ref="A7:B7"/>
    <mergeCell ref="A9:B9"/>
    <mergeCell ref="A12:B12"/>
    <mergeCell ref="E6:G6"/>
    <mergeCell ref="C11:F1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40" zoomScaleNormal="100" workbookViewId="0">
      <selection activeCell="A7" sqref="A7"/>
    </sheetView>
  </sheetViews>
  <sheetFormatPr defaultRowHeight="15" x14ac:dyDescent="0.25"/>
  <cols>
    <col min="1" max="1" width="3.7109375" customWidth="1"/>
    <col min="2" max="2" width="41.5703125" customWidth="1"/>
    <col min="3" max="3" width="20.42578125" customWidth="1"/>
    <col min="4" max="4" width="50.28515625" customWidth="1"/>
    <col min="5" max="6" width="18.28515625" customWidth="1"/>
  </cols>
  <sheetData>
    <row r="1" spans="1:6" ht="31.15" customHeight="1" x14ac:dyDescent="0.25">
      <c r="A1" s="51" t="s">
        <v>0</v>
      </c>
      <c r="B1" s="51"/>
      <c r="C1" s="51"/>
      <c r="D1" s="51"/>
      <c r="E1" s="51"/>
      <c r="F1" s="51"/>
    </row>
    <row r="2" spans="1:6" x14ac:dyDescent="0.25">
      <c r="A2" s="52" t="s">
        <v>1</v>
      </c>
      <c r="B2" s="53"/>
      <c r="C2" s="4" t="s">
        <v>27</v>
      </c>
      <c r="E2" s="11" t="s">
        <v>5</v>
      </c>
      <c r="F2" s="21" t="s">
        <v>6</v>
      </c>
    </row>
    <row r="3" spans="1:6" x14ac:dyDescent="0.25">
      <c r="A3" s="52" t="s">
        <v>2</v>
      </c>
      <c r="B3" s="53"/>
      <c r="C3" s="4" t="s">
        <v>28</v>
      </c>
      <c r="E3" s="11" t="s">
        <v>7</v>
      </c>
      <c r="F3" s="21" t="s">
        <v>67</v>
      </c>
    </row>
    <row r="4" spans="1:6" x14ac:dyDescent="0.25">
      <c r="A4" s="52" t="s">
        <v>3</v>
      </c>
      <c r="B4" s="53"/>
      <c r="C4" s="20" t="s">
        <v>96</v>
      </c>
      <c r="E4" s="11" t="s">
        <v>4</v>
      </c>
      <c r="F4" s="44">
        <v>44054</v>
      </c>
    </row>
    <row r="6" spans="1:6" x14ac:dyDescent="0.25">
      <c r="A6" s="19" t="s">
        <v>8</v>
      </c>
      <c r="B6" s="19" t="s">
        <v>9</v>
      </c>
      <c r="C6" s="19" t="s">
        <v>10</v>
      </c>
      <c r="D6" s="19" t="s">
        <v>11</v>
      </c>
      <c r="E6" s="19" t="s">
        <v>12</v>
      </c>
      <c r="F6" s="19" t="s">
        <v>13</v>
      </c>
    </row>
    <row r="7" spans="1:6" x14ac:dyDescent="0.25">
      <c r="A7" s="16"/>
      <c r="B7" s="17" t="s">
        <v>29</v>
      </c>
      <c r="C7" s="16"/>
      <c r="D7" s="16"/>
      <c r="E7" s="17">
        <f>SUM(E8,E9,E10)</f>
        <v>9</v>
      </c>
      <c r="F7" s="17">
        <f>SUM(F8,F9,F10)</f>
        <v>12</v>
      </c>
    </row>
    <row r="8" spans="1:6" x14ac:dyDescent="0.25">
      <c r="A8" s="2"/>
      <c r="B8" s="2" t="s">
        <v>30</v>
      </c>
      <c r="C8" s="2"/>
      <c r="D8" s="2"/>
      <c r="E8" s="2">
        <v>3</v>
      </c>
      <c r="F8" s="2">
        <v>4</v>
      </c>
    </row>
    <row r="9" spans="1:6" x14ac:dyDescent="0.25">
      <c r="A9" s="2"/>
      <c r="B9" s="2" t="s">
        <v>31</v>
      </c>
      <c r="C9" s="2"/>
      <c r="D9" s="2"/>
      <c r="E9" s="2">
        <v>2</v>
      </c>
      <c r="F9" s="2">
        <v>2</v>
      </c>
    </row>
    <row r="10" spans="1:6" x14ac:dyDescent="0.25">
      <c r="A10" s="2"/>
      <c r="B10" s="2" t="s">
        <v>32</v>
      </c>
      <c r="C10" s="2"/>
      <c r="D10" s="2"/>
      <c r="E10" s="2">
        <v>4</v>
      </c>
      <c r="F10" s="2">
        <v>6</v>
      </c>
    </row>
    <row r="11" spans="1:6" x14ac:dyDescent="0.25">
      <c r="A11" s="16"/>
      <c r="B11" s="17" t="s">
        <v>33</v>
      </c>
      <c r="C11" s="16"/>
      <c r="D11" s="16"/>
      <c r="E11" s="17">
        <f>SUM(E13,E15,E14,E16,E17,E18,E19,E20)</f>
        <v>52</v>
      </c>
      <c r="F11" s="17"/>
    </row>
    <row r="12" spans="1:6" x14ac:dyDescent="0.25">
      <c r="A12" s="2"/>
      <c r="B12" s="13" t="s">
        <v>69</v>
      </c>
      <c r="C12" s="2"/>
      <c r="D12" s="2"/>
      <c r="E12" s="12"/>
      <c r="F12" s="2"/>
    </row>
    <row r="13" spans="1:6" x14ac:dyDescent="0.25">
      <c r="A13" s="2"/>
      <c r="B13" s="2" t="s">
        <v>35</v>
      </c>
      <c r="C13" s="2"/>
      <c r="D13" s="2"/>
      <c r="E13" s="2">
        <v>4</v>
      </c>
      <c r="F13" s="2"/>
    </row>
    <row r="14" spans="1:6" x14ac:dyDescent="0.25">
      <c r="A14" s="2"/>
      <c r="B14" s="13" t="s">
        <v>34</v>
      </c>
      <c r="C14" s="2"/>
      <c r="D14" s="2"/>
      <c r="E14" s="2">
        <v>4</v>
      </c>
      <c r="F14" s="2"/>
    </row>
    <row r="15" spans="1:6" x14ac:dyDescent="0.25">
      <c r="A15" s="2"/>
      <c r="B15" s="2" t="s">
        <v>36</v>
      </c>
      <c r="C15" s="2"/>
      <c r="D15" s="2"/>
      <c r="E15" s="2">
        <v>6</v>
      </c>
      <c r="F15" s="2"/>
    </row>
    <row r="16" spans="1:6" x14ac:dyDescent="0.25">
      <c r="A16" s="2"/>
      <c r="B16" s="2" t="s">
        <v>38</v>
      </c>
      <c r="C16" s="2"/>
      <c r="D16" s="2"/>
      <c r="E16" s="2">
        <v>9</v>
      </c>
      <c r="F16" s="2"/>
    </row>
    <row r="17" spans="1:6" x14ac:dyDescent="0.25">
      <c r="A17" s="2"/>
      <c r="B17" s="2" t="s">
        <v>39</v>
      </c>
      <c r="C17" s="2"/>
      <c r="D17" s="2"/>
      <c r="E17" s="2">
        <v>9</v>
      </c>
      <c r="F17" s="2"/>
    </row>
    <row r="18" spans="1:6" x14ac:dyDescent="0.25">
      <c r="A18" s="2"/>
      <c r="B18" s="2" t="s">
        <v>40</v>
      </c>
      <c r="C18" s="2"/>
      <c r="D18" s="2"/>
      <c r="E18" s="2">
        <v>6</v>
      </c>
      <c r="F18" s="2"/>
    </row>
    <row r="19" spans="1:6" x14ac:dyDescent="0.25">
      <c r="A19" s="2"/>
      <c r="B19" s="2" t="s">
        <v>37</v>
      </c>
      <c r="C19" s="2"/>
      <c r="D19" s="2"/>
      <c r="E19" s="2">
        <v>6</v>
      </c>
      <c r="F19" s="2"/>
    </row>
    <row r="20" spans="1:6" x14ac:dyDescent="0.25">
      <c r="A20" s="2"/>
      <c r="B20" s="2" t="s">
        <v>41</v>
      </c>
      <c r="C20" s="2"/>
      <c r="D20" s="2"/>
      <c r="E20" s="2">
        <v>8</v>
      </c>
      <c r="F20" s="2"/>
    </row>
    <row r="21" spans="1:6" x14ac:dyDescent="0.25">
      <c r="A21" s="16"/>
      <c r="B21" s="17" t="s">
        <v>42</v>
      </c>
      <c r="C21" s="16"/>
      <c r="D21" s="16"/>
      <c r="E21" s="17">
        <v>24</v>
      </c>
      <c r="F21" s="16"/>
    </row>
    <row r="22" spans="1:6" x14ac:dyDescent="0.25">
      <c r="A22" s="16"/>
      <c r="B22" s="17" t="s">
        <v>43</v>
      </c>
      <c r="C22" s="16"/>
      <c r="D22" s="16"/>
      <c r="E22" s="17">
        <v>24</v>
      </c>
      <c r="F22" s="16"/>
    </row>
    <row r="23" spans="1:6" x14ac:dyDescent="0.25">
      <c r="A23" s="16"/>
      <c r="B23" s="17" t="s">
        <v>44</v>
      </c>
      <c r="C23" s="16"/>
      <c r="D23" s="16"/>
      <c r="E23" s="17">
        <v>36</v>
      </c>
      <c r="F23" s="16"/>
    </row>
    <row r="24" spans="1:6" x14ac:dyDescent="0.25">
      <c r="A24" s="16"/>
      <c r="B24" s="17" t="s">
        <v>45</v>
      </c>
      <c r="C24" s="16"/>
      <c r="D24" s="16"/>
      <c r="E24" s="17">
        <v>36</v>
      </c>
      <c r="F24" s="16"/>
    </row>
    <row r="25" spans="1:6" x14ac:dyDescent="0.25">
      <c r="A25" s="16"/>
      <c r="B25" s="17" t="s">
        <v>46</v>
      </c>
      <c r="C25" s="16"/>
      <c r="D25" s="16"/>
      <c r="E25" s="17">
        <f>SUM(E26,E27,E28)</f>
        <v>36</v>
      </c>
      <c r="F25" s="16"/>
    </row>
    <row r="26" spans="1:6" x14ac:dyDescent="0.25">
      <c r="A26" s="2"/>
      <c r="B26" s="2" t="s">
        <v>47</v>
      </c>
      <c r="C26" s="2"/>
      <c r="D26" s="2"/>
      <c r="E26" s="2">
        <v>12</v>
      </c>
      <c r="F26" s="2"/>
    </row>
    <row r="27" spans="1:6" x14ac:dyDescent="0.25">
      <c r="A27" s="2"/>
      <c r="B27" s="2" t="s">
        <v>48</v>
      </c>
      <c r="C27" s="2"/>
      <c r="D27" s="2"/>
      <c r="E27" s="2">
        <v>12</v>
      </c>
      <c r="F27" s="2"/>
    </row>
    <row r="28" spans="1:6" x14ac:dyDescent="0.25">
      <c r="A28" s="2"/>
      <c r="B28" s="2" t="s">
        <v>49</v>
      </c>
      <c r="C28" s="2"/>
      <c r="D28" s="2"/>
      <c r="E28" s="2">
        <v>12</v>
      </c>
      <c r="F28" s="2"/>
    </row>
    <row r="29" spans="1:6" x14ac:dyDescent="0.25">
      <c r="A29" s="16"/>
      <c r="B29" s="17" t="s">
        <v>50</v>
      </c>
      <c r="C29" s="16"/>
      <c r="D29" s="16"/>
      <c r="E29" s="17">
        <v>9</v>
      </c>
      <c r="F29" s="16"/>
    </row>
    <row r="30" spans="1:6" x14ac:dyDescent="0.25">
      <c r="A30" s="16"/>
      <c r="B30" s="17" t="s">
        <v>51</v>
      </c>
      <c r="C30" s="16"/>
      <c r="D30" s="16"/>
      <c r="E30" s="17">
        <v>23</v>
      </c>
      <c r="F30" s="16"/>
    </row>
    <row r="31" spans="1:6" x14ac:dyDescent="0.25">
      <c r="A31" s="16"/>
      <c r="B31" s="17" t="s">
        <v>52</v>
      </c>
      <c r="C31" s="16"/>
      <c r="D31" s="16"/>
      <c r="E31" s="17">
        <f>SUM(E32,E33)</f>
        <v>12</v>
      </c>
      <c r="F31" s="17">
        <f>SUM(F32,F33)</f>
        <v>0</v>
      </c>
    </row>
    <row r="32" spans="1:6" x14ac:dyDescent="0.25">
      <c r="A32" s="2"/>
      <c r="B32" s="13" t="s">
        <v>53</v>
      </c>
      <c r="C32" s="2"/>
      <c r="D32" s="2"/>
      <c r="E32" s="2">
        <v>8</v>
      </c>
      <c r="F32" s="2"/>
    </row>
    <row r="33" spans="1:6" x14ac:dyDescent="0.25">
      <c r="A33" s="2"/>
      <c r="B33" s="2" t="s">
        <v>95</v>
      </c>
      <c r="C33" s="2"/>
      <c r="D33" s="2"/>
      <c r="E33" s="2">
        <v>4</v>
      </c>
      <c r="F33" s="2"/>
    </row>
    <row r="34" spans="1:6" x14ac:dyDescent="0.25">
      <c r="A34" s="16"/>
      <c r="B34" s="17" t="s">
        <v>54</v>
      </c>
      <c r="C34" s="16"/>
      <c r="D34" s="16"/>
      <c r="E34" s="17">
        <v>9</v>
      </c>
      <c r="F34" s="16"/>
    </row>
    <row r="35" spans="1:6" x14ac:dyDescent="0.25">
      <c r="A35" s="16"/>
      <c r="B35" s="17" t="s">
        <v>55</v>
      </c>
      <c r="C35" s="16"/>
      <c r="D35" s="16"/>
      <c r="E35" s="17">
        <f>SUM(E36,E37,E38)</f>
        <v>8</v>
      </c>
      <c r="F35" s="17">
        <f>SUM(F36,F37,F38)</f>
        <v>0</v>
      </c>
    </row>
    <row r="36" spans="1:6" x14ac:dyDescent="0.25">
      <c r="A36" s="2"/>
      <c r="B36" s="2" t="s">
        <v>56</v>
      </c>
      <c r="C36" s="2"/>
      <c r="D36" s="2"/>
      <c r="E36" s="2">
        <v>4</v>
      </c>
      <c r="F36" s="2"/>
    </row>
    <row r="37" spans="1:6" x14ac:dyDescent="0.25">
      <c r="A37" s="2"/>
      <c r="B37" s="2" t="s">
        <v>57</v>
      </c>
      <c r="C37" s="2"/>
      <c r="D37" s="2"/>
      <c r="E37" s="2">
        <v>2</v>
      </c>
      <c r="F37" s="2"/>
    </row>
    <row r="38" spans="1:6" x14ac:dyDescent="0.25">
      <c r="A38" s="2"/>
      <c r="B38" s="2" t="s">
        <v>58</v>
      </c>
      <c r="C38" s="2"/>
      <c r="D38" s="2"/>
      <c r="E38" s="2">
        <v>2</v>
      </c>
      <c r="F38" s="2"/>
    </row>
    <row r="39" spans="1:6" x14ac:dyDescent="0.25">
      <c r="A39" s="16"/>
      <c r="B39" s="17" t="s">
        <v>59</v>
      </c>
      <c r="C39" s="16"/>
      <c r="D39" s="16"/>
      <c r="E39" s="17">
        <f>SUM(E40,E41,E42,E43,E44,E45)</f>
        <v>24</v>
      </c>
      <c r="F39" s="17">
        <f>SUM(F40,F42,F43,F44)</f>
        <v>0</v>
      </c>
    </row>
    <row r="40" spans="1:6" x14ac:dyDescent="0.25">
      <c r="A40" s="2"/>
      <c r="B40" s="2" t="s">
        <v>60</v>
      </c>
      <c r="C40" s="2"/>
      <c r="D40" s="2"/>
      <c r="E40" s="2">
        <v>4</v>
      </c>
      <c r="F40" s="2"/>
    </row>
    <row r="41" spans="1:6" x14ac:dyDescent="0.25">
      <c r="A41" s="2"/>
      <c r="B41" s="2" t="s">
        <v>70</v>
      </c>
      <c r="C41" s="2"/>
      <c r="D41" s="2"/>
      <c r="E41" s="2">
        <v>4</v>
      </c>
      <c r="F41" s="2"/>
    </row>
    <row r="42" spans="1:6" x14ac:dyDescent="0.25">
      <c r="A42" s="2"/>
      <c r="B42" s="2" t="s">
        <v>61</v>
      </c>
      <c r="C42" s="2"/>
      <c r="D42" s="2"/>
      <c r="E42" s="2">
        <v>4</v>
      </c>
      <c r="F42" s="2"/>
    </row>
    <row r="43" spans="1:6" x14ac:dyDescent="0.25">
      <c r="A43" s="2"/>
      <c r="B43" s="2" t="s">
        <v>62</v>
      </c>
      <c r="C43" s="2"/>
      <c r="D43" s="2"/>
      <c r="E43" s="2">
        <v>4</v>
      </c>
      <c r="F43" s="2"/>
    </row>
    <row r="44" spans="1:6" x14ac:dyDescent="0.25">
      <c r="A44" s="2"/>
      <c r="B44" s="2" t="s">
        <v>63</v>
      </c>
      <c r="C44" s="2"/>
      <c r="D44" s="2"/>
      <c r="E44" s="2">
        <v>4</v>
      </c>
      <c r="F44" s="2"/>
    </row>
    <row r="45" spans="1:6" x14ac:dyDescent="0.25">
      <c r="A45" s="2"/>
      <c r="B45" s="2" t="s">
        <v>71</v>
      </c>
      <c r="C45" s="2"/>
      <c r="D45" s="2"/>
      <c r="E45" s="2">
        <v>4</v>
      </c>
      <c r="F45" s="2"/>
    </row>
    <row r="46" spans="1:6" x14ac:dyDescent="0.25">
      <c r="A46" s="16"/>
      <c r="B46" s="17" t="s">
        <v>64</v>
      </c>
      <c r="C46" s="16"/>
      <c r="D46" s="16"/>
      <c r="E46" s="17">
        <v>14</v>
      </c>
      <c r="F46" s="17"/>
    </row>
    <row r="47" spans="1:6" x14ac:dyDescent="0.25">
      <c r="A47" s="16"/>
      <c r="B47" s="17" t="s">
        <v>65</v>
      </c>
      <c r="C47" s="16"/>
      <c r="D47" s="16"/>
      <c r="E47" s="17">
        <v>8</v>
      </c>
      <c r="F47" s="16"/>
    </row>
    <row r="48" spans="1:6" x14ac:dyDescent="0.25">
      <c r="A48" s="2"/>
      <c r="B48" s="14" t="s">
        <v>66</v>
      </c>
      <c r="C48" s="2"/>
      <c r="D48" s="2"/>
      <c r="E48" s="2">
        <v>8</v>
      </c>
      <c r="F48" s="2"/>
    </row>
    <row r="49" spans="1:6" x14ac:dyDescent="0.25">
      <c r="A49" s="2"/>
      <c r="B49" s="15" t="s">
        <v>68</v>
      </c>
      <c r="C49" s="2"/>
      <c r="D49" s="2"/>
      <c r="E49" s="15">
        <f>SUM(E7,E11,E21,E22,E23,E24,E25,E29:E30,E31,E34,E35,E39,E47,E46)</f>
        <v>324</v>
      </c>
      <c r="F49" s="18">
        <f>SUM(F7,F11,F21,F22,F23,F24,F25,F29:F30,F31,F34,F35,F39,F47,F46)</f>
        <v>12</v>
      </c>
    </row>
  </sheetData>
  <autoFilter ref="A6:F8"/>
  <dataConsolidate topLabels="1">
    <dataRefs count="1">
      <dataRef name="Lên kế hoạch dự án"/>
    </dataRefs>
  </dataConsolidate>
  <mergeCells count="4">
    <mergeCell ref="A1:F1"/>
    <mergeCell ref="A2:B2"/>
    <mergeCell ref="A3:B3"/>
    <mergeCell ref="A4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0" zoomScale="120" zoomScaleNormal="120" workbookViewId="0">
      <selection activeCell="A9" sqref="A9"/>
    </sheetView>
  </sheetViews>
  <sheetFormatPr defaultRowHeight="15" x14ac:dyDescent="0.25"/>
  <cols>
    <col min="1" max="1" width="10.5703125" customWidth="1"/>
    <col min="2" max="2" width="46.140625" style="7" customWidth="1"/>
    <col min="3" max="3" width="21" customWidth="1"/>
    <col min="4" max="4" width="13.5703125" customWidth="1"/>
    <col min="5" max="5" width="13.85546875" style="1" customWidth="1"/>
    <col min="6" max="6" width="15.28515625" customWidth="1"/>
  </cols>
  <sheetData>
    <row r="1" spans="1:9" x14ac:dyDescent="0.25">
      <c r="A1" s="54" t="s">
        <v>19</v>
      </c>
      <c r="B1" s="54"/>
      <c r="C1" s="54"/>
      <c r="D1" s="54"/>
      <c r="E1" s="54"/>
      <c r="F1" s="54"/>
      <c r="G1" s="8"/>
      <c r="H1" s="8"/>
      <c r="I1" s="8"/>
    </row>
    <row r="2" spans="1:9" x14ac:dyDescent="0.25">
      <c r="A2" s="55"/>
      <c r="B2" s="56"/>
    </row>
    <row r="3" spans="1:9" x14ac:dyDescent="0.25">
      <c r="A3" s="9"/>
      <c r="B3" s="3" t="s">
        <v>1</v>
      </c>
      <c r="C3" s="4" t="s">
        <v>27</v>
      </c>
      <c r="E3" s="5" t="s">
        <v>5</v>
      </c>
      <c r="F3" s="21" t="s">
        <v>6</v>
      </c>
      <c r="H3" s="6"/>
      <c r="I3" s="6"/>
    </row>
    <row r="4" spans="1:9" x14ac:dyDescent="0.25">
      <c r="B4" s="5" t="s">
        <v>2</v>
      </c>
      <c r="C4" s="4" t="s">
        <v>28</v>
      </c>
      <c r="E4" s="5" t="s">
        <v>7</v>
      </c>
      <c r="F4" s="21" t="s">
        <v>67</v>
      </c>
      <c r="H4" s="6"/>
      <c r="I4" s="6"/>
    </row>
    <row r="5" spans="1:9" x14ac:dyDescent="0.25">
      <c r="B5" s="5" t="s">
        <v>3</v>
      </c>
      <c r="C5" s="20" t="s">
        <v>96</v>
      </c>
      <c r="E5" s="5" t="s">
        <v>4</v>
      </c>
      <c r="F5" s="44">
        <v>44054</v>
      </c>
      <c r="H5" s="6"/>
      <c r="I5" s="6"/>
    </row>
    <row r="7" spans="1:9" x14ac:dyDescent="0.25">
      <c r="A7" s="3" t="s">
        <v>8</v>
      </c>
      <c r="B7" s="3" t="s">
        <v>9</v>
      </c>
      <c r="C7" s="3" t="s">
        <v>11</v>
      </c>
      <c r="D7" s="3" t="s">
        <v>3</v>
      </c>
      <c r="E7" s="3" t="s">
        <v>4</v>
      </c>
    </row>
    <row r="8" spans="1:9" x14ac:dyDescent="0.25">
      <c r="A8" s="13" t="s">
        <v>20</v>
      </c>
      <c r="B8" s="13" t="s">
        <v>72</v>
      </c>
      <c r="C8" s="13"/>
      <c r="D8" s="39" t="s">
        <v>91</v>
      </c>
      <c r="E8" s="38">
        <v>43931</v>
      </c>
    </row>
    <row r="9" spans="1:9" x14ac:dyDescent="0.25">
      <c r="A9" s="13"/>
      <c r="B9" s="13" t="s">
        <v>35</v>
      </c>
      <c r="C9" s="13"/>
      <c r="D9" s="39" t="s">
        <v>91</v>
      </c>
      <c r="E9" s="38">
        <v>43931</v>
      </c>
    </row>
    <row r="10" spans="1:9" x14ac:dyDescent="0.25">
      <c r="A10" s="13"/>
      <c r="B10" s="13" t="s">
        <v>34</v>
      </c>
      <c r="C10" s="13"/>
      <c r="D10" s="39" t="s">
        <v>91</v>
      </c>
      <c r="E10" s="38">
        <v>43931</v>
      </c>
    </row>
    <row r="11" spans="1:9" x14ac:dyDescent="0.25">
      <c r="A11" s="13"/>
      <c r="B11" s="13" t="s">
        <v>36</v>
      </c>
      <c r="C11" s="13"/>
      <c r="D11" s="39" t="s">
        <v>91</v>
      </c>
      <c r="E11" s="38">
        <v>43931</v>
      </c>
    </row>
    <row r="12" spans="1:9" x14ac:dyDescent="0.25">
      <c r="A12" s="13"/>
      <c r="B12" s="13" t="s">
        <v>38</v>
      </c>
      <c r="C12" s="13"/>
      <c r="D12" s="39" t="s">
        <v>91</v>
      </c>
      <c r="E12" s="38">
        <v>43931</v>
      </c>
    </row>
    <row r="13" spans="1:9" x14ac:dyDescent="0.25">
      <c r="A13" s="13"/>
      <c r="B13" s="13" t="s">
        <v>39</v>
      </c>
      <c r="C13" s="13"/>
      <c r="D13" s="39" t="s">
        <v>91</v>
      </c>
      <c r="E13" s="38">
        <v>43931</v>
      </c>
    </row>
    <row r="14" spans="1:9" x14ac:dyDescent="0.25">
      <c r="A14" s="13"/>
      <c r="B14" s="13" t="s">
        <v>40</v>
      </c>
      <c r="C14" s="13"/>
      <c r="D14" s="39" t="s">
        <v>91</v>
      </c>
      <c r="E14" s="38">
        <v>43931</v>
      </c>
    </row>
    <row r="15" spans="1:9" x14ac:dyDescent="0.25">
      <c r="A15" s="13"/>
      <c r="B15" s="13" t="s">
        <v>37</v>
      </c>
      <c r="C15" s="13"/>
      <c r="D15" s="39" t="s">
        <v>91</v>
      </c>
      <c r="E15" s="38">
        <v>43931</v>
      </c>
    </row>
    <row r="16" spans="1:9" x14ac:dyDescent="0.25">
      <c r="A16" s="13"/>
      <c r="B16" s="13" t="s">
        <v>41</v>
      </c>
      <c r="C16" s="13"/>
      <c r="D16" s="39" t="s">
        <v>91</v>
      </c>
      <c r="E16" s="38">
        <v>43931</v>
      </c>
    </row>
    <row r="17" spans="1:5" x14ac:dyDescent="0.25">
      <c r="A17" s="13"/>
      <c r="B17" s="13" t="s">
        <v>56</v>
      </c>
      <c r="C17" s="13"/>
      <c r="D17" s="39" t="s">
        <v>91</v>
      </c>
      <c r="E17" s="38">
        <v>43931</v>
      </c>
    </row>
    <row r="18" spans="1:5" x14ac:dyDescent="0.25">
      <c r="A18" s="13"/>
      <c r="B18" s="13" t="s">
        <v>57</v>
      </c>
      <c r="C18" s="13"/>
      <c r="D18" s="39" t="s">
        <v>91</v>
      </c>
      <c r="E18" s="38">
        <v>43931</v>
      </c>
    </row>
    <row r="19" spans="1:5" x14ac:dyDescent="0.25">
      <c r="A19" s="13" t="s">
        <v>73</v>
      </c>
      <c r="B19" s="13" t="s">
        <v>42</v>
      </c>
      <c r="C19" s="13"/>
      <c r="D19" s="40">
        <v>43961</v>
      </c>
      <c r="E19" s="40">
        <v>44145</v>
      </c>
    </row>
    <row r="20" spans="1:5" x14ac:dyDescent="0.25">
      <c r="A20" s="13"/>
      <c r="B20" s="13" t="s">
        <v>43</v>
      </c>
      <c r="C20" s="13"/>
      <c r="D20" s="40">
        <v>43961</v>
      </c>
      <c r="E20" s="40">
        <v>44145</v>
      </c>
    </row>
    <row r="21" spans="1:5" x14ac:dyDescent="0.25">
      <c r="A21" s="13"/>
      <c r="B21" s="13" t="s">
        <v>58</v>
      </c>
      <c r="C21" s="13"/>
      <c r="D21" s="40">
        <v>43961</v>
      </c>
      <c r="E21" s="40">
        <v>44145</v>
      </c>
    </row>
    <row r="22" spans="1:5" x14ac:dyDescent="0.25">
      <c r="A22" s="13" t="s">
        <v>74</v>
      </c>
      <c r="B22" s="13" t="s">
        <v>45</v>
      </c>
      <c r="C22" s="13"/>
      <c r="D22" s="41">
        <v>44175</v>
      </c>
      <c r="E22" s="42" t="s">
        <v>93</v>
      </c>
    </row>
    <row r="23" spans="1:5" x14ac:dyDescent="0.25">
      <c r="A23" s="13"/>
      <c r="B23" s="13" t="s">
        <v>47</v>
      </c>
      <c r="C23" s="13"/>
      <c r="D23" s="41">
        <v>44175</v>
      </c>
      <c r="E23" s="42" t="s">
        <v>93</v>
      </c>
    </row>
    <row r="24" spans="1:5" x14ac:dyDescent="0.25">
      <c r="A24" s="13"/>
      <c r="B24" s="13" t="s">
        <v>48</v>
      </c>
      <c r="C24" s="13"/>
      <c r="D24" s="41">
        <v>44175</v>
      </c>
      <c r="E24" s="42" t="s">
        <v>93</v>
      </c>
    </row>
    <row r="25" spans="1:5" x14ac:dyDescent="0.25">
      <c r="A25" s="13"/>
      <c r="B25" s="13" t="s">
        <v>49</v>
      </c>
      <c r="C25" s="13"/>
      <c r="D25" s="41">
        <v>44175</v>
      </c>
      <c r="E25" s="42" t="s">
        <v>93</v>
      </c>
    </row>
    <row r="26" spans="1:5" x14ac:dyDescent="0.25">
      <c r="A26" s="13"/>
      <c r="B26" s="22" t="s">
        <v>60</v>
      </c>
      <c r="C26" s="13"/>
      <c r="D26" s="41">
        <v>44175</v>
      </c>
      <c r="E26" s="42" t="s">
        <v>93</v>
      </c>
    </row>
    <row r="27" spans="1:5" x14ac:dyDescent="0.25">
      <c r="A27" s="13"/>
      <c r="B27" s="22" t="s">
        <v>61</v>
      </c>
      <c r="C27" s="13"/>
      <c r="D27" s="41">
        <v>44175</v>
      </c>
      <c r="E27" s="42" t="s">
        <v>93</v>
      </c>
    </row>
    <row r="28" spans="1:5" x14ac:dyDescent="0.25">
      <c r="A28" s="13" t="s">
        <v>75</v>
      </c>
      <c r="B28" s="23" t="s">
        <v>44</v>
      </c>
      <c r="C28" s="13"/>
      <c r="D28" s="43" t="s">
        <v>89</v>
      </c>
      <c r="E28" s="43" t="s">
        <v>94</v>
      </c>
    </row>
    <row r="29" spans="1:5" x14ac:dyDescent="0.25">
      <c r="A29" s="13"/>
      <c r="B29" s="13" t="s">
        <v>50</v>
      </c>
      <c r="C29" s="13"/>
      <c r="D29" s="43" t="s">
        <v>89</v>
      </c>
      <c r="E29" s="43" t="s">
        <v>94</v>
      </c>
    </row>
    <row r="30" spans="1:5" x14ac:dyDescent="0.25">
      <c r="A30" s="13"/>
      <c r="B30" s="13" t="s">
        <v>70</v>
      </c>
      <c r="C30" s="13"/>
      <c r="D30" s="43" t="s">
        <v>89</v>
      </c>
      <c r="E30" s="43" t="s">
        <v>94</v>
      </c>
    </row>
    <row r="31" spans="1:5" x14ac:dyDescent="0.25">
      <c r="A31" s="13" t="s">
        <v>76</v>
      </c>
      <c r="B31" s="13" t="s">
        <v>51</v>
      </c>
      <c r="C31" s="13"/>
      <c r="D31" s="42" t="s">
        <v>92</v>
      </c>
      <c r="E31" s="41">
        <v>43841</v>
      </c>
    </row>
    <row r="32" spans="1:5" x14ac:dyDescent="0.25">
      <c r="A32" s="13"/>
      <c r="B32" s="13" t="s">
        <v>52</v>
      </c>
      <c r="C32" s="13"/>
      <c r="D32" s="42" t="s">
        <v>92</v>
      </c>
      <c r="E32" s="41">
        <v>43841</v>
      </c>
    </row>
    <row r="33" spans="1:5" x14ac:dyDescent="0.25">
      <c r="A33" s="13"/>
      <c r="B33" s="13" t="s">
        <v>53</v>
      </c>
      <c r="C33" s="13"/>
      <c r="D33" s="42" t="s">
        <v>92</v>
      </c>
      <c r="E33" s="41">
        <v>43841</v>
      </c>
    </row>
    <row r="34" spans="1:5" x14ac:dyDescent="0.25">
      <c r="A34" s="13"/>
      <c r="B34" s="13" t="s">
        <v>95</v>
      </c>
      <c r="C34" s="13"/>
      <c r="D34" s="42" t="s">
        <v>92</v>
      </c>
      <c r="E34" s="41">
        <v>43841</v>
      </c>
    </row>
    <row r="35" spans="1:5" x14ac:dyDescent="0.25">
      <c r="A35" s="13"/>
      <c r="B35" s="13" t="s">
        <v>54</v>
      </c>
      <c r="C35" s="13"/>
      <c r="D35" s="42" t="s">
        <v>92</v>
      </c>
      <c r="E35" s="41">
        <v>43841</v>
      </c>
    </row>
    <row r="36" spans="1:5" x14ac:dyDescent="0.25">
      <c r="A36" s="13"/>
      <c r="B36" s="13" t="s">
        <v>62</v>
      </c>
      <c r="C36" s="13"/>
      <c r="D36" s="42" t="s">
        <v>92</v>
      </c>
      <c r="E36" s="41">
        <v>43841</v>
      </c>
    </row>
    <row r="37" spans="1:5" x14ac:dyDescent="0.25">
      <c r="A37" s="13"/>
      <c r="B37" s="13" t="s">
        <v>63</v>
      </c>
      <c r="C37" s="13"/>
      <c r="D37" s="42" t="s">
        <v>92</v>
      </c>
      <c r="E37" s="41">
        <v>43841</v>
      </c>
    </row>
    <row r="38" spans="1:5" x14ac:dyDescent="0.25">
      <c r="A38" s="13" t="s">
        <v>77</v>
      </c>
      <c r="B38" s="13" t="s">
        <v>71</v>
      </c>
      <c r="C38" s="13"/>
      <c r="D38" s="40">
        <v>43871</v>
      </c>
      <c r="E38" s="40">
        <v>44054</v>
      </c>
    </row>
    <row r="39" spans="1:5" x14ac:dyDescent="0.25">
      <c r="A39" s="13"/>
      <c r="B39" s="13" t="s">
        <v>78</v>
      </c>
      <c r="C39" s="13"/>
      <c r="D39" s="40">
        <v>43871</v>
      </c>
      <c r="E39" s="40">
        <v>44054</v>
      </c>
    </row>
    <row r="40" spans="1:5" x14ac:dyDescent="0.25">
      <c r="A40" s="13"/>
      <c r="B40" s="23" t="s">
        <v>66</v>
      </c>
      <c r="C40" s="13"/>
      <c r="D40" s="40">
        <v>43871</v>
      </c>
      <c r="E40" s="40">
        <v>44054</v>
      </c>
    </row>
    <row r="41" spans="1:5" x14ac:dyDescent="0.25">
      <c r="A41" s="13"/>
      <c r="B41" s="23" t="s">
        <v>79</v>
      </c>
      <c r="C41" s="13"/>
      <c r="D41" s="40">
        <v>43871</v>
      </c>
      <c r="E41" s="40">
        <v>44054</v>
      </c>
    </row>
  </sheetData>
  <mergeCells count="2">
    <mergeCell ref="A1:F1"/>
    <mergeCell ref="A2:B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Name</vt:lpstr>
      <vt:lpstr>Project estimation</vt:lpstr>
      <vt:lpstr>Project Plan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2020-09-28T00:30:50Z</dcterms:created>
  <dcterms:modified xsi:type="dcterms:W3CDTF">2020-10-04T12:09:02Z</dcterms:modified>
</cp:coreProperties>
</file>