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firstSheet="7" activeTab="8"/>
  </bookViews>
  <sheets>
    <sheet name="Test report " sheetId="1" r:id="rId1"/>
    <sheet name="Addition function" sheetId="12" r:id="rId2"/>
    <sheet name="Subtraction function" sheetId="20" r:id="rId3"/>
    <sheet name="Multiplitation function" sheetId="16" r:id="rId4"/>
    <sheet name="Divide function" sheetId="24" r:id="rId5"/>
    <sheet name="Modulo function" sheetId="22" r:id="rId6"/>
    <sheet name="Reset function" sheetId="17" r:id="rId7"/>
    <sheet name="Exit function" sheetId="23" r:id="rId8"/>
    <sheet name="Square function" sheetId="25" r:id="rId9"/>
    <sheet name="Square root function" sheetId="26" r:id="rId10"/>
    <sheet name="Backspace function" sheetId="27" r:id="rId11"/>
    <sheet name="Delete function" sheetId="28" r:id="rId12"/>
    <sheet name="AC function" sheetId="29" r:id="rId13"/>
  </sheets>
  <calcPr calcId="144525"/>
</workbook>
</file>

<file path=xl/sharedStrings.xml><?xml version="1.0" encoding="utf-8"?>
<sst xmlns="http://schemas.openxmlformats.org/spreadsheetml/2006/main" count="954" uniqueCount="185">
  <si>
    <t>Test report</t>
  </si>
  <si>
    <t>Project Name</t>
  </si>
  <si>
    <t>Calculator System</t>
  </si>
  <si>
    <t>Stage</t>
  </si>
  <si>
    <t>Project Code</t>
  </si>
  <si>
    <t>Test Environment Setup Description</t>
  </si>
  <si>
    <t>Web Application</t>
  </si>
  <si>
    <t>Tester</t>
  </si>
  <si>
    <t>Nguyen Thi Men</t>
  </si>
  <si>
    <t>Tran Thi Nhu Ngoc</t>
  </si>
  <si>
    <t>Nguyen Huu Thang</t>
  </si>
  <si>
    <t>Le Trung Dung</t>
  </si>
  <si>
    <t>Le Thanh Nhat Minh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</si>
  <si>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</si>
  <si>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</si>
  <si>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</si>
  <si>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</si>
  <si>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</si>
  <si>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</si>
  <si>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</si>
  <si>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</si>
  <si>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</si>
  <si>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</si>
  <si>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AF - X</t>
  </si>
  <si>
    <t>Addition function</t>
  </si>
  <si>
    <t>SF - X</t>
  </si>
  <si>
    <t>Subtraction function</t>
  </si>
  <si>
    <t>MF - X</t>
  </si>
  <si>
    <t>Mutiplitation function</t>
  </si>
  <si>
    <t>DF - X</t>
  </si>
  <si>
    <t>Divide function</t>
  </si>
  <si>
    <t>Modulo function</t>
  </si>
  <si>
    <t>RF - X</t>
  </si>
  <si>
    <t>Reset function</t>
  </si>
  <si>
    <t>EF - X</t>
  </si>
  <si>
    <t>Exit function</t>
  </si>
  <si>
    <r>
      <rPr>
        <b/>
        <i/>
        <u/>
        <sz val="13"/>
        <color theme="1"/>
        <rFont val="Times New Roman"/>
        <charset val="134"/>
      </rPr>
      <t>Note:</t>
    </r>
    <r>
      <rPr>
        <i/>
        <sz val="13"/>
        <color theme="1"/>
        <rFont val="Times New Roman"/>
        <charset val="134"/>
      </rPr>
      <t xml:space="preserve"> X is Number</t>
    </r>
  </si>
  <si>
    <t>Module</t>
  </si>
  <si>
    <t>Code</t>
  </si>
  <si>
    <t>AF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</si>
  <si>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</si>
  <si>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</si>
  <si>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</si>
  <si>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</si>
  <si>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</si>
  <si>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</si>
  <si>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</si>
  <si>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</si>
  <si>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</si>
  <si>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</si>
  <si>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</si>
  <si>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</si>
  <si>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</si>
  <si>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</si>
  <si>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</si>
  <si>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</si>
  <si>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</si>
  <si>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</si>
  <si>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Check User Interface</t>
  </si>
  <si>
    <t>1. Go on the calculator</t>
  </si>
  <si>
    <t>Show same with UI design</t>
  </si>
  <si>
    <t xml:space="preserve">Enter 2 numbers </t>
  </si>
  <si>
    <t>1. Go on the calculator
2. Enter 2 numbers A and B and press "+"</t>
  </si>
  <si>
    <t xml:space="preserve">A = 5, B = 2 </t>
  </si>
  <si>
    <t>Result = 7</t>
  </si>
  <si>
    <t>Enter characters</t>
  </si>
  <si>
    <t>1. Go on the calculator
2. Enter A as a number, B as a character and press "+"</t>
  </si>
  <si>
    <t xml:space="preserve">A = 3, B = a </t>
  </si>
  <si>
    <t>Displays the error message "Invalid number"</t>
  </si>
  <si>
    <t>1. Go on the calculator
2. Enter B as a number, A as a character and press "+"</t>
  </si>
  <si>
    <t xml:space="preserve">A = a, B = 3 </t>
  </si>
  <si>
    <t>1. Go on the calculator
2. Enter A and B as both letters and press "+"</t>
  </si>
  <si>
    <t>A = a, B = b</t>
  </si>
  <si>
    <t>A and B are null</t>
  </si>
  <si>
    <t>1. Go on the calculator
2. A and B are null and press "+"</t>
  </si>
  <si>
    <t xml:space="preserve">A =  , B = </t>
  </si>
  <si>
    <t>Fail</t>
  </si>
  <si>
    <t>A or B are null</t>
  </si>
  <si>
    <t>1. Go on the calculator
2. A or B are null and press "+"</t>
  </si>
  <si>
    <t xml:space="preserve">A = 3  , B = or A = , B = a </t>
  </si>
  <si>
    <t>Many signs "." when entering decimal numbers</t>
  </si>
  <si>
    <t>"+" sign before and after A or B</t>
  </si>
  <si>
    <t>1. Go on the calculator
2. Enter two numbers A and B that have a "+" sign before or after them</t>
  </si>
  <si>
    <t xml:space="preserve">A = +3  , B = 3  or A = 3 , B = 3+ </t>
  </si>
  <si>
    <t>Special characters</t>
  </si>
  <si>
    <t>1. Go on the calculator
2. Enter 2 numbers A and B with special characters and press "+"</t>
  </si>
  <si>
    <t xml:space="preserve">A = 3;  , B = 3'  </t>
  </si>
  <si>
    <t>SF</t>
  </si>
  <si>
    <t>Huynh Duc Huy</t>
  </si>
  <si>
    <t>1. Go on the calculator
2. Enter 2 numbers A and B and press "-"</t>
  </si>
  <si>
    <t>Result = 3</t>
  </si>
  <si>
    <t>1. Go on the calculator
2. Enter A as a number, B as a character and press "-"</t>
  </si>
  <si>
    <t>1. Go on the calculator
2. Enter B as a number, A as a character and press "-"</t>
  </si>
  <si>
    <t>1. Go on the calculator
2. Enter A and B as both letters and press "-"</t>
  </si>
  <si>
    <t>1. Go on the calculator
2. A and B are null and press "-"</t>
  </si>
  <si>
    <t>1. Go on the calculator
2. A or B are null and press "-"</t>
  </si>
  <si>
    <t>1. Go on the calculator
2. Enter two numbers A and B that have a "-" sign before or after them</t>
  </si>
  <si>
    <t>1. Go on the calculator
2. Enter 2 numbers A and B with special characters and press "-"</t>
  </si>
  <si>
    <t>Multiplitation function</t>
  </si>
  <si>
    <t>MF</t>
  </si>
  <si>
    <t>1. Go on the calculator
2. Enter 2 numbers A and B and press "*"</t>
  </si>
  <si>
    <t>Result = 10</t>
  </si>
  <si>
    <t>1. Go on the calculator
2. Enter A as a number, B as a character and press "*"</t>
  </si>
  <si>
    <t>1. Go on the calculator
2. Enter B as a number, A as a character and press "*"</t>
  </si>
  <si>
    <t>1. Go on the calculator
2. Enter A and B as both letters and press "*"</t>
  </si>
  <si>
    <t>1. Go on the calculator
2. A and B are null and press "*"</t>
  </si>
  <si>
    <t>1. Go on the calculator
2. A or B are null and press "*"</t>
  </si>
  <si>
    <t>1. Go on the calculator
2. Enter two numbers A and B that have a "*" sign before or after them</t>
  </si>
  <si>
    <t>1. Go on the calculator
2. Enter 2 numbers A and B with special characters and press "*"</t>
  </si>
  <si>
    <t>DF</t>
  </si>
  <si>
    <t>1. Go on the login page
2. Enter 2 numbers A and B and press "/"</t>
  </si>
  <si>
    <t xml:space="preserve">A = 7, B = 2 </t>
  </si>
  <si>
    <t>1. Go on the calculator
2. Enter A as a number, B as a character and press "/"</t>
  </si>
  <si>
    <t>1. Go on the calculator
2. Enter B as a number, A as a character and press "/"</t>
  </si>
  <si>
    <t>1. Go on the calculator
2. Enter A and B as both letters and press "/"</t>
  </si>
  <si>
    <t>1. Go on the calculator
2. A and B are null and press "/"</t>
  </si>
  <si>
    <t>1. Go on the calculator
2. A or B are null and press "/"</t>
  </si>
  <si>
    <t>1. Go on the calculator
2. Enter two numbers A and B that have a "/" sign before or after them</t>
  </si>
  <si>
    <t>1. Go on the calculator
2. Enter 2 numbers A and B with special characters and press "/"</t>
  </si>
  <si>
    <t>The denominator is 0</t>
  </si>
  <si>
    <t>1. Go on the calculator
2. Enter denominator is 0 and press "*"</t>
  </si>
  <si>
    <t xml:space="preserve">A = 3  , B = 0  </t>
  </si>
  <si>
    <t xml:space="preserve">Modulo function </t>
  </si>
  <si>
    <t>1. Go on the calculator
2. Enter 2 numbers A and B and press "%"</t>
  </si>
  <si>
    <t>Result = 1</t>
  </si>
  <si>
    <t>1. Go on the calculator
2. Enter A as a number, B as a character and press "%"</t>
  </si>
  <si>
    <t>1. Go on the calculator
2. Enter B as a number, A as a character and press "%"</t>
  </si>
  <si>
    <t>1. Go on the calculator
2. Enter A and B as both letters and press "%"</t>
  </si>
  <si>
    <t>1. Go on the calculator
2. A and B are null and press "%"</t>
  </si>
  <si>
    <t>1. Go on the calculator
2. A or B are null and press "%"</t>
  </si>
  <si>
    <t>"%" sign before and after A or B</t>
  </si>
  <si>
    <t>1. Go on the calculator
2. Enter two numbers A and B that have a "%" sign before or after them</t>
  </si>
  <si>
    <t>1. Go on the calculator
2. Enter 2 numbers A and B with special characters and press "%"</t>
  </si>
  <si>
    <t>1. Go on the calculator
2. Enter denominator is 0 and press "%"</t>
  </si>
  <si>
    <t>Phan Anh Tuan</t>
  </si>
  <si>
    <t>RF</t>
  </si>
  <si>
    <t>"Reset" button</t>
  </si>
  <si>
    <t xml:space="preserve">1.  Go on the calculator
2. Click "Reset" button </t>
  </si>
  <si>
    <t xml:space="preserve"> A and B null</t>
  </si>
  <si>
    <t>EF</t>
  </si>
  <si>
    <t>"Exit" button</t>
  </si>
  <si>
    <t xml:space="preserve">1.  Go on the calculator
2. Click "Exit" button </t>
  </si>
  <si>
    <t>Square function</t>
  </si>
  <si>
    <t>"Square" button</t>
  </si>
  <si>
    <t>1.  Go on the calculator
2. Enter A as a number, B null and press "x²"</t>
  </si>
  <si>
    <t>A = 5, B = null</t>
  </si>
  <si>
    <t xml:space="preserve"> Result = 25</t>
  </si>
  <si>
    <t xml:space="preserve">1.  Go on the calculator
2.  Enter A null, B as a number and press "x²" </t>
  </si>
  <si>
    <t>A = null, B = 5</t>
  </si>
  <si>
    <t>Displays the error message "Do not enter in text field B"</t>
  </si>
  <si>
    <t>1.  Go on the calculator
2. Enter A null, B null and press "x²"</t>
  </si>
  <si>
    <t>A = null, B = null</t>
  </si>
  <si>
    <t>Displays the error message "Do not empty text field"</t>
  </si>
  <si>
    <t>1.  Go on the calculator
2. Enter A = 0+ , B null and press "x²"</t>
  </si>
  <si>
    <t>A = 0+ , B = null</t>
  </si>
  <si>
    <t>Displays the error message "For input string: "0+""</t>
  </si>
  <si>
    <t xml:space="preserve">1.  Go on the calculator
2. Enter A = 0- , B null and press "x²" </t>
  </si>
  <si>
    <t>A = 0- , B = null</t>
  </si>
  <si>
    <t>Displays the error message "For input string: "0-""</t>
  </si>
  <si>
    <t>Square root function</t>
  </si>
  <si>
    <t>SRF</t>
  </si>
  <si>
    <t>1.  Go on the calculator
2. Enter A as a number, B null and press "√ x"</t>
  </si>
  <si>
    <t>A = 25, B = null</t>
  </si>
  <si>
    <t xml:space="preserve"> Result = 5</t>
  </si>
  <si>
    <t xml:space="preserve">1.  Go on the calculator
2. Enter A null, B as a number and press "√ x" </t>
  </si>
  <si>
    <t xml:space="preserve">1.  Go on the calculator
2. Enter A null, B null and press "√ x" </t>
  </si>
  <si>
    <t xml:space="preserve">1.  Go on the calculator
2. Enter A = 0+ , B null and press "√ x" </t>
  </si>
  <si>
    <t xml:space="preserve">1.  Go on the calculator
2. Enter A = 0- , B null and press "√ x" </t>
  </si>
  <si>
    <t>Backspace function</t>
  </si>
  <si>
    <t>BSF</t>
  </si>
  <si>
    <t>"Backsapce" button</t>
  </si>
  <si>
    <t>1.  Go on the calculator
2. A and B are numbers and press "Backspace"</t>
  </si>
  <si>
    <t>A=123, B = 45</t>
  </si>
  <si>
    <t>Delete the right character</t>
  </si>
  <si>
    <t>1.  Go on the calculator
2. When A and B are empty and press "Backspace"</t>
  </si>
  <si>
    <t xml:space="preserve">Displays the error message "Text field is empty" </t>
  </si>
  <si>
    <t>Delete function</t>
  </si>
  <si>
    <t>"Delete" button</t>
  </si>
  <si>
    <t>1.  Go on the calculator
2. A and B are numbers and press "Delete"</t>
  </si>
  <si>
    <t>Delete the left character</t>
  </si>
  <si>
    <t>1.  Go on the calculator
2. When A and B are empty and press "Delete"</t>
  </si>
  <si>
    <t>AC function</t>
  </si>
  <si>
    <t>ACF</t>
  </si>
  <si>
    <t>"AC" button</t>
  </si>
  <si>
    <t xml:space="preserve">1.  Go on the calculator
2. Click "AC" button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</si>
</sst>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1"/>
      <color theme="1"/>
      <name val="Arial"/>
      <charset val="134"/>
    </font>
    <font>
      <b/>
      <sz val="13"/>
      <color theme="1"/>
      <name val="Times New Roman"/>
      <charset val="134"/>
    </font>
    <font>
      <b/>
      <sz val="11"/>
      <name val="Times New Roman"/>
      <charset val="134"/>
    </font>
    <font>
      <sz val="13"/>
      <color theme="1"/>
      <name val="Times New Roman"/>
      <charset val="134"/>
    </font>
    <font>
      <sz val="11"/>
      <name val="Times New Roman"/>
      <charset val="134"/>
    </font>
    <font>
      <sz val="14"/>
      <name val="Times New Roman"/>
      <charset val="134"/>
    </font>
    <font>
      <b/>
      <sz val="13"/>
      <name val="Times New Roman"/>
      <charset val="134"/>
    </font>
    <font>
      <sz val="13"/>
      <name val="Times New Roman"/>
      <charset val="134"/>
    </font>
    <font>
      <b/>
      <sz val="13"/>
      <color rgb="FF000000"/>
      <name val="Times New Roman"/>
      <charset val="134"/>
    </font>
    <font>
      <b/>
      <sz val="11"/>
      <name val="Arial"/>
      <charset val="134"/>
    </font>
    <font>
      <sz val="13"/>
      <color rgb="FF000000"/>
      <name val="Times New Roman"/>
      <charset val="134"/>
    </font>
    <font>
      <b/>
      <i/>
      <u/>
      <sz val="13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3"/>
      <color theme="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rgb="FFFFC0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8DB3E2"/>
        <bgColor rgb="FF8DB3E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1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17" applyNumberFormat="0" applyAlignment="0" applyProtection="0">
      <alignment vertical="center"/>
    </xf>
    <xf numFmtId="0" fontId="22" fillId="12" borderId="18" applyNumberFormat="0" applyAlignment="0" applyProtection="0">
      <alignment vertical="center"/>
    </xf>
    <xf numFmtId="0" fontId="23" fillId="12" borderId="17" applyNumberFormat="0" applyAlignment="0" applyProtection="0">
      <alignment vertical="center"/>
    </xf>
    <xf numFmtId="0" fontId="24" fillId="13" borderId="19" applyNumberFormat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7" fillId="5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15" fontId="3" fillId="0" borderId="5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0" xfId="0" applyFont="1"/>
    <xf numFmtId="0" fontId="1" fillId="7" borderId="7" xfId="0" applyFont="1" applyFill="1" applyBorder="1" applyAlignment="1">
      <alignment horizontal="center"/>
    </xf>
    <xf numFmtId="0" fontId="9" fillId="7" borderId="8" xfId="0" applyFont="1" applyFill="1" applyBorder="1"/>
    <xf numFmtId="0" fontId="9" fillId="7" borderId="9" xfId="0" applyFont="1" applyFill="1" applyBorder="1"/>
    <xf numFmtId="0" fontId="1" fillId="7" borderId="1" xfId="0" applyFont="1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/>
    <xf numFmtId="15" fontId="3" fillId="0" borderId="5" xfId="0" applyNumberFormat="1" applyFont="1" applyBorder="1"/>
    <xf numFmtId="0" fontId="11" fillId="0" borderId="0" xfId="0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4">
    <dxf>
      <font>
        <b val="1"/>
        <i val="0"/>
      </font>
      <fill>
        <patternFill patternType="solid">
          <bgColor rgb="FFE9A317"/>
        </patternFill>
      </fill>
    </dxf>
    <dxf>
      <font>
        <b val="1"/>
        <i val="0"/>
      </font>
      <fill>
        <patternFill patternType="solid">
          <bgColor theme="0" tint="-0.349986266670736"/>
        </patternFill>
      </fill>
    </dxf>
    <dxf>
      <font>
        <b val="1"/>
        <i val="0"/>
      </font>
      <fill>
        <patternFill patternType="solid">
          <bgColor rgb="FFE05720"/>
        </patternFill>
      </fill>
    </dxf>
    <dxf>
      <font>
        <b val="1"/>
        <i val="0"/>
        <color auto="1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E9A317"/>
      <color rgb="00EAA316"/>
      <color rgb="00E05720"/>
      <color rgb="00D54F4F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6"/>
  <sheetViews>
    <sheetView zoomScale="115" zoomScaleNormal="115" topLeftCell="A14" workbookViewId="0">
      <selection activeCell="D31" sqref="D31"/>
    </sheetView>
  </sheetViews>
  <sheetFormatPr defaultColWidth="12.6" defaultRowHeight="15" customHeight="1"/>
  <cols>
    <col min="1" max="1" width="14.4" customWidth="1"/>
    <col min="2" max="2" width="28.5" customWidth="1"/>
    <col min="3" max="3" width="33.2" customWidth="1"/>
    <col min="4" max="4" width="33.4" customWidth="1"/>
    <col min="5" max="26" width="17.2" customWidth="1"/>
  </cols>
  <sheetData>
    <row r="1" ht="16.5" customHeight="1" spans="1:26">
      <c r="A1" s="29" t="s">
        <v>0</v>
      </c>
      <c r="B1" s="30"/>
      <c r="C1" s="30"/>
      <c r="D1" s="30"/>
      <c r="E1" s="30"/>
      <c r="F1" s="31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6.5" customHeight="1" spans="1:2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6.5" customHeight="1" spans="1:26">
      <c r="A3" s="32" t="s">
        <v>1</v>
      </c>
      <c r="B3" s="33" t="s">
        <v>2</v>
      </c>
      <c r="C3" s="3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6.5" customHeight="1" spans="1:26">
      <c r="A4" s="32" t="s">
        <v>3</v>
      </c>
      <c r="B4" s="3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6.5" customHeight="1" spans="1:26">
      <c r="A5" s="32" t="s">
        <v>4</v>
      </c>
      <c r="B5" s="3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5.25" customHeight="1" spans="1:26">
      <c r="A6" s="35" t="s">
        <v>5</v>
      </c>
      <c r="B6" s="36" t="s">
        <v>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6.8" spans="1:26">
      <c r="A7" s="14"/>
      <c r="B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6.8" spans="1:26">
      <c r="A8" s="38" t="s">
        <v>7</v>
      </c>
      <c r="B8" s="36" t="s">
        <v>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6.8" spans="1:26">
      <c r="A9" s="39"/>
      <c r="B9" s="36" t="s">
        <v>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6.8" spans="1:26">
      <c r="A10" s="39"/>
      <c r="B10" s="36" t="s">
        <v>10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6.8" spans="1:26">
      <c r="A11" s="39"/>
      <c r="B11" s="36" t="s">
        <v>11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6.8" spans="1:26">
      <c r="A12" s="40"/>
      <c r="B12" s="36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6.8" spans="1:26">
      <c r="A13" s="14"/>
      <c r="B13" s="37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6.8" spans="1:26">
      <c r="A14" s="41" t="s">
        <v>13</v>
      </c>
      <c r="B14" s="36" t="s">
        <v>14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6.8" spans="1:26">
      <c r="A15" s="41"/>
      <c r="B15" s="36" t="s">
        <v>15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6.8" spans="1:26">
      <c r="A16" s="41"/>
      <c r="B16" s="36" t="s">
        <v>16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6.8" spans="1:26">
      <c r="A17" s="41"/>
      <c r="B17" s="36" t="s">
        <v>17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6.5" customHeight="1" spans="1:26">
      <c r="A18" s="14"/>
      <c r="B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6.5" customHeight="1" spans="1:26">
      <c r="A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6.5" customHeight="1" spans="1:25">
      <c r="A20" s="42" t="s">
        <v>18</v>
      </c>
      <c r="B20" s="42" t="s">
        <v>19</v>
      </c>
      <c r="C20" s="42" t="s">
        <v>20</v>
      </c>
      <c r="D20" s="42" t="s">
        <v>21</v>
      </c>
      <c r="E20" s="42" t="s">
        <v>22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ht="16.5" customHeight="1" spans="1:25">
      <c r="A21" s="13">
        <v>1</v>
      </c>
      <c r="B21" s="13" t="s">
        <v>23</v>
      </c>
      <c r="C21" s="44" t="s">
        <v>24</v>
      </c>
      <c r="D21" s="44" t="s">
        <v>24</v>
      </c>
      <c r="E21" s="45">
        <v>44809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6.5" customHeight="1" spans="1:25">
      <c r="A22" s="13">
        <v>2</v>
      </c>
      <c r="B22" s="13" t="s">
        <v>25</v>
      </c>
      <c r="C22" s="44" t="s">
        <v>26</v>
      </c>
      <c r="D22" s="44" t="s">
        <v>26</v>
      </c>
      <c r="E22" s="45">
        <v>44809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6.5" customHeight="1" spans="1:25">
      <c r="A23" s="13">
        <v>3</v>
      </c>
      <c r="B23" s="13" t="s">
        <v>27</v>
      </c>
      <c r="C23" s="44" t="s">
        <v>28</v>
      </c>
      <c r="D23" s="44" t="s">
        <v>28</v>
      </c>
      <c r="E23" s="45">
        <v>44809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6.5" customHeight="1" spans="1:25">
      <c r="A24" s="13">
        <v>4</v>
      </c>
      <c r="B24" s="13" t="s">
        <v>29</v>
      </c>
      <c r="C24" s="44" t="s">
        <v>30</v>
      </c>
      <c r="D24" s="44" t="s">
        <v>30</v>
      </c>
      <c r="E24" s="45">
        <v>44809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6.5" customHeight="1" spans="1:25">
      <c r="A25" s="13">
        <v>5</v>
      </c>
      <c r="B25" s="13" t="s">
        <v>27</v>
      </c>
      <c r="C25" s="33" t="s">
        <v>31</v>
      </c>
      <c r="D25" s="33" t="s">
        <v>31</v>
      </c>
      <c r="E25" s="45">
        <v>44809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6.5" customHeight="1" spans="1:25">
      <c r="A26" s="13">
        <v>6</v>
      </c>
      <c r="B26" s="13" t="s">
        <v>32</v>
      </c>
      <c r="C26" s="33" t="s">
        <v>33</v>
      </c>
      <c r="D26" s="33" t="s">
        <v>33</v>
      </c>
      <c r="E26" s="45">
        <v>44809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6.5" customHeight="1" spans="1:25">
      <c r="A27" s="13">
        <v>7</v>
      </c>
      <c r="B27" s="13" t="s">
        <v>34</v>
      </c>
      <c r="C27" s="33" t="s">
        <v>35</v>
      </c>
      <c r="D27" s="33" t="s">
        <v>35</v>
      </c>
      <c r="E27" s="45">
        <v>44809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6.5" customHeight="1" spans="1:25">
      <c r="A28" s="43"/>
      <c r="B28" s="4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6.2" customHeight="1" spans="1:25">
      <c r="A29" s="46" t="s">
        <v>36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6.5" customHeight="1" spans="1:2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6.5" customHeight="1" spans="1:2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6.5" customHeight="1" spans="1:26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6.5" customHeight="1" spans="1:2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6.5" customHeight="1" spans="1:2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6.5" customHeight="1" spans="1:2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6.5" customHeight="1" spans="1:2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6.5" customHeight="1" spans="1:2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6.5" customHeight="1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6.5" customHeight="1" spans="1:2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6.5" customHeight="1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6.5" customHeight="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6.5" customHeight="1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6.5" customHeight="1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6.5" customHeight="1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6.5" customHeight="1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6.5" customHeight="1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6.5" customHeight="1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6.5" customHeight="1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6.5" customHeight="1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6.5" customHeight="1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6.5" customHeight="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6.5" customHeight="1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6.5" customHeight="1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6.5" customHeight="1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6.5" customHeight="1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6.5" customHeight="1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6.5" customHeight="1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6.5" customHeight="1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6.5" customHeight="1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6.5" customHeight="1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6.5" customHeight="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6.5" customHeight="1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6.5" customHeight="1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6.5" customHeight="1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6.5" customHeight="1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6.5" customHeight="1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6.5" customHeight="1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6.5" customHeight="1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6.5" customHeight="1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6.5" customHeight="1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6.5" customHeight="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6.5" customHeight="1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6.5" customHeight="1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6.5" customHeight="1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6.5" customHeight="1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6.5" customHeight="1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6.5" customHeight="1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6.5" customHeight="1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6.5" customHeight="1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6.5" customHeight="1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6.5" customHeight="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6.5" customHeight="1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6.5" customHeight="1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6.5" customHeight="1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6.5" customHeight="1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6.5" customHeight="1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6.5" customHeight="1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6.5" customHeight="1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6.5" customHeight="1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6.5" customHeight="1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6.5" customHeight="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6.5" customHeight="1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6.5" customHeight="1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6.5" customHeight="1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6.5" customHeight="1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6.5" customHeight="1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6.5" customHeight="1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6.5" customHeight="1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6.5" customHeight="1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6.5" customHeight="1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6.5" customHeight="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6.5" customHeight="1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6.5" customHeight="1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6.5" customHeight="1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6.5" customHeight="1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6.5" customHeight="1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6.5" customHeight="1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6.5" customHeight="1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6.5" customHeight="1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6.5" customHeight="1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6.5" customHeight="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6.5" customHeight="1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6.5" customHeight="1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6.5" customHeight="1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6.5" customHeight="1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6.5" customHeight="1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6.5" customHeight="1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6.5" customHeight="1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6.5" customHeight="1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6.5" customHeight="1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6.5" customHeight="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6.5" customHeight="1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6.5" customHeight="1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6.5" customHeight="1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6.5" customHeight="1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6.5" customHeight="1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6.5" customHeight="1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6.5" customHeight="1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6.5" customHeight="1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6.5" customHeight="1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6.5" customHeight="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6.5" customHeight="1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6.5" customHeight="1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6.5" customHeight="1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6.5" customHeight="1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6.5" customHeight="1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6.5" customHeight="1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6.5" customHeight="1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6.5" customHeight="1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6.5" customHeight="1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6.5" customHeight="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6.5" customHeight="1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6.5" customHeight="1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6.5" customHeight="1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6.5" customHeight="1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6.5" customHeight="1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6.5" customHeight="1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6.5" customHeight="1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6.5" customHeight="1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6.5" customHeight="1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6.5" customHeight="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6.5" customHeight="1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6.5" customHeight="1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6.5" customHeight="1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6.5" customHeight="1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6.5" customHeight="1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6.5" customHeight="1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6.5" customHeight="1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6.5" customHeight="1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6.5" customHeight="1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6.5" customHeight="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6.5" customHeight="1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6.5" customHeight="1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6.5" customHeight="1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6.5" customHeight="1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6.5" customHeight="1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6.5" customHeight="1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6.5" customHeight="1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6.5" customHeight="1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6.5" customHeight="1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6.5" customHeight="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6.5" customHeight="1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6.5" customHeight="1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6.5" customHeight="1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6.5" customHeight="1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6.5" customHeight="1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6.5" customHeight="1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6.5" customHeight="1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6.5" customHeight="1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6.5" customHeight="1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6.5" customHeight="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6.5" customHeight="1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6.5" customHeight="1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6.5" customHeight="1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6.5" customHeight="1" spans="1:2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6.5" customHeight="1" spans="1:2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6.5" customHeight="1" spans="1:2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6.5" customHeight="1" spans="1:2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6.5" customHeight="1" spans="1:2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6.5" customHeight="1" spans="1:2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6.5" customHeight="1" spans="1:2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6.5" customHeight="1" spans="1:2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6.5" customHeight="1" spans="1:2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6.5" customHeight="1" spans="1:2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6.5" customHeight="1" spans="1:2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6.5" customHeight="1" spans="1:2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6.5" customHeight="1" spans="1:2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6.5" customHeight="1" spans="1:2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6.5" customHeight="1" spans="1:2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6.5" customHeight="1" spans="1:2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6.5" customHeight="1" spans="1:2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6.5" customHeight="1" spans="1:2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6.5" customHeight="1" spans="1:2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6.5" customHeight="1" spans="1:2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6.5" customHeight="1" spans="1:2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6.5" customHeight="1" spans="1:2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6.5" customHeight="1" spans="1:2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6.5" customHeight="1" spans="1:2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6.5" customHeight="1" spans="1:2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6.5" customHeight="1" spans="1:2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6.5" customHeight="1" spans="1:2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6.5" customHeight="1" spans="1:2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6.5" customHeight="1" spans="1:2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6.5" customHeight="1" spans="1:2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6.5" customHeight="1" spans="1:2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6.5" customHeight="1" spans="1:2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6.5" customHeight="1" spans="1:2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6.5" customHeight="1" spans="1:2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6.5" customHeight="1" spans="1:2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6.5" customHeight="1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6.5" customHeight="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6.5" customHeight="1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6.5" customHeight="1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6.5" customHeight="1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6.5" customHeight="1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6.5" customHeight="1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6.5" customHeight="1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6.5" customHeight="1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6.5" customHeight="1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6.5" customHeight="1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6.5" customHeight="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6.5" customHeight="1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6.5" customHeight="1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6.5" customHeight="1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6.5" customHeight="1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6.5" customHeight="1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6.5" customHeight="1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6.5" customHeight="1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6.5" customHeight="1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6.5" customHeight="1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6.5" customHeight="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6.5" customHeight="1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6.5" customHeight="1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6.5" customHeight="1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6.5" customHeight="1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6.5" customHeight="1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6.5" customHeight="1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6.5" customHeight="1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6.5" customHeight="1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6.5" customHeight="1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6.5" customHeight="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6.5" customHeight="1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6.5" customHeight="1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6.5" customHeight="1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6.5" customHeight="1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6.5" customHeight="1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6.5" customHeight="1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6.5" customHeight="1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6.5" customHeight="1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6.5" customHeight="1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6.5" customHeight="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6.5" customHeight="1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6.5" customHeight="1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6.5" customHeight="1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6.5" customHeight="1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6.5" customHeight="1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6.5" customHeight="1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6.5" customHeight="1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6.5" customHeight="1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6.5" customHeight="1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6.5" customHeight="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6.5" customHeight="1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6.5" customHeight="1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6.5" customHeight="1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6.5" customHeight="1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6.5" customHeight="1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6.5" customHeight="1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6.5" customHeight="1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6.5" customHeight="1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6.5" customHeight="1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6.5" customHeight="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6.5" customHeight="1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6.5" customHeight="1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6.5" customHeight="1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6.5" customHeight="1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6.5" customHeight="1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6.5" customHeight="1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6.5" customHeight="1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6.5" customHeight="1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6.5" customHeight="1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6.5" customHeight="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6.5" customHeight="1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6.5" customHeight="1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6.5" customHeight="1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6.5" customHeight="1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6.5" customHeight="1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6.5" customHeight="1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6.5" customHeight="1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6.5" customHeight="1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6.5" customHeight="1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6.5" customHeight="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6.5" customHeight="1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6.5" customHeight="1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6.5" customHeight="1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6.5" customHeight="1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6.5" customHeight="1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6.5" customHeight="1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6.5" customHeight="1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6.5" customHeight="1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6.5" customHeight="1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6.5" customHeight="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6.5" customHeight="1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6.5" customHeight="1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6.5" customHeight="1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6.5" customHeight="1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6.5" customHeight="1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6.5" customHeight="1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6.5" customHeight="1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6.5" customHeight="1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6.5" customHeight="1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6.5" customHeight="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6.5" customHeight="1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6.5" customHeight="1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6.5" customHeight="1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6.5" customHeight="1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6.5" customHeight="1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6.5" customHeight="1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6.5" customHeight="1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6.5" customHeight="1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6.5" customHeight="1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6.5" customHeight="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6.5" customHeight="1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6.5" customHeight="1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6.5" customHeight="1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6.5" customHeight="1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6.5" customHeight="1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6.5" customHeight="1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6.5" customHeight="1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6.5" customHeight="1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6.5" customHeight="1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6.5" customHeight="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6.5" customHeight="1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6.5" customHeight="1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6.5" customHeight="1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6.5" customHeight="1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6.5" customHeight="1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6.5" customHeight="1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6.5" customHeight="1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6.5" customHeight="1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6.5" customHeight="1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6.5" customHeight="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6.5" customHeight="1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6.5" customHeight="1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6.5" customHeight="1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6.5" customHeight="1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6.5" customHeight="1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6.5" customHeight="1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6.5" customHeight="1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6.5" customHeight="1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6.5" customHeight="1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6.5" customHeight="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6.5" customHeight="1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6.5" customHeight="1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6.5" customHeight="1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6.5" customHeight="1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6.5" customHeight="1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6.5" customHeight="1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6.5" customHeight="1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6.5" customHeight="1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6.5" customHeight="1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6.5" customHeight="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6.5" customHeight="1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6.5" customHeight="1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6.5" customHeight="1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6.5" customHeight="1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6.5" customHeight="1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6.5" customHeight="1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6.5" customHeight="1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6.5" customHeight="1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6.5" customHeight="1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6.5" customHeight="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6.5" customHeight="1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6.5" customHeight="1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6.5" customHeight="1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6.5" customHeight="1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6.5" customHeight="1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6.5" customHeight="1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6.5" customHeight="1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6.5" customHeight="1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6.5" customHeight="1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6.5" customHeight="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6.5" customHeight="1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6.5" customHeight="1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6.5" customHeight="1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6.5" customHeight="1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6.5" customHeight="1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6.5" customHeight="1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6.5" customHeight="1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6.5" customHeight="1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6.5" customHeight="1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6.5" customHeight="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6.5" customHeight="1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6.5" customHeight="1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6.5" customHeight="1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6.5" customHeight="1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6.5" customHeight="1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6.5" customHeight="1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6.5" customHeight="1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6.5" customHeight="1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6.5" customHeight="1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6.5" customHeight="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6.5" customHeight="1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6.5" customHeight="1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6.5" customHeight="1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6.5" customHeight="1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6.5" customHeight="1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6.5" customHeight="1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6.5" customHeight="1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6.5" customHeight="1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6.5" customHeight="1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6.5" customHeight="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6.5" customHeight="1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6.5" customHeight="1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6.5" customHeight="1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6.5" customHeight="1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6.5" customHeight="1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6.5" customHeight="1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6.5" customHeight="1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6.5" customHeight="1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6.5" customHeight="1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6.5" customHeight="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6.5" customHeight="1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6.5" customHeight="1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6.5" customHeight="1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6.5" customHeight="1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6.5" customHeight="1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6.5" customHeight="1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6.5" customHeight="1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6.5" customHeight="1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6.5" customHeight="1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6.5" customHeight="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6.5" customHeight="1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6.5" customHeight="1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6.5" customHeight="1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6.5" customHeight="1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6.5" customHeight="1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6.5" customHeight="1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6.5" customHeight="1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6.5" customHeight="1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6.5" customHeight="1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6.5" customHeight="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6.5" customHeight="1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6.5" customHeight="1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6.5" customHeight="1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6.5" customHeight="1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6.5" customHeight="1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6.5" customHeight="1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6.5" customHeight="1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6.5" customHeight="1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6.5" customHeight="1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6.5" customHeight="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6.5" customHeight="1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6.5" customHeight="1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6.5" customHeight="1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6.5" customHeight="1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6.5" customHeight="1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6.5" customHeight="1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6.5" customHeight="1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6.5" customHeight="1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6.5" customHeight="1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6.5" customHeight="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6.5" customHeight="1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6.5" customHeight="1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6.5" customHeight="1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6.5" customHeight="1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6.5" customHeight="1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6.5" customHeight="1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6.5" customHeight="1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6.5" customHeight="1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6.5" customHeight="1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6.5" customHeight="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6.5" customHeight="1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6.5" customHeight="1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6.5" customHeight="1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6.5" customHeight="1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6.5" customHeight="1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6.5" customHeight="1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6.5" customHeight="1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6.5" customHeight="1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6.5" customHeight="1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6.5" customHeight="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6.5" customHeight="1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6.5" customHeight="1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6.5" customHeight="1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6.5" customHeight="1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6.5" customHeight="1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6.5" customHeight="1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6.5" customHeight="1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6.5" customHeight="1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6.5" customHeight="1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6.5" customHeight="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6.5" customHeight="1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6.5" customHeight="1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6.5" customHeight="1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6.5" customHeight="1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6.5" customHeight="1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6.5" customHeight="1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6.5" customHeight="1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6.5" customHeight="1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6.5" customHeight="1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6.5" customHeight="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6.5" customHeight="1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6.5" customHeight="1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6.5" customHeight="1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6.5" customHeight="1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6.5" customHeight="1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6.5" customHeight="1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6.5" customHeight="1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6.5" customHeight="1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6.5" customHeight="1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6.5" customHeight="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6.5" customHeight="1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6.5" customHeight="1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6.5" customHeight="1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6.5" customHeight="1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6.5" customHeight="1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6.5" customHeight="1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6.5" customHeight="1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6.5" customHeight="1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6.5" customHeight="1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6.5" customHeight="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6.5" customHeight="1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6.5" customHeight="1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6.5" customHeight="1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6.5" customHeight="1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6.5" customHeight="1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6.5" customHeight="1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6.5" customHeight="1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6.5" customHeight="1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6.5" customHeight="1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6.5" customHeight="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6.5" customHeight="1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6.5" customHeight="1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6.5" customHeight="1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6.5" customHeight="1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6.5" customHeight="1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6.5" customHeight="1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6.5" customHeight="1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6.5" customHeight="1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6.5" customHeight="1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6.5" customHeight="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6.5" customHeight="1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6.5" customHeight="1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6.5" customHeight="1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6.5" customHeight="1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6.5" customHeight="1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6.5" customHeight="1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6.5" customHeight="1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6.5" customHeight="1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6.5" customHeight="1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6.5" customHeight="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6.5" customHeight="1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6.5" customHeight="1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6.5" customHeight="1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6.5" customHeight="1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6.5" customHeight="1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6.5" customHeight="1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6.5" customHeight="1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6.5" customHeight="1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6.5" customHeight="1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6.5" customHeight="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6.5" customHeight="1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6.5" customHeight="1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6.5" customHeight="1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6.5" customHeight="1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6.5" customHeight="1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6.5" customHeight="1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6.5" customHeight="1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6.5" customHeight="1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6.5" customHeight="1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6.5" customHeight="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6.5" customHeight="1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6.5" customHeight="1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6.5" customHeight="1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6.5" customHeight="1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6.5" customHeight="1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6.5" customHeight="1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6.5" customHeight="1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6.5" customHeight="1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6.5" customHeight="1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6.5" customHeight="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6.5" customHeight="1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6.5" customHeight="1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6.5" customHeight="1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6.5" customHeight="1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6.5" customHeight="1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6.5" customHeight="1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6.5" customHeight="1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6.5" customHeight="1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6.5" customHeight="1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6.5" customHeight="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6.5" customHeight="1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6.5" customHeight="1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6.5" customHeight="1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6.5" customHeight="1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6.5" customHeight="1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6.5" customHeight="1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6.5" customHeight="1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6.5" customHeight="1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6.5" customHeight="1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6.5" customHeight="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6.5" customHeight="1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6.5" customHeight="1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6.5" customHeight="1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6.5" customHeight="1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6.5" customHeight="1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6.5" customHeight="1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6.5" customHeight="1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6.5" customHeight="1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6.5" customHeight="1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6.5" customHeight="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6.5" customHeight="1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6.5" customHeight="1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6.5" customHeight="1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6.5" customHeight="1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6.5" customHeight="1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6.5" customHeight="1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6.5" customHeight="1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6.5" customHeight="1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6.5" customHeight="1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6.5" customHeight="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6.5" customHeight="1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6.5" customHeight="1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6.5" customHeight="1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6.5" customHeight="1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6.5" customHeight="1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6.5" customHeight="1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6.5" customHeight="1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6.5" customHeight="1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6.5" customHeight="1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6.5" customHeight="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6.5" customHeight="1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6.5" customHeight="1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6.5" customHeight="1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6.5" customHeight="1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6.5" customHeight="1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6.5" customHeight="1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6.5" customHeight="1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6.5" customHeight="1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6.5" customHeight="1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6.5" customHeight="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6.5" customHeight="1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6.5" customHeight="1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6.5" customHeight="1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6.5" customHeight="1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6.5" customHeight="1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6.5" customHeight="1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6.5" customHeight="1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6.5" customHeight="1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6.5" customHeight="1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6.5" customHeight="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6.5" customHeight="1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6.5" customHeight="1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6.5" customHeight="1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6.5" customHeight="1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6.5" customHeight="1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6.5" customHeight="1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6.5" customHeight="1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6.5" customHeight="1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6.5" customHeight="1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6.5" customHeight="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6.5" customHeight="1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6.5" customHeight="1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6.5" customHeight="1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6.5" customHeight="1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6.5" customHeight="1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6.5" customHeight="1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6.5" customHeight="1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6.5" customHeight="1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6.5" customHeight="1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6.5" customHeight="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6.5" customHeight="1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6.5" customHeight="1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6.5" customHeight="1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6.5" customHeight="1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6.5" customHeight="1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6.5" customHeight="1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6.5" customHeight="1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6.5" customHeight="1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6.5" customHeight="1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6.5" customHeight="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6.5" customHeight="1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6.5" customHeight="1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6.5" customHeight="1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6.5" customHeight="1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6.5" customHeight="1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6.5" customHeight="1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6.5" customHeight="1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6.5" customHeight="1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6.5" customHeight="1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6.5" customHeight="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6.5" customHeight="1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6.5" customHeight="1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6.5" customHeight="1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6.5" customHeight="1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6.5" customHeight="1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6.5" customHeight="1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6.5" customHeight="1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6.5" customHeight="1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6.5" customHeight="1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6.5" customHeight="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6.5" customHeight="1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6.5" customHeight="1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6.5" customHeight="1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6.5" customHeight="1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6.5" customHeight="1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6.5" customHeight="1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6.5" customHeight="1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6.5" customHeight="1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6.5" customHeight="1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6.5" customHeight="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6.5" customHeight="1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6.5" customHeight="1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6.5" customHeight="1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6.5" customHeight="1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6.5" customHeight="1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6.5" customHeight="1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6.5" customHeight="1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6.5" customHeight="1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6.5" customHeight="1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6.5" customHeight="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6.5" customHeight="1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6.5" customHeight="1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6.5" customHeight="1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6.5" customHeight="1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6.5" customHeight="1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6.5" customHeight="1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6.5" customHeight="1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6.5" customHeight="1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6.5" customHeight="1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6.5" customHeight="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6.5" customHeight="1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6.5" customHeight="1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6.5" customHeight="1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6.5" customHeight="1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6.5" customHeight="1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6.5" customHeight="1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6.5" customHeight="1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6.5" customHeight="1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6.5" customHeight="1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6.5" customHeight="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6.5" customHeight="1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6.5" customHeight="1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6.5" customHeight="1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6.5" customHeight="1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6.5" customHeight="1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6.5" customHeight="1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6.5" customHeight="1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6.5" customHeight="1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6.5" customHeight="1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6.5" customHeight="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6.5" customHeight="1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6.5" customHeight="1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6.5" customHeight="1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6.5" customHeight="1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6.5" customHeight="1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6.5" customHeight="1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6.5" customHeight="1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6.5" customHeight="1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6.5" customHeight="1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6.5" customHeight="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6.5" customHeight="1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6.5" customHeight="1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6.5" customHeight="1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6.5" customHeight="1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6.5" customHeight="1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6.5" customHeight="1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6.5" customHeight="1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6.5" customHeight="1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6.5" customHeight="1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6.5" customHeight="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6.5" customHeight="1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6.5" customHeight="1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6.5" customHeight="1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6.5" customHeight="1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6.5" customHeight="1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6.5" customHeight="1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6.5" customHeight="1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6.5" customHeight="1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6.5" customHeight="1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6.5" customHeight="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6.5" customHeight="1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6.5" customHeight="1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6.5" customHeight="1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6.5" customHeight="1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6.5" customHeight="1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6.5" customHeight="1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6.5" customHeight="1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6.5" customHeight="1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6.5" customHeight="1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6.5" customHeight="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6.5" customHeight="1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6.5" customHeight="1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6.5" customHeight="1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6.5" customHeight="1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6.5" customHeight="1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6.5" customHeight="1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6.5" customHeight="1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6.5" customHeight="1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6.5" customHeight="1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6.5" customHeight="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6.5" customHeight="1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6.5" customHeight="1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6.5" customHeight="1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6.5" customHeight="1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6.5" customHeight="1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6.5" customHeight="1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6.5" customHeight="1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6.5" customHeight="1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6.5" customHeight="1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6.5" customHeight="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6.5" customHeight="1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6.5" customHeight="1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6.5" customHeight="1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6.5" customHeight="1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6.5" customHeight="1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6.5" customHeight="1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6.5" customHeight="1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6.5" customHeight="1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6.5" customHeight="1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6.5" customHeight="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6.5" customHeight="1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6.5" customHeight="1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6.5" customHeight="1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6.5" customHeight="1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6.5" customHeight="1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6.5" customHeight="1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6.5" customHeight="1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6.5" customHeight="1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6.5" customHeight="1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6.5" customHeight="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6.5" customHeight="1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6.5" customHeight="1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6.5" customHeight="1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6.5" customHeight="1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6.5" customHeight="1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6.5" customHeight="1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6.5" customHeight="1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6.5" customHeight="1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6.5" customHeight="1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6.5" customHeight="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6.5" customHeight="1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6.5" customHeight="1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6.5" customHeight="1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6.5" customHeight="1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6.5" customHeight="1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6.5" customHeight="1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6.5" customHeight="1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6.5" customHeight="1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6.5" customHeight="1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6.5" customHeight="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6.5" customHeight="1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6.5" customHeight="1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6.5" customHeight="1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6.5" customHeight="1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6.5" customHeight="1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6.5" customHeight="1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6.5" customHeight="1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6.5" customHeight="1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6.5" customHeight="1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6.5" customHeight="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6.5" customHeight="1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6.5" customHeight="1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6.5" customHeight="1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6.5" customHeight="1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6.5" customHeight="1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6.5" customHeight="1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6.5" customHeight="1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6.5" customHeight="1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6.5" customHeight="1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6.5" customHeight="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6.5" customHeight="1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6.5" customHeight="1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6.5" customHeight="1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6.5" customHeight="1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6.5" customHeight="1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6.5" customHeight="1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6.5" customHeight="1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6.5" customHeight="1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6.5" customHeight="1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6.5" customHeight="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6.5" customHeight="1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6.5" customHeight="1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6.5" customHeight="1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6.5" customHeight="1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6.5" customHeight="1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6.5" customHeight="1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6.5" customHeight="1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6.5" customHeight="1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6.5" customHeight="1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6.5" customHeight="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6.5" customHeight="1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6.5" customHeight="1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6.5" customHeight="1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6.5" customHeight="1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6.5" customHeight="1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6.5" customHeight="1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6.5" customHeight="1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6.5" customHeight="1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6.5" customHeight="1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6.5" customHeight="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6.5" customHeight="1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6.5" customHeight="1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6.5" customHeight="1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6.5" customHeight="1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6.5" customHeight="1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6.5" customHeight="1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6.5" customHeight="1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6.5" customHeight="1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6.5" customHeight="1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6.5" customHeight="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6.5" customHeight="1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6.5" customHeight="1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6.5" customHeight="1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6.5" customHeight="1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6.5" customHeight="1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6.5" customHeight="1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6.5" customHeight="1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6.5" customHeight="1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6.5" customHeight="1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6.5" customHeight="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6.5" customHeight="1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6.5" customHeight="1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6.5" customHeight="1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6.5" customHeight="1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6.5" customHeight="1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6.5" customHeight="1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6.5" customHeight="1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6.5" customHeight="1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6.5" customHeight="1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6.5" customHeight="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6.5" customHeight="1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6.5" customHeight="1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6.5" customHeight="1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6.5" customHeight="1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6.5" customHeight="1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6.5" customHeight="1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6.5" customHeight="1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6.5" customHeight="1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6.5" customHeight="1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6.5" customHeight="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6.5" customHeight="1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6.5" customHeight="1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6.5" customHeight="1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6.5" customHeight="1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6.5" customHeight="1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6.5" customHeight="1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6.5" customHeight="1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6.5" customHeight="1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6.5" customHeight="1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6.5" customHeight="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6.5" customHeight="1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6.5" customHeight="1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6.5" customHeight="1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6.5" customHeight="1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6.5" customHeight="1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6.5" customHeight="1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6.5" customHeight="1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6.5" customHeight="1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6.5" customHeight="1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6.5" customHeight="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6.5" customHeight="1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6.5" customHeight="1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6.5" customHeight="1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6.5" customHeight="1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6.5" customHeight="1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6.5" customHeight="1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6.5" customHeight="1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6.5" customHeight="1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6.5" customHeight="1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6.5" customHeight="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6.5" customHeight="1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6.5" customHeight="1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6.5" customHeight="1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6.5" customHeight="1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6.5" customHeight="1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6.5" customHeight="1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6.5" customHeight="1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6.5" customHeight="1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6.5" customHeight="1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6.5" customHeight="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6.5" customHeight="1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6.5" customHeight="1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6.5" customHeight="1" spans="1:26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6.5" customHeight="1" spans="1:26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6.5" customHeight="1" spans="1:2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6.5" customHeight="1" spans="1:26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6.5" customHeight="1" spans="1:26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6.5" customHeight="1" spans="1:26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6.5" customHeight="1" spans="1:26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6.5" customHeight="1" spans="1:26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6.5" customHeight="1" spans="1:26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ht="16.5" customHeight="1" spans="1:26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ht="16.5" customHeight="1" spans="1:26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ht="16.5" customHeight="1" spans="1:26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ht="16.5" customHeight="1" spans="1:2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ht="16.5" customHeight="1" spans="1:26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ht="16.5" customHeight="1" spans="1:26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ht="16.5" customHeight="1" spans="1:26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ht="16.5" customHeight="1" spans="1:26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ht="16.5" customHeight="1" spans="1:26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ht="16.5" customHeight="1" spans="1:26">
      <c r="A1012" s="14"/>
      <c r="B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ht="16.5" customHeight="1" spans="1:26">
      <c r="A1013" s="14"/>
      <c r="B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ht="16.5" customHeight="1" spans="1:26">
      <c r="A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ht="16.5" customHeight="1" spans="6:26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ht="16.5" customHeight="1" spans="6:26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</sheetData>
  <mergeCells count="3">
    <mergeCell ref="A1:F1"/>
    <mergeCell ref="A8:A11"/>
    <mergeCell ref="A14:A17"/>
  </mergeCells>
  <pageMargins left="0.7" right="0.7" top="0.75" bottom="0.75" header="0" footer="0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A13" workbookViewId="0">
      <selection activeCell="A16" sqref="A16:M17"/>
    </sheetView>
  </sheetViews>
  <sheetFormatPr defaultColWidth="8.8" defaultRowHeight="13.8"/>
  <cols>
    <col min="3" max="3" width="13.1" customWidth="1"/>
    <col min="4" max="4" width="22.3" customWidth="1"/>
    <col min="5" max="5" width="19.9" customWidth="1"/>
    <col min="6" max="6" width="26.5583333333333" customWidth="1"/>
    <col min="7" max="7" width="18.9" customWidth="1"/>
    <col min="8" max="8" width="15.5" customWidth="1"/>
    <col min="9" max="9" width="17.5" customWidth="1"/>
    <col min="10" max="10" width="19.4" customWidth="1"/>
    <col min="11" max="11" width="14.7" customWidth="1"/>
    <col min="12" max="12" width="18.4" customWidth="1"/>
    <col min="13" max="13" width="16.6" customWidth="1"/>
  </cols>
  <sheetData>
    <row r="1" ht="16.8" spans="1:12">
      <c r="A1" s="1" t="s">
        <v>37</v>
      </c>
      <c r="B1" s="2"/>
      <c r="C1" s="3" t="s">
        <v>159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160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6</v>
      </c>
      <c r="D6" s="13">
        <f>COUNTIF($J$12:$J$477,"PASS")</f>
        <v>6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6</v>
      </c>
      <c r="D8" s="13">
        <f>COUNTIF($L$12:$L$478,"PASS")</f>
        <v>6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ht="28" customHeight="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SRF - 1</v>
      </c>
      <c r="C12" s="19" t="str">
        <f>$C$1</f>
        <v>Square root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7" t="s">
        <v>8</v>
      </c>
    </row>
    <row r="13" ht="84" customHeight="1" spans="1:13">
      <c r="A13" s="18">
        <v>2</v>
      </c>
      <c r="B13" s="19" t="str">
        <f>CONCATENATE($C$2," - ",A13)</f>
        <v>SRF - 2</v>
      </c>
      <c r="C13" s="19" t="str">
        <f>$C$1</f>
        <v>Square root function</v>
      </c>
      <c r="D13" s="19" t="s">
        <v>143</v>
      </c>
      <c r="E13" s="19"/>
      <c r="F13" s="20" t="s">
        <v>161</v>
      </c>
      <c r="G13" s="21" t="s">
        <v>162</v>
      </c>
      <c r="H13" s="19" t="s">
        <v>163</v>
      </c>
      <c r="I13" s="23">
        <v>45361</v>
      </c>
      <c r="J13" s="24" t="s">
        <v>14</v>
      </c>
      <c r="K13" s="25"/>
      <c r="L13" s="24" t="s">
        <v>14</v>
      </c>
      <c r="M13" s="26" t="s">
        <v>8</v>
      </c>
    </row>
    <row r="14" ht="67.2" spans="1:13">
      <c r="A14" s="18">
        <v>3</v>
      </c>
      <c r="B14" s="19" t="str">
        <f>CONCATENATE($C$2," - ",A14)</f>
        <v>SRF - 3</v>
      </c>
      <c r="C14" s="19" t="str">
        <f>$C$1</f>
        <v>Square root function</v>
      </c>
      <c r="D14" s="19" t="s">
        <v>143</v>
      </c>
      <c r="E14" s="19"/>
      <c r="F14" s="20" t="s">
        <v>164</v>
      </c>
      <c r="G14" s="21" t="s">
        <v>148</v>
      </c>
      <c r="H14" s="19" t="s">
        <v>149</v>
      </c>
      <c r="I14" s="23">
        <v>45361</v>
      </c>
      <c r="J14" s="24" t="s">
        <v>14</v>
      </c>
      <c r="K14" s="25"/>
      <c r="L14" s="24" t="s">
        <v>14</v>
      </c>
      <c r="M14" s="26" t="s">
        <v>8</v>
      </c>
    </row>
    <row r="15" ht="73" customHeight="1" spans="1:13">
      <c r="A15" s="18">
        <v>4</v>
      </c>
      <c r="B15" s="19" t="str">
        <f>CONCATENATE($C$2," - ",A15)</f>
        <v>SRF - 4</v>
      </c>
      <c r="C15" s="19" t="str">
        <f>$C$1</f>
        <v>Square root function</v>
      </c>
      <c r="D15" s="19" t="s">
        <v>143</v>
      </c>
      <c r="E15" s="19"/>
      <c r="F15" s="20" t="s">
        <v>165</v>
      </c>
      <c r="G15" s="21" t="s">
        <v>151</v>
      </c>
      <c r="H15" s="19" t="s">
        <v>152</v>
      </c>
      <c r="I15" s="23">
        <v>45361</v>
      </c>
      <c r="J15" s="24" t="s">
        <v>14</v>
      </c>
      <c r="K15" s="25"/>
      <c r="L15" s="24" t="s">
        <v>14</v>
      </c>
      <c r="M15" s="26" t="s">
        <v>8</v>
      </c>
    </row>
    <row r="16" ht="67.2" spans="1:13">
      <c r="A16" s="18">
        <v>4</v>
      </c>
      <c r="B16" s="19" t="str">
        <f>CONCATENATE($C$2," - ",A16)</f>
        <v>SRF - 4</v>
      </c>
      <c r="C16" s="19" t="str">
        <f>$C$1</f>
        <v>Square root function</v>
      </c>
      <c r="D16" s="19" t="s">
        <v>143</v>
      </c>
      <c r="E16" s="19"/>
      <c r="F16" s="20" t="s">
        <v>166</v>
      </c>
      <c r="G16" s="21" t="s">
        <v>154</v>
      </c>
      <c r="H16" s="19" t="s">
        <v>155</v>
      </c>
      <c r="I16" s="23">
        <v>45361</v>
      </c>
      <c r="J16" s="24" t="s">
        <v>14</v>
      </c>
      <c r="K16" s="25"/>
      <c r="L16" s="24" t="s">
        <v>14</v>
      </c>
      <c r="M16" s="26" t="s">
        <v>8</v>
      </c>
    </row>
    <row r="17" ht="67.2" spans="1:13">
      <c r="A17" s="18">
        <v>4</v>
      </c>
      <c r="B17" s="19" t="str">
        <f>CONCATENATE($C$2," - ",A17)</f>
        <v>SRF - 4</v>
      </c>
      <c r="C17" s="19" t="str">
        <f>$C$1</f>
        <v>Square root function</v>
      </c>
      <c r="D17" s="19" t="s">
        <v>143</v>
      </c>
      <c r="E17" s="19"/>
      <c r="F17" s="20" t="s">
        <v>167</v>
      </c>
      <c r="G17" s="21" t="s">
        <v>157</v>
      </c>
      <c r="H17" s="19" t="s">
        <v>158</v>
      </c>
      <c r="I17" s="23">
        <v>45361</v>
      </c>
      <c r="J17" s="24" t="s">
        <v>14</v>
      </c>
      <c r="K17" s="25"/>
      <c r="L17" s="24" t="s">
        <v>14</v>
      </c>
      <c r="M17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44" operator="between" text="PASS">
      <formula>NOT(ISERROR(SEARCH("PASS",J12)))</formula>
    </cfRule>
    <cfRule type="containsText" dxfId="2" priority="43" operator="between" text="FAIL">
      <formula>NOT(ISERROR(SEARCH("FAIL",J12)))</formula>
    </cfRule>
    <cfRule type="containsText" dxfId="1" priority="42" operator="between" text="Not Implemented">
      <formula>NOT(ISERROR(SEARCH("Not Implemented",J12)))</formula>
    </cfRule>
    <cfRule type="containsText" dxfId="0" priority="41" operator="between" text="SKIPPED">
      <formula>NOT(ISERROR(SEARCH("SKIPPED",J12)))</formula>
    </cfRule>
  </conditionalFormatting>
  <conditionalFormatting sqref="J13 L13">
    <cfRule type="containsText" dxfId="3" priority="40" operator="between" text="PASS">
      <formula>NOT(ISERROR(SEARCH("PASS",J13)))</formula>
    </cfRule>
    <cfRule type="containsText" dxfId="2" priority="39" operator="between" text="FAIL">
      <formula>NOT(ISERROR(SEARCH("FAIL",J13)))</formula>
    </cfRule>
    <cfRule type="containsText" dxfId="1" priority="38" operator="between" text="Not Implemented">
      <formula>NOT(ISERROR(SEARCH("Not Implemented",J13)))</formula>
    </cfRule>
    <cfRule type="containsText" dxfId="0" priority="37" operator="between" text="SKIPPED">
      <formula>NOT(ISERROR(SEARCH("SKIPPED",J13)))</formula>
    </cfRule>
    <cfRule type="containsText" dxfId="3" priority="36" operator="between" text="PASS">
      <formula>NOT(ISERROR(SEARCH("PASS",J13)))</formula>
    </cfRule>
    <cfRule type="containsText" dxfId="2" priority="35" operator="between" text="FAIL">
      <formula>NOT(ISERROR(SEARCH("FAIL",J13)))</formula>
    </cfRule>
    <cfRule type="containsText" dxfId="1" priority="34" operator="between" text="Not Implemented">
      <formula>NOT(ISERROR(SEARCH("Not Implemented",J13)))</formula>
    </cfRule>
    <cfRule type="containsText" dxfId="0" priority="33" operator="between" text="SKIPPED">
      <formula>NOT(ISERROR(SEARCH("SKIPPED",J13)))</formula>
    </cfRule>
  </conditionalFormatting>
  <conditionalFormatting sqref="J14 L14">
    <cfRule type="containsText" dxfId="3" priority="32" operator="between" text="PASS">
      <formula>NOT(ISERROR(SEARCH("PASS",J14)))</formula>
    </cfRule>
    <cfRule type="containsText" dxfId="2" priority="31" operator="between" text="FAIL">
      <formula>NOT(ISERROR(SEARCH("FAIL",J14)))</formula>
    </cfRule>
    <cfRule type="containsText" dxfId="1" priority="30" operator="between" text="Not Implemented">
      <formula>NOT(ISERROR(SEARCH("Not Implemented",J14)))</formula>
    </cfRule>
    <cfRule type="containsText" dxfId="0" priority="29" operator="between" text="SKIPPED">
      <formula>NOT(ISERROR(SEARCH("SKIPPED",J14)))</formula>
    </cfRule>
    <cfRule type="containsText" dxfId="3" priority="28" operator="between" text="PASS">
      <formula>NOT(ISERROR(SEARCH("PASS",J14)))</formula>
    </cfRule>
    <cfRule type="containsText" dxfId="2" priority="27" operator="between" text="FAIL">
      <formula>NOT(ISERROR(SEARCH("FAIL",J14)))</formula>
    </cfRule>
    <cfRule type="containsText" dxfId="1" priority="26" operator="between" text="Not Implemented">
      <formula>NOT(ISERROR(SEARCH("Not Implemented",J14)))</formula>
    </cfRule>
    <cfRule type="containsText" dxfId="0" priority="25" operator="between" text="SKIPPED">
      <formula>NOT(ISERROR(SEARCH("SKIPPED",J14)))</formula>
    </cfRule>
  </conditionalFormatting>
  <conditionalFormatting sqref="J15 L15">
    <cfRule type="containsText" dxfId="3" priority="24" operator="between" text="PASS">
      <formula>NOT(ISERROR(SEARCH("PASS",J15)))</formula>
    </cfRule>
    <cfRule type="containsText" dxfId="2" priority="23" operator="between" text="FAIL">
      <formula>NOT(ISERROR(SEARCH("FAIL",J15)))</formula>
    </cfRule>
    <cfRule type="containsText" dxfId="1" priority="22" operator="between" text="Not Implemented">
      <formula>NOT(ISERROR(SEARCH("Not Implemented",J15)))</formula>
    </cfRule>
    <cfRule type="containsText" dxfId="0" priority="21" operator="between" text="SKIPPED">
      <formula>NOT(ISERROR(SEARCH("SKIPPED",J15)))</formula>
    </cfRule>
    <cfRule type="containsText" dxfId="3" priority="20" operator="between" text="PASS">
      <formula>NOT(ISERROR(SEARCH("PASS",J15)))</formula>
    </cfRule>
    <cfRule type="containsText" dxfId="2" priority="19" operator="between" text="FAIL">
      <formula>NOT(ISERROR(SEARCH("FAIL",J15)))</formula>
    </cfRule>
    <cfRule type="containsText" dxfId="1" priority="18" operator="between" text="Not Implemented">
      <formula>NOT(ISERROR(SEARCH("Not Implemented",J15)))</formula>
    </cfRule>
    <cfRule type="containsText" dxfId="0" priority="17" operator="between" text="SKIPPED">
      <formula>NOT(ISERROR(SEARCH("SKIPPED",J15)))</formula>
    </cfRule>
  </conditionalFormatting>
  <conditionalFormatting sqref="J16 L16">
    <cfRule type="containsText" dxfId="3" priority="16" operator="between" text="PASS">
      <formula>NOT(ISERROR(SEARCH("PASS",J16)))</formula>
    </cfRule>
    <cfRule type="containsText" dxfId="2" priority="15" operator="between" text="FAIL">
      <formula>NOT(ISERROR(SEARCH("FAIL",J16)))</formula>
    </cfRule>
    <cfRule type="containsText" dxfId="1" priority="14" operator="between" text="Not Implemented">
      <formula>NOT(ISERROR(SEARCH("Not Implemented",J16)))</formula>
    </cfRule>
    <cfRule type="containsText" dxfId="0" priority="13" operator="between" text="SKIPPED">
      <formula>NOT(ISERROR(SEARCH("SKIPPED",J16)))</formula>
    </cfRule>
    <cfRule type="containsText" dxfId="3" priority="12" operator="between" text="PASS">
      <formula>NOT(ISERROR(SEARCH("PASS",J16)))</formula>
    </cfRule>
    <cfRule type="containsText" dxfId="2" priority="11" operator="between" text="FAIL">
      <formula>NOT(ISERROR(SEARCH("FAIL",J16)))</formula>
    </cfRule>
    <cfRule type="containsText" dxfId="1" priority="10" operator="between" text="Not Implemented">
      <formula>NOT(ISERROR(SEARCH("Not Implemented",J16)))</formula>
    </cfRule>
    <cfRule type="containsText" dxfId="0" priority="9" operator="between" text="SKIPPED">
      <formula>NOT(ISERROR(SEARCH("SKIPPED",J16)))</formula>
    </cfRule>
  </conditionalFormatting>
  <conditionalFormatting sqref="J17 L17">
    <cfRule type="containsText" dxfId="3" priority="8" operator="between" text="PASS">
      <formula>NOT(ISERROR(SEARCH("PASS",J17)))</formula>
    </cfRule>
    <cfRule type="containsText" dxfId="2" priority="7" operator="between" text="FAIL">
      <formula>NOT(ISERROR(SEARCH("FAIL",J17)))</formula>
    </cfRule>
    <cfRule type="containsText" dxfId="1" priority="6" operator="between" text="Not Implemented">
      <formula>NOT(ISERROR(SEARCH("Not Implemented",J17)))</formula>
    </cfRule>
    <cfRule type="containsText" dxfId="0" priority="5" operator="between" text="SKIPPED">
      <formula>NOT(ISERROR(SEARCH("SKIPPED",J17)))</formula>
    </cfRule>
    <cfRule type="containsText" dxfId="3" priority="4" operator="between" text="PASS">
      <formula>NOT(ISERROR(SEARCH("PASS",J17)))</formula>
    </cfRule>
    <cfRule type="containsText" dxfId="2" priority="3" operator="between" text="FAIL">
      <formula>NOT(ISERROR(SEARCH("FAIL",J17)))</formula>
    </cfRule>
    <cfRule type="containsText" dxfId="1" priority="2" operator="between" text="Not Implemented">
      <formula>NOT(ISERROR(SEARCH("Not Implemented",J17)))</formula>
    </cfRule>
    <cfRule type="containsText" dxfId="0" priority="1" operator="between" text="SKIPPED">
      <formula>NOT(ISERROR(SEARCH("SKIPPED",J17)))</formula>
    </cfRule>
  </conditionalFormatting>
  <dataValidations count="2">
    <dataValidation type="list" allowBlank="1" showErrorMessage="1" sqref="J12 L12 J13 L13 J14 L14 J15 L15 J16 L16 J17 L17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zoomScale="85" zoomScaleNormal="85" workbookViewId="0">
      <selection activeCell="H15" sqref="H15"/>
    </sheetView>
  </sheetViews>
  <sheetFormatPr defaultColWidth="8.8" defaultRowHeight="13.8"/>
  <cols>
    <col min="2" max="2" width="17.1" customWidth="1"/>
    <col min="3" max="3" width="18.2" customWidth="1"/>
    <col min="4" max="4" width="20.1" customWidth="1"/>
    <col min="5" max="5" width="20.5" customWidth="1"/>
    <col min="6" max="6" width="20" customWidth="1"/>
    <col min="7" max="7" width="15.5" customWidth="1"/>
    <col min="8" max="8" width="16.5" customWidth="1"/>
    <col min="9" max="9" width="17.9" customWidth="1"/>
    <col min="10" max="10" width="17.3" customWidth="1"/>
    <col min="11" max="11" width="22.6" customWidth="1"/>
    <col min="12" max="12" width="19.1" customWidth="1"/>
    <col min="13" max="13" width="17.4" customWidth="1"/>
  </cols>
  <sheetData>
    <row r="1" ht="16.8" spans="1:12">
      <c r="A1" s="1" t="s">
        <v>37</v>
      </c>
      <c r="B1" s="2"/>
      <c r="C1" s="3" t="s">
        <v>168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169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3</v>
      </c>
      <c r="D6" s="13">
        <f>COUNTIF($J$12:$J$477,"PASS")</f>
        <v>3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3</v>
      </c>
      <c r="D8" s="13">
        <f>COUNTIF($L$12:$L$478,"PASS")</f>
        <v>3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BSF - 1</v>
      </c>
      <c r="C12" s="19" t="str">
        <f>$C$1</f>
        <v>Backspace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7" t="s">
        <v>8</v>
      </c>
    </row>
    <row r="13" ht="88" customHeight="1" spans="1:13">
      <c r="A13" s="18">
        <v>2</v>
      </c>
      <c r="B13" s="19" t="str">
        <f>CONCATENATE($C$2," - ",A13)</f>
        <v>BSF - 2</v>
      </c>
      <c r="C13" s="19" t="str">
        <f>$C$1</f>
        <v>Backspace function</v>
      </c>
      <c r="D13" s="19" t="s">
        <v>170</v>
      </c>
      <c r="E13" s="19"/>
      <c r="F13" s="20" t="s">
        <v>171</v>
      </c>
      <c r="G13" s="21" t="s">
        <v>172</v>
      </c>
      <c r="H13" s="19" t="s">
        <v>173</v>
      </c>
      <c r="I13" s="23">
        <v>45361</v>
      </c>
      <c r="J13" s="24" t="s">
        <v>14</v>
      </c>
      <c r="K13" s="25"/>
      <c r="L13" s="24" t="s">
        <v>14</v>
      </c>
      <c r="M13" s="26" t="s">
        <v>8</v>
      </c>
    </row>
    <row r="14" ht="84" spans="1:13">
      <c r="A14" s="18">
        <v>3</v>
      </c>
      <c r="B14" s="19" t="str">
        <f>CONCATENATE($C$2," - ",A14)</f>
        <v>BSF - 3</v>
      </c>
      <c r="C14" s="19" t="str">
        <f>$C$1</f>
        <v>Backspace function</v>
      </c>
      <c r="D14" s="19" t="s">
        <v>170</v>
      </c>
      <c r="E14" s="19"/>
      <c r="F14" s="20" t="s">
        <v>174</v>
      </c>
      <c r="G14" s="21" t="s">
        <v>151</v>
      </c>
      <c r="H14" s="19" t="s">
        <v>175</v>
      </c>
      <c r="I14" s="23">
        <v>45361</v>
      </c>
      <c r="J14" s="24" t="s">
        <v>14</v>
      </c>
      <c r="K14" s="25"/>
      <c r="L14" s="24" t="s">
        <v>14</v>
      </c>
      <c r="M14" s="26" t="s">
        <v>8</v>
      </c>
    </row>
    <row r="15" ht="74" customHeight="1"/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28" operator="between" text="PASS">
      <formula>NOT(ISERROR(SEARCH("PASS",J12)))</formula>
    </cfRule>
    <cfRule type="containsText" dxfId="2" priority="27" operator="between" text="FAIL">
      <formula>NOT(ISERROR(SEARCH("FAIL",J12)))</formula>
    </cfRule>
    <cfRule type="containsText" dxfId="1" priority="26" operator="between" text="Not Implemented">
      <formula>NOT(ISERROR(SEARCH("Not Implemented",J12)))</formula>
    </cfRule>
    <cfRule type="containsText" dxfId="0" priority="25" operator="between" text="SKIPPED">
      <formula>NOT(ISERROR(SEARCH("SKIPPED",J12)))</formula>
    </cfRule>
  </conditionalFormatting>
  <conditionalFormatting sqref="J13 L13">
    <cfRule type="containsText" dxfId="3" priority="24" operator="between" text="PASS">
      <formula>NOT(ISERROR(SEARCH("PASS",J13)))</formula>
    </cfRule>
    <cfRule type="containsText" dxfId="2" priority="23" operator="between" text="FAIL">
      <formula>NOT(ISERROR(SEARCH("FAIL",J13)))</formula>
    </cfRule>
    <cfRule type="containsText" dxfId="1" priority="22" operator="between" text="Not Implemented">
      <formula>NOT(ISERROR(SEARCH("Not Implemented",J13)))</formula>
    </cfRule>
    <cfRule type="containsText" dxfId="0" priority="21" operator="between" text="SKIPPED">
      <formula>NOT(ISERROR(SEARCH("SKIPPED",J13)))</formula>
    </cfRule>
    <cfRule type="containsText" dxfId="3" priority="20" operator="between" text="PASS">
      <formula>NOT(ISERROR(SEARCH("PASS",J13)))</formula>
    </cfRule>
    <cfRule type="containsText" dxfId="2" priority="19" operator="between" text="FAIL">
      <formula>NOT(ISERROR(SEARCH("FAIL",J13)))</formula>
    </cfRule>
    <cfRule type="containsText" dxfId="1" priority="18" operator="between" text="Not Implemented">
      <formula>NOT(ISERROR(SEARCH("Not Implemented",J13)))</formula>
    </cfRule>
    <cfRule type="containsText" dxfId="0" priority="17" operator="between" text="SKIPPED">
      <formula>NOT(ISERROR(SEARCH("SKIPPED",J13)))</formula>
    </cfRule>
  </conditionalFormatting>
  <conditionalFormatting sqref="J14 L14">
    <cfRule type="containsText" dxfId="3" priority="16" operator="between" text="PASS">
      <formula>NOT(ISERROR(SEARCH("PASS",J14)))</formula>
    </cfRule>
    <cfRule type="containsText" dxfId="2" priority="15" operator="between" text="FAIL">
      <formula>NOT(ISERROR(SEARCH("FAIL",J14)))</formula>
    </cfRule>
    <cfRule type="containsText" dxfId="1" priority="14" operator="between" text="Not Implemented">
      <formula>NOT(ISERROR(SEARCH("Not Implemented",J14)))</formula>
    </cfRule>
    <cfRule type="containsText" dxfId="0" priority="13" operator="between" text="SKIPPED">
      <formula>NOT(ISERROR(SEARCH("SKIPPED",J14)))</formula>
    </cfRule>
    <cfRule type="containsText" dxfId="3" priority="12" operator="between" text="PASS">
      <formula>NOT(ISERROR(SEARCH("PASS",J14)))</formula>
    </cfRule>
    <cfRule type="containsText" dxfId="2" priority="11" operator="between" text="FAIL">
      <formula>NOT(ISERROR(SEARCH("FAIL",J14)))</formula>
    </cfRule>
    <cfRule type="containsText" dxfId="1" priority="10" operator="between" text="Not Implemented">
      <formula>NOT(ISERROR(SEARCH("Not Implemented",J14)))</formula>
    </cfRule>
    <cfRule type="containsText" dxfId="0" priority="9" operator="between" text="SKIPPED">
      <formula>NOT(ISERROR(SEARCH("SKIPPED",J14)))</formula>
    </cfRule>
  </conditionalFormatting>
  <dataValidations count="2">
    <dataValidation type="list" allowBlank="1" showErrorMessage="1" sqref="J12 L12 J13 L13 J14 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G14" sqref="G14"/>
    </sheetView>
  </sheetViews>
  <sheetFormatPr defaultColWidth="8.8" defaultRowHeight="13.8"/>
  <cols>
    <col min="2" max="2" width="14.5" customWidth="1"/>
    <col min="3" max="3" width="19.9" customWidth="1"/>
    <col min="4" max="4" width="24.9" customWidth="1"/>
    <col min="5" max="5" width="19.8" customWidth="1"/>
    <col min="6" max="6" width="19.5" customWidth="1"/>
    <col min="7" max="7" width="17.1" customWidth="1"/>
    <col min="8" max="8" width="20.6" customWidth="1"/>
    <col min="9" max="9" width="18.2" customWidth="1"/>
    <col min="10" max="10" width="13.5" customWidth="1"/>
    <col min="11" max="11" width="14.8" customWidth="1"/>
    <col min="12" max="12" width="14.2" customWidth="1"/>
    <col min="13" max="13" width="18.9" customWidth="1"/>
  </cols>
  <sheetData>
    <row r="1" ht="16.8" spans="1:12">
      <c r="A1" s="1" t="s">
        <v>37</v>
      </c>
      <c r="B1" s="2"/>
      <c r="C1" s="3" t="s">
        <v>176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109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3</v>
      </c>
      <c r="D6" s="13">
        <f>COUNTIF($J$12:$J$477,"PASS")</f>
        <v>3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3</v>
      </c>
      <c r="D8" s="13">
        <f>COUNTIF($L$12:$L$478,"PASS")</f>
        <v>3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40" customHeight="1" spans="1:13">
      <c r="A12" s="18">
        <v>1</v>
      </c>
      <c r="B12" s="19" t="str">
        <f>CONCATENATE($C$2," - ",A12)</f>
        <v>DF - 1</v>
      </c>
      <c r="C12" s="19" t="str">
        <f>$C$1</f>
        <v>Delete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7" t="s">
        <v>8</v>
      </c>
    </row>
    <row r="13" ht="88" customHeight="1" spans="1:13">
      <c r="A13" s="18">
        <v>2</v>
      </c>
      <c r="B13" s="19" t="str">
        <f>CONCATENATE($C$2," - ",A13)</f>
        <v>DF - 2</v>
      </c>
      <c r="C13" s="19" t="str">
        <f>$C$1</f>
        <v>Delete function</v>
      </c>
      <c r="D13" s="19" t="s">
        <v>177</v>
      </c>
      <c r="E13" s="19"/>
      <c r="F13" s="20" t="s">
        <v>178</v>
      </c>
      <c r="G13" s="21" t="s">
        <v>172</v>
      </c>
      <c r="H13" s="19" t="s">
        <v>179</v>
      </c>
      <c r="I13" s="23">
        <v>45361</v>
      </c>
      <c r="J13" s="24" t="s">
        <v>14</v>
      </c>
      <c r="K13" s="25"/>
      <c r="L13" s="24" t="s">
        <v>14</v>
      </c>
      <c r="M13" s="26" t="s">
        <v>8</v>
      </c>
    </row>
    <row r="14" ht="85" customHeight="1" spans="1:13">
      <c r="A14" s="18">
        <v>3</v>
      </c>
      <c r="B14" s="19" t="str">
        <f>CONCATENATE($C$2," - ",A14)</f>
        <v>DF - 3</v>
      </c>
      <c r="C14" s="19" t="str">
        <f>$C$1</f>
        <v>Delete function</v>
      </c>
      <c r="D14" s="19" t="s">
        <v>177</v>
      </c>
      <c r="E14" s="19"/>
      <c r="F14" s="20" t="s">
        <v>180</v>
      </c>
      <c r="G14" s="21" t="s">
        <v>151</v>
      </c>
      <c r="H14" s="19" t="s">
        <v>175</v>
      </c>
      <c r="I14" s="23">
        <v>45361</v>
      </c>
      <c r="J14" s="24" t="s">
        <v>14</v>
      </c>
      <c r="K14" s="25"/>
      <c r="L14" s="24" t="s">
        <v>14</v>
      </c>
      <c r="M14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20" operator="between" text="PASS">
      <formula>NOT(ISERROR(SEARCH("PASS",J12)))</formula>
    </cfRule>
    <cfRule type="containsText" dxfId="2" priority="19" operator="between" text="FAIL">
      <formula>NOT(ISERROR(SEARCH("FAIL",J12)))</formula>
    </cfRule>
    <cfRule type="containsText" dxfId="1" priority="18" operator="between" text="Not Implemented">
      <formula>NOT(ISERROR(SEARCH("Not Implemented",J12)))</formula>
    </cfRule>
    <cfRule type="containsText" dxfId="0" priority="17" operator="between" text="SKIPPED">
      <formula>NOT(ISERROR(SEARCH("SKIPPED",J12)))</formula>
    </cfRule>
  </conditionalFormatting>
  <conditionalFormatting sqref="J13 L13">
    <cfRule type="containsText" dxfId="3" priority="16" operator="between" text="PASS">
      <formula>NOT(ISERROR(SEARCH("PASS",J13)))</formula>
    </cfRule>
    <cfRule type="containsText" dxfId="2" priority="15" operator="between" text="FAIL">
      <formula>NOT(ISERROR(SEARCH("FAIL",J13)))</formula>
    </cfRule>
    <cfRule type="containsText" dxfId="1" priority="14" operator="between" text="Not Implemented">
      <formula>NOT(ISERROR(SEARCH("Not Implemented",J13)))</formula>
    </cfRule>
    <cfRule type="containsText" dxfId="0" priority="13" operator="between" text="SKIPPED">
      <formula>NOT(ISERROR(SEARCH("SKIPPED",J13)))</formula>
    </cfRule>
    <cfRule type="containsText" dxfId="3" priority="12" operator="between" text="PASS">
      <formula>NOT(ISERROR(SEARCH("PASS",J13)))</formula>
    </cfRule>
    <cfRule type="containsText" dxfId="2" priority="11" operator="between" text="FAIL">
      <formula>NOT(ISERROR(SEARCH("FAIL",J13)))</formula>
    </cfRule>
    <cfRule type="containsText" dxfId="1" priority="10" operator="between" text="Not Implemented">
      <formula>NOT(ISERROR(SEARCH("Not Implemented",J13)))</formula>
    </cfRule>
    <cfRule type="containsText" dxfId="0" priority="9" operator="between" text="SKIPPED">
      <formula>NOT(ISERROR(SEARCH("SKIPPED",J13)))</formula>
    </cfRule>
  </conditionalFormatting>
  <conditionalFormatting sqref="J14 L14">
    <cfRule type="containsText" dxfId="3" priority="8" operator="between" text="PASS">
      <formula>NOT(ISERROR(SEARCH("PASS",J14)))</formula>
    </cfRule>
    <cfRule type="containsText" dxfId="2" priority="7" operator="between" text="FAIL">
      <formula>NOT(ISERROR(SEARCH("FAIL",J14)))</formula>
    </cfRule>
    <cfRule type="containsText" dxfId="1" priority="6" operator="between" text="Not Implemented">
      <formula>NOT(ISERROR(SEARCH("Not Implemented",J14)))</formula>
    </cfRule>
    <cfRule type="containsText" dxfId="0" priority="5" operator="between" text="SKIPPED">
      <formula>NOT(ISERROR(SEARCH("SKIPPED",J14)))</formula>
    </cfRule>
    <cfRule type="containsText" dxfId="3" priority="4" operator="between" text="PASS">
      <formula>NOT(ISERROR(SEARCH("PASS",J14)))</formula>
    </cfRule>
    <cfRule type="containsText" dxfId="2" priority="3" operator="between" text="FAIL">
      <formula>NOT(ISERROR(SEARCH("FAIL",J14)))</formula>
    </cfRule>
    <cfRule type="containsText" dxfId="1" priority="2" operator="between" text="Not Implemented">
      <formula>NOT(ISERROR(SEARCH("Not Implemented",J14)))</formula>
    </cfRule>
    <cfRule type="containsText" dxfId="0" priority="1" operator="between" text="SKIPPED">
      <formula>NOT(ISERROR(SEARCH("SKIPPED",J14)))</formula>
    </cfRule>
  </conditionalFormatting>
  <dataValidations count="2">
    <dataValidation type="list" allowBlank="1" showErrorMessage="1" sqref="J12 L12 J13 L13 J14 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K17" sqref="K17"/>
    </sheetView>
  </sheetViews>
  <sheetFormatPr defaultColWidth="8.8" defaultRowHeight="13.8"/>
  <cols>
    <col min="2" max="2" width="13.5" customWidth="1"/>
    <col min="3" max="3" width="18.1" customWidth="1"/>
    <col min="4" max="4" width="21.3" customWidth="1"/>
    <col min="5" max="5" width="15.8" customWidth="1"/>
    <col min="6" max="6" width="21.5" customWidth="1"/>
    <col min="7" max="7" width="16.9" customWidth="1"/>
    <col min="8" max="8" width="20.8" customWidth="1"/>
    <col min="9" max="9" width="19" customWidth="1"/>
    <col min="10" max="10" width="16.1" customWidth="1"/>
    <col min="11" max="11" width="19.7" customWidth="1"/>
    <col min="12" max="12" width="18.3" customWidth="1"/>
    <col min="13" max="13" width="25.1" customWidth="1"/>
  </cols>
  <sheetData>
    <row r="1" ht="16.8" spans="1:12">
      <c r="A1" s="1" t="s">
        <v>37</v>
      </c>
      <c r="B1" s="2"/>
      <c r="C1" s="3" t="s">
        <v>181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182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COUNTIF($J$12:$J$467,"&lt;&gt;")</f>
        <v>2</v>
      </c>
      <c r="D6" s="13">
        <f>COUNTIF($J$12:$J$466,"PASS")</f>
        <v>2</v>
      </c>
      <c r="E6" s="13">
        <f>COUNTIF($J$12:$J$469,"FAIL")</f>
        <v>0</v>
      </c>
      <c r="F6" s="13">
        <f>COUNTIF($J$12:$J$469,"NOT IMPLEMENTED")</f>
        <v>0</v>
      </c>
      <c r="G6" s="13">
        <f>COUNTIF($J$12:$J$469,"SKIPPED")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COUNTIF($L$12:$L$467,"&lt;&gt;")</f>
        <v>2</v>
      </c>
      <c r="D8" s="13">
        <f>COUNTIF($L$12:$L$467,"PASS")</f>
        <v>2</v>
      </c>
      <c r="E8" s="13">
        <f>COUNTIF($L$12:$L$467,"FAIL")</f>
        <v>0</v>
      </c>
      <c r="F8" s="13">
        <f>COUNTIF($L$12:$L$467,"NOT IMPLEMENTED")</f>
        <v>0</v>
      </c>
      <c r="G8" s="13">
        <f>COUNTIF($L$12:$L$467,"SKIPPED")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ht="23" customHeight="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ACF - 1</v>
      </c>
      <c r="C12" s="19" t="str">
        <f>$C$1</f>
        <v>AC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74" customHeight="1" spans="1:13">
      <c r="A13" s="18">
        <v>2</v>
      </c>
      <c r="B13" s="19" t="str">
        <f>CONCATENATE($C$2," - ",A13)</f>
        <v>ACF - 2</v>
      </c>
      <c r="C13" s="19" t="str">
        <f>$C$1</f>
        <v>AC function</v>
      </c>
      <c r="D13" s="19" t="s">
        <v>183</v>
      </c>
      <c r="E13" s="19"/>
      <c r="F13" s="20" t="s">
        <v>184</v>
      </c>
      <c r="G13" s="21"/>
      <c r="H13" s="19" t="s">
        <v>138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12" operator="between" text="PASS">
      <formula>NOT(ISERROR(SEARCH("PASS",J12)))</formula>
    </cfRule>
    <cfRule type="containsText" dxfId="2" priority="11" operator="between" text="FAIL">
      <formula>NOT(ISERROR(SEARCH("FAIL",J12)))</formula>
    </cfRule>
    <cfRule type="containsText" dxfId="1" priority="10" operator="between" text="Not Implemented">
      <formula>NOT(ISERROR(SEARCH("Not Implemented",J12)))</formula>
    </cfRule>
    <cfRule type="containsText" dxfId="0" priority="9" operator="between" text="SKIPPED">
      <formula>NOT(ISERROR(SEARCH("SKIPPED",J12)))</formula>
    </cfRule>
  </conditionalFormatting>
  <conditionalFormatting sqref="J13 L13">
    <cfRule type="containsText" dxfId="3" priority="8" operator="between" text="PASS">
      <formula>NOT(ISERROR(SEARCH("PASS",J13)))</formula>
    </cfRule>
    <cfRule type="containsText" dxfId="2" priority="7" operator="between" text="FAIL">
      <formula>NOT(ISERROR(SEARCH("FAIL",J13)))</formula>
    </cfRule>
    <cfRule type="containsText" dxfId="1" priority="6" operator="between" text="Not Implemented">
      <formula>NOT(ISERROR(SEARCH("Not Implemented",J13)))</formula>
    </cfRule>
    <cfRule type="containsText" dxfId="0" priority="5" operator="between" text="SKIPPED">
      <formula>NOT(ISERROR(SEARCH("SKIPPED",J13)))</formula>
    </cfRule>
    <cfRule type="containsText" dxfId="3" priority="4" operator="between" text="PASS">
      <formula>NOT(ISERROR(SEARCH("PASS",J13)))</formula>
    </cfRule>
    <cfRule type="containsText" dxfId="2" priority="3" operator="between" text="FAIL">
      <formula>NOT(ISERROR(SEARCH("FAIL",J13)))</formula>
    </cfRule>
    <cfRule type="containsText" dxfId="1" priority="2" operator="between" text="Not Implemented">
      <formula>NOT(ISERROR(SEARCH("Not Implemented",J13)))</formula>
    </cfRule>
    <cfRule type="containsText" dxfId="0" priority="1" operator="between" text="SKIPPED">
      <formula>NOT(ISERROR(SEARCH("SKIPPED",J13)))</formula>
    </cfRule>
  </conditionalFormatting>
  <dataValidations count="2">
    <dataValidation type="list" allowBlank="1" showErrorMessage="1" sqref="J12 L12 J13 L13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D1" workbookViewId="0">
      <selection activeCell="H23" sqref="H23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22.7083333333333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7.6" customWidth="1"/>
  </cols>
  <sheetData>
    <row r="1" ht="16.8" spans="1:12">
      <c r="A1" s="1" t="s">
        <v>37</v>
      </c>
      <c r="B1" s="2"/>
      <c r="C1" s="3" t="s">
        <v>24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39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28"/>
    </row>
    <row r="6" ht="16.8" spans="1:12">
      <c r="A6" s="11"/>
      <c r="B6" s="11"/>
      <c r="C6" s="13">
        <f>COUNTIF($J$12:$J$479,"&lt;&gt;")</f>
        <v>10</v>
      </c>
      <c r="D6" s="13">
        <f>COUNTIF($J$12:$J$478,"PASS")</f>
        <v>5</v>
      </c>
      <c r="E6" s="13">
        <f>COUNTIF($J$12:$J$481,"FAIL")</f>
        <v>5</v>
      </c>
      <c r="F6" s="13">
        <f>COUNTIF($J$12:$J$481,"NOT IMPLEMENTED")</f>
        <v>0</v>
      </c>
      <c r="G6" s="13">
        <f>COUNTIF($J$12:$J$481,"SKIPPED")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COUNTIF($L$12:$L$479,"&lt;&gt;")</f>
        <v>10</v>
      </c>
      <c r="D8" s="13">
        <f>COUNTIF($L$12:$L$479,"PASS")</f>
        <v>5</v>
      </c>
      <c r="E8" s="13">
        <f>COUNTIF($L$12:$L$479,"FAIL")</f>
        <v>5</v>
      </c>
      <c r="F8" s="13">
        <f>COUNTIF($L$12:$L$479,"NOT IMPLEMENTED")</f>
        <v>0</v>
      </c>
      <c r="G8" s="13">
        <f>COUNTIF($L$12:$L$479,"SKIPPED")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customHeight="1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ht="21" customHeight="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77" customHeight="1" spans="1:13">
      <c r="A12" s="18">
        <v>1</v>
      </c>
      <c r="B12" s="19" t="str">
        <f>CONCATENATE($C$2," - ",A12)</f>
        <v>AF - 1</v>
      </c>
      <c r="C12" s="19" t="str">
        <f>$C$1</f>
        <v>Addition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100" customHeight="1" spans="1:13">
      <c r="A13" s="18">
        <v>2</v>
      </c>
      <c r="B13" s="19" t="str">
        <f>CONCATENATE($C$2," - ",A13)</f>
        <v>AF - 2</v>
      </c>
      <c r="C13" s="19" t="str">
        <f>$C$1</f>
        <v>Addition function</v>
      </c>
      <c r="D13" s="19" t="s">
        <v>61</v>
      </c>
      <c r="E13" s="19"/>
      <c r="F13" s="20" t="s">
        <v>62</v>
      </c>
      <c r="G13" s="21" t="s">
        <v>63</v>
      </c>
      <c r="H13" s="19" t="s">
        <v>64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7.2" spans="1:13">
      <c r="A14" s="18">
        <v>3</v>
      </c>
      <c r="B14" s="19" t="str">
        <f>CONCATENATE($C$2," - ",A14)</f>
        <v>AF - 3</v>
      </c>
      <c r="C14" s="19" t="str">
        <f>$C$1</f>
        <v>Addition function</v>
      </c>
      <c r="D14" s="19" t="s">
        <v>65</v>
      </c>
      <c r="E14" s="19"/>
      <c r="F14" s="20" t="s">
        <v>66</v>
      </c>
      <c r="G14" s="21" t="s">
        <v>67</v>
      </c>
      <c r="H14" s="20" t="s">
        <v>68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67.2" spans="1:13">
      <c r="A15" s="18">
        <v>4</v>
      </c>
      <c r="B15" s="19" t="str">
        <f>CONCATENATE($C$2," - ",A15)</f>
        <v>AF - 4</v>
      </c>
      <c r="C15" s="19" t="str">
        <f>$C$1</f>
        <v>Addition function</v>
      </c>
      <c r="D15" s="19" t="s">
        <v>65</v>
      </c>
      <c r="E15" s="19"/>
      <c r="F15" s="20" t="s">
        <v>69</v>
      </c>
      <c r="G15" s="21" t="s">
        <v>70</v>
      </c>
      <c r="H15" s="20" t="s">
        <v>68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50.4" spans="1:13">
      <c r="A16" s="18">
        <v>5</v>
      </c>
      <c r="B16" s="19" t="str">
        <f>CONCATENATE($C$2," - ",A16)</f>
        <v>AF - 5</v>
      </c>
      <c r="C16" s="19" t="str">
        <f>$C$1</f>
        <v>Addition function</v>
      </c>
      <c r="D16" s="19" t="s">
        <v>65</v>
      </c>
      <c r="E16" s="19"/>
      <c r="F16" s="20" t="s">
        <v>71</v>
      </c>
      <c r="G16" s="21" t="s">
        <v>72</v>
      </c>
      <c r="H16" s="20" t="s">
        <v>68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AF - 6</v>
      </c>
      <c r="C17" s="19" t="str">
        <f>$C$1</f>
        <v>Addition function</v>
      </c>
      <c r="D17" s="19" t="s">
        <v>73</v>
      </c>
      <c r="E17" s="19"/>
      <c r="F17" s="20" t="s">
        <v>74</v>
      </c>
      <c r="G17" s="21" t="s">
        <v>75</v>
      </c>
      <c r="H17" s="20" t="s">
        <v>68</v>
      </c>
      <c r="I17" s="23">
        <v>45319</v>
      </c>
      <c r="J17" s="24" t="s">
        <v>76</v>
      </c>
      <c r="K17" s="25"/>
      <c r="L17" s="24" t="s">
        <v>76</v>
      </c>
      <c r="M17" s="26" t="s">
        <v>8</v>
      </c>
    </row>
    <row r="18" ht="93" customHeight="1" spans="1:13">
      <c r="A18" s="18">
        <v>7</v>
      </c>
      <c r="B18" s="19" t="str">
        <f>CONCATENATE($C$2," - ",A18)</f>
        <v>AF - 7</v>
      </c>
      <c r="C18" s="19" t="str">
        <f>$C$1</f>
        <v>Addition function</v>
      </c>
      <c r="D18" s="19" t="s">
        <v>77</v>
      </c>
      <c r="E18" s="19"/>
      <c r="F18" s="20" t="s">
        <v>78</v>
      </c>
      <c r="G18" s="21" t="s">
        <v>79</v>
      </c>
      <c r="H18" s="20" t="s">
        <v>68</v>
      </c>
      <c r="I18" s="23">
        <v>45319</v>
      </c>
      <c r="J18" s="24" t="s">
        <v>76</v>
      </c>
      <c r="K18" s="25"/>
      <c r="L18" s="24" t="s">
        <v>76</v>
      </c>
      <c r="M18" s="26" t="s">
        <v>8</v>
      </c>
    </row>
    <row r="19" ht="91.2" customHeight="1" spans="1:13">
      <c r="A19" s="18">
        <v>8</v>
      </c>
      <c r="B19" s="19" t="str">
        <f>CONCATENATE($C$2," - ",A19)</f>
        <v>AF - 8</v>
      </c>
      <c r="C19" s="19" t="str">
        <f>$C$1</f>
        <v>Addition function</v>
      </c>
      <c r="D19" s="19" t="s">
        <v>80</v>
      </c>
      <c r="E19" s="19"/>
      <c r="F19" s="20" t="s">
        <v>78</v>
      </c>
      <c r="G19" s="21" t="s">
        <v>79</v>
      </c>
      <c r="H19" s="20" t="s">
        <v>68</v>
      </c>
      <c r="I19" s="23">
        <v>45319</v>
      </c>
      <c r="J19" s="24" t="s">
        <v>76</v>
      </c>
      <c r="K19" s="25"/>
      <c r="L19" s="24" t="s">
        <v>76</v>
      </c>
      <c r="M19" s="26" t="s">
        <v>8</v>
      </c>
    </row>
    <row r="20" ht="118" customHeight="1" spans="1:13">
      <c r="A20" s="18">
        <v>9</v>
      </c>
      <c r="B20" s="19" t="str">
        <f>CONCATENATE($C$2," - ",A20)</f>
        <v>AF - 9</v>
      </c>
      <c r="C20" s="19" t="str">
        <f>$C$1</f>
        <v>Addition function</v>
      </c>
      <c r="D20" s="19" t="s">
        <v>81</v>
      </c>
      <c r="E20" s="19"/>
      <c r="F20" s="20" t="s">
        <v>82</v>
      </c>
      <c r="G20" s="21" t="s">
        <v>83</v>
      </c>
      <c r="H20" s="20" t="s">
        <v>68</v>
      </c>
      <c r="I20" s="23">
        <v>45319</v>
      </c>
      <c r="J20" s="24" t="s">
        <v>76</v>
      </c>
      <c r="K20" s="25"/>
      <c r="L20" s="24" t="s">
        <v>76</v>
      </c>
      <c r="M20" s="26" t="s">
        <v>8</v>
      </c>
    </row>
    <row r="21" ht="67.2" spans="1:13">
      <c r="A21" s="18">
        <v>9</v>
      </c>
      <c r="B21" s="19" t="str">
        <f>CONCATENATE($C$2," - ",A21)</f>
        <v>AF - 9</v>
      </c>
      <c r="C21" s="19" t="str">
        <f>$C$1</f>
        <v>Addition function</v>
      </c>
      <c r="D21" s="19" t="s">
        <v>84</v>
      </c>
      <c r="E21" s="19"/>
      <c r="F21" s="20" t="s">
        <v>85</v>
      </c>
      <c r="G21" s="21" t="s">
        <v>86</v>
      </c>
      <c r="H21" s="20" t="s">
        <v>68</v>
      </c>
      <c r="I21" s="23">
        <v>45319</v>
      </c>
      <c r="J21" s="24" t="s">
        <v>76</v>
      </c>
      <c r="K21" s="25"/>
      <c r="L21" s="24" t="s">
        <v>76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0" priority="149" operator="between" text="SKIPPED">
      <formula>NOT(ISERROR(SEARCH("SKIPPED",J12)))</formula>
    </cfRule>
    <cfRule type="containsText" dxfId="1" priority="150" operator="between" text="Not Implemented">
      <formula>NOT(ISERROR(SEARCH("Not Implemented",J12)))</formula>
    </cfRule>
    <cfRule type="containsText" dxfId="2" priority="151" operator="between" text="FAIL">
      <formula>NOT(ISERROR(SEARCH("FAIL",J12)))</formula>
    </cfRule>
    <cfRule type="containsText" dxfId="3" priority="152" operator="between" text="PASS">
      <formula>NOT(ISERROR(SEARCH("PASS",J12)))</formula>
    </cfRule>
  </conditionalFormatting>
  <conditionalFormatting sqref="J13 L13">
    <cfRule type="containsText" dxfId="2" priority="147" operator="between" text="FAIL">
      <formula>NOT(ISERROR(SEARCH("FAIL",J13)))</formula>
    </cfRule>
    <cfRule type="containsText" dxfId="3" priority="148" operator="between" text="PASS">
      <formula>NOT(ISERROR(SEARCH("PASS",J13)))</formula>
    </cfRule>
    <cfRule type="containsText" dxfId="0" priority="145" operator="between" text="SKIPPED">
      <formula>NOT(ISERROR(SEARCH("SKIPPED",J13)))</formula>
    </cfRule>
    <cfRule type="containsText" dxfId="1" priority="146" operator="between" text="Not Implemented">
      <formula>NOT(ISERROR(SEARCH("Not Implemented",J13)))</formula>
    </cfRule>
  </conditionalFormatting>
  <conditionalFormatting sqref="J14 L14">
    <cfRule type="containsText" dxfId="2" priority="143" operator="between" text="FAIL">
      <formula>NOT(ISERROR(SEARCH("FAIL",J14)))</formula>
    </cfRule>
    <cfRule type="containsText" dxfId="3" priority="144" operator="between" text="PASS">
      <formula>NOT(ISERROR(SEARCH("PASS",J14)))</formula>
    </cfRule>
    <cfRule type="containsText" dxfId="0" priority="141" operator="between" text="SKIPPED">
      <formula>NOT(ISERROR(SEARCH("SKIPPED",J14)))</formula>
    </cfRule>
    <cfRule type="containsText" dxfId="1" priority="142" operator="between" text="Not Implemented">
      <formula>NOT(ISERROR(SEARCH("Not Implemented",J14)))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2">
    <dataValidation type="list" allowBlank="1" showErrorMessage="1" sqref="J15 L15 J16 L16 J17 L17 J18 L18 J19 L19 J20 L20 J21 L21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zoomScale="85" zoomScaleNormal="85" topLeftCell="A16" workbookViewId="0">
      <selection activeCell="F16" sqref="F16"/>
    </sheetView>
  </sheetViews>
  <sheetFormatPr defaultColWidth="9" defaultRowHeight="13.8"/>
  <cols>
    <col min="2" max="2" width="11.9" customWidth="1"/>
    <col min="3" max="3" width="13.7" customWidth="1"/>
    <col min="4" max="4" width="23.7" customWidth="1"/>
    <col min="5" max="5" width="22.1" customWidth="1"/>
    <col min="6" max="6" width="18.8" customWidth="1"/>
    <col min="7" max="7" width="31" customWidth="1"/>
    <col min="8" max="8" width="20.7" customWidth="1"/>
    <col min="9" max="9" width="14" customWidth="1"/>
    <col min="10" max="10" width="15.1" customWidth="1"/>
    <col min="11" max="11" width="14.1" customWidth="1"/>
    <col min="12" max="12" width="15.8" customWidth="1"/>
    <col min="13" max="13" width="17.7" customWidth="1"/>
  </cols>
  <sheetData>
    <row r="1" ht="16.8" spans="1:12">
      <c r="A1" s="1" t="s">
        <v>37</v>
      </c>
      <c r="B1" s="2"/>
      <c r="C1" s="3" t="s">
        <v>26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87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COUNTIF($J$12:$J$481,"&lt;&gt;")</f>
        <v>10</v>
      </c>
      <c r="D6" s="13">
        <f>COUNTIF($J$12:$J$480,"PASS")</f>
        <v>5</v>
      </c>
      <c r="E6" s="13">
        <f>COUNTIF($J$12:$J$483,"FAIL")</f>
        <v>5</v>
      </c>
      <c r="F6" s="13">
        <f>COUNTIF($J$12:$J$483,"NOT IMPLEMENTED")</f>
        <v>0</v>
      </c>
      <c r="G6" s="13">
        <f>COUNTIF($J$12:$J$483,"SKIPPED")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COUNTIF($L$12:$L$481,"&lt;&gt;")</f>
        <v>10</v>
      </c>
      <c r="D8" s="13">
        <f>COUNTIF($L$12:$L$481,"PASS")</f>
        <v>5</v>
      </c>
      <c r="E8" s="13">
        <f>COUNTIF($L$12:$L$481,"FAIL")</f>
        <v>5</v>
      </c>
      <c r="F8" s="13">
        <f>COUNTIF($L$12:$L$481,"NOT IMPLEMENTED")</f>
        <v>0</v>
      </c>
      <c r="G8" s="13">
        <f>COUNTIF($L$12:$L$481,"SKIPPED")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SF - 1</v>
      </c>
      <c r="C12" s="19" t="str">
        <f>$C$1</f>
        <v>Subtraction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84" spans="1:13">
      <c r="A13" s="18">
        <v>2</v>
      </c>
      <c r="B13" s="19" t="str">
        <f>CONCATENATE($C$2," - ",A13)</f>
        <v>SF - 2</v>
      </c>
      <c r="C13" s="19" t="str">
        <f>$C$1</f>
        <v>Subtraction function</v>
      </c>
      <c r="D13" s="19" t="s">
        <v>61</v>
      </c>
      <c r="E13" s="19"/>
      <c r="F13" s="20" t="s">
        <v>89</v>
      </c>
      <c r="G13" s="21" t="s">
        <v>63</v>
      </c>
      <c r="H13" s="19" t="s">
        <v>90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100.8" spans="1:13">
      <c r="A14" s="18">
        <v>3</v>
      </c>
      <c r="B14" s="19" t="str">
        <f>CONCATENATE($C$2," - ",A14)</f>
        <v>SF - 3</v>
      </c>
      <c r="C14" s="19" t="str">
        <f>$C$1</f>
        <v>Subtraction function</v>
      </c>
      <c r="D14" s="19" t="s">
        <v>65</v>
      </c>
      <c r="E14" s="19"/>
      <c r="F14" s="20" t="s">
        <v>91</v>
      </c>
      <c r="G14" s="21" t="s">
        <v>67</v>
      </c>
      <c r="H14" s="20" t="s">
        <v>68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100.8" spans="1:13">
      <c r="A15" s="18">
        <v>4</v>
      </c>
      <c r="B15" s="19" t="str">
        <f>CONCATENATE($C$2," - ",A15)</f>
        <v>SF - 4</v>
      </c>
      <c r="C15" s="19" t="str">
        <f>$C$1</f>
        <v>Subtraction function</v>
      </c>
      <c r="D15" s="19" t="s">
        <v>65</v>
      </c>
      <c r="E15" s="19"/>
      <c r="F15" s="20" t="s">
        <v>92</v>
      </c>
      <c r="G15" s="21" t="s">
        <v>70</v>
      </c>
      <c r="H15" s="20" t="s">
        <v>68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84" spans="1:13">
      <c r="A16" s="18">
        <v>5</v>
      </c>
      <c r="B16" s="19" t="str">
        <f>CONCATENATE($C$2," - ",A16)</f>
        <v>SF - 5</v>
      </c>
      <c r="C16" s="19" t="str">
        <f>$C$1</f>
        <v>Subtraction function</v>
      </c>
      <c r="D16" s="19" t="s">
        <v>65</v>
      </c>
      <c r="E16" s="19"/>
      <c r="F16" s="20" t="s">
        <v>93</v>
      </c>
      <c r="G16" s="21" t="s">
        <v>72</v>
      </c>
      <c r="H16" s="20" t="s">
        <v>68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67.2" spans="1:13">
      <c r="A17" s="18">
        <v>6</v>
      </c>
      <c r="B17" s="19" t="str">
        <f>CONCATENATE($C$2," - ",A17)</f>
        <v>SF - 6</v>
      </c>
      <c r="C17" s="19" t="str">
        <f>$C$1</f>
        <v>Subtraction function</v>
      </c>
      <c r="D17" s="19" t="s">
        <v>73</v>
      </c>
      <c r="E17" s="19"/>
      <c r="F17" s="20" t="s">
        <v>94</v>
      </c>
      <c r="G17" s="21" t="s">
        <v>75</v>
      </c>
      <c r="H17" s="20" t="s">
        <v>68</v>
      </c>
      <c r="I17" s="23">
        <v>45319</v>
      </c>
      <c r="J17" s="24" t="s">
        <v>76</v>
      </c>
      <c r="K17" s="25"/>
      <c r="L17" s="24" t="s">
        <v>76</v>
      </c>
      <c r="M17" s="26" t="s">
        <v>8</v>
      </c>
    </row>
    <row r="18" ht="67.2" spans="1:13">
      <c r="A18" s="18">
        <v>7</v>
      </c>
      <c r="B18" s="19" t="str">
        <f>CONCATENATE($C$2," - ",A18)</f>
        <v>SF - 7</v>
      </c>
      <c r="C18" s="19" t="str">
        <f>$C$1</f>
        <v>Subtraction function</v>
      </c>
      <c r="D18" s="19" t="s">
        <v>77</v>
      </c>
      <c r="E18" s="19"/>
      <c r="F18" s="20" t="s">
        <v>95</v>
      </c>
      <c r="G18" s="21" t="s">
        <v>79</v>
      </c>
      <c r="H18" s="20" t="s">
        <v>68</v>
      </c>
      <c r="I18" s="23">
        <v>45319</v>
      </c>
      <c r="J18" s="24" t="s">
        <v>76</v>
      </c>
      <c r="K18" s="25"/>
      <c r="L18" s="24" t="s">
        <v>76</v>
      </c>
      <c r="M18" s="26" t="s">
        <v>8</v>
      </c>
    </row>
    <row r="19" ht="67.2" spans="1:13">
      <c r="A19" s="18">
        <v>8</v>
      </c>
      <c r="B19" s="19" t="str">
        <f>CONCATENATE($C$2," - ",A19)</f>
        <v>SF - 8</v>
      </c>
      <c r="C19" s="19" t="str">
        <f>$C$1</f>
        <v>Subtraction function</v>
      </c>
      <c r="D19" s="19" t="s">
        <v>80</v>
      </c>
      <c r="E19" s="19"/>
      <c r="F19" s="20" t="s">
        <v>95</v>
      </c>
      <c r="G19" s="21" t="s">
        <v>79</v>
      </c>
      <c r="H19" s="20" t="s">
        <v>68</v>
      </c>
      <c r="I19" s="23">
        <v>45319</v>
      </c>
      <c r="J19" s="24" t="s">
        <v>76</v>
      </c>
      <c r="K19" s="25"/>
      <c r="L19" s="24" t="s">
        <v>76</v>
      </c>
      <c r="M19" s="26" t="s">
        <v>8</v>
      </c>
    </row>
    <row r="20" ht="100.8" spans="1:13">
      <c r="A20" s="18">
        <v>9</v>
      </c>
      <c r="B20" s="19" t="str">
        <f>CONCATENATE($C$2," - ",A20)</f>
        <v>SF - 9</v>
      </c>
      <c r="C20" s="19" t="str">
        <f>$C$1</f>
        <v>Subtraction function</v>
      </c>
      <c r="D20" s="19" t="s">
        <v>81</v>
      </c>
      <c r="E20" s="19"/>
      <c r="F20" s="20" t="s">
        <v>96</v>
      </c>
      <c r="G20" s="21" t="s">
        <v>83</v>
      </c>
      <c r="H20" s="20" t="s">
        <v>68</v>
      </c>
      <c r="I20" s="23">
        <v>45319</v>
      </c>
      <c r="J20" s="24" t="s">
        <v>76</v>
      </c>
      <c r="K20" s="25"/>
      <c r="L20" s="24" t="s">
        <v>76</v>
      </c>
      <c r="M20" s="26" t="s">
        <v>8</v>
      </c>
    </row>
    <row r="21" ht="100.8" spans="1:13">
      <c r="A21" s="18">
        <v>9</v>
      </c>
      <c r="B21" s="19" t="str">
        <f>CONCATENATE($C$2," - ",A21)</f>
        <v>SF - 9</v>
      </c>
      <c r="C21" s="19" t="str">
        <f>$C$1</f>
        <v>Subtraction function</v>
      </c>
      <c r="D21" s="19" t="s">
        <v>84</v>
      </c>
      <c r="E21" s="19"/>
      <c r="F21" s="20" t="s">
        <v>97</v>
      </c>
      <c r="G21" s="21" t="s">
        <v>86</v>
      </c>
      <c r="H21" s="20" t="s">
        <v>68</v>
      </c>
      <c r="I21" s="23">
        <v>45319</v>
      </c>
      <c r="J21" s="24" t="s">
        <v>76</v>
      </c>
      <c r="K21" s="25"/>
      <c r="L21" s="24" t="s">
        <v>76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68" operator="between" text="PASS">
      <formula>NOT(ISERROR(SEARCH("PASS",J12)))</formula>
    </cfRule>
    <cfRule type="containsText" dxfId="2" priority="67" operator="between" text="FAIL">
      <formula>NOT(ISERROR(SEARCH("FAIL",J12)))</formula>
    </cfRule>
    <cfRule type="containsText" dxfId="1" priority="66" operator="between" text="Not Implemented">
      <formula>NOT(ISERROR(SEARCH("Not Implemented",J12)))</formula>
    </cfRule>
    <cfRule type="containsText" dxfId="0" priority="65" operator="between" text="SKIPPED">
      <formula>NOT(ISERROR(SEARCH("SKIPPED",J12)))</formula>
    </cfRule>
  </conditionalFormatting>
  <conditionalFormatting sqref="J13 L13">
    <cfRule type="containsText" dxfId="3" priority="64" operator="between" text="PASS">
      <formula>NOT(ISERROR(SEARCH("PASS",J13)))</formula>
    </cfRule>
    <cfRule type="containsText" dxfId="2" priority="63" operator="between" text="FAIL">
      <formula>NOT(ISERROR(SEARCH("FAIL",J13)))</formula>
    </cfRule>
    <cfRule type="containsText" dxfId="1" priority="62" operator="between" text="Not Implemented">
      <formula>NOT(ISERROR(SEARCH("Not Implemented",J13)))</formula>
    </cfRule>
    <cfRule type="containsText" dxfId="0" priority="61" operator="between" text="SKIPPED">
      <formula>NOT(ISERROR(SEARCH("SKIPPED",J13)))</formula>
    </cfRule>
  </conditionalFormatting>
  <conditionalFormatting sqref="J14 L14">
    <cfRule type="containsText" dxfId="3" priority="60" operator="between" text="PASS">
      <formula>NOT(ISERROR(SEARCH("PASS",J14)))</formula>
    </cfRule>
    <cfRule type="containsText" dxfId="2" priority="59" operator="between" text="FAIL">
      <formula>NOT(ISERROR(SEARCH("FAIL",J14)))</formula>
    </cfRule>
    <cfRule type="containsText" dxfId="1" priority="58" operator="between" text="Not Implemented">
      <formula>NOT(ISERROR(SEARCH("Not Implemented",J14)))</formula>
    </cfRule>
    <cfRule type="containsText" dxfId="0" priority="57" operator="between" text="SKIPPED">
      <formula>NOT(ISERROR(SEARCH("SKIPPED",J14)))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1">
    <dataValidation type="list" allowBlank="1" showErrorMessage="1" sqref="J15 L15 J16 L16 J17 L17 J18 L18 J19 L19 J20 L20 J21 L21 J12:J14 L12:L14">
      <formula1>'Test report '!$B$14:$B$17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zoomScale="70" zoomScaleNormal="70" topLeftCell="A14" workbookViewId="0">
      <selection activeCell="F25" sqref="F25"/>
    </sheetView>
  </sheetViews>
  <sheetFormatPr defaultColWidth="9" defaultRowHeight="13.8"/>
  <cols>
    <col min="2" max="2" width="13.1" customWidth="1"/>
    <col min="3" max="3" width="14.7" customWidth="1"/>
    <col min="4" max="4" width="19.7" customWidth="1"/>
    <col min="5" max="5" width="17.3" customWidth="1"/>
    <col min="6" max="6" width="31.6416666666667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5.5" customWidth="1"/>
  </cols>
  <sheetData>
    <row r="1" ht="16.8" spans="1:12">
      <c r="A1" s="1" t="s">
        <v>37</v>
      </c>
      <c r="B1" s="2"/>
      <c r="C1" s="3" t="s">
        <v>98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99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10</v>
      </c>
      <c r="D6" s="13">
        <f>COUNTIF($J$12:$J$477,"PASS")</f>
        <v>5</v>
      </c>
      <c r="E6" s="13">
        <f>COUNTIF($J$12:$J$480,"FAIL")</f>
        <v>5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10</v>
      </c>
      <c r="D8" s="13">
        <f>COUNTIF($L$12:$L$478,"PASS")</f>
        <v>5</v>
      </c>
      <c r="E8" s="13">
        <f>COUNTIF($L$12:$L$478,"FAIL")</f>
        <v>5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0" customHeight="1" spans="1:13">
      <c r="A12" s="18">
        <v>1</v>
      </c>
      <c r="B12" s="19" t="str">
        <f>CONCATENATE($C$2," - ",A12)</f>
        <v>MF - 1</v>
      </c>
      <c r="C12" s="19" t="str">
        <f>$C$1</f>
        <v>Multiplitation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50.4" spans="1:13">
      <c r="A13" s="18">
        <v>2</v>
      </c>
      <c r="B13" s="19" t="str">
        <f>CONCATENATE($C$2," - ",A13)</f>
        <v>MF - 2</v>
      </c>
      <c r="C13" s="19" t="str">
        <f>$C$1</f>
        <v>Multiplitation function</v>
      </c>
      <c r="D13" s="19" t="s">
        <v>61</v>
      </c>
      <c r="E13" s="19"/>
      <c r="F13" s="20" t="s">
        <v>100</v>
      </c>
      <c r="G13" s="21" t="s">
        <v>63</v>
      </c>
      <c r="H13" s="19" t="s">
        <v>101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70" customHeight="1" spans="1:13">
      <c r="A14" s="18">
        <v>3</v>
      </c>
      <c r="B14" s="19" t="str">
        <f>CONCATENATE($C$2," - ",A14)</f>
        <v>MF - 3</v>
      </c>
      <c r="C14" s="19" t="str">
        <f>$C$1</f>
        <v>Multiplitation function</v>
      </c>
      <c r="D14" s="19" t="s">
        <v>65</v>
      </c>
      <c r="E14" s="19"/>
      <c r="F14" s="20" t="s">
        <v>102</v>
      </c>
      <c r="G14" s="21" t="s">
        <v>67</v>
      </c>
      <c r="H14" s="20" t="s">
        <v>68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62" customHeight="1" spans="1:13">
      <c r="A15" s="18">
        <v>4</v>
      </c>
      <c r="B15" s="19" t="str">
        <f>CONCATENATE($C$2," - ",A15)</f>
        <v>MF - 4</v>
      </c>
      <c r="C15" s="19" t="str">
        <f>$C$1</f>
        <v>Multiplitation function</v>
      </c>
      <c r="D15" s="19" t="s">
        <v>65</v>
      </c>
      <c r="E15" s="19"/>
      <c r="F15" s="20" t="s">
        <v>103</v>
      </c>
      <c r="G15" s="21" t="s">
        <v>70</v>
      </c>
      <c r="H15" s="20" t="s">
        <v>68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1" customHeight="1" spans="1:13">
      <c r="A16" s="18">
        <v>5</v>
      </c>
      <c r="B16" s="19" t="str">
        <f>CONCATENATE($C$2," - ",A16)</f>
        <v>MF - 5</v>
      </c>
      <c r="C16" s="19" t="str">
        <f>$C$1</f>
        <v>Multiplitation function</v>
      </c>
      <c r="D16" s="19" t="s">
        <v>65</v>
      </c>
      <c r="E16" s="19"/>
      <c r="F16" s="20" t="s">
        <v>104</v>
      </c>
      <c r="G16" s="21" t="s">
        <v>72</v>
      </c>
      <c r="H16" s="20" t="s">
        <v>68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MF - 6</v>
      </c>
      <c r="C17" s="19" t="str">
        <f>$C$1</f>
        <v>Multiplitation function</v>
      </c>
      <c r="D17" s="19" t="s">
        <v>73</v>
      </c>
      <c r="E17" s="19"/>
      <c r="F17" s="20" t="s">
        <v>105</v>
      </c>
      <c r="G17" s="21" t="s">
        <v>75</v>
      </c>
      <c r="H17" s="20" t="s">
        <v>68</v>
      </c>
      <c r="I17" s="23">
        <v>45319</v>
      </c>
      <c r="J17" s="24" t="s">
        <v>76</v>
      </c>
      <c r="K17" s="25"/>
      <c r="L17" s="24" t="s">
        <v>76</v>
      </c>
      <c r="M17" s="26" t="s">
        <v>8</v>
      </c>
    </row>
    <row r="18" ht="50.4" spans="1:13">
      <c r="A18" s="18">
        <v>7</v>
      </c>
      <c r="B18" s="19" t="str">
        <f>CONCATENATE($C$2," - ",A18)</f>
        <v>MF - 7</v>
      </c>
      <c r="C18" s="19" t="str">
        <f>$C$1</f>
        <v>Multiplitation function</v>
      </c>
      <c r="D18" s="19" t="s">
        <v>77</v>
      </c>
      <c r="E18" s="19"/>
      <c r="F18" s="20" t="s">
        <v>106</v>
      </c>
      <c r="G18" s="21" t="s">
        <v>79</v>
      </c>
      <c r="H18" s="20" t="s">
        <v>68</v>
      </c>
      <c r="I18" s="23">
        <v>45319</v>
      </c>
      <c r="J18" s="24" t="s">
        <v>76</v>
      </c>
      <c r="K18" s="25"/>
      <c r="L18" s="24" t="s">
        <v>76</v>
      </c>
      <c r="M18" s="26" t="s">
        <v>8</v>
      </c>
    </row>
    <row r="19" ht="50.4" spans="1:13">
      <c r="A19" s="18">
        <v>8</v>
      </c>
      <c r="B19" s="19" t="str">
        <f>CONCATENATE($C$2," - ",A19)</f>
        <v>MF - 8</v>
      </c>
      <c r="C19" s="19" t="str">
        <f>$C$1</f>
        <v>Multiplitation function</v>
      </c>
      <c r="D19" s="19" t="s">
        <v>80</v>
      </c>
      <c r="E19" s="19"/>
      <c r="F19" s="20" t="s">
        <v>106</v>
      </c>
      <c r="G19" s="21" t="s">
        <v>79</v>
      </c>
      <c r="H19" s="20" t="s">
        <v>68</v>
      </c>
      <c r="I19" s="23">
        <v>45319</v>
      </c>
      <c r="J19" s="24" t="s">
        <v>76</v>
      </c>
      <c r="K19" s="25"/>
      <c r="L19" s="24" t="s">
        <v>76</v>
      </c>
      <c r="M19" s="26" t="s">
        <v>8</v>
      </c>
    </row>
    <row r="20" ht="67.2" spans="1:13">
      <c r="A20" s="18">
        <v>9</v>
      </c>
      <c r="B20" s="19" t="str">
        <f>CONCATENATE($C$2," - ",A20)</f>
        <v>MF - 9</v>
      </c>
      <c r="C20" s="19" t="str">
        <f>$C$1</f>
        <v>Multiplitation function</v>
      </c>
      <c r="D20" s="19" t="s">
        <v>81</v>
      </c>
      <c r="E20" s="19"/>
      <c r="F20" s="20" t="s">
        <v>107</v>
      </c>
      <c r="G20" s="21" t="s">
        <v>83</v>
      </c>
      <c r="H20" s="20" t="s">
        <v>68</v>
      </c>
      <c r="I20" s="23">
        <v>45319</v>
      </c>
      <c r="J20" s="24" t="s">
        <v>76</v>
      </c>
      <c r="K20" s="25"/>
      <c r="L20" s="24" t="s">
        <v>76</v>
      </c>
      <c r="M20" s="26" t="s">
        <v>8</v>
      </c>
    </row>
    <row r="21" ht="50.4" spans="1:13">
      <c r="A21" s="18">
        <v>9</v>
      </c>
      <c r="B21" s="19" t="str">
        <f>CONCATENATE($C$2," - ",A21)</f>
        <v>MF - 9</v>
      </c>
      <c r="C21" s="19" t="str">
        <f>$C$1</f>
        <v>Multiplitation function</v>
      </c>
      <c r="D21" s="19" t="s">
        <v>84</v>
      </c>
      <c r="E21" s="19"/>
      <c r="F21" s="20" t="s">
        <v>108</v>
      </c>
      <c r="G21" s="21" t="s">
        <v>86</v>
      </c>
      <c r="H21" s="20" t="s">
        <v>68</v>
      </c>
      <c r="I21" s="23">
        <v>45319</v>
      </c>
      <c r="J21" s="24" t="s">
        <v>76</v>
      </c>
      <c r="K21" s="25"/>
      <c r="L21" s="24" t="s">
        <v>76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68" operator="between" text="PASS">
      <formula>NOT(ISERROR(SEARCH("PASS",J12)))</formula>
    </cfRule>
    <cfRule type="containsText" dxfId="2" priority="67" operator="between" text="FAIL">
      <formula>NOT(ISERROR(SEARCH("FAIL",J12)))</formula>
    </cfRule>
    <cfRule type="containsText" dxfId="1" priority="66" operator="between" text="Not Implemented">
      <formula>NOT(ISERROR(SEARCH("Not Implemented",J12)))</formula>
    </cfRule>
    <cfRule type="containsText" dxfId="0" priority="65" operator="between" text="SKIPPED">
      <formula>NOT(ISERROR(SEARCH("SKIPPED",J12)))</formula>
    </cfRule>
  </conditionalFormatting>
  <conditionalFormatting sqref="J13 L13">
    <cfRule type="containsText" dxfId="3" priority="64" operator="between" text="PASS">
      <formula>NOT(ISERROR(SEARCH("PASS",J13)))</formula>
    </cfRule>
    <cfRule type="containsText" dxfId="2" priority="63" operator="between" text="FAIL">
      <formula>NOT(ISERROR(SEARCH("FAIL",J13)))</formula>
    </cfRule>
    <cfRule type="containsText" dxfId="1" priority="62" operator="between" text="Not Implemented">
      <formula>NOT(ISERROR(SEARCH("Not Implemented",J13)))</formula>
    </cfRule>
    <cfRule type="containsText" dxfId="0" priority="61" operator="between" text="SKIPPED">
      <formula>NOT(ISERROR(SEARCH("SKIPPED",J13)))</formula>
    </cfRule>
  </conditionalFormatting>
  <conditionalFormatting sqref="J14 L14">
    <cfRule type="containsText" dxfId="3" priority="60" operator="between" text="PASS">
      <formula>NOT(ISERROR(SEARCH("PASS",J14)))</formula>
    </cfRule>
    <cfRule type="containsText" dxfId="2" priority="59" operator="between" text="FAIL">
      <formula>NOT(ISERROR(SEARCH("FAIL",J14)))</formula>
    </cfRule>
    <cfRule type="containsText" dxfId="1" priority="58" operator="between" text="Not Implemented">
      <formula>NOT(ISERROR(SEARCH("Not Implemented",J14)))</formula>
    </cfRule>
    <cfRule type="containsText" dxfId="0" priority="57" operator="between" text="SKIPPED">
      <formula>NOT(ISERROR(SEARCH("SKIPPED",J14)))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2">
    <dataValidation type="list" allowBlank="1" showErrorMessage="1" sqref="J15 L15 J16 L16 J17 L17 J18 L18 J19 L19 J20 L20 J21 L21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zoomScale="130" zoomScaleNormal="130" topLeftCell="A20" workbookViewId="0">
      <selection activeCell="F16" sqref="F16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26.2333333333333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6.3" customWidth="1"/>
  </cols>
  <sheetData>
    <row r="1" ht="16.8" spans="1:12">
      <c r="A1" s="1" t="s">
        <v>37</v>
      </c>
      <c r="B1" s="2"/>
      <c r="C1" s="3" t="s">
        <v>30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109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H5" s="5"/>
      <c r="I5" s="5"/>
      <c r="J5" s="5"/>
      <c r="K5" s="5"/>
      <c r="L5" s="14"/>
    </row>
    <row r="6" ht="16.8" spans="1:12">
      <c r="A6" s="11"/>
      <c r="B6" s="11"/>
      <c r="C6" s="13">
        <f>COUNTIF($J$12:$J$479,"&lt;&gt;")</f>
        <v>11</v>
      </c>
      <c r="D6" s="13">
        <f>COUNTIF($J$12:$J$478,"PASS")</f>
        <v>5</v>
      </c>
      <c r="E6" s="13">
        <f>COUNTIF($J$12:$J$481,"FAIL")</f>
        <v>6</v>
      </c>
      <c r="F6" s="13">
        <f>COUNTIF($J$12:$J$481,"NOT IMPLEMENTED")</f>
        <v>0</v>
      </c>
      <c r="G6" s="13">
        <f>COUNTIF($J$12:$J$481,"SKIPPED")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COUNTIF($L$12:$L$479,"&lt;&gt;")</f>
        <v>11</v>
      </c>
      <c r="D8" s="13">
        <f>COUNTIF($L$12:$L$479,"PASS")</f>
        <v>5</v>
      </c>
      <c r="E8" s="13">
        <f>COUNTIF($L$12:$L$479,"FAIL")</f>
        <v>6</v>
      </c>
      <c r="F8" s="13">
        <f>COUNTIF($L$12:$L$479,"NOT IMPLEMENTED")</f>
        <v>0</v>
      </c>
      <c r="G8" s="13">
        <f>COUNTIF($L$12:$L$479,"SKIPPED")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2" customHeight="1" spans="1:13">
      <c r="A12" s="18">
        <v>1</v>
      </c>
      <c r="B12" s="19" t="str">
        <f>CONCATENATE($C$2," - ",A12)</f>
        <v>DF - 1</v>
      </c>
      <c r="C12" s="19" t="str">
        <f>$C$1</f>
        <v>Divide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63" customHeight="1" spans="1:13">
      <c r="A13" s="18">
        <v>2</v>
      </c>
      <c r="B13" s="19" t="str">
        <f>CONCATENATE($C$2," - ",A13)</f>
        <v>DF - 2</v>
      </c>
      <c r="C13" s="19" t="str">
        <f>$C$1</f>
        <v>Divide function</v>
      </c>
      <c r="D13" s="19" t="s">
        <v>61</v>
      </c>
      <c r="E13" s="19"/>
      <c r="F13" s="20" t="s">
        <v>110</v>
      </c>
      <c r="G13" s="21" t="s">
        <v>111</v>
      </c>
      <c r="H13" s="19" t="s">
        <v>90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3" customHeight="1" spans="1:13">
      <c r="A14" s="18">
        <v>3</v>
      </c>
      <c r="B14" s="19" t="str">
        <f>CONCATENATE($C$2," - ",A14)</f>
        <v>DF - 3</v>
      </c>
      <c r="C14" s="19" t="str">
        <f>$C$1</f>
        <v>Divide function</v>
      </c>
      <c r="D14" s="19" t="s">
        <v>65</v>
      </c>
      <c r="E14" s="19"/>
      <c r="F14" s="20" t="s">
        <v>112</v>
      </c>
      <c r="G14" s="21" t="s">
        <v>67</v>
      </c>
      <c r="H14" s="20" t="s">
        <v>68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56" customHeight="1" spans="1:13">
      <c r="A15" s="18">
        <v>4</v>
      </c>
      <c r="B15" s="19" t="str">
        <f>CONCATENATE($C$2," - ",A15)</f>
        <v>DF - 4</v>
      </c>
      <c r="C15" s="19" t="str">
        <f>$C$1</f>
        <v>Divide function</v>
      </c>
      <c r="D15" s="19" t="s">
        <v>65</v>
      </c>
      <c r="E15" s="19"/>
      <c r="F15" s="20" t="s">
        <v>113</v>
      </c>
      <c r="G15" s="21" t="s">
        <v>70</v>
      </c>
      <c r="H15" s="20" t="s">
        <v>68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0" customHeight="1" spans="1:13">
      <c r="A16" s="18">
        <v>5</v>
      </c>
      <c r="B16" s="19" t="str">
        <f>CONCATENATE($C$2," - ",A16)</f>
        <v>DF - 5</v>
      </c>
      <c r="C16" s="19" t="str">
        <f>$C$1</f>
        <v>Divide function</v>
      </c>
      <c r="D16" s="19" t="s">
        <v>65</v>
      </c>
      <c r="E16" s="19"/>
      <c r="F16" s="20" t="s">
        <v>114</v>
      </c>
      <c r="G16" s="21" t="s">
        <v>72</v>
      </c>
      <c r="H16" s="20" t="s">
        <v>68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61" customHeight="1" spans="1:13">
      <c r="A17" s="18">
        <v>6</v>
      </c>
      <c r="B17" s="19" t="str">
        <f>CONCATENATE($C$2," - ",A17)</f>
        <v>DF - 6</v>
      </c>
      <c r="C17" s="19" t="str">
        <f>$C$1</f>
        <v>Divide function</v>
      </c>
      <c r="D17" s="19" t="s">
        <v>73</v>
      </c>
      <c r="E17" s="19"/>
      <c r="F17" s="20" t="s">
        <v>115</v>
      </c>
      <c r="G17" s="21" t="s">
        <v>75</v>
      </c>
      <c r="H17" s="20" t="s">
        <v>68</v>
      </c>
      <c r="I17" s="23">
        <v>45319</v>
      </c>
      <c r="J17" s="24" t="s">
        <v>76</v>
      </c>
      <c r="K17" s="25"/>
      <c r="L17" s="24" t="s">
        <v>76</v>
      </c>
      <c r="M17" s="26" t="s">
        <v>8</v>
      </c>
    </row>
    <row r="18" ht="50.4" spans="1:13">
      <c r="A18" s="18">
        <v>7</v>
      </c>
      <c r="B18" s="19" t="str">
        <f>CONCATENATE($C$2," - ",A18)</f>
        <v>DF - 7</v>
      </c>
      <c r="C18" s="19" t="str">
        <f>$C$1</f>
        <v>Divide function</v>
      </c>
      <c r="D18" s="19" t="s">
        <v>77</v>
      </c>
      <c r="E18" s="19"/>
      <c r="F18" s="20" t="s">
        <v>116</v>
      </c>
      <c r="G18" s="21" t="s">
        <v>79</v>
      </c>
      <c r="H18" s="20" t="s">
        <v>68</v>
      </c>
      <c r="I18" s="23">
        <v>45319</v>
      </c>
      <c r="J18" s="24" t="s">
        <v>76</v>
      </c>
      <c r="K18" s="25"/>
      <c r="L18" s="24" t="s">
        <v>76</v>
      </c>
      <c r="M18" s="26" t="s">
        <v>8</v>
      </c>
    </row>
    <row r="19" ht="50.4" spans="1:13">
      <c r="A19" s="18">
        <v>8</v>
      </c>
      <c r="B19" s="19" t="str">
        <f>CONCATENATE($C$2," - ",A19)</f>
        <v>DF - 8</v>
      </c>
      <c r="C19" s="19" t="str">
        <f>$C$1</f>
        <v>Divide function</v>
      </c>
      <c r="D19" s="19" t="s">
        <v>80</v>
      </c>
      <c r="E19" s="19"/>
      <c r="F19" s="20" t="s">
        <v>106</v>
      </c>
      <c r="G19" s="21" t="s">
        <v>79</v>
      </c>
      <c r="H19" s="20" t="s">
        <v>68</v>
      </c>
      <c r="I19" s="23">
        <v>45319</v>
      </c>
      <c r="J19" s="24" t="s">
        <v>76</v>
      </c>
      <c r="K19" s="25"/>
      <c r="L19" s="24" t="s">
        <v>76</v>
      </c>
      <c r="M19" s="26" t="s">
        <v>8</v>
      </c>
    </row>
    <row r="20" ht="72" customHeight="1" spans="1:13">
      <c r="A20" s="18">
        <v>9</v>
      </c>
      <c r="B20" s="19" t="str">
        <f>CONCATENATE($C$2," - ",A20)</f>
        <v>DF - 9</v>
      </c>
      <c r="C20" s="19" t="str">
        <f>$C$1</f>
        <v>Divide function</v>
      </c>
      <c r="D20" s="19" t="s">
        <v>81</v>
      </c>
      <c r="E20" s="19"/>
      <c r="F20" s="20" t="s">
        <v>117</v>
      </c>
      <c r="G20" s="21" t="s">
        <v>83</v>
      </c>
      <c r="H20" s="20" t="s">
        <v>68</v>
      </c>
      <c r="I20" s="23">
        <v>45319</v>
      </c>
      <c r="J20" s="24" t="s">
        <v>76</v>
      </c>
      <c r="K20" s="25"/>
      <c r="L20" s="24" t="s">
        <v>76</v>
      </c>
      <c r="M20" s="26" t="s">
        <v>8</v>
      </c>
    </row>
    <row r="21" ht="67.2" spans="1:13">
      <c r="A21" s="18">
        <v>10</v>
      </c>
      <c r="B21" s="19" t="str">
        <f>CONCATENATE($C$2," - ",A21)</f>
        <v>DF - 10</v>
      </c>
      <c r="C21" s="19" t="str">
        <f>$C$1</f>
        <v>Divide function</v>
      </c>
      <c r="D21" s="19" t="s">
        <v>84</v>
      </c>
      <c r="E21" s="19"/>
      <c r="F21" s="20" t="s">
        <v>118</v>
      </c>
      <c r="G21" s="21" t="s">
        <v>86</v>
      </c>
      <c r="H21" s="20" t="s">
        <v>68</v>
      </c>
      <c r="I21" s="23">
        <v>45319</v>
      </c>
      <c r="J21" s="24" t="s">
        <v>76</v>
      </c>
      <c r="K21" s="25"/>
      <c r="L21" s="24" t="s">
        <v>76</v>
      </c>
      <c r="M21" s="26" t="s">
        <v>8</v>
      </c>
    </row>
    <row r="22" ht="50.4" spans="1:13">
      <c r="A22" s="18">
        <v>11</v>
      </c>
      <c r="B22" s="19" t="str">
        <f>CONCATENATE($C$2," - ",A22)</f>
        <v>DF - 11</v>
      </c>
      <c r="C22" s="19" t="str">
        <f>$C$1</f>
        <v>Divide function</v>
      </c>
      <c r="D22" s="19" t="s">
        <v>119</v>
      </c>
      <c r="E22" s="19"/>
      <c r="F22" s="20" t="s">
        <v>120</v>
      </c>
      <c r="G22" s="21" t="s">
        <v>121</v>
      </c>
      <c r="H22" s="20" t="s">
        <v>68</v>
      </c>
      <c r="I22" s="23">
        <v>45319</v>
      </c>
      <c r="J22" s="24" t="s">
        <v>76</v>
      </c>
      <c r="K22" s="25"/>
      <c r="L22" s="24" t="s">
        <v>76</v>
      </c>
      <c r="M22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76" operator="between" text="PASS">
      <formula>NOT(ISERROR(SEARCH("PASS",J12)))</formula>
    </cfRule>
    <cfRule type="containsText" dxfId="2" priority="75" operator="between" text="FAIL">
      <formula>NOT(ISERROR(SEARCH("FAIL",J12)))</formula>
    </cfRule>
    <cfRule type="containsText" dxfId="1" priority="74" operator="between" text="Not Implemented">
      <formula>NOT(ISERROR(SEARCH("Not Implemented",J12)))</formula>
    </cfRule>
    <cfRule type="containsText" dxfId="0" priority="73" operator="between" text="SKIPPED">
      <formula>NOT(ISERROR(SEARCH("SKIPPED",J12)))</formula>
    </cfRule>
  </conditionalFormatting>
  <conditionalFormatting sqref="J13 L13">
    <cfRule type="containsText" dxfId="3" priority="72" operator="between" text="PASS">
      <formula>NOT(ISERROR(SEARCH("PASS",J13)))</formula>
    </cfRule>
    <cfRule type="containsText" dxfId="2" priority="71" operator="between" text="FAIL">
      <formula>NOT(ISERROR(SEARCH("FAIL",J13)))</formula>
    </cfRule>
    <cfRule type="containsText" dxfId="1" priority="70" operator="between" text="Not Implemented">
      <formula>NOT(ISERROR(SEARCH("Not Implemented",J13)))</formula>
    </cfRule>
    <cfRule type="containsText" dxfId="0" priority="69" operator="between" text="SKIPPED">
      <formula>NOT(ISERROR(SEARCH("SKIPPED",J13)))</formula>
    </cfRule>
  </conditionalFormatting>
  <conditionalFormatting sqref="J14 L14">
    <cfRule type="containsText" dxfId="3" priority="68" operator="between" text="PASS">
      <formula>NOT(ISERROR(SEARCH("PASS",J14)))</formula>
    </cfRule>
    <cfRule type="containsText" dxfId="2" priority="67" operator="between" text="FAIL">
      <formula>NOT(ISERROR(SEARCH("FAIL",J14)))</formula>
    </cfRule>
    <cfRule type="containsText" dxfId="1" priority="66" operator="between" text="Not Implemented">
      <formula>NOT(ISERROR(SEARCH("Not Implemented",J14)))</formula>
    </cfRule>
    <cfRule type="containsText" dxfId="0" priority="65" operator="between" text="SKIPPED">
      <formula>NOT(ISERROR(SEARCH("SKIPPED",J14)))</formula>
    </cfRule>
  </conditionalFormatting>
  <conditionalFormatting sqref="J15 L15">
    <cfRule type="containsText" dxfId="3" priority="64" operator="between" text="PASS">
      <formula>NOT(ISERROR(SEARCH("PASS",J15)))</formula>
    </cfRule>
    <cfRule type="containsText" dxfId="2" priority="63" operator="between" text="FAIL">
      <formula>NOT(ISERROR(SEARCH("FAIL",J15)))</formula>
    </cfRule>
    <cfRule type="containsText" dxfId="1" priority="62" operator="between" text="Not Implemented">
      <formula>NOT(ISERROR(SEARCH("Not Implemented",J15)))</formula>
    </cfRule>
    <cfRule type="containsText" dxfId="0" priority="61" operator="between" text="SKIPPED">
      <formula>NOT(ISERROR(SEARCH("SKIPPED",J15)))</formula>
    </cfRule>
    <cfRule type="containsText" dxfId="3" priority="60" operator="between" text="PASS">
      <formula>NOT(ISERROR(SEARCH("PASS",J15)))</formula>
    </cfRule>
    <cfRule type="containsText" dxfId="2" priority="59" operator="between" text="FAIL">
      <formula>NOT(ISERROR(SEARCH("FAIL",J15)))</formula>
    </cfRule>
    <cfRule type="containsText" dxfId="1" priority="58" operator="between" text="Not Implemented">
      <formula>NOT(ISERROR(SEARCH("Not Implemented",J15)))</formula>
    </cfRule>
    <cfRule type="containsText" dxfId="0" priority="57" operator="between" text="SKIPPED">
      <formula>NOT(ISERROR(SEARCH("SKIPPED",J15)))</formula>
    </cfRule>
  </conditionalFormatting>
  <conditionalFormatting sqref="J16 L16">
    <cfRule type="containsText" dxfId="3" priority="56" operator="between" text="PASS">
      <formula>NOT(ISERROR(SEARCH("PASS",J16)))</formula>
    </cfRule>
    <cfRule type="containsText" dxfId="2" priority="55" operator="between" text="FAIL">
      <formula>NOT(ISERROR(SEARCH("FAIL",J16)))</formula>
    </cfRule>
    <cfRule type="containsText" dxfId="1" priority="54" operator="between" text="Not Implemented">
      <formula>NOT(ISERROR(SEARCH("Not Implemented",J16)))</formula>
    </cfRule>
    <cfRule type="containsText" dxfId="0" priority="53" operator="between" text="SKIPPED">
      <formula>NOT(ISERROR(SEARCH("SKIPPED",J16)))</formula>
    </cfRule>
    <cfRule type="containsText" dxfId="3" priority="52" operator="between" text="PASS">
      <formula>NOT(ISERROR(SEARCH("PASS",J16)))</formula>
    </cfRule>
    <cfRule type="containsText" dxfId="2" priority="51" operator="between" text="FAIL">
      <formula>NOT(ISERROR(SEARCH("FAIL",J16)))</formula>
    </cfRule>
    <cfRule type="containsText" dxfId="1" priority="50" operator="between" text="Not Implemented">
      <formula>NOT(ISERROR(SEARCH("Not Implemented",J16)))</formula>
    </cfRule>
    <cfRule type="containsText" dxfId="0" priority="49" operator="between" text="SKIPPED">
      <formula>NOT(ISERROR(SEARCH("SKIPPED",J16)))</formula>
    </cfRule>
  </conditionalFormatting>
  <conditionalFormatting sqref="J17 L17">
    <cfRule type="containsText" dxfId="3" priority="48" operator="between" text="PASS">
      <formula>NOT(ISERROR(SEARCH("PASS",J17)))</formula>
    </cfRule>
    <cfRule type="containsText" dxfId="2" priority="47" operator="between" text="FAIL">
      <formula>NOT(ISERROR(SEARCH("FAIL",J17)))</formula>
    </cfRule>
    <cfRule type="containsText" dxfId="1" priority="46" operator="between" text="Not Implemented">
      <formula>NOT(ISERROR(SEARCH("Not Implemented",J17)))</formula>
    </cfRule>
    <cfRule type="containsText" dxfId="0" priority="45" operator="between" text="SKIPPED">
      <formula>NOT(ISERROR(SEARCH("SKIPPED",J17)))</formula>
    </cfRule>
    <cfRule type="containsText" dxfId="3" priority="44" operator="between" text="PASS">
      <formula>NOT(ISERROR(SEARCH("PASS",J17)))</formula>
    </cfRule>
    <cfRule type="containsText" dxfId="2" priority="43" operator="between" text="FAIL">
      <formula>NOT(ISERROR(SEARCH("FAIL",J17)))</formula>
    </cfRule>
    <cfRule type="containsText" dxfId="1" priority="42" operator="between" text="Not Implemented">
      <formula>NOT(ISERROR(SEARCH("Not Implemented",J17)))</formula>
    </cfRule>
    <cfRule type="containsText" dxfId="0" priority="41" operator="between" text="SKIPPED">
      <formula>NOT(ISERROR(SEARCH("SKIPPED",J17)))</formula>
    </cfRule>
  </conditionalFormatting>
  <conditionalFormatting sqref="J18 L18">
    <cfRule type="containsText" dxfId="3" priority="40" operator="between" text="PASS">
      <formula>NOT(ISERROR(SEARCH("PASS",J18)))</formula>
    </cfRule>
    <cfRule type="containsText" dxfId="2" priority="39" operator="between" text="FAIL">
      <formula>NOT(ISERROR(SEARCH("FAIL",J18)))</formula>
    </cfRule>
    <cfRule type="containsText" dxfId="1" priority="38" operator="between" text="Not Implemented">
      <formula>NOT(ISERROR(SEARCH("Not Implemented",J18)))</formula>
    </cfRule>
    <cfRule type="containsText" dxfId="0" priority="37" operator="between" text="SKIPPED">
      <formula>NOT(ISERROR(SEARCH("SKIPPED",J18)))</formula>
    </cfRule>
    <cfRule type="containsText" dxfId="3" priority="36" operator="between" text="PASS">
      <formula>NOT(ISERROR(SEARCH("PASS",J18)))</formula>
    </cfRule>
    <cfRule type="containsText" dxfId="2" priority="35" operator="between" text="FAIL">
      <formula>NOT(ISERROR(SEARCH("FAIL",J18)))</formula>
    </cfRule>
    <cfRule type="containsText" dxfId="1" priority="34" operator="between" text="Not Implemented">
      <formula>NOT(ISERROR(SEARCH("Not Implemented",J18)))</formula>
    </cfRule>
    <cfRule type="containsText" dxfId="0" priority="33" operator="between" text="SKIPPED">
      <formula>NOT(ISERROR(SEARCH("SKIPPED",J18)))</formula>
    </cfRule>
  </conditionalFormatting>
  <conditionalFormatting sqref="J19 L19">
    <cfRule type="containsText" dxfId="3" priority="32" operator="between" text="PASS">
      <formula>NOT(ISERROR(SEARCH("PASS",J19)))</formula>
    </cfRule>
    <cfRule type="containsText" dxfId="2" priority="31" operator="between" text="FAIL">
      <formula>NOT(ISERROR(SEARCH("FAIL",J19)))</formula>
    </cfRule>
    <cfRule type="containsText" dxfId="1" priority="30" operator="between" text="Not Implemented">
      <formula>NOT(ISERROR(SEARCH("Not Implemented",J19)))</formula>
    </cfRule>
    <cfRule type="containsText" dxfId="0" priority="29" operator="between" text="SKIPPED">
      <formula>NOT(ISERROR(SEARCH("SKIPPED",J19)))</formula>
    </cfRule>
    <cfRule type="containsText" dxfId="3" priority="28" operator="between" text="PASS">
      <formula>NOT(ISERROR(SEARCH("PASS",J19)))</formula>
    </cfRule>
    <cfRule type="containsText" dxfId="2" priority="27" operator="between" text="FAIL">
      <formula>NOT(ISERROR(SEARCH("FAIL",J19)))</formula>
    </cfRule>
    <cfRule type="containsText" dxfId="1" priority="26" operator="between" text="Not Implemented">
      <formula>NOT(ISERROR(SEARCH("Not Implemented",J19)))</formula>
    </cfRule>
    <cfRule type="containsText" dxfId="0" priority="25" operator="between" text="SKIPPED">
      <formula>NOT(ISERROR(SEARCH("SKIPPED",J19)))</formula>
    </cfRule>
  </conditionalFormatting>
  <conditionalFormatting sqref="J20 L20">
    <cfRule type="containsText" dxfId="3" priority="24" operator="between" text="PASS">
      <formula>NOT(ISERROR(SEARCH("PASS",J20)))</formula>
    </cfRule>
    <cfRule type="containsText" dxfId="2" priority="23" operator="between" text="FAIL">
      <formula>NOT(ISERROR(SEARCH("FAIL",J20)))</formula>
    </cfRule>
    <cfRule type="containsText" dxfId="1" priority="22" operator="between" text="Not Implemented">
      <formula>NOT(ISERROR(SEARCH("Not Implemented",J20)))</formula>
    </cfRule>
    <cfRule type="containsText" dxfId="0" priority="21" operator="between" text="SKIPPED">
      <formula>NOT(ISERROR(SEARCH("SKIPPED",J20)))</formula>
    </cfRule>
    <cfRule type="containsText" dxfId="3" priority="20" operator="between" text="PASS">
      <formula>NOT(ISERROR(SEARCH("PASS",J20)))</formula>
    </cfRule>
    <cfRule type="containsText" dxfId="2" priority="19" operator="between" text="FAIL">
      <formula>NOT(ISERROR(SEARCH("FAIL",J20)))</formula>
    </cfRule>
    <cfRule type="containsText" dxfId="1" priority="18" operator="between" text="Not Implemented">
      <formula>NOT(ISERROR(SEARCH("Not Implemented",J20)))</formula>
    </cfRule>
    <cfRule type="containsText" dxfId="0" priority="17" operator="between" text="SKIPPED">
      <formula>NOT(ISERROR(SEARCH("SKIPPED",J20)))</formula>
    </cfRule>
  </conditionalFormatting>
  <conditionalFormatting sqref="J21 L21">
    <cfRule type="containsText" dxfId="3" priority="16" operator="between" text="PASS">
      <formula>NOT(ISERROR(SEARCH("PASS",J21)))</formula>
    </cfRule>
    <cfRule type="containsText" dxfId="2" priority="15" operator="between" text="FAIL">
      <formula>NOT(ISERROR(SEARCH("FAIL",J21)))</formula>
    </cfRule>
    <cfRule type="containsText" dxfId="1" priority="14" operator="between" text="Not Implemented">
      <formula>NOT(ISERROR(SEARCH("Not Implemented",J21)))</formula>
    </cfRule>
    <cfRule type="containsText" dxfId="0" priority="13" operator="between" text="SKIPPED">
      <formula>NOT(ISERROR(SEARCH("SKIPPED",J21)))</formula>
    </cfRule>
    <cfRule type="containsText" dxfId="3" priority="12" operator="between" text="PASS">
      <formula>NOT(ISERROR(SEARCH("PASS",J21)))</formula>
    </cfRule>
    <cfRule type="containsText" dxfId="2" priority="11" operator="between" text="FAIL">
      <formula>NOT(ISERROR(SEARCH("FAIL",J21)))</formula>
    </cfRule>
    <cfRule type="containsText" dxfId="1" priority="10" operator="between" text="Not Implemented">
      <formula>NOT(ISERROR(SEARCH("Not Implemented",J21)))</formula>
    </cfRule>
    <cfRule type="containsText" dxfId="0" priority="9" operator="between" text="SKIPPED">
      <formula>NOT(ISERROR(SEARCH("SKIPPED",J21)))</formula>
    </cfRule>
  </conditionalFormatting>
  <conditionalFormatting sqref="J22 L22">
    <cfRule type="containsText" dxfId="3" priority="8" operator="between" text="PASS">
      <formula>NOT(ISERROR(SEARCH("PASS",J22)))</formula>
    </cfRule>
    <cfRule type="containsText" dxfId="2" priority="7" operator="between" text="FAIL">
      <formula>NOT(ISERROR(SEARCH("FAIL",J22)))</formula>
    </cfRule>
    <cfRule type="containsText" dxfId="1" priority="6" operator="between" text="Not Implemented">
      <formula>NOT(ISERROR(SEARCH("Not Implemented",J22)))</formula>
    </cfRule>
    <cfRule type="containsText" dxfId="0" priority="5" operator="between" text="SKIPPED">
      <formula>NOT(ISERROR(SEARCH("SKIPPED",J22)))</formula>
    </cfRule>
    <cfRule type="containsText" dxfId="3" priority="4" operator="between" text="PASS">
      <formula>NOT(ISERROR(SEARCH("PASS",J22)))</formula>
    </cfRule>
    <cfRule type="containsText" dxfId="2" priority="3" operator="between" text="FAIL">
      <formula>NOT(ISERROR(SEARCH("FAIL",J22)))</formula>
    </cfRule>
    <cfRule type="containsText" dxfId="1" priority="2" operator="between" text="Not Implemented">
      <formula>NOT(ISERROR(SEARCH("Not Implemented",J22)))</formula>
    </cfRule>
    <cfRule type="containsText" dxfId="0" priority="1" operator="between" text="SKIPPED">
      <formula>NOT(ISERROR(SEARCH("SKIPPED",J22)))</formula>
    </cfRule>
  </conditionalFormatting>
  <dataValidations count="2">
    <dataValidation type="list" allowBlank="1" showErrorMessage="1" sqref="J15 L15 J16 L16 J17 L17 J18 L18 J19 L19 J20 L20 J21 L21 J22 L22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zoomScale="115" zoomScaleNormal="115" topLeftCell="A12" workbookViewId="0">
      <selection activeCell="F14" sqref="F14"/>
    </sheetView>
  </sheetViews>
  <sheetFormatPr defaultColWidth="9" defaultRowHeight="13.8"/>
  <cols>
    <col min="2" max="2" width="13.1" customWidth="1"/>
    <col min="3" max="3" width="16.8" customWidth="1"/>
    <col min="4" max="4" width="19.7" customWidth="1"/>
    <col min="5" max="5" width="17.3" customWidth="1"/>
    <col min="6" max="6" width="29.8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8.7" customWidth="1"/>
  </cols>
  <sheetData>
    <row r="1" ht="16.8" spans="1:12">
      <c r="A1" s="1" t="s">
        <v>37</v>
      </c>
      <c r="B1" s="2"/>
      <c r="C1" s="3" t="s">
        <v>122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99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11</v>
      </c>
      <c r="D6" s="13">
        <f>COUNTIF($J$12:$J$477,"PASS")</f>
        <v>5</v>
      </c>
      <c r="E6" s="13">
        <f>COUNTIF($J$12:$J$480,"FAIL")</f>
        <v>6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11</v>
      </c>
      <c r="D8" s="13">
        <f>COUNTIF($L$12:$L$478,"PASS")</f>
        <v>5</v>
      </c>
      <c r="E8" s="13">
        <f>COUNTIF($L$12:$L$478,"FAIL")</f>
        <v>6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4" customHeight="1" spans="1:13">
      <c r="A12" s="18">
        <v>1</v>
      </c>
      <c r="B12" s="19" t="str">
        <f>CONCATENATE($C$2," - ",A12)</f>
        <v>MF - 1</v>
      </c>
      <c r="C12" s="19" t="str">
        <f>$C$1</f>
        <v>Modulo function 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55" customHeight="1" spans="1:13">
      <c r="A13" s="18">
        <v>2</v>
      </c>
      <c r="B13" s="19" t="str">
        <f>CONCATENATE($C$2," - ",A13)</f>
        <v>MF - 2</v>
      </c>
      <c r="C13" s="19" t="str">
        <f>$C$1</f>
        <v>Modulo function </v>
      </c>
      <c r="D13" s="19" t="s">
        <v>61</v>
      </c>
      <c r="E13" s="19"/>
      <c r="F13" s="20" t="s">
        <v>123</v>
      </c>
      <c r="G13" s="21" t="s">
        <v>111</v>
      </c>
      <c r="H13" s="19" t="s">
        <v>124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5" customHeight="1" spans="1:13">
      <c r="A14" s="18">
        <v>3</v>
      </c>
      <c r="B14" s="19" t="str">
        <f>CONCATENATE($C$2," - ",A14)</f>
        <v>MF - 3</v>
      </c>
      <c r="C14" s="19" t="str">
        <f>$C$1</f>
        <v>Modulo function </v>
      </c>
      <c r="D14" s="19" t="s">
        <v>65</v>
      </c>
      <c r="E14" s="19"/>
      <c r="F14" s="20" t="s">
        <v>125</v>
      </c>
      <c r="G14" s="21" t="s">
        <v>67</v>
      </c>
      <c r="H14" s="20" t="s">
        <v>68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73" customHeight="1" spans="1:13">
      <c r="A15" s="18">
        <v>4</v>
      </c>
      <c r="B15" s="19" t="str">
        <f>CONCATENATE($C$2," - ",A15)</f>
        <v>MF - 4</v>
      </c>
      <c r="C15" s="19" t="str">
        <f>$C$1</f>
        <v>Modulo function </v>
      </c>
      <c r="D15" s="19" t="s">
        <v>65</v>
      </c>
      <c r="E15" s="19"/>
      <c r="F15" s="20" t="s">
        <v>126</v>
      </c>
      <c r="G15" s="21" t="s">
        <v>70</v>
      </c>
      <c r="H15" s="20" t="s">
        <v>68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8" customHeight="1" spans="1:13">
      <c r="A16" s="18">
        <v>5</v>
      </c>
      <c r="B16" s="19" t="str">
        <f>CONCATENATE($C$2," - ",A16)</f>
        <v>MF - 5</v>
      </c>
      <c r="C16" s="19" t="str">
        <f>$C$1</f>
        <v>Modulo function </v>
      </c>
      <c r="D16" s="19" t="s">
        <v>65</v>
      </c>
      <c r="E16" s="19"/>
      <c r="F16" s="20" t="s">
        <v>127</v>
      </c>
      <c r="G16" s="21" t="s">
        <v>72</v>
      </c>
      <c r="H16" s="20" t="s">
        <v>68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MF - 6</v>
      </c>
      <c r="C17" s="19" t="str">
        <f>$C$1</f>
        <v>Modulo function </v>
      </c>
      <c r="D17" s="19" t="s">
        <v>73</v>
      </c>
      <c r="E17" s="19"/>
      <c r="F17" s="20" t="s">
        <v>128</v>
      </c>
      <c r="G17" s="21" t="s">
        <v>75</v>
      </c>
      <c r="H17" s="20" t="s">
        <v>68</v>
      </c>
      <c r="I17" s="23">
        <v>45319</v>
      </c>
      <c r="J17" s="24" t="s">
        <v>76</v>
      </c>
      <c r="K17" s="25"/>
      <c r="L17" s="24" t="s">
        <v>76</v>
      </c>
      <c r="M17" s="26" t="s">
        <v>8</v>
      </c>
    </row>
    <row r="18" ht="67" customHeight="1" spans="1:13">
      <c r="A18" s="18">
        <v>7</v>
      </c>
      <c r="B18" s="19" t="str">
        <f>CONCATENATE($C$2," - ",A18)</f>
        <v>MF - 7</v>
      </c>
      <c r="C18" s="19" t="str">
        <f>$C$1</f>
        <v>Modulo function </v>
      </c>
      <c r="D18" s="19" t="s">
        <v>77</v>
      </c>
      <c r="E18" s="19"/>
      <c r="F18" s="20" t="s">
        <v>129</v>
      </c>
      <c r="G18" s="21" t="s">
        <v>79</v>
      </c>
      <c r="H18" s="20" t="s">
        <v>68</v>
      </c>
      <c r="I18" s="23">
        <v>45319</v>
      </c>
      <c r="J18" s="24" t="s">
        <v>76</v>
      </c>
      <c r="K18" s="25"/>
      <c r="L18" s="24" t="s">
        <v>76</v>
      </c>
      <c r="M18" s="26" t="s">
        <v>8</v>
      </c>
    </row>
    <row r="19" ht="76" customHeight="1" spans="1:13">
      <c r="A19" s="18">
        <v>8</v>
      </c>
      <c r="B19" s="19" t="str">
        <f>CONCATENATE($C$2," - ",A19)</f>
        <v>MF - 8</v>
      </c>
      <c r="C19" s="19" t="str">
        <f>$C$1</f>
        <v>Modulo function </v>
      </c>
      <c r="D19" s="19" t="s">
        <v>80</v>
      </c>
      <c r="E19" s="19"/>
      <c r="F19" s="20" t="s">
        <v>129</v>
      </c>
      <c r="G19" s="21" t="s">
        <v>79</v>
      </c>
      <c r="H19" s="20" t="s">
        <v>68</v>
      </c>
      <c r="I19" s="23">
        <v>45319</v>
      </c>
      <c r="J19" s="24" t="s">
        <v>76</v>
      </c>
      <c r="K19" s="25"/>
      <c r="L19" s="24" t="s">
        <v>76</v>
      </c>
      <c r="M19" s="26" t="s">
        <v>8</v>
      </c>
    </row>
    <row r="20" ht="75" customHeight="1" spans="1:13">
      <c r="A20" s="18">
        <v>9</v>
      </c>
      <c r="B20" s="19" t="str">
        <f>CONCATENATE($C$2," - ",A20)</f>
        <v>MF - 9</v>
      </c>
      <c r="C20" s="19" t="str">
        <f>$C$1</f>
        <v>Modulo function </v>
      </c>
      <c r="D20" s="19" t="s">
        <v>130</v>
      </c>
      <c r="E20" s="19"/>
      <c r="F20" s="20" t="s">
        <v>131</v>
      </c>
      <c r="G20" s="21" t="s">
        <v>83</v>
      </c>
      <c r="H20" s="20" t="s">
        <v>68</v>
      </c>
      <c r="I20" s="23">
        <v>45319</v>
      </c>
      <c r="J20" s="24" t="s">
        <v>76</v>
      </c>
      <c r="K20" s="25"/>
      <c r="L20" s="24" t="s">
        <v>76</v>
      </c>
      <c r="M20" s="26" t="s">
        <v>8</v>
      </c>
    </row>
    <row r="21" ht="68" customHeight="1" spans="1:13">
      <c r="A21" s="18">
        <v>10</v>
      </c>
      <c r="B21" s="19" t="str">
        <f>CONCATENATE($C$2," - ",A21)</f>
        <v>MF - 10</v>
      </c>
      <c r="C21" s="19" t="str">
        <f>$C$1</f>
        <v>Modulo function </v>
      </c>
      <c r="D21" s="19" t="s">
        <v>84</v>
      </c>
      <c r="E21" s="19"/>
      <c r="F21" s="20" t="s">
        <v>132</v>
      </c>
      <c r="G21" s="21" t="s">
        <v>86</v>
      </c>
      <c r="H21" s="20" t="s">
        <v>68</v>
      </c>
      <c r="I21" s="23">
        <v>45319</v>
      </c>
      <c r="J21" s="24" t="s">
        <v>76</v>
      </c>
      <c r="K21" s="25"/>
      <c r="L21" s="24" t="s">
        <v>76</v>
      </c>
      <c r="M21" s="26" t="s">
        <v>8</v>
      </c>
    </row>
    <row r="22" ht="76" customHeight="1" spans="1:13">
      <c r="A22" s="18">
        <v>11</v>
      </c>
      <c r="B22" s="19" t="str">
        <f>CONCATENATE($C$2," - ",A22)</f>
        <v>MF - 11</v>
      </c>
      <c r="C22" s="19" t="str">
        <f>$C$1</f>
        <v>Modulo function </v>
      </c>
      <c r="D22" s="19" t="s">
        <v>119</v>
      </c>
      <c r="E22" s="19"/>
      <c r="F22" s="20" t="s">
        <v>133</v>
      </c>
      <c r="G22" s="21" t="s">
        <v>121</v>
      </c>
      <c r="H22" s="20" t="s">
        <v>68</v>
      </c>
      <c r="I22" s="23">
        <v>45319</v>
      </c>
      <c r="J22" s="24" t="s">
        <v>76</v>
      </c>
      <c r="K22" s="25"/>
      <c r="L22" s="24" t="s">
        <v>76</v>
      </c>
      <c r="M22" s="26" t="s">
        <v>8</v>
      </c>
    </row>
    <row r="23" ht="75" customHeight="1" spans="13:13">
      <c r="M23" s="26" t="s">
        <v>134</v>
      </c>
    </row>
    <row r="24" ht="16.8" spans="13:13">
      <c r="M24" s="26" t="s">
        <v>134</v>
      </c>
    </row>
    <row r="25" ht="16.8" spans="13:13">
      <c r="M25" s="26" t="s">
        <v>134</v>
      </c>
    </row>
    <row r="26" ht="159.6" customHeight="1" spans="13:13">
      <c r="M26" s="26" t="s">
        <v>134</v>
      </c>
    </row>
    <row r="27" ht="16.8" spans="13:13">
      <c r="M27" s="26" t="s">
        <v>134</v>
      </c>
    </row>
    <row r="28" ht="16.8" spans="13:13">
      <c r="M28" s="26" t="s">
        <v>134</v>
      </c>
    </row>
    <row r="29" ht="16.8" spans="13:13">
      <c r="M29" s="26" t="s">
        <v>134</v>
      </c>
    </row>
    <row r="30" ht="16.8" spans="13:13">
      <c r="M30" s="26" t="s">
        <v>134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76" operator="between" text="PASS">
      <formula>NOT(ISERROR(SEARCH("PASS",J12)))</formula>
    </cfRule>
    <cfRule type="containsText" dxfId="2" priority="75" operator="between" text="FAIL">
      <formula>NOT(ISERROR(SEARCH("FAIL",J12)))</formula>
    </cfRule>
    <cfRule type="containsText" dxfId="1" priority="74" operator="between" text="Not Implemented">
      <formula>NOT(ISERROR(SEARCH("Not Implemented",J12)))</formula>
    </cfRule>
    <cfRule type="containsText" dxfId="0" priority="73" operator="between" text="SKIPPED">
      <formula>NOT(ISERROR(SEARCH("SKIPPED",J12)))</formula>
    </cfRule>
  </conditionalFormatting>
  <conditionalFormatting sqref="J13 L13">
    <cfRule type="containsText" dxfId="3" priority="72" operator="between" text="PASS">
      <formula>NOT(ISERROR(SEARCH("PASS",J13)))</formula>
    </cfRule>
    <cfRule type="containsText" dxfId="2" priority="71" operator="between" text="FAIL">
      <formula>NOT(ISERROR(SEARCH("FAIL",J13)))</formula>
    </cfRule>
    <cfRule type="containsText" dxfId="1" priority="70" operator="between" text="Not Implemented">
      <formula>NOT(ISERROR(SEARCH("Not Implemented",J13)))</formula>
    </cfRule>
    <cfRule type="containsText" dxfId="0" priority="69" operator="between" text="SKIPPED">
      <formula>NOT(ISERROR(SEARCH("SKIPPED",J13)))</formula>
    </cfRule>
  </conditionalFormatting>
  <conditionalFormatting sqref="J14 L14">
    <cfRule type="containsText" dxfId="3" priority="68" operator="between" text="PASS">
      <formula>NOT(ISERROR(SEARCH("PASS",J14)))</formula>
    </cfRule>
    <cfRule type="containsText" dxfId="2" priority="67" operator="between" text="FAIL">
      <formula>NOT(ISERROR(SEARCH("FAIL",J14)))</formula>
    </cfRule>
    <cfRule type="containsText" dxfId="1" priority="66" operator="between" text="Not Implemented">
      <formula>NOT(ISERROR(SEARCH("Not Implemented",J14)))</formula>
    </cfRule>
    <cfRule type="containsText" dxfId="0" priority="65" operator="between" text="SKIPPED">
      <formula>NOT(ISERROR(SEARCH("SKIPPED",J14)))</formula>
    </cfRule>
  </conditionalFormatting>
  <conditionalFormatting sqref="J15 L15">
    <cfRule type="containsText" dxfId="3" priority="64" operator="between" text="PASS">
      <formula>NOT(ISERROR(SEARCH("PASS",J15)))</formula>
    </cfRule>
    <cfRule type="containsText" dxfId="2" priority="63" operator="between" text="FAIL">
      <formula>NOT(ISERROR(SEARCH("FAIL",J15)))</formula>
    </cfRule>
    <cfRule type="containsText" dxfId="1" priority="62" operator="between" text="Not Implemented">
      <formula>NOT(ISERROR(SEARCH("Not Implemented",J15)))</formula>
    </cfRule>
    <cfRule type="containsText" dxfId="0" priority="61" operator="between" text="SKIPPED">
      <formula>NOT(ISERROR(SEARCH("SKIPPED",J15)))</formula>
    </cfRule>
    <cfRule type="containsText" dxfId="3" priority="60" operator="between" text="PASS">
      <formula>NOT(ISERROR(SEARCH("PASS",J15)))</formula>
    </cfRule>
    <cfRule type="containsText" dxfId="2" priority="59" operator="between" text="FAIL">
      <formula>NOT(ISERROR(SEARCH("FAIL",J15)))</formula>
    </cfRule>
    <cfRule type="containsText" dxfId="1" priority="58" operator="between" text="Not Implemented">
      <formula>NOT(ISERROR(SEARCH("Not Implemented",J15)))</formula>
    </cfRule>
    <cfRule type="containsText" dxfId="0" priority="57" operator="between" text="SKIPPED">
      <formula>NOT(ISERROR(SEARCH("SKIPPED",J15)))</formula>
    </cfRule>
  </conditionalFormatting>
  <conditionalFormatting sqref="J16 L16">
    <cfRule type="containsText" dxfId="3" priority="56" operator="between" text="PASS">
      <formula>NOT(ISERROR(SEARCH("PASS",J16)))</formula>
    </cfRule>
    <cfRule type="containsText" dxfId="2" priority="55" operator="between" text="FAIL">
      <formula>NOT(ISERROR(SEARCH("FAIL",J16)))</formula>
    </cfRule>
    <cfRule type="containsText" dxfId="1" priority="54" operator="between" text="Not Implemented">
      <formula>NOT(ISERROR(SEARCH("Not Implemented",J16)))</formula>
    </cfRule>
    <cfRule type="containsText" dxfId="0" priority="53" operator="between" text="SKIPPED">
      <formula>NOT(ISERROR(SEARCH("SKIPPED",J16)))</formula>
    </cfRule>
    <cfRule type="containsText" dxfId="3" priority="52" operator="between" text="PASS">
      <formula>NOT(ISERROR(SEARCH("PASS",J16)))</formula>
    </cfRule>
    <cfRule type="containsText" dxfId="2" priority="51" operator="between" text="FAIL">
      <formula>NOT(ISERROR(SEARCH("FAIL",J16)))</formula>
    </cfRule>
    <cfRule type="containsText" dxfId="1" priority="50" operator="between" text="Not Implemented">
      <formula>NOT(ISERROR(SEARCH("Not Implemented",J16)))</formula>
    </cfRule>
    <cfRule type="containsText" dxfId="0" priority="49" operator="between" text="SKIPPED">
      <formula>NOT(ISERROR(SEARCH("SKIPPED",J16)))</formula>
    </cfRule>
  </conditionalFormatting>
  <conditionalFormatting sqref="J17 L17">
    <cfRule type="containsText" dxfId="3" priority="48" operator="between" text="PASS">
      <formula>NOT(ISERROR(SEARCH("PASS",J17)))</formula>
    </cfRule>
    <cfRule type="containsText" dxfId="2" priority="47" operator="between" text="FAIL">
      <formula>NOT(ISERROR(SEARCH("FAIL",J17)))</formula>
    </cfRule>
    <cfRule type="containsText" dxfId="1" priority="46" operator="between" text="Not Implemented">
      <formula>NOT(ISERROR(SEARCH("Not Implemented",J17)))</formula>
    </cfRule>
    <cfRule type="containsText" dxfId="0" priority="45" operator="between" text="SKIPPED">
      <formula>NOT(ISERROR(SEARCH("SKIPPED",J17)))</formula>
    </cfRule>
    <cfRule type="containsText" dxfId="3" priority="44" operator="between" text="PASS">
      <formula>NOT(ISERROR(SEARCH("PASS",J17)))</formula>
    </cfRule>
    <cfRule type="containsText" dxfId="2" priority="43" operator="between" text="FAIL">
      <formula>NOT(ISERROR(SEARCH("FAIL",J17)))</formula>
    </cfRule>
    <cfRule type="containsText" dxfId="1" priority="42" operator="between" text="Not Implemented">
      <formula>NOT(ISERROR(SEARCH("Not Implemented",J17)))</formula>
    </cfRule>
    <cfRule type="containsText" dxfId="0" priority="41" operator="between" text="SKIPPED">
      <formula>NOT(ISERROR(SEARCH("SKIPPED",J17)))</formula>
    </cfRule>
  </conditionalFormatting>
  <conditionalFormatting sqref="J18 L18">
    <cfRule type="containsText" dxfId="3" priority="40" operator="between" text="PASS">
      <formula>NOT(ISERROR(SEARCH("PASS",J18)))</formula>
    </cfRule>
    <cfRule type="containsText" dxfId="2" priority="39" operator="between" text="FAIL">
      <formula>NOT(ISERROR(SEARCH("FAIL",J18)))</formula>
    </cfRule>
    <cfRule type="containsText" dxfId="1" priority="38" operator="between" text="Not Implemented">
      <formula>NOT(ISERROR(SEARCH("Not Implemented",J18)))</formula>
    </cfRule>
    <cfRule type="containsText" dxfId="0" priority="37" operator="between" text="SKIPPED">
      <formula>NOT(ISERROR(SEARCH("SKIPPED",J18)))</formula>
    </cfRule>
    <cfRule type="containsText" dxfId="3" priority="36" operator="between" text="PASS">
      <formula>NOT(ISERROR(SEARCH("PASS",J18)))</formula>
    </cfRule>
    <cfRule type="containsText" dxfId="2" priority="35" operator="between" text="FAIL">
      <formula>NOT(ISERROR(SEARCH("FAIL",J18)))</formula>
    </cfRule>
    <cfRule type="containsText" dxfId="1" priority="34" operator="between" text="Not Implemented">
      <formula>NOT(ISERROR(SEARCH("Not Implemented",J18)))</formula>
    </cfRule>
    <cfRule type="containsText" dxfId="0" priority="33" operator="between" text="SKIPPED">
      <formula>NOT(ISERROR(SEARCH("SKIPPED",J18)))</formula>
    </cfRule>
  </conditionalFormatting>
  <conditionalFormatting sqref="J19 L19">
    <cfRule type="containsText" dxfId="3" priority="32" operator="between" text="PASS">
      <formula>NOT(ISERROR(SEARCH("PASS",J19)))</formula>
    </cfRule>
    <cfRule type="containsText" dxfId="2" priority="31" operator="between" text="FAIL">
      <formula>NOT(ISERROR(SEARCH("FAIL",J19)))</formula>
    </cfRule>
    <cfRule type="containsText" dxfId="1" priority="30" operator="between" text="Not Implemented">
      <formula>NOT(ISERROR(SEARCH("Not Implemented",J19)))</formula>
    </cfRule>
    <cfRule type="containsText" dxfId="0" priority="29" operator="between" text="SKIPPED">
      <formula>NOT(ISERROR(SEARCH("SKIPPED",J19)))</formula>
    </cfRule>
    <cfRule type="containsText" dxfId="3" priority="28" operator="between" text="PASS">
      <formula>NOT(ISERROR(SEARCH("PASS",J19)))</formula>
    </cfRule>
    <cfRule type="containsText" dxfId="2" priority="27" operator="between" text="FAIL">
      <formula>NOT(ISERROR(SEARCH("FAIL",J19)))</formula>
    </cfRule>
    <cfRule type="containsText" dxfId="1" priority="26" operator="between" text="Not Implemented">
      <formula>NOT(ISERROR(SEARCH("Not Implemented",J19)))</formula>
    </cfRule>
    <cfRule type="containsText" dxfId="0" priority="25" operator="between" text="SKIPPED">
      <formula>NOT(ISERROR(SEARCH("SKIPPED",J19)))</formula>
    </cfRule>
  </conditionalFormatting>
  <conditionalFormatting sqref="J20 L20">
    <cfRule type="containsText" dxfId="3" priority="24" operator="between" text="PASS">
      <formula>NOT(ISERROR(SEARCH("PASS",J20)))</formula>
    </cfRule>
    <cfRule type="containsText" dxfId="2" priority="23" operator="between" text="FAIL">
      <formula>NOT(ISERROR(SEARCH("FAIL",J20)))</formula>
    </cfRule>
    <cfRule type="containsText" dxfId="1" priority="22" operator="between" text="Not Implemented">
      <formula>NOT(ISERROR(SEARCH("Not Implemented",J20)))</formula>
    </cfRule>
    <cfRule type="containsText" dxfId="0" priority="21" operator="between" text="SKIPPED">
      <formula>NOT(ISERROR(SEARCH("SKIPPED",J20)))</formula>
    </cfRule>
    <cfRule type="containsText" dxfId="3" priority="20" operator="between" text="PASS">
      <formula>NOT(ISERROR(SEARCH("PASS",J20)))</formula>
    </cfRule>
    <cfRule type="containsText" dxfId="2" priority="19" operator="between" text="FAIL">
      <formula>NOT(ISERROR(SEARCH("FAIL",J20)))</formula>
    </cfRule>
    <cfRule type="containsText" dxfId="1" priority="18" operator="between" text="Not Implemented">
      <formula>NOT(ISERROR(SEARCH("Not Implemented",J20)))</formula>
    </cfRule>
    <cfRule type="containsText" dxfId="0" priority="17" operator="between" text="SKIPPED">
      <formula>NOT(ISERROR(SEARCH("SKIPPED",J20)))</formula>
    </cfRule>
  </conditionalFormatting>
  <conditionalFormatting sqref="J21 L21">
    <cfRule type="containsText" dxfId="3" priority="16" operator="between" text="PASS">
      <formula>NOT(ISERROR(SEARCH("PASS",J21)))</formula>
    </cfRule>
    <cfRule type="containsText" dxfId="2" priority="15" operator="between" text="FAIL">
      <formula>NOT(ISERROR(SEARCH("FAIL",J21)))</formula>
    </cfRule>
    <cfRule type="containsText" dxfId="1" priority="14" operator="between" text="Not Implemented">
      <formula>NOT(ISERROR(SEARCH("Not Implemented",J21)))</formula>
    </cfRule>
    <cfRule type="containsText" dxfId="0" priority="13" operator="between" text="SKIPPED">
      <formula>NOT(ISERROR(SEARCH("SKIPPED",J21)))</formula>
    </cfRule>
    <cfRule type="containsText" dxfId="3" priority="12" operator="between" text="PASS">
      <formula>NOT(ISERROR(SEARCH("PASS",J21)))</formula>
    </cfRule>
    <cfRule type="containsText" dxfId="2" priority="11" operator="between" text="FAIL">
      <formula>NOT(ISERROR(SEARCH("FAIL",J21)))</formula>
    </cfRule>
    <cfRule type="containsText" dxfId="1" priority="10" operator="between" text="Not Implemented">
      <formula>NOT(ISERROR(SEARCH("Not Implemented",J21)))</formula>
    </cfRule>
    <cfRule type="containsText" dxfId="0" priority="9" operator="between" text="SKIPPED">
      <formula>NOT(ISERROR(SEARCH("SKIPPED",J21)))</formula>
    </cfRule>
  </conditionalFormatting>
  <conditionalFormatting sqref="J22 L22">
    <cfRule type="containsText" dxfId="3" priority="8" operator="between" text="PASS">
      <formula>NOT(ISERROR(SEARCH("PASS",J22)))</formula>
    </cfRule>
    <cfRule type="containsText" dxfId="2" priority="7" operator="between" text="FAIL">
      <formula>NOT(ISERROR(SEARCH("FAIL",J22)))</formula>
    </cfRule>
    <cfRule type="containsText" dxfId="1" priority="6" operator="between" text="Not Implemented">
      <formula>NOT(ISERROR(SEARCH("Not Implemented",J22)))</formula>
    </cfRule>
    <cfRule type="containsText" dxfId="0" priority="5" operator="between" text="SKIPPED">
      <formula>NOT(ISERROR(SEARCH("SKIPPED",J22)))</formula>
    </cfRule>
    <cfRule type="containsText" dxfId="3" priority="4" operator="between" text="PASS">
      <formula>NOT(ISERROR(SEARCH("PASS",J22)))</formula>
    </cfRule>
    <cfRule type="containsText" dxfId="2" priority="3" operator="between" text="FAIL">
      <formula>NOT(ISERROR(SEARCH("FAIL",J22)))</formula>
    </cfRule>
    <cfRule type="containsText" dxfId="1" priority="2" operator="between" text="Not Implemented">
      <formula>NOT(ISERROR(SEARCH("Not Implemented",J22)))</formula>
    </cfRule>
    <cfRule type="containsText" dxfId="0" priority="1" operator="between" text="SKIPPED">
      <formula>NOT(ISERROR(SEARCH("SKIPPED",J22)))</formula>
    </cfRule>
  </conditionalFormatting>
  <dataValidations count="2">
    <dataValidation type="list" allowBlank="1" showErrorMessage="1" sqref="J15 L15 J16 L16 J17 L17 J18 L18 J19 L19 J20 L20 J21 L21 J22 L22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zoomScale="85" zoomScaleNormal="85" topLeftCell="B1" workbookViewId="0">
      <selection activeCell="A1" sqref="A1:M13"/>
    </sheetView>
  </sheetViews>
  <sheetFormatPr defaultColWidth="9" defaultRowHeight="13.8"/>
  <cols>
    <col min="2" max="2" width="13.1" customWidth="1"/>
    <col min="3" max="3" width="16.8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8.7" customWidth="1"/>
  </cols>
  <sheetData>
    <row r="1" ht="16.8" spans="1:12">
      <c r="A1" s="1" t="s">
        <v>37</v>
      </c>
      <c r="B1" s="2"/>
      <c r="C1" s="3" t="s">
        <v>33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135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COUNTIF($J$12:$J$467,"&lt;&gt;")</f>
        <v>2</v>
      </c>
      <c r="D6" s="13">
        <f>COUNTIF($J$12:$J$466,"PASS")</f>
        <v>2</v>
      </c>
      <c r="E6" s="13">
        <f>COUNTIF($J$12:$J$469,"FAIL")</f>
        <v>0</v>
      </c>
      <c r="F6" s="13">
        <f>COUNTIF($J$12:$J$469,"NOT IMPLEMENTED")</f>
        <v>0</v>
      </c>
      <c r="G6" s="13">
        <f>COUNTIF($J$12:$J$469,"SKIPPED")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COUNTIF($L$12:$L$467,"&lt;&gt;")</f>
        <v>2</v>
      </c>
      <c r="D8" s="13">
        <f>COUNTIF($L$12:$L$467,"PASS")</f>
        <v>2</v>
      </c>
      <c r="E8" s="13">
        <f>COUNTIF($L$12:$L$467,"FAIL")</f>
        <v>0</v>
      </c>
      <c r="F8" s="13">
        <f>COUNTIF($L$12:$L$467,"NOT IMPLEMENTED")</f>
        <v>0</v>
      </c>
      <c r="G8" s="13">
        <f>COUNTIF($L$12:$L$467,"SKIPPED")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8" customHeight="1" spans="1:13">
      <c r="A12" s="18">
        <v>1</v>
      </c>
      <c r="B12" s="19" t="str">
        <f>CONCATENATE($C$2," - ",A12)</f>
        <v>RF - 1</v>
      </c>
      <c r="C12" s="19" t="str">
        <f>$C$1</f>
        <v>Reset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72" customHeight="1" spans="1:13">
      <c r="A13" s="18">
        <v>2</v>
      </c>
      <c r="B13" s="19" t="str">
        <f>CONCATENATE($C$2," - ",A13)</f>
        <v>RF - 2</v>
      </c>
      <c r="C13" s="19" t="str">
        <f>$C$1</f>
        <v>Reset function</v>
      </c>
      <c r="D13" s="19" t="s">
        <v>136</v>
      </c>
      <c r="E13" s="19"/>
      <c r="F13" s="20" t="s">
        <v>137</v>
      </c>
      <c r="G13" s="21"/>
      <c r="H13" s="19" t="s">
        <v>138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123" customHeight="1"/>
    <row r="16" ht="127.2" customHeight="1"/>
    <row r="17" ht="142.2" customHeight="1"/>
    <row r="18" ht="141.6" customHeight="1"/>
    <row r="19" ht="156.6" customHeight="1"/>
    <row r="21" ht="139.8" customHeight="1"/>
    <row r="22" ht="186" customHeight="1"/>
    <row r="26" ht="159.6" customHeight="1"/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16" operator="between" text="PASS">
      <formula>NOT(ISERROR(SEARCH("PASS",J12)))</formula>
    </cfRule>
    <cfRule type="containsText" dxfId="2" priority="15" operator="between" text="FAIL">
      <formula>NOT(ISERROR(SEARCH("FAIL",J12)))</formula>
    </cfRule>
    <cfRule type="containsText" dxfId="1" priority="14" operator="between" text="Not Implemented">
      <formula>NOT(ISERROR(SEARCH("Not Implemented",J12)))</formula>
    </cfRule>
    <cfRule type="containsText" dxfId="0" priority="13" operator="between" text="SKIPPED">
      <formula>NOT(ISERROR(SEARCH("SKIPPED",J12)))</formula>
    </cfRule>
  </conditionalFormatting>
  <conditionalFormatting sqref="J13 L13">
    <cfRule type="containsText" dxfId="3" priority="8" operator="between" text="PASS">
      <formula>NOT(ISERROR(SEARCH("PASS",J13)))</formula>
    </cfRule>
    <cfRule type="containsText" dxfId="2" priority="7" operator="between" text="FAIL">
      <formula>NOT(ISERROR(SEARCH("FAIL",J13)))</formula>
    </cfRule>
    <cfRule type="containsText" dxfId="1" priority="6" operator="between" text="Not Implemented">
      <formula>NOT(ISERROR(SEARCH("Not Implemented",J13)))</formula>
    </cfRule>
    <cfRule type="containsText" dxfId="0" priority="5" operator="between" text="SKIPPED">
      <formula>NOT(ISERROR(SEARCH("SKIPPED",J13)))</formula>
    </cfRule>
    <cfRule type="containsText" dxfId="3" priority="4" operator="between" text="PASS">
      <formula>NOT(ISERROR(SEARCH("PASS",J13)))</formula>
    </cfRule>
    <cfRule type="containsText" dxfId="2" priority="3" operator="between" text="FAIL">
      <formula>NOT(ISERROR(SEARCH("FAIL",J13)))</formula>
    </cfRule>
    <cfRule type="containsText" dxfId="1" priority="2" operator="between" text="Not Implemented">
      <formula>NOT(ISERROR(SEARCH("Not Implemented",J13)))</formula>
    </cfRule>
    <cfRule type="containsText" dxfId="0" priority="1" operator="between" text="SKIPPED">
      <formula>NOT(ISERROR(SEARCH("SKIPPED",J13)))</formula>
    </cfRule>
  </conditionalFormatting>
  <dataValidations count="2">
    <dataValidation type="list" allowBlank="1" showErrorMessage="1" sqref="J12 L12 J13 L13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zoomScale="85" zoomScaleNormal="85" workbookViewId="0">
      <selection activeCell="A1" sqref="A1:M13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6.3" customWidth="1"/>
  </cols>
  <sheetData>
    <row r="1" ht="16.8" spans="1:12">
      <c r="A1" s="1" t="s">
        <v>37</v>
      </c>
      <c r="B1" s="2"/>
      <c r="C1" s="3" t="s">
        <v>35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139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2</v>
      </c>
      <c r="D6" s="13">
        <f>COUNTIF($J$12:$J$477,"PASS")</f>
        <v>2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2</v>
      </c>
      <c r="D8" s="13">
        <f>COUNTIF($L$12:$L$478,"PASS")</f>
        <v>2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76" customHeight="1" spans="1:13">
      <c r="A12" s="18">
        <v>1</v>
      </c>
      <c r="B12" s="19" t="str">
        <f>CONCATENATE($C$2," - ",A12)</f>
        <v>EF - 1</v>
      </c>
      <c r="C12" s="19" t="str">
        <f>$C$1</f>
        <v>Exit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67.2" spans="1:13">
      <c r="A13" s="18">
        <v>2</v>
      </c>
      <c r="B13" s="19" t="str">
        <f>CONCATENATE($C$2," - ",A13)</f>
        <v>EF - 2</v>
      </c>
      <c r="C13" s="19" t="str">
        <f>$C$1</f>
        <v>Exit function</v>
      </c>
      <c r="D13" s="19" t="s">
        <v>140</v>
      </c>
      <c r="E13" s="19"/>
      <c r="F13" s="20" t="s">
        <v>141</v>
      </c>
      <c r="G13" s="21"/>
      <c r="H13" s="19" t="s">
        <v>138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12" operator="between" text="PASS">
      <formula>NOT(ISERROR(SEARCH("PASS",J12)))</formula>
    </cfRule>
    <cfRule type="containsText" dxfId="2" priority="11" operator="between" text="FAIL">
      <formula>NOT(ISERROR(SEARCH("FAIL",J12)))</formula>
    </cfRule>
    <cfRule type="containsText" dxfId="1" priority="10" operator="between" text="Not Implemented">
      <formula>NOT(ISERROR(SEARCH("Not Implemented",J12)))</formula>
    </cfRule>
    <cfRule type="containsText" dxfId="0" priority="9" operator="between" text="SKIPPED">
      <formula>NOT(ISERROR(SEARCH("SKIPPED",J12)))</formula>
    </cfRule>
  </conditionalFormatting>
  <conditionalFormatting sqref="J13 L13">
    <cfRule type="containsText" dxfId="3" priority="8" operator="between" text="PASS">
      <formula>NOT(ISERROR(SEARCH("PASS",J13)))</formula>
    </cfRule>
    <cfRule type="containsText" dxfId="2" priority="7" operator="between" text="FAIL">
      <formula>NOT(ISERROR(SEARCH("FAIL",J13)))</formula>
    </cfRule>
    <cfRule type="containsText" dxfId="1" priority="6" operator="between" text="Not Implemented">
      <formula>NOT(ISERROR(SEARCH("Not Implemented",J13)))</formula>
    </cfRule>
    <cfRule type="containsText" dxfId="0" priority="5" operator="between" text="SKIPPED">
      <formula>NOT(ISERROR(SEARCH("SKIPPED",J13)))</formula>
    </cfRule>
    <cfRule type="containsText" dxfId="3" priority="4" operator="between" text="PASS">
      <formula>NOT(ISERROR(SEARCH("PASS",J13)))</formula>
    </cfRule>
    <cfRule type="containsText" dxfId="2" priority="3" operator="between" text="FAIL">
      <formula>NOT(ISERROR(SEARCH("FAIL",J13)))</formula>
    </cfRule>
    <cfRule type="containsText" dxfId="1" priority="2" operator="between" text="Not Implemented">
      <formula>NOT(ISERROR(SEARCH("Not Implemented",J13)))</formula>
    </cfRule>
    <cfRule type="containsText" dxfId="0" priority="1" operator="between" text="SKIPPED">
      <formula>NOT(ISERROR(SEARCH("SKIPPED",J13)))</formula>
    </cfRule>
  </conditionalFormatting>
  <dataValidations count="2">
    <dataValidation type="list" allowBlank="1" showErrorMessage="1" sqref="J12 L12 J13 L13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zoomScale="85" zoomScaleNormal="85" topLeftCell="A13" workbookViewId="0">
      <selection activeCell="G17" sqref="G17"/>
    </sheetView>
  </sheetViews>
  <sheetFormatPr defaultColWidth="8.8" defaultRowHeight="13.8"/>
  <cols>
    <col min="3" max="3" width="12.3" customWidth="1"/>
    <col min="4" max="4" width="17.8" customWidth="1"/>
    <col min="6" max="6" width="27.1833333333333" customWidth="1"/>
    <col min="7" max="7" width="17.4" customWidth="1"/>
    <col min="8" max="8" width="18.1" customWidth="1"/>
    <col min="9" max="9" width="18.5" customWidth="1"/>
    <col min="10" max="10" width="15.8" customWidth="1"/>
    <col min="11" max="11" width="17" customWidth="1"/>
    <col min="12" max="12" width="16" customWidth="1"/>
    <col min="13" max="13" width="22.7" customWidth="1"/>
  </cols>
  <sheetData>
    <row r="1" ht="16.8" spans="1:12">
      <c r="A1" s="1" t="s">
        <v>37</v>
      </c>
      <c r="B1" s="2"/>
      <c r="C1" s="3" t="s">
        <v>142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87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6</v>
      </c>
      <c r="D6" s="13">
        <f>COUNTIF($J$12:$J$477,"PASS")</f>
        <v>6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6</v>
      </c>
      <c r="D8" s="13">
        <f>COUNTIF($L$12:$L$478,"PASS")</f>
        <v>6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ht="29" customHeight="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SF - 1</v>
      </c>
      <c r="C12" s="19" t="str">
        <f>$C$1</f>
        <v>Square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7" t="s">
        <v>8</v>
      </c>
    </row>
    <row r="13" ht="80" customHeight="1" spans="1:13">
      <c r="A13" s="18">
        <v>2</v>
      </c>
      <c r="B13" s="19" t="str">
        <f>CONCATENATE($C$2," - ",A13)</f>
        <v>SF - 2</v>
      </c>
      <c r="C13" s="19" t="str">
        <f>$C$1</f>
        <v>Square function</v>
      </c>
      <c r="D13" s="19" t="s">
        <v>143</v>
      </c>
      <c r="E13" s="19"/>
      <c r="F13" s="20" t="s">
        <v>144</v>
      </c>
      <c r="G13" s="21" t="s">
        <v>145</v>
      </c>
      <c r="H13" s="19" t="s">
        <v>146</v>
      </c>
      <c r="I13" s="23">
        <v>45361</v>
      </c>
      <c r="J13" s="24" t="s">
        <v>14</v>
      </c>
      <c r="K13" s="25"/>
      <c r="L13" s="24" t="s">
        <v>14</v>
      </c>
      <c r="M13" s="26" t="s">
        <v>8</v>
      </c>
    </row>
    <row r="14" ht="67.2" spans="1:13">
      <c r="A14" s="18">
        <v>3</v>
      </c>
      <c r="B14" s="19" t="str">
        <f>CONCATENATE($C$2," - ",A14)</f>
        <v>SF - 3</v>
      </c>
      <c r="C14" s="19" t="str">
        <f>$C$1</f>
        <v>Square function</v>
      </c>
      <c r="D14" s="19" t="s">
        <v>143</v>
      </c>
      <c r="E14" s="19"/>
      <c r="F14" s="20" t="s">
        <v>147</v>
      </c>
      <c r="G14" s="21" t="s">
        <v>148</v>
      </c>
      <c r="H14" s="19" t="s">
        <v>149</v>
      </c>
      <c r="I14" s="23">
        <v>45361</v>
      </c>
      <c r="J14" s="24" t="s">
        <v>14</v>
      </c>
      <c r="K14" s="25"/>
      <c r="L14" s="24" t="s">
        <v>14</v>
      </c>
      <c r="M14" s="26" t="s">
        <v>8</v>
      </c>
    </row>
    <row r="15" ht="50.4" spans="1:13">
      <c r="A15" s="18">
        <v>4</v>
      </c>
      <c r="B15" s="19" t="str">
        <f>CONCATENATE($C$2," - ",A15)</f>
        <v>SF - 4</v>
      </c>
      <c r="C15" s="19" t="str">
        <f>$C$1</f>
        <v>Square function</v>
      </c>
      <c r="D15" s="19" t="s">
        <v>143</v>
      </c>
      <c r="E15" s="19"/>
      <c r="F15" s="20" t="s">
        <v>150</v>
      </c>
      <c r="G15" s="21" t="s">
        <v>151</v>
      </c>
      <c r="H15" s="19" t="s">
        <v>152</v>
      </c>
      <c r="I15" s="23">
        <v>45361</v>
      </c>
      <c r="J15" s="24" t="s">
        <v>14</v>
      </c>
      <c r="K15" s="25"/>
      <c r="L15" s="24" t="s">
        <v>14</v>
      </c>
      <c r="M15" s="26" t="s">
        <v>8</v>
      </c>
    </row>
    <row r="16" ht="50.4" spans="1:13">
      <c r="A16" s="18">
        <v>4</v>
      </c>
      <c r="B16" s="19" t="str">
        <f>CONCATENATE($C$2," - ",A16)</f>
        <v>SF - 4</v>
      </c>
      <c r="C16" s="19" t="str">
        <f>$C$1</f>
        <v>Square function</v>
      </c>
      <c r="D16" s="19" t="s">
        <v>143</v>
      </c>
      <c r="E16" s="19"/>
      <c r="F16" s="20" t="s">
        <v>153</v>
      </c>
      <c r="G16" s="21" t="s">
        <v>154</v>
      </c>
      <c r="H16" s="19" t="s">
        <v>155</v>
      </c>
      <c r="I16" s="23">
        <v>45361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4</v>
      </c>
      <c r="B17" s="19" t="str">
        <f>CONCATENATE($C$2," - ",A17)</f>
        <v>SF - 4</v>
      </c>
      <c r="C17" s="19" t="str">
        <f>$C$1</f>
        <v>Square function</v>
      </c>
      <c r="D17" s="19" t="s">
        <v>143</v>
      </c>
      <c r="E17" s="19"/>
      <c r="F17" s="20" t="s">
        <v>156</v>
      </c>
      <c r="G17" s="21" t="s">
        <v>157</v>
      </c>
      <c r="H17" s="19" t="s">
        <v>158</v>
      </c>
      <c r="I17" s="23">
        <v>45361</v>
      </c>
      <c r="J17" s="24" t="s">
        <v>14</v>
      </c>
      <c r="K17" s="25"/>
      <c r="L17" s="24" t="s">
        <v>14</v>
      </c>
      <c r="M17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52" operator="between" text="PASS">
      <formula>NOT(ISERROR(SEARCH("PASS",J12)))</formula>
    </cfRule>
    <cfRule type="containsText" dxfId="2" priority="51" operator="between" text="FAIL">
      <formula>NOT(ISERROR(SEARCH("FAIL",J12)))</formula>
    </cfRule>
    <cfRule type="containsText" dxfId="1" priority="50" operator="between" text="Not Implemented">
      <formula>NOT(ISERROR(SEARCH("Not Implemented",J12)))</formula>
    </cfRule>
    <cfRule type="containsText" dxfId="0" priority="49" operator="between" text="SKIPPED">
      <formula>NOT(ISERROR(SEARCH("SKIPPED",J12)))</formula>
    </cfRule>
  </conditionalFormatting>
  <conditionalFormatting sqref="J13 L13">
    <cfRule type="containsText" dxfId="3" priority="48" operator="between" text="PASS">
      <formula>NOT(ISERROR(SEARCH("PASS",J13)))</formula>
    </cfRule>
    <cfRule type="containsText" dxfId="2" priority="47" operator="between" text="FAIL">
      <formula>NOT(ISERROR(SEARCH("FAIL",J13)))</formula>
    </cfRule>
    <cfRule type="containsText" dxfId="1" priority="46" operator="between" text="Not Implemented">
      <formula>NOT(ISERROR(SEARCH("Not Implemented",J13)))</formula>
    </cfRule>
    <cfRule type="containsText" dxfId="0" priority="45" operator="between" text="SKIPPED">
      <formula>NOT(ISERROR(SEARCH("SKIPPED",J13)))</formula>
    </cfRule>
    <cfRule type="containsText" dxfId="3" priority="44" operator="between" text="PASS">
      <formula>NOT(ISERROR(SEARCH("PASS",J13)))</formula>
    </cfRule>
    <cfRule type="containsText" dxfId="2" priority="43" operator="between" text="FAIL">
      <formula>NOT(ISERROR(SEARCH("FAIL",J13)))</formula>
    </cfRule>
    <cfRule type="containsText" dxfId="1" priority="42" operator="between" text="Not Implemented">
      <formula>NOT(ISERROR(SEARCH("Not Implemented",J13)))</formula>
    </cfRule>
    <cfRule type="containsText" dxfId="0" priority="41" operator="between" text="SKIPPED">
      <formula>NOT(ISERROR(SEARCH("SKIPPED",J13)))</formula>
    </cfRule>
  </conditionalFormatting>
  <conditionalFormatting sqref="J14 L14">
    <cfRule type="containsText" dxfId="3" priority="40" operator="between" text="PASS">
      <formula>NOT(ISERROR(SEARCH("PASS",J14)))</formula>
    </cfRule>
    <cfRule type="containsText" dxfId="2" priority="39" operator="between" text="FAIL">
      <formula>NOT(ISERROR(SEARCH("FAIL",J14)))</formula>
    </cfRule>
    <cfRule type="containsText" dxfId="1" priority="38" operator="between" text="Not Implemented">
      <formula>NOT(ISERROR(SEARCH("Not Implemented",J14)))</formula>
    </cfRule>
    <cfRule type="containsText" dxfId="0" priority="37" operator="between" text="SKIPPED">
      <formula>NOT(ISERROR(SEARCH("SKIPPED",J14)))</formula>
    </cfRule>
    <cfRule type="containsText" dxfId="3" priority="36" operator="between" text="PASS">
      <formula>NOT(ISERROR(SEARCH("PASS",J14)))</formula>
    </cfRule>
    <cfRule type="containsText" dxfId="2" priority="35" operator="between" text="FAIL">
      <formula>NOT(ISERROR(SEARCH("FAIL",J14)))</formula>
    </cfRule>
    <cfRule type="containsText" dxfId="1" priority="34" operator="between" text="Not Implemented">
      <formula>NOT(ISERROR(SEARCH("Not Implemented",J14)))</formula>
    </cfRule>
    <cfRule type="containsText" dxfId="0" priority="33" operator="between" text="SKIPPED">
      <formula>NOT(ISERROR(SEARCH("SKIPPED",J14)))</formula>
    </cfRule>
  </conditionalFormatting>
  <conditionalFormatting sqref="J15 L15">
    <cfRule type="containsText" dxfId="3" priority="32" operator="between" text="PASS">
      <formula>NOT(ISERROR(SEARCH("PASS",J15)))</formula>
    </cfRule>
    <cfRule type="containsText" dxfId="2" priority="31" operator="between" text="FAIL">
      <formula>NOT(ISERROR(SEARCH("FAIL",J15)))</formula>
    </cfRule>
    <cfRule type="containsText" dxfId="1" priority="30" operator="between" text="Not Implemented">
      <formula>NOT(ISERROR(SEARCH("Not Implemented",J15)))</formula>
    </cfRule>
    <cfRule type="containsText" dxfId="0" priority="29" operator="between" text="SKIPPED">
      <formula>NOT(ISERROR(SEARCH("SKIPPED",J15)))</formula>
    </cfRule>
    <cfRule type="containsText" dxfId="3" priority="28" operator="between" text="PASS">
      <formula>NOT(ISERROR(SEARCH("PASS",J15)))</formula>
    </cfRule>
    <cfRule type="containsText" dxfId="2" priority="27" operator="between" text="FAIL">
      <formula>NOT(ISERROR(SEARCH("FAIL",J15)))</formula>
    </cfRule>
    <cfRule type="containsText" dxfId="1" priority="26" operator="between" text="Not Implemented">
      <formula>NOT(ISERROR(SEARCH("Not Implemented",J15)))</formula>
    </cfRule>
    <cfRule type="containsText" dxfId="0" priority="25" operator="between" text="SKIPPED">
      <formula>NOT(ISERROR(SEARCH("SKIPPED",J15)))</formula>
    </cfRule>
  </conditionalFormatting>
  <conditionalFormatting sqref="J16 L16">
    <cfRule type="containsText" dxfId="3" priority="16" operator="between" text="PASS">
      <formula>NOT(ISERROR(SEARCH("PASS",J16)))</formula>
    </cfRule>
    <cfRule type="containsText" dxfId="2" priority="15" operator="between" text="FAIL">
      <formula>NOT(ISERROR(SEARCH("FAIL",J16)))</formula>
    </cfRule>
    <cfRule type="containsText" dxfId="1" priority="14" operator="between" text="Not Implemented">
      <formula>NOT(ISERROR(SEARCH("Not Implemented",J16)))</formula>
    </cfRule>
    <cfRule type="containsText" dxfId="0" priority="13" operator="between" text="SKIPPED">
      <formula>NOT(ISERROR(SEARCH("SKIPPED",J16)))</formula>
    </cfRule>
    <cfRule type="containsText" dxfId="3" priority="12" operator="between" text="PASS">
      <formula>NOT(ISERROR(SEARCH("PASS",J16)))</formula>
    </cfRule>
    <cfRule type="containsText" dxfId="2" priority="11" operator="between" text="FAIL">
      <formula>NOT(ISERROR(SEARCH("FAIL",J16)))</formula>
    </cfRule>
    <cfRule type="containsText" dxfId="1" priority="10" operator="between" text="Not Implemented">
      <formula>NOT(ISERROR(SEARCH("Not Implemented",J16)))</formula>
    </cfRule>
    <cfRule type="containsText" dxfId="0" priority="9" operator="between" text="SKIPPED">
      <formula>NOT(ISERROR(SEARCH("SKIPPED",J16)))</formula>
    </cfRule>
  </conditionalFormatting>
  <conditionalFormatting sqref="J17 L17">
    <cfRule type="containsText" dxfId="3" priority="8" operator="between" text="PASS">
      <formula>NOT(ISERROR(SEARCH("PASS",J17)))</formula>
    </cfRule>
    <cfRule type="containsText" dxfId="2" priority="7" operator="between" text="FAIL">
      <formula>NOT(ISERROR(SEARCH("FAIL",J17)))</formula>
    </cfRule>
    <cfRule type="containsText" dxfId="1" priority="6" operator="between" text="Not Implemented">
      <formula>NOT(ISERROR(SEARCH("Not Implemented",J17)))</formula>
    </cfRule>
    <cfRule type="containsText" dxfId="0" priority="5" operator="between" text="SKIPPED">
      <formula>NOT(ISERROR(SEARCH("SKIPPED",J17)))</formula>
    </cfRule>
    <cfRule type="containsText" dxfId="3" priority="4" operator="between" text="PASS">
      <formula>NOT(ISERROR(SEARCH("PASS",J17)))</formula>
    </cfRule>
    <cfRule type="containsText" dxfId="2" priority="3" operator="between" text="FAIL">
      <formula>NOT(ISERROR(SEARCH("FAIL",J17)))</formula>
    </cfRule>
    <cfRule type="containsText" dxfId="1" priority="2" operator="between" text="Not Implemented">
      <formula>NOT(ISERROR(SEARCH("Not Implemented",J17)))</formula>
    </cfRule>
    <cfRule type="containsText" dxfId="0" priority="1" operator="between" text="SKIPPED">
      <formula>NOT(ISERROR(SEARCH("SKIPPED",J17)))</formula>
    </cfRule>
  </conditionalFormatting>
  <dataValidations count="2">
    <dataValidation type="list" allowBlank="1" showErrorMessage="1" sqref="J12 L12 J13 L13 J14 L14 J15 L15 J16 L16 J17 L17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 report </vt:lpstr>
      <vt:lpstr>Addition function</vt:lpstr>
      <vt:lpstr>Subtraction function</vt:lpstr>
      <vt:lpstr>Multiplitation function</vt:lpstr>
      <vt:lpstr>Divide function</vt:lpstr>
      <vt:lpstr>Modulo function</vt:lpstr>
      <vt:lpstr>Reset function</vt:lpstr>
      <vt:lpstr>Exit function</vt:lpstr>
      <vt:lpstr>Square function</vt:lpstr>
      <vt:lpstr>Square root function</vt:lpstr>
      <vt:lpstr>Backspace function</vt:lpstr>
      <vt:lpstr>Delete function</vt:lpstr>
      <vt:lpstr>AC 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</cp:lastModifiedBy>
  <dcterms:created xsi:type="dcterms:W3CDTF">2020-04-21T13:28:00Z</dcterms:created>
  <dcterms:modified xsi:type="dcterms:W3CDTF">2024-03-10T03:25:13Z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  <property fmtid="{D5CDD505-2E9C-101B-9397-08002B2CF9AE}" pid="3" name="ICV">
    <vt:lpwstr>386999AEF2B74471B4A3B00864D3537E_12</vt:lpwstr>
  </property>
  <property fmtid="{D5CDD505-2E9C-101B-9397-08002B2CF9AE}" pid="4" name="KSOProductBuildVer">
    <vt:lpwstr>1033-12.2.0.13489</vt:lpwstr>
  </property>
</Properties>
</file>