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TCA\Documents\"/>
    </mc:Choice>
  </mc:AlternateContent>
  <xr:revisionPtr revIDLastSave="0" documentId="8_{80080E0C-A283-4489-9FBE-9701B4C9AB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/>
  <c r="I7" i="1"/>
  <c r="G3" i="1"/>
  <c r="G4" i="1"/>
  <c r="G5" i="1"/>
  <c r="I5" i="1" s="1"/>
  <c r="G6" i="1"/>
  <c r="G7" i="1"/>
  <c r="I6" i="1" s="1"/>
  <c r="G8" i="1"/>
  <c r="G9" i="1"/>
  <c r="I8" i="1" s="1"/>
  <c r="G10" i="1"/>
  <c r="I10" i="1" s="1"/>
  <c r="G2" i="1"/>
  <c r="D10" i="1"/>
  <c r="D9" i="1"/>
  <c r="D8" i="1"/>
  <c r="D7" i="1"/>
  <c r="D6" i="1"/>
  <c r="D5" i="1"/>
  <c r="D4" i="1"/>
  <c r="D3" i="1"/>
  <c r="D2" i="1"/>
  <c r="I9" i="1" l="1"/>
  <c r="I4" i="1"/>
</calcChain>
</file>

<file path=xl/sharedStrings.xml><?xml version="1.0" encoding="utf-8"?>
<sst xmlns="http://schemas.openxmlformats.org/spreadsheetml/2006/main" count="34" uniqueCount="31">
  <si>
    <t>STT</t>
  </si>
  <si>
    <t>SỐ 
HÓA ĐƠN</t>
  </si>
  <si>
    <t>GIÁ BÁN
1KG</t>
  </si>
  <si>
    <t>VẬN 
CHUYỂN</t>
  </si>
  <si>
    <t>NGÀY 
BÁN</t>
  </si>
  <si>
    <t>MẶT 
HÀNG</t>
  </si>
  <si>
    <t>SỐ 
LƯỢNG</t>
  </si>
  <si>
    <t>THÀNH 
TIỀN</t>
  </si>
  <si>
    <t>MB1</t>
  </si>
  <si>
    <t>BC2</t>
  </si>
  <si>
    <t>BC3</t>
  </si>
  <si>
    <t>HS4</t>
  </si>
  <si>
    <t>BC5</t>
  </si>
  <si>
    <t>MB6</t>
  </si>
  <si>
    <t>HS7</t>
  </si>
  <si>
    <t>BC8</t>
  </si>
  <si>
    <t>MB9</t>
  </si>
  <si>
    <t>Bảng giá</t>
  </si>
  <si>
    <t>Mã hàng</t>
  </si>
  <si>
    <t>Mặt hàng</t>
  </si>
  <si>
    <t>Giá bán</t>
  </si>
  <si>
    <t>Giảm giá</t>
  </si>
  <si>
    <t>BC</t>
  </si>
  <si>
    <t>HS</t>
  </si>
  <si>
    <t>MB</t>
  </si>
  <si>
    <t>Bánh chưng</t>
  </si>
  <si>
    <t>Hạt sen</t>
  </si>
  <si>
    <t>Mứt bí</t>
  </si>
  <si>
    <t>BẢNG THỐNG KÊ</t>
  </si>
  <si>
    <t>Loại bánh mứt</t>
  </si>
  <si>
    <t>Tổng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</si>
</sst>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left"/>
    </xf>
    <xf numFmtId="9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7"/>
  <sheetViews>
    <sheetView tabSelected="1" zoomScale="160" zoomScaleNormal="160" workbookViewId="0">
      <selection activeCell="J10" sqref="J10"/>
    </sheetView>
  </sheetViews>
  <sheetFormatPr defaultRowHeight="15" x14ac:dyDescent="0.25"/>
  <cols>
    <col min="2" max="2" width="9.140625" style="1"/>
    <col min="3" max="3" width="11.28515625" style="1" customWidth="1"/>
    <col min="4" max="4" width="12.28515625" style="2" customWidth="1"/>
    <col min="5" max="5" width="12.28515625" customWidth="1"/>
    <col min="8" max="8" width="14" customWidth="1"/>
    <col min="9" max="9" width="17.28515625" customWidth="1"/>
  </cols>
  <sheetData>
    <row r="1" spans="2:9" ht="30" x14ac:dyDescent="0.25">
      <c r="B1" s="3" t="s">
        <v>0</v>
      </c>
      <c r="C1" s="4" t="s">
        <v>1</v>
      </c>
      <c r="D1" s="4" t="s">
        <v>5</v>
      </c>
      <c r="E1" s="4" t="s">
        <v>4</v>
      </c>
      <c r="F1" s="4" t="s">
        <v>6</v>
      </c>
      <c r="G1" s="4" t="s">
        <v>2</v>
      </c>
      <c r="H1" s="4" t="s">
        <v>3</v>
      </c>
      <c r="I1" s="4" t="s">
        <v>7</v>
      </c>
    </row>
    <row r="2" spans="2:9" x14ac:dyDescent="0.25">
      <c r="B2" s="5">
        <v>1</v>
      </c>
      <c r="C2" s="5" t="s">
        <v>8</v>
      </c>
      <c r="D2" s="6" t="str">
        <f>HLOOKUP(LEFT(C2,2),$B$14:$E$17,2,0)</f>
        <v>Mứt bí</v>
      </c>
      <c r="E2" s="7">
        <v>40731</v>
      </c>
      <c r="F2" s="8">
        <v>10</v>
      </c>
      <c r="G2" s="8">
        <f>(HLOOKUP(LEFT(C2,2),$B$14:$E$17,3,0))*F2</f>
        <v>600000</v>
      </c>
      <c r="H2" s="8"/>
      <c r="I2" s="8">
        <f t="shared" ref="I2:I3" si="0">IF(F2&lt;=20,G2*F2,(HLOOKUP(LEFT(C2,2),$B$14:$E$17,4,0)*G3*F2))</f>
        <v>6000000</v>
      </c>
    </row>
    <row r="3" spans="2:9" x14ac:dyDescent="0.25">
      <c r="B3" s="5">
        <v>2</v>
      </c>
      <c r="C3" s="5" t="s">
        <v>9</v>
      </c>
      <c r="D3" s="6" t="str">
        <f t="shared" ref="D3:D10" si="1">HLOOKUP(LEFT(C3,2),$B$14:$E$17,2,0)</f>
        <v>Bánh chưng</v>
      </c>
      <c r="E3" s="7">
        <v>40557</v>
      </c>
      <c r="F3" s="8">
        <v>50</v>
      </c>
      <c r="G3" s="8">
        <f t="shared" ref="G3:G10" si="2">HLOOKUP(LEFT(C3,2),$B$14:$E$17,3,0)</f>
        <v>100000</v>
      </c>
      <c r="H3" s="8"/>
      <c r="I3" s="8">
        <f>IF(F3&lt;=20,G3*F3,(HLOOKUP(LEFT(C3,2),$B$14:$E$17,4,0)*G4*F3))</f>
        <v>250000</v>
      </c>
    </row>
    <row r="4" spans="2:9" x14ac:dyDescent="0.25">
      <c r="B4" s="5">
        <v>3</v>
      </c>
      <c r="C4" s="5" t="s">
        <v>10</v>
      </c>
      <c r="D4" s="6" t="str">
        <f t="shared" si="1"/>
        <v>Bánh chưng</v>
      </c>
      <c r="E4" s="7">
        <v>40563</v>
      </c>
      <c r="F4" s="8">
        <v>20</v>
      </c>
      <c r="G4" s="8">
        <f t="shared" si="2"/>
        <v>100000</v>
      </c>
      <c r="H4" s="8"/>
      <c r="I4" s="8">
        <f t="shared" ref="I3:I10" si="3">IF(F4&lt;=20,G4*F4,(HLOOKUP(LEFT(C4,2),$B$14:$E$17,4,0)*G5*F4))</f>
        <v>2000000</v>
      </c>
    </row>
    <row r="5" spans="2:9" x14ac:dyDescent="0.25">
      <c r="B5" s="5">
        <v>4</v>
      </c>
      <c r="C5" s="5" t="s">
        <v>11</v>
      </c>
      <c r="D5" s="6" t="str">
        <f t="shared" si="1"/>
        <v>Hạt sen</v>
      </c>
      <c r="E5" s="7">
        <v>40570</v>
      </c>
      <c r="F5" s="8">
        <v>15</v>
      </c>
      <c r="G5" s="8">
        <f t="shared" si="2"/>
        <v>120000</v>
      </c>
      <c r="H5" s="8"/>
      <c r="I5" s="8">
        <f t="shared" si="3"/>
        <v>1800000</v>
      </c>
    </row>
    <row r="6" spans="2:9" x14ac:dyDescent="0.25">
      <c r="B6" s="5">
        <v>5</v>
      </c>
      <c r="C6" s="5" t="s">
        <v>12</v>
      </c>
      <c r="D6" s="6" t="str">
        <f t="shared" si="1"/>
        <v>Bánh chưng</v>
      </c>
      <c r="E6" s="7">
        <v>40571</v>
      </c>
      <c r="F6" s="8">
        <v>70</v>
      </c>
      <c r="G6" s="8">
        <f t="shared" si="2"/>
        <v>100000</v>
      </c>
      <c r="H6" s="8"/>
      <c r="I6" s="8">
        <f t="shared" si="3"/>
        <v>210000</v>
      </c>
    </row>
    <row r="7" spans="2:9" x14ac:dyDescent="0.25">
      <c r="B7" s="5">
        <v>6</v>
      </c>
      <c r="C7" s="5" t="s">
        <v>13</v>
      </c>
      <c r="D7" s="6" t="str">
        <f t="shared" si="1"/>
        <v>Mứt bí</v>
      </c>
      <c r="E7" s="7">
        <v>40576</v>
      </c>
      <c r="F7" s="8">
        <v>30</v>
      </c>
      <c r="G7" s="8">
        <f t="shared" si="2"/>
        <v>60000</v>
      </c>
      <c r="H7" s="8"/>
      <c r="I7" s="8">
        <f>IF(F7&lt;=20,G7*F7,(HLOOKUP(LEFT(C7,2),$B$14:$E$17,4,0)*G8*F7))</f>
        <v>108000</v>
      </c>
    </row>
    <row r="8" spans="2:9" x14ac:dyDescent="0.25">
      <c r="B8" s="5">
        <v>7</v>
      </c>
      <c r="C8" s="5" t="s">
        <v>14</v>
      </c>
      <c r="D8" s="6" t="str">
        <f t="shared" si="1"/>
        <v>Hạt sen</v>
      </c>
      <c r="E8" s="7">
        <v>40584</v>
      </c>
      <c r="F8" s="8">
        <v>25</v>
      </c>
      <c r="G8" s="8">
        <f t="shared" si="2"/>
        <v>120000</v>
      </c>
      <c r="H8" s="8"/>
      <c r="I8" s="8">
        <f t="shared" si="3"/>
        <v>250000</v>
      </c>
    </row>
    <row r="9" spans="2:9" x14ac:dyDescent="0.25">
      <c r="B9" s="5">
        <v>8</v>
      </c>
      <c r="C9" s="5" t="s">
        <v>15</v>
      </c>
      <c r="D9" s="6" t="str">
        <f t="shared" si="1"/>
        <v>Bánh chưng</v>
      </c>
      <c r="E9" s="7">
        <v>40587</v>
      </c>
      <c r="F9" s="8">
        <v>35</v>
      </c>
      <c r="G9" s="8">
        <f t="shared" si="2"/>
        <v>100000</v>
      </c>
      <c r="H9" s="8"/>
      <c r="I9" s="8">
        <f t="shared" si="3"/>
        <v>105000</v>
      </c>
    </row>
    <row r="10" spans="2:9" x14ac:dyDescent="0.25">
      <c r="B10" s="5">
        <v>9</v>
      </c>
      <c r="C10" s="5" t="s">
        <v>16</v>
      </c>
      <c r="D10" s="6" t="str">
        <f t="shared" si="1"/>
        <v>Mứt bí</v>
      </c>
      <c r="E10" s="7">
        <v>40596</v>
      </c>
      <c r="F10" s="8">
        <v>20</v>
      </c>
      <c r="G10" s="8">
        <f t="shared" si="2"/>
        <v>60000</v>
      </c>
      <c r="H10" s="8"/>
      <c r="I10" s="8">
        <f t="shared" si="3"/>
        <v>1200000</v>
      </c>
    </row>
    <row r="13" spans="2:9" x14ac:dyDescent="0.25">
      <c r="B13" s="14" t="s">
        <v>17</v>
      </c>
      <c r="C13" s="14"/>
      <c r="D13" s="14"/>
      <c r="E13" s="14"/>
      <c r="H13" s="15" t="s">
        <v>28</v>
      </c>
      <c r="I13" s="15"/>
    </row>
    <row r="14" spans="2:9" x14ac:dyDescent="0.25">
      <c r="B14" s="9" t="s">
        <v>18</v>
      </c>
      <c r="C14" s="5" t="s">
        <v>22</v>
      </c>
      <c r="D14" s="5" t="s">
        <v>23</v>
      </c>
      <c r="E14" s="5" t="s">
        <v>24</v>
      </c>
      <c r="H14" s="11" t="s">
        <v>29</v>
      </c>
      <c r="I14" s="11" t="s">
        <v>30</v>
      </c>
    </row>
    <row r="15" spans="2:9" x14ac:dyDescent="0.25">
      <c r="B15" s="9" t="s">
        <v>19</v>
      </c>
      <c r="C15" s="5" t="s">
        <v>25</v>
      </c>
      <c r="D15" s="5" t="s">
        <v>26</v>
      </c>
      <c r="E15" s="5" t="s">
        <v>27</v>
      </c>
      <c r="H15" s="12" t="s">
        <v>25</v>
      </c>
      <c r="I15" s="8"/>
    </row>
    <row r="16" spans="2:9" x14ac:dyDescent="0.25">
      <c r="B16" s="9" t="s">
        <v>20</v>
      </c>
      <c r="C16" s="5">
        <v>100000</v>
      </c>
      <c r="D16" s="6">
        <v>120000</v>
      </c>
      <c r="E16" s="8">
        <v>60000</v>
      </c>
      <c r="H16" s="13" t="s">
        <v>26</v>
      </c>
      <c r="I16" s="8"/>
    </row>
    <row r="17" spans="2:9" x14ac:dyDescent="0.25">
      <c r="B17" s="9" t="s">
        <v>21</v>
      </c>
      <c r="C17" s="10">
        <v>0.05</v>
      </c>
      <c r="D17" s="10">
        <v>0.1</v>
      </c>
      <c r="E17" s="10">
        <v>0.03</v>
      </c>
      <c r="H17" s="13" t="s">
        <v>27</v>
      </c>
      <c r="I17" s="8"/>
    </row>
  </sheetData>
  <mergeCells count="2">
    <mergeCell ref="B13:E13"/>
    <mergeCell ref="H13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Vitinh TT2</dc:creator>
  <cp:lastModifiedBy>VTCA</cp:lastModifiedBy>
  <dcterms:created xsi:type="dcterms:W3CDTF">2019-10-22T09:31:12Z</dcterms:created>
  <dcterms:modified xsi:type="dcterms:W3CDTF">2019-10-22T12:42:46Z</dcterms:modified>
</cp:coreProperties>
</file>