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STING\API_POSTMAN\"/>
    </mc:Choice>
  </mc:AlternateContent>
  <xr:revisionPtr revIDLastSave="0" documentId="13_ncr:1_{07E8E627-EAB2-49B1-9588-4AC660B96B12}" xr6:coauthVersionLast="47" xr6:coauthVersionMax="47" xr10:uidLastSave="{00000000-0000-0000-0000-000000000000}"/>
  <bookViews>
    <workbookView xWindow="-110" yWindow="-110" windowWidth="19420" windowHeight="10420" firstSheet="2" activeTab="7" xr2:uid="{8197B588-032D-4A53-BF0D-B46E041919CA}"/>
  </bookViews>
  <sheets>
    <sheet name="Categories" sheetId="4" r:id="rId1"/>
    <sheet name="Suppliers" sheetId="10" r:id="rId2"/>
    <sheet name="Customers" sheetId="8" r:id="rId3"/>
    <sheet name="Employees" sheetId="9" r:id="rId4"/>
    <sheet name="Products" sheetId="11" r:id="rId5"/>
    <sheet name="Orders" sheetId="12" r:id="rId6"/>
    <sheet name="Test_Report" sheetId="13" r:id="rId7"/>
    <sheet name="Bug_Report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3" l="1"/>
  <c r="I10" i="13"/>
  <c r="I11" i="13"/>
  <c r="I12" i="13"/>
  <c r="I8" i="13"/>
  <c r="H9" i="13"/>
  <c r="H10" i="13"/>
  <c r="H11" i="13"/>
  <c r="H12" i="13"/>
  <c r="H8" i="13"/>
  <c r="F12" i="13"/>
  <c r="F11" i="13"/>
  <c r="F10" i="13"/>
  <c r="F9" i="13"/>
  <c r="F8" i="13"/>
  <c r="E12" i="13"/>
  <c r="E11" i="13"/>
  <c r="E10" i="13"/>
  <c r="E9" i="13"/>
  <c r="E8" i="13"/>
  <c r="D12" i="13"/>
  <c r="D11" i="13"/>
  <c r="D10" i="13"/>
  <c r="D9" i="13"/>
  <c r="D8" i="13"/>
  <c r="C12" i="13"/>
  <c r="C11" i="13"/>
  <c r="C10" i="13"/>
  <c r="C9" i="13"/>
  <c r="C8" i="13"/>
  <c r="E4" i="12"/>
  <c r="C13" i="13" s="1"/>
  <c r="E4" i="11"/>
  <c r="E4" i="9"/>
  <c r="E4" i="8"/>
  <c r="E4" i="10"/>
  <c r="E4" i="4"/>
  <c r="E3" i="4"/>
  <c r="E2" i="4"/>
  <c r="E3" i="12"/>
  <c r="F13" i="13" s="1"/>
  <c r="E2" i="12"/>
  <c r="E13" i="13" s="1"/>
  <c r="I13" i="13" s="1"/>
  <c r="E1" i="12"/>
  <c r="D13" i="13" s="1"/>
  <c r="H13" i="13" s="1"/>
  <c r="E3" i="11"/>
  <c r="E2" i="11"/>
  <c r="E1" i="11"/>
  <c r="E3" i="9"/>
  <c r="E2" i="9"/>
  <c r="E1" i="9"/>
  <c r="E3" i="8"/>
  <c r="E2" i="8"/>
  <c r="E1" i="8"/>
  <c r="E2" i="10"/>
  <c r="E3" i="10"/>
  <c r="E1" i="10"/>
  <c r="E1" i="4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8" i="12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8" i="11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8" i="9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8" i="8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9" i="10"/>
  <c r="A10" i="10"/>
  <c r="A11" i="10"/>
  <c r="A8" i="10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8" i="4"/>
  <c r="F14" i="13" l="1"/>
  <c r="E14" i="13"/>
  <c r="I14" i="13" s="1"/>
  <c r="D14" i="13"/>
  <c r="C14" i="13"/>
  <c r="C16" i="13" l="1"/>
  <c r="C15" i="13"/>
  <c r="H1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Thanh Tung</author>
  </authors>
  <commentList>
    <comment ref="I7" authorId="0" shapeId="0" xr:uid="{0D0F86D6-4BD8-46E1-B346-8A4BF65D70AB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Nếu Expected Result &lt;&gt; Actual Result thì Status = Failed, ngược lại Status = Passed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Thanh Tung</author>
  </authors>
  <commentList>
    <comment ref="G7" authorId="0" shapeId="0" xr:uid="{148A8DC1-9A66-48F6-878C-EFC71D27B536}">
      <text>
        <r>
          <rPr>
            <b/>
            <sz val="9"/>
            <color indexed="8"/>
            <rFont val="Tahoma"/>
            <family val="2"/>
          </rPr>
          <t>Ngo Thanh Tung: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Tahoma"/>
            <family val="2"/>
          </rPr>
          <t>Kết quả mong đợi</t>
        </r>
      </text>
    </comment>
    <comment ref="H7" authorId="0" shapeId="0" xr:uid="{C220B445-99DE-4EFC-9E8D-6F1C46957F36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Kết quả thực tế khi thực thi với TEST DATA</t>
        </r>
      </text>
    </comment>
    <comment ref="I7" authorId="0" shapeId="0" xr:uid="{1F190F9C-99BA-4015-B4F5-0A48DB79671A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Nếu Expected Result &lt;&gt; Actual Result thì Status = Failed, ngược lại Status = Passed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Thanh Tung</author>
  </authors>
  <commentList>
    <comment ref="G7" authorId="0" shapeId="0" xr:uid="{174675A4-F965-4A76-A35A-8CF286CC9555}">
      <text>
        <r>
          <rPr>
            <b/>
            <sz val="9"/>
            <color indexed="8"/>
            <rFont val="Tahoma"/>
            <family val="2"/>
          </rPr>
          <t>Ngo Thanh Tung: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Tahoma"/>
            <family val="2"/>
          </rPr>
          <t>Kết quả mong đợi</t>
        </r>
      </text>
    </comment>
    <comment ref="H7" authorId="0" shapeId="0" xr:uid="{C2677695-D063-4168-B7EB-C6711D73FBD4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Kết quả thực tế khi thực thi với TEST DATA</t>
        </r>
      </text>
    </comment>
    <comment ref="I7" authorId="0" shapeId="0" xr:uid="{9DBA0533-0A7B-472D-876A-166D2A2D20D2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Nếu Expected Result &lt;&gt; Actual Result thì Status = Failed, ngược lại Status = Passed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Thanh Tung</author>
  </authors>
  <commentList>
    <comment ref="G7" authorId="0" shapeId="0" xr:uid="{6763DDEB-DE56-4FF7-97E4-B0F659681FC4}">
      <text>
        <r>
          <rPr>
            <b/>
            <sz val="9"/>
            <color indexed="8"/>
            <rFont val="Tahoma"/>
            <family val="2"/>
          </rPr>
          <t>Ngo Thanh Tung: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Tahoma"/>
            <family val="2"/>
          </rPr>
          <t>Kết quả mong đợi</t>
        </r>
      </text>
    </comment>
    <comment ref="H7" authorId="0" shapeId="0" xr:uid="{04761D23-5635-4F7D-9200-44FD965AB02C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Kết quả thực tế khi thực thi với TEST DATA</t>
        </r>
      </text>
    </comment>
    <comment ref="I7" authorId="0" shapeId="0" xr:uid="{20745716-DD8C-44EA-B55A-2AB6F2E0590D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Nếu Expected Result &lt;&gt; Actual Result thì Status = Failed, ngược lại Status = Passed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Thanh Tung</author>
  </authors>
  <commentList>
    <comment ref="G7" authorId="0" shapeId="0" xr:uid="{8CA6BBD1-C8CB-4E35-8049-41E075B8467D}">
      <text>
        <r>
          <rPr>
            <b/>
            <sz val="9"/>
            <color indexed="8"/>
            <rFont val="Tahoma"/>
            <family val="2"/>
          </rPr>
          <t>Ngo Thanh Tung: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Tahoma"/>
            <family val="2"/>
          </rPr>
          <t>Kết quả mong đợi</t>
        </r>
      </text>
    </comment>
    <comment ref="H7" authorId="0" shapeId="0" xr:uid="{D6D59722-5206-4E4F-9304-7799ADBABC63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Kết quả thực tế khi thực thi với TEST DATA</t>
        </r>
      </text>
    </comment>
    <comment ref="I7" authorId="0" shapeId="0" xr:uid="{B9D15F6F-20D2-4FE0-9AE8-B4445F7E9907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Nếu Expected Result &lt;&gt; Actual Result thì Status = Failed, ngược lại Status = Passed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Thanh Tung</author>
  </authors>
  <commentList>
    <comment ref="G7" authorId="0" shapeId="0" xr:uid="{4EB29380-7364-4E86-BC86-03AE2429056B}">
      <text>
        <r>
          <rPr>
            <b/>
            <sz val="9"/>
            <color indexed="8"/>
            <rFont val="Tahoma"/>
            <family val="2"/>
          </rPr>
          <t>Ngo Thanh Tung: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Tahoma"/>
            <family val="2"/>
          </rPr>
          <t>Kết quả mong đợi</t>
        </r>
      </text>
    </comment>
    <comment ref="H7" authorId="0" shapeId="0" xr:uid="{BDE40318-E2F6-46E3-B519-9CC5AC5EA264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Kết quả thực tế khi thực thi với TEST DATA</t>
        </r>
      </text>
    </comment>
    <comment ref="I7" authorId="0" shapeId="0" xr:uid="{31EBCADB-2086-422D-A7AD-283468C3FE4F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Nếu Expected Result &lt;&gt; Actual Result thì Status = Failed, ngược lại Status = Passed</t>
        </r>
      </text>
    </comment>
  </commentList>
</comments>
</file>

<file path=xl/sharedStrings.xml><?xml version="1.0" encoding="utf-8"?>
<sst xmlns="http://schemas.openxmlformats.org/spreadsheetml/2006/main" count="2704" uniqueCount="826">
  <si>
    <t xml:space="preserve">Test Executed by: </t>
  </si>
  <si>
    <t>Nguyễn Thị Thanh Ngân</t>
  </si>
  <si>
    <t>Pass</t>
  </si>
  <si>
    <t>Module Name:</t>
  </si>
  <si>
    <t xml:space="preserve">Test Execution date: </t>
  </si>
  <si>
    <t>Fail</t>
  </si>
  <si>
    <t>No.</t>
  </si>
  <si>
    <t>ID</t>
  </si>
  <si>
    <t>Test Steps</t>
  </si>
  <si>
    <t>Expected Result</t>
  </si>
  <si>
    <t>Actual Result</t>
  </si>
  <si>
    <t>Status</t>
  </si>
  <si>
    <t>Notes</t>
  </si>
  <si>
    <t>TC_Categories_GET BY ID</t>
  </si>
  <si>
    <t>TC_Categories_GET BY ID Invalid</t>
  </si>
  <si>
    <t>TC_Categories_GET BY ID not found</t>
  </si>
  <si>
    <t>TC_Categories_GET Product by Categories id</t>
  </si>
  <si>
    <t>- Send request SOFTWARE TESTING /OnlineShop_Testing /Categories/GET /TC_Categories_GET BY ID</t>
  </si>
  <si>
    <t>- Send request SOFTWARE TESTING /OnlineShop_Testing /Categories/GET /TC_Categories_GET BY ID Invalid</t>
  </si>
  <si>
    <t>- Send request SOFTWARE TESTING /OnlineShop_Testing /Categories/GET /TC_Categories_GET BY ID not found</t>
  </si>
  <si>
    <t>- Send request SOFTWARE TESTING /OnlineShop_Testing /Categories/GET /TC_Categories_GET Product by Categories id</t>
  </si>
  <si>
    <t>TC_Categories_GET ALL</t>
  </si>
  <si>
    <t>- Send request SOFTWARE TESTING /OnlineShop_Testing /Categories/GET /TC_Categories_GET ALL</t>
  </si>
  <si>
    <t>TC_Categories_POST</t>
  </si>
  <si>
    <t>TC_Categories_POST duplicate name</t>
  </si>
  <si>
    <t>TC_Categories_POST name required</t>
  </si>
  <si>
    <t>TC_Categories_POST description null</t>
  </si>
  <si>
    <t>- Send request SOFTWARE TESTING /OnlineShop_Testing /Categories /POST /TC_Categories_POST</t>
  </si>
  <si>
    <t>- Send request SOFTWARE TESTING /OnlineShop_Testing /Categories /POST /TC_Categories_POST duplicate name</t>
  </si>
  <si>
    <t>- Send request SOFTWARE TESTING /OnlineShop_Testing /Categories /POST /TC_Categories_POST name required</t>
  </si>
  <si>
    <t>- Send request SOFTWARE TESTING /OnlineShop_Testing /Categories /POST /TC_Categories_POST description null</t>
  </si>
  <si>
    <t>TC_Categories_PATCH BY ID</t>
  </si>
  <si>
    <t>- Send request SOFTWARE TESTING /OnlineShop_Testing /Categories /PATCH /TC_Categories_PATCH BY ID</t>
  </si>
  <si>
    <t>TC_Categories_PATCH BY ID Invalid</t>
  </si>
  <si>
    <t>- Send request SOFTWARE TESTING /OnlineShop_Testing /Categories /PATCH /TC_Categories_PATCH BY ID Invalid</t>
  </si>
  <si>
    <t>TC_Categories_PATCH BY ID not found</t>
  </si>
  <si>
    <t>- Send request SOFTWARE TESTING /OnlineShop_Testing /Categories /PATCH /TC_Categories_PATCH BY ID not found</t>
  </si>
  <si>
    <t>TC_Categories_PATCH duplicate name</t>
  </si>
  <si>
    <t>- Send request SOFTWARE TESTING /OnlineShop_Testing /Categories /PATCH /TC_Categories_PATCH duplicate name</t>
  </si>
  <si>
    <t>TC_Categories_DELETE BY ID</t>
  </si>
  <si>
    <t>- Send request SOFTWARE TESTING /OnlineShop_Testing /Categories /DELETE /TC_Categories_DELETE BY ID</t>
  </si>
  <si>
    <t>TC_Categories_DELETE BY ID not found</t>
  </si>
  <si>
    <t>- Send request SOFTWARE TESTING /OnlineShop_Testing /Categories /DELETE /TC_Categories_DELETE BY ID not found</t>
  </si>
  <si>
    <t>TC_Categories_DELETE BY ID Invalid</t>
  </si>
  <si>
    <t>- Send request SOFTWARE TESTING /OnlineShop_Testing /Categories /DELETE /TC_Categories_DELETE BY ID Invalid</t>
  </si>
  <si>
    <t>TC_Customers_GET ALL</t>
  </si>
  <si>
    <t>- Send request SOFTWARE TESTING /OnlineShop_Testing /Customers /GET /TC_Customers_GET ALL</t>
  </si>
  <si>
    <t>TC_Customers_GET BY ID</t>
  </si>
  <si>
    <t>- Send request SOFTWARE TESTING /OnlineShop_Testing /Customers /GET /TC_Customers_GET BY ID</t>
  </si>
  <si>
    <t>TC_Customers_GET BY ID Invalid</t>
  </si>
  <si>
    <t>- Send request SOFTWARE TESTING /OnlineShop_Testing /Customers /GET /TC_Customers_GET BY ID Invalid</t>
  </si>
  <si>
    <t>TC_Customers_GET BY ID not found</t>
  </si>
  <si>
    <t>- Send request SOFTWARE TESTING /OnlineShop_Testing /Customers /GET /TC_Customers_GET BY ID not found</t>
  </si>
  <si>
    <t>- Send request SOFTWARE TESTING /OnlineShop_Testing /Customers /POST /TC_Customers_POST</t>
  </si>
  <si>
    <t>TC_Customers_POST</t>
  </si>
  <si>
    <t>TC_Customers_POST address required</t>
  </si>
  <si>
    <t>- Send request SOFTWARE TESTING /OnlineShop_Testing /Customers /POST /TC_Customers_POST address required</t>
  </si>
  <si>
    <t>TC_Customers_POST firstName required</t>
  </si>
  <si>
    <t>- Send request SOFTWARE TESTING /OnlineShop_Testing /Customers /POST /TC_Customers_POST firstName required</t>
  </si>
  <si>
    <t>TC_Customers_POST phoneNumber required</t>
  </si>
  <si>
    <t>- Send request SOFTWARE TESTING /OnlineShop_Testing /Customers /POST /TC_Customers_POST phoneNumber required</t>
  </si>
  <si>
    <t>TC_Customers_POST phoneNumber duplicate</t>
  </si>
  <si>
    <t>- Send request SOFTWARE TESTING /OnlineShop_Testing /Customers /POST /TC_Customers_POST phoneNumber duplicate</t>
  </si>
  <si>
    <t>TC_Customers_POST email required</t>
  </si>
  <si>
    <t>- Send request SOFTWARE TESTING /OnlineShop_Testing /Customers /POST /TC_Customers_POST email required</t>
  </si>
  <si>
    <t>TC_Customers_POST email duplicate</t>
  </si>
  <si>
    <t>- Send request SOFTWARE TESTING /OnlineShop_Testing /Customers /POST /TC_Customers_POST email duplicate</t>
  </si>
  <si>
    <t>TC_Customers_POST birthday null</t>
  </si>
  <si>
    <t>- Send request SOFTWARE TESTING /OnlineShop_Testing /Customers /TC_Customers_POST birthday null</t>
  </si>
  <si>
    <t>TC_Customers_POST lastName required</t>
  </si>
  <si>
    <t>- Send request SOFTWARE TESTING /OnlineShop_Testing /Customers /POST /TC_Customers_POST lastName required</t>
  </si>
  <si>
    <t>- Send request SOFTWARE TESTING /OnlineShop_Testing /Customers /POST /TC_Customers_POST email length greater than 1</t>
  </si>
  <si>
    <t>TC_Customers_POST email format</t>
  </si>
  <si>
    <t>- Send request SOFTWARE TESTING /OnlineShop_Testing /Customers /POST /TC_Customers_POST email format</t>
  </si>
  <si>
    <t>TC_Customers_POST birthday format</t>
  </si>
  <si>
    <t>- Send request SOFTWARE TESTING /OnlineShop_Testing /Customers /POST /TC_Customers_POST birthday format</t>
  </si>
  <si>
    <t>TC_Customers_PATCH BY ID</t>
  </si>
  <si>
    <t>- Send request SOFTWARE TESTING /OnlineShop_Testing /Customers /PATCH /TC_Customers_PATCH BY ID</t>
  </si>
  <si>
    <t>TC_Customers_PATCH BY ID Invalid</t>
  </si>
  <si>
    <t>- Send request SOFTWARE TESTING /OnlineShop_Testing /Customers /PATCH /TC_Customers_PATCH BY ID Invalid</t>
  </si>
  <si>
    <t>TC_Customers_PATCH BY ID not found</t>
  </si>
  <si>
    <t>- Send request SOFTWARE TESTING /OnlineShop_Testing /Customers /PATCH /TC_Customers_PATCH BY ID not found</t>
  </si>
  <si>
    <t>TC_Customers_PATCH duplicate phoneNumber</t>
  </si>
  <si>
    <t>- Send request SOFTWARE TESTING /OnlineShop_Testing /Customers /PATCH /TC_Customers_PATCH duplicate phoneNumber</t>
  </si>
  <si>
    <t>TC_Customers_PATCH duplicate email</t>
  </si>
  <si>
    <t>- Send request SOFTWARE TESTING /OnlineShop_Testing /Customers /PATCH /TC_Customers_PATCH duplicate email</t>
  </si>
  <si>
    <t>TC_Customers_DELETE BY ID</t>
  </si>
  <si>
    <t>'- Send request SOFTWARE TESTING /OnlineShop_Testing /Customers /DELETE /TC_Customers_DELETE BY ID</t>
  </si>
  <si>
    <t>TC_Customers_DELETE BY ID not found</t>
  </si>
  <si>
    <t>'- Send request SOFTWARE TESTING /OnlineShop_Testing /Customers /DELETE /TC_Customers_DELETE BY ID not found</t>
  </si>
  <si>
    <t>TC_Customers_DELETE BY ID Invalid</t>
  </si>
  <si>
    <t>'- Send request SOFTWARE TESTING /OnlineShop_Testing /Customers /DELETE /TC_Customers_DELETE BY ID Invalid</t>
  </si>
  <si>
    <t>TC_Employees_GET ALL</t>
  </si>
  <si>
    <t>TC_Employees_GET BY ID</t>
  </si>
  <si>
    <t>TC_Employees_GET BY ID Invalid</t>
  </si>
  <si>
    <t>TC_Employees_GET BY ID not found</t>
  </si>
  <si>
    <t>TC_Employees_POST</t>
  </si>
  <si>
    <t>TC_Employees_POST firstName required</t>
  </si>
  <si>
    <t>TC_Employees_POST lastName required</t>
  </si>
  <si>
    <t>TC_Employees_POST phoneNumber required</t>
  </si>
  <si>
    <t>TC_Employees_POST phoneNumber duplicate</t>
  </si>
  <si>
    <t>TC_Employees_POST address required</t>
  </si>
  <si>
    <t>TC_Employees_POST email required</t>
  </si>
  <si>
    <t>TC_Employees_POST email duplicate</t>
  </si>
  <si>
    <t>TC_Employees_POST email format</t>
  </si>
  <si>
    <t>TC_Employees_POST birthday null</t>
  </si>
  <si>
    <t>TC_Employees_POST birthday format</t>
  </si>
  <si>
    <t>TC_Employees_PATCH BY ID</t>
  </si>
  <si>
    <t>TC_Employees_PATCH BY ID Invalid</t>
  </si>
  <si>
    <t>TC_Employees_PATCH BY ID not found</t>
  </si>
  <si>
    <t>TC_Employees_PATCH duplicate phoneNumber</t>
  </si>
  <si>
    <t>TC_Employees_PATCH duplicate email</t>
  </si>
  <si>
    <t>TC_Employees_DELETE BY ID</t>
  </si>
  <si>
    <t>TC_Employees_DELETE BY ID not found</t>
  </si>
  <si>
    <t>TC_Employees_DELETE BY ID Invalid</t>
  </si>
  <si>
    <t>- Send request SOFTWARE TESTING /OnlineShop_Testing /Employees /GET /TC_Employees_GET ALL</t>
  </si>
  <si>
    <t>- Send request SOFTWARE TESTING /OnlineShop_Testing /Employees /GET /TC_Employees_GET BY ID</t>
  </si>
  <si>
    <t>- Send request SOFTWARE TESTING /OnlineShop_Testing /Employees /GET /TC_Employees_GET BY ID Invalid</t>
  </si>
  <si>
    <t>- Send request SOFTWARE TESTING /OnlineShop_Testing /Employees /GET /TC_Employees_GET BY ID not found</t>
  </si>
  <si>
    <t>- Send request SOFTWARE TESTING /OnlineShop_Testing /Employees /POST /TC_Employees_POST</t>
  </si>
  <si>
    <t>- Send request SOFTWARE TESTING /OnlineShop_Testing /Employees /POST /TC_Employees_POST firstName required</t>
  </si>
  <si>
    <t>- Send request SOFTWARE TESTING /OnlineShop_Testing /Employees /POST /TC_Employees_POST lastName required</t>
  </si>
  <si>
    <t>- Send request SOFTWARE TESTING /OnlineShop_Testing /Employees /POST /TC_Employees_POST phoneNumber required</t>
  </si>
  <si>
    <t>- Send request SOFTWARE TESTING /OnlineShop_Testing /Employees /POST /TC_Employees_POST phoneNumber duplicate</t>
  </si>
  <si>
    <t>- Send request SOFTWARE TESTING /OnlineShop_Testing /Employees /POST /TC_Employees_POST address required</t>
  </si>
  <si>
    <t>- Send request SOFTWARE TESTING /OnlineShop_Testing /Employees /POST /TC_Employees_POST email required</t>
  </si>
  <si>
    <t>- Send request SOFTWARE TESTING /OnlineShop_Testing /Employees /POST /TC_Employees_POST email duplicate</t>
  </si>
  <si>
    <t>- Send request SOFTWARE TESTING /OnlineShop_Testing /Employees /POST /TC_Employees_POST email format</t>
  </si>
  <si>
    <t>- Send request SOFTWARE TESTING /OnlineShop_Testing /Employees /POST /TC_Employees_POST birthday null</t>
  </si>
  <si>
    <t>- Send request SOFTWARE TESTING /OnlineShop_Testing /Employees /POST /TC_Employees_POST birthday format</t>
  </si>
  <si>
    <t>- Send request SOFTWARE TESTING /OnlineShop_Testing /Employees /PATCH /TC_Employees_PATCH BY ID</t>
  </si>
  <si>
    <t>- Send request SOFTWARE TESTING /OnlineShop_Testing /Employees /PATCH /TC_Employees_PATCH BY ID Invalid</t>
  </si>
  <si>
    <t>- Send request SOFTWARE TESTING /OnlineShop_Testing /Employees /PATCH /TC_Employees_PATCH BY ID not found</t>
  </si>
  <si>
    <t>- Send request SOFTWARE TESTING /OnlineShop_Testing /Employees /PATCH /TC_Employees_PATCH duplicate phoneNumber</t>
  </si>
  <si>
    <t>- Send request SOFTWARE TESTING /OnlineShop_Testing /Employees /DELETE /TC_Employees_DELETE BY ID</t>
  </si>
  <si>
    <t>- Send request SOFTWARE TESTING /OnlineShop_Testing /Employees /DELETE /TC_Employees_DELETE BY ID not found</t>
  </si>
  <si>
    <t>- Send request SOFTWARE TESTING /OnlineShop_Testing /Employees /DELETE /TC_Employees_DELETE BY ID Invalid</t>
  </si>
  <si>
    <t>TC_Suppliers_GET ALL</t>
  </si>
  <si>
    <t>- Send request SOFTWARE TESTING /OnlineShop_Testing /Suppliers /GET /TC_Suppliers_GET ALL</t>
  </si>
  <si>
    <t>TC_Suppliers_GET BY ID</t>
  </si>
  <si>
    <t>- Send request SOFTWARE TESTING /OnlineShop_Testing /Suppliers /GET /TC_Suppliers_GET BY ID</t>
  </si>
  <si>
    <t>TC_Suppliers_GET BY ID Invalid</t>
  </si>
  <si>
    <t>- Send request SOFTWARE TESTING /OnlineShop_Testing /Suppliers /GET /TC_Suppliers_GET BY ID Invalid</t>
  </si>
  <si>
    <t>TC_Suppliers_GET BY ID not found</t>
  </si>
  <si>
    <t>- Send request SOFTWARE TESTING /OnlineShop_Testing /Suppliers /GET /TC_Suppliers_GET BY ID not found</t>
  </si>
  <si>
    <t>TC_Suppliers_POST</t>
  </si>
  <si>
    <t>- Send request SOFTWARE TESTING /OnlineShop_Testing /Suppliers /POST /TC_Suppliers_POST</t>
  </si>
  <si>
    <t>TC_Suppliers_POST name required</t>
  </si>
  <si>
    <t>- Send request SOFTWARE TESTING /OnlineShop_Testing /Suppliers /POST /TC_Suppliers_POST name required</t>
  </si>
  <si>
    <t>TC_Suppliers_POST phoneNumber required</t>
  </si>
  <si>
    <t>- Send request SOFTWARE TESTING /OnlineShop_Testing /Suppliers /POST /TC_Suppliers_POST phoneNumber required</t>
  </si>
  <si>
    <t>TC_Suppliers_POST phoneNumber duplicate</t>
  </si>
  <si>
    <t>- Send request SOFTWARE TESTING /OnlineShop_Testing /Suppliers /POST /TC_Suppliers_POST phoneNumber duplicate</t>
  </si>
  <si>
    <t>TC_Suppliers_POST address required</t>
  </si>
  <si>
    <t>- Send request SOFTWARE TESTING /OnlineShop_Testing /Suppliers /POST /TC_Suppliers_POST address required</t>
  </si>
  <si>
    <t>TC_Suppliers_POST email required</t>
  </si>
  <si>
    <t>- Send request SOFTWARE TESTING /OnlineShop_Testing /Suppliers /POST /TC_Suppliers_POST email required</t>
  </si>
  <si>
    <t>TC_Suppliers_POST email duplicate</t>
  </si>
  <si>
    <t>- Send request SOFTWARE TESTING /OnlineShop_Testing /Suppliers /POST /TC_Suppliers_POST email duplicate</t>
  </si>
  <si>
    <t>TC_Suppliers_POST email format</t>
  </si>
  <si>
    <t>- Send request SOFTWARE TESTING /OnlineShop_Testing /Suppliers /POST /TC_Suppliers_POST email format</t>
  </si>
  <si>
    <t>TC_Suppliers_PATCH BY ID</t>
  </si>
  <si>
    <t>- Send request SOFTWARE TESTING /OnlineShop_Testing /Suppliers /PATCH /TC_Suppliers_PATCH BY ID</t>
  </si>
  <si>
    <t>TC_Suppliers_PATCH BY ID Invalid</t>
  </si>
  <si>
    <t>- Send request SOFTWARE TESTING /OnlineShop_Testing /Suppliers /PATCH /TC_Suppliers_PATCH BY ID Invalid</t>
  </si>
  <si>
    <t>TC_Suppliers_PATCH BY ID not found</t>
  </si>
  <si>
    <t>- Send request SOFTWARE TESTING /OnlineShop_Testing /Suppliers /PATCH /TC_Suppliers_PATCH BY ID not found</t>
  </si>
  <si>
    <t>TC_Suppliers_PATCH phoneNumber duplicate</t>
  </si>
  <si>
    <t>- Send request SOFTWARE TESTING /OnlineShop_Testing /Suppliers /PATCH /TC_Suppliers_PATCH phoneNumber duplicate</t>
  </si>
  <si>
    <t>TC_Suppliers_PATCH email duplicate</t>
  </si>
  <si>
    <t>- Send request SOFTWARE TESTING /OnlineShop_Testing /Suppliers /PATCH /TC_Suppliers_PATCH email duplicate</t>
  </si>
  <si>
    <t>TC_Suppliers_DELETE BY ID</t>
  </si>
  <si>
    <t>- Send request SOFTWARE TESTING /OnlineShop_Testing /Suppliers /DELETE /TC_Suppliers_DELETE BY ID</t>
  </si>
  <si>
    <t>TC_Suppliers_DELETE BY ID not found</t>
  </si>
  <si>
    <t>- Send request SOFTWARE TESTING /OnlineShop_Testing /Suppliers /DELETE /TC_Suppliers_DELETE BY ID not found</t>
  </si>
  <si>
    <t>TC_Suppliers_DELETE BY ID Invalid</t>
  </si>
  <si>
    <t>- Send request SOFTWARE TESTING /OnlineShop_Testing /Suppliers /DELETE /TC_Suppliers_DELETE BY ID Invalid</t>
  </si>
  <si>
    <t>- Send request SOFTWARE TESTING /OnlineShop_Testing /Products /GET /TC_Products_GET ALL</t>
  </si>
  <si>
    <t>- Send request SOFTWARE TESTING /OnlineShop_Testing /Products /GET /TC_Products_GET BY ID</t>
  </si>
  <si>
    <t>- Send request SOFTWARE TESTING /OnlineShop_Testing /Products /GET /TC_Products_GET BY ID Invalid</t>
  </si>
  <si>
    <t>- Send request SOFTWARE TESTING /OnlineShop_Testing /Products /GET /TC_Products_GET BY ID not found</t>
  </si>
  <si>
    <t>TC_Products_GET BY ID not found</t>
  </si>
  <si>
    <t>TC_Products_GET BY ID Invalid</t>
  </si>
  <si>
    <t>TC_Products_GET BY ID</t>
  </si>
  <si>
    <t>TC_Products_GET ALL</t>
  </si>
  <si>
    <t>TC_Products_POST</t>
  </si>
  <si>
    <t>- Send request SOFTWARE TESTING /OnlineShop_Testing /Products /POST /TC_Products_POST</t>
  </si>
  <si>
    <t>TC_Products_POST name required</t>
  </si>
  <si>
    <t>- Send request SOFTWARE TESTING /OnlineShop_Testing /Products /POST /TC_Products_POST name required</t>
  </si>
  <si>
    <t>TC_Products_POST price required</t>
  </si>
  <si>
    <t>- Send request SOFTWARE TESTING /OnlineShop_Testing /Products /POST /TC_Products_POST price required</t>
  </si>
  <si>
    <t>TC_Products_POST discount required</t>
  </si>
  <si>
    <t>- Send request SOFTWARE TESTING /OnlineShop_Testing /Products /POST /TC_Products_POST discount required</t>
  </si>
  <si>
    <t>TC_Products_POST stock required</t>
  </si>
  <si>
    <t>- Send request SOFTWARE TESTING /OnlineShop_Testing /Products /POST /TC_Products_POST stock required</t>
  </si>
  <si>
    <t>TC_Products_POST description null</t>
  </si>
  <si>
    <t>- Send request SOFTWARE TESTING /OnlineShop_Testing /Products /POST /TC_Products_POST description null</t>
  </si>
  <si>
    <t>TC_Products_POST categoryId required</t>
  </si>
  <si>
    <t>- Send request SOFTWARE TESTING /OnlineShop_Testing /Products /POST /TC_Products_POST categoryId required</t>
  </si>
  <si>
    <t>TC_Products_POST categoryId foreign key</t>
  </si>
  <si>
    <t>- Send request SOFTWARE TESTING /OnlineShop_Testing /Products /POST /TC_Products_POST categoryId foreign key</t>
  </si>
  <si>
    <t>TC_Products_POST supplierId required</t>
  </si>
  <si>
    <t>- Send request SOFTWARE TESTING /OnlineShop_Testing /Products /POST /TC_Products_POST supplierId required</t>
  </si>
  <si>
    <t>TC_Products_POST supplierId foreign key</t>
  </si>
  <si>
    <t>- Send request SOFTWARE TESTING /OnlineShop_Testing /Products /POST /TC_Products_POST supplierId foreign key</t>
  </si>
  <si>
    <t>TC_Products_PATCH BY ID</t>
  </si>
  <si>
    <t>- Send request SOFTWARE TESTING /OnlineShop_Testing /Products /PATCH /TC_Products_PATCH BY ID</t>
  </si>
  <si>
    <t>TC_Products_PATCH BY ID Invalid</t>
  </si>
  <si>
    <t>- Send request SOFTWARE TESTING /OnlineShop_Testing /Products /PATCH /TC_Products_PATCH BY ID Invalid</t>
  </si>
  <si>
    <t>TC_Products_PATCH BY ID not found</t>
  </si>
  <si>
    <t>- Send request SOFTWARE TESTING /OnlineShop_Testing /Products /PATCH /TC_Products_PATCH BY ID not found</t>
  </si>
  <si>
    <t>TC_Products_POST price greater than 0</t>
  </si>
  <si>
    <t>- Send request SOFTWARE TESTING /OnlineShop_Testing /Products /POST /TC_Products_POST price greater than 0</t>
  </si>
  <si>
    <t>TC_Products_DELETE BY ID product with orders</t>
  </si>
  <si>
    <t>- Send request SOFTWARE TESTING /OnlineShop_Testing /Products /DELETE /TC_Products_DELETE BY ID product with orders</t>
  </si>
  <si>
    <t>TC_Products_DELETE BY ID</t>
  </si>
  <si>
    <t>- Send request SOFTWARE TESTING /OnlineShop_Testing /Products /DELETE /TC_Products_DELETE BY ID</t>
  </si>
  <si>
    <t>TC_Products_DELETE BY ID Invalid</t>
  </si>
  <si>
    <t>- Send request SOFTWARE TESTING /OnlineShop_Testing /Products /DELETE /TC_Products_DELETE BY ID Invalid</t>
  </si>
  <si>
    <t>TC_Products_DELETE BY ID not found</t>
  </si>
  <si>
    <t>- Send request SOFTWARE TESTING /OnlineShop_Testing /Products /DELETE /TC_Products_DELETE BY ID not found</t>
  </si>
  <si>
    <t>TC_Orders_GET ALL</t>
  </si>
  <si>
    <t>- Send request SOFTWARE TESTING /OnlineShop_Testing /Orders /GET /TC_Orders_GET ALL</t>
  </si>
  <si>
    <t>TC_Orders_GET BY ID</t>
  </si>
  <si>
    <t>- Send request SOFTWARE TESTING /OnlineShop_Testing /Orders /GET /TC_Orders_GET BY ID</t>
  </si>
  <si>
    <t>TC_Orders_GET BY ID Invalid</t>
  </si>
  <si>
    <t>- Send request SOFTWARE TESTING /OnlineShop_Testing /Orders /GET /TC_Orders_GET BY ID Invalid</t>
  </si>
  <si>
    <t>TC_Orders_GET BY ID not found</t>
  </si>
  <si>
    <t>- Send request SOFTWARE TESTING /OnlineShop_Testing /Orders /GET /TC_Orders_GET BY ID not found</t>
  </si>
  <si>
    <t>TC_Orders_POST</t>
  </si>
  <si>
    <t>- Send request SOFTWARE TESTING /OnlineShop_Testing /Orders /POST /TC_Orders_POST</t>
  </si>
  <si>
    <t>TC_Orders_POST shippedDate null</t>
  </si>
  <si>
    <t>- Send request SOFTWARE TESTING /OnlineShop_Testing /Orders /POST /TC_Orders_POST shippedDate null</t>
  </si>
  <si>
    <t>TC_Orders_POST shippedDate format</t>
  </si>
  <si>
    <t>- Send request SOFTWARE TESTING /OnlineShop_Testing /Orders /POST /TC_Orders_POST shippedDate format</t>
  </si>
  <si>
    <t>TC_Orders_POST description null</t>
  </si>
  <si>
    <t>- Send request SOFTWARE TESTING /OnlineShop_Testing /Orders /POST /TC_Orders_POST description null</t>
  </si>
  <si>
    <t>TC_Orders_POST shippingAddress required</t>
  </si>
  <si>
    <t>- Send request SOFTWARE TESTING /OnlineShop_Testing /Orders /POST /TC_Orders_POST shippingAddress required</t>
  </si>
  <si>
    <t>TC_Orders_POST shippingCity required</t>
  </si>
  <si>
    <t>- Send request SOFTWARE TESTING /OnlineShop_Testing /Orders /POST /TC_Orders_POST shippingCity required</t>
  </si>
  <si>
    <t>TC_Orders_POST customerId required</t>
  </si>
  <si>
    <t>- Send request SOFTWARE TESTING /OnlineShop_Testing /Orders /POST /TC_Orders_POST customerId required</t>
  </si>
  <si>
    <t>TC_Orders_POST customerId foreign key</t>
  </si>
  <si>
    <t>- Send request SOFTWARE TESTING /OnlineShop_Testing /Orders /POST /TC_Orders_POST customerId foreign key</t>
  </si>
  <si>
    <t>TC_Orders_POST productId required</t>
  </si>
  <si>
    <t>- Send request SOFTWARE TESTING /OnlineShop_Testing /Orders /POST /TC_Orders_POST productId required</t>
  </si>
  <si>
    <t>TC_Orders_POST larger quantity in stock</t>
  </si>
  <si>
    <t>- Send request SOFTWARE TESTING /OnlineShop_Testing /Orders /POST /TC_Orders_POST larger quantity in stock</t>
  </si>
  <si>
    <t>TC_Orders_PATCH BY ID</t>
  </si>
  <si>
    <t>TC_Orders_PATCH BY ID Invalid</t>
  </si>
  <si>
    <t>TC_Orders_PATCH BY ID not found</t>
  </si>
  <si>
    <t>- Send request SOFTWARE TESTING /OnlineShop_Testing /Orders /PATCH /TC_Orders_PATCH BY ID</t>
  </si>
  <si>
    <t>- Send request SOFTWARE TESTING /OnlineShop_Testing /Orders /PATCH /TC_Orders_PATCH BY ID Invalid</t>
  </si>
  <si>
    <t>- Send request SOFTWARE TESTING /OnlineShop_Testing /Orders /PATCH /TC_Orders_PATCH status value</t>
  </si>
  <si>
    <t>TC_Orders_DELETE BY ID</t>
  </si>
  <si>
    <t>- Send request SOFTWARE TESTING /OnlineShop_Testing /Orders /DELETE /TC_Orders_DELETE BY ID</t>
  </si>
  <si>
    <t>TC_Orders_DELETE BY ID Invalid</t>
  </si>
  <si>
    <t>- Send request SOFTWARE TESTING /OnlineShop_Testing /Orders /DELETE /TC_Orders_DELETE BY ID Invalid</t>
  </si>
  <si>
    <t>TC_Orders_DELETE BY ID not found</t>
  </si>
  <si>
    <t>- Send request SOFTWARE TESTING /OnlineShop_Testing /Orders /DELETE /TC_Orders_DELETE BY ID not found</t>
  </si>
  <si>
    <t>Status code = 200
Test Results : 5/5</t>
  </si>
  <si>
    <t>Status code = 400
Test Results : 6/6</t>
  </si>
  <si>
    <t>Status code = 410
Test Results : 6/6</t>
  </si>
  <si>
    <t>Status code = 201
Test Results : 5/5</t>
  </si>
  <si>
    <t>Status code = 400
Test Results : 5/6</t>
  </si>
  <si>
    <t>Status code = 201
Test Results : 3/6</t>
  </si>
  <si>
    <t>Status code = 200
Test Results : 3/6</t>
  </si>
  <si>
    <t>Status code = 200
Test Results : 6/6</t>
  </si>
  <si>
    <t>Status code = 400
Test Results : 3/5</t>
  </si>
  <si>
    <t>Status code = 400
Test Results : 4/6</t>
  </si>
  <si>
    <t>TC_Categories_POST name length less than 1</t>
  </si>
  <si>
    <t>TC_Categories_POST name length greater than 50</t>
  </si>
  <si>
    <t xml:space="preserve">Project Name: </t>
  </si>
  <si>
    <t>ONLINE SHOP API TESTING</t>
  </si>
  <si>
    <t>API Categories</t>
  </si>
  <si>
    <t>Automation tool</t>
  </si>
  <si>
    <t>Postman</t>
  </si>
  <si>
    <t>TC_Categories_POST name length equals 50</t>
  </si>
  <si>
    <t>TC_Categories_POST name length equals 1</t>
  </si>
  <si>
    <t xml:space="preserve">TC_Categories_POST description length equals 500
</t>
  </si>
  <si>
    <t xml:space="preserve">TC_Categories_POST description length greater than 500
</t>
  </si>
  <si>
    <t>TC_Categories_PATCH BY ID name update</t>
  </si>
  <si>
    <t>TC_Categories_PATCH BY ID description update</t>
  </si>
  <si>
    <t>TC_Categories_DELETE BY ID gone</t>
  </si>
  <si>
    <t>TC_Categories_DELETE category with products</t>
  </si>
  <si>
    <t>- Send request SOFTWARE TESTING /OnlineShop_Testing /Categories /POST /TC_Categories_POST name length greater than 50</t>
  </si>
  <si>
    <t>- Send request SOFTWARE TESTING /OnlineShop_Testing /Categories /POST /TC_Categories_POST name length equals 50</t>
  </si>
  <si>
    <t>- Send request SOFTWARE TESTING /OnlineShop_Testing /Categories /POST /TC_Categories_POST name length less than 1</t>
  </si>
  <si>
    <t>- Send request SOFTWARE TESTING /OnlineShop_Testing /Categories /POST /TC_Categories_POST name length equals 1</t>
  </si>
  <si>
    <t>- Send request SOFTWARE TESTING /OnlineShop_Testing /Categories /POST /TC_Categories_POST description length equals 500</t>
  </si>
  <si>
    <t>- Send request SOFTWARE TESTING /OnlineShop_Testing /Categories /POST /TC_Categories_POST description length greater than 500</t>
  </si>
  <si>
    <t>- Send request SOFTWARE TESTING /OnlineShop_Testing /Categories /PATCH /TC_Categories_PATCH BY ID name update</t>
  </si>
  <si>
    <t>- Send request SOFTWARE TESTING /OnlineShop_Testing /Categories /PATCH /TC_Categories_PATCH BY ID description update</t>
  </si>
  <si>
    <t>- Send request SOFTWARE TESTING /OnlineShop_Testing /Categories /DELETE /TC_Categories_DELETE BY ID gone</t>
  </si>
  <si>
    <t>- Send request SOFTWARE TESTING /OnlineShop_Testing /Categories /DELETE /TC_Categories_DELETE category with products</t>
  </si>
  <si>
    <t>Status code = 404
Test Results : 6/6</t>
  </si>
  <si>
    <t>API Suppliers</t>
  </si>
  <si>
    <t>API Customers</t>
  </si>
  <si>
    <t>API Employees</t>
  </si>
  <si>
    <t>API Products</t>
  </si>
  <si>
    <t>API Orders</t>
  </si>
  <si>
    <t>TC_Suppliers_POST name length equals 100</t>
  </si>
  <si>
    <t>- Send request SOFTWARE TESTING /OnlineShop_Testing /Suppliers /POST /TC_Suppliers_POST name length equals 100</t>
  </si>
  <si>
    <t>TC_Suppliers_POST name length greater than 100</t>
  </si>
  <si>
    <t>- Send request SOFTWARE TESTING /OnlineShop_Testing /Suppliers /POST /TC_Suppliers_POST name length greater than 100</t>
  </si>
  <si>
    <t>TC_Suppliers_POST name length less than 1</t>
  </si>
  <si>
    <t>- Send request SOFTWARE TESTING /OnlineShop_Testing /Suppliers /POST /TC_Suppliers_POST name length less than 1</t>
  </si>
  <si>
    <t>TC_Suppliers_POST name length equals 1</t>
  </si>
  <si>
    <t>- Send request SOFTWARE TESTING /OnlineShop_Testing /Suppliers /POST /TC_Suppliers_POST name length equals 1</t>
  </si>
  <si>
    <t>TC_Suppliers_POST phoneNumber length greater than 50</t>
  </si>
  <si>
    <t>- Send request SOFTWARE TESTING /OnlineShop_Testing /Suppliers /POST /TC_Suppliers_POST phoneNumber length greater than 50</t>
  </si>
  <si>
    <t>TC_Suppliers_POST phoneNumber length equals 50</t>
  </si>
  <si>
    <t>- Send request SOFTWARE TESTING /OnlineShop_Testing /Suppliers /POST /TC_Suppliers_POST phoneNumber length equals 50</t>
  </si>
  <si>
    <t>TC_Suppliers_POST phoneNumber length less than 1</t>
  </si>
  <si>
    <t>- Send request SOFTWARE TESTING /OnlineShop_Testing /Suppliers /POST /TC_Suppliers_POST phoneNumber length less than 1</t>
  </si>
  <si>
    <t>TC_Suppliers_POST phoneNumber length equals 1</t>
  </si>
  <si>
    <t>- Send request SOFTWARE TESTING /OnlineShop_Testing /Suppliers /POST /TC_Suppliers_POST phoneNumber length equals 1</t>
  </si>
  <si>
    <t>TC_Suppliers_POST phoneNumber format</t>
  </si>
  <si>
    <t>- Send request SOFTWARE TESTING /OnlineShop_Testing /Suppliers /POST /TC_Suppliers_POST phoneNumber format</t>
  </si>
  <si>
    <t>TC_Suppliers_POST address length less than 1</t>
  </si>
  <si>
    <t>- Send request SOFTWARE TESTING /OnlineShop_Testing /Suppliers /POST /TC_Suppliers_POST address length less than 1</t>
  </si>
  <si>
    <t>TC_Suppliers_POST address length equals 1</t>
  </si>
  <si>
    <t>- Send request SOFTWARE TESTING /OnlineShop_Testing /Suppliers /POST /TC_Suppliers_POST address length equals 1</t>
  </si>
  <si>
    <t>TC_Suppliers_POST address length equals 500</t>
  </si>
  <si>
    <t>- Send request SOFTWARE TESTING /OnlineShop_Testing /Suppliers /POST /TC_Suppliers_POST address length equals 500</t>
  </si>
  <si>
    <t>TC_Suppliers_POST address length greater than 500</t>
  </si>
  <si>
    <t>- Send request SOFTWARE TESTING /OnlineShop_Testing /Suppliers /POST /TC_Suppliers_POST address length greater than 500</t>
  </si>
  <si>
    <t>TC_Suppliers_POST email length greater than 50</t>
  </si>
  <si>
    <t>- Send request SOFTWARE TESTING /OnlineShop_Testing /Suppliers /POST /TC_Suppliers_POST email length greater than 50</t>
  </si>
  <si>
    <t>TC_Suppliers_POST email length equals 50</t>
  </si>
  <si>
    <t>- Send request SOFTWARE TESTING /OnlineShop_Testing /Suppliers /POST /TC_Suppliers_POST email length equals 50</t>
  </si>
  <si>
    <t>TC_Suppliers_POST email length less than 1</t>
  </si>
  <si>
    <t>- Send request SOFTWARE TESTING /OnlineShop_Testing /Suppliers /POST /TC_Suppliers_POST email length less than 1</t>
  </si>
  <si>
    <t>TC_Suppliers_POST email length equals 1</t>
  </si>
  <si>
    <t>- Send request SOFTWARE TESTING /OnlineShop_Testing /Suppliers /POST /TC_Suppliers_POST email length equals 1</t>
  </si>
  <si>
    <t>TC_Suppliers_PATCH BY ID Name update</t>
  </si>
  <si>
    <t>TC_Suppliers_PATCH BY ID Email update</t>
  </si>
  <si>
    <t>- Send request SOFTWARE TESTING /OnlineShop_Testing /Suppliers /PATCH /TC_Suppliers_PATCH BY ID Email update</t>
  </si>
  <si>
    <t>- Send request SOFTWARE TESTING /OnlineShop_Testing /Suppliers /PATCH /TC_Suppliers_PATCH BY ID Name update</t>
  </si>
  <si>
    <t>TC_Suppliers_PATCH BY ID PhoneNumber update</t>
  </si>
  <si>
    <t>- Send request SOFTWARE TESTING /OnlineShop_Testing /Suppliers /PATCH /TC_Suppliers_PATCH BY ID PhoneNumber update</t>
  </si>
  <si>
    <t>TC_Suppliers_PATCH BY ID Address update</t>
  </si>
  <si>
    <t>- Send request SOFTWARE TESTING /OnlineShop_Testing /Suppliers /PATCH /TC_Suppliers_PATCH BY ID Address update</t>
  </si>
  <si>
    <t>TC_Suppliers_DELETE BY ID gone</t>
  </si>
  <si>
    <t>- Send request SOFTWARE TESTING /OnlineShop_Testing /Suppliers /DELETE /TC_Suppliers_DELETE BY ID gone</t>
  </si>
  <si>
    <t>TC_Suppliers_DELETE supplier with products</t>
  </si>
  <si>
    <t>- Send request SOFTWARE TESTING /OnlineShop_Testing /Suppliers /DELETE /TC_Suppliers_DELETE supplier with products</t>
  </si>
  <si>
    <t>TC_Customers_POST firstName length equals 50</t>
  </si>
  <si>
    <t>- Send request SOFTWARE TESTING /OnlineShop_Testing /Customers /POST /TC_Customers_POST firstName length equals 50</t>
  </si>
  <si>
    <t>TC_Customers_POST firstName length greater than 50</t>
  </si>
  <si>
    <t>- Send request SOFTWARE TESTING /OnlineShop_Testing /Customers /POST /TC_Customers_POST firstName length greater than 50</t>
  </si>
  <si>
    <t>TC_Customers_POST firstName length less than 1</t>
  </si>
  <si>
    <t>TC_Customers_POST firstName length equals 1</t>
  </si>
  <si>
    <t>- Send request SOFTWARE TESTING /OnlineShop_Testing /Customers /POST /TC_Customers_POST firstName length less than 1</t>
  </si>
  <si>
    <t>- Send request SOFTWARE TESTING /OnlineShop_Testing /Customers /POST /TC_Customers_POST firstName length equals 1</t>
  </si>
  <si>
    <t>TC_Customers_POST lastName length equals 50</t>
  </si>
  <si>
    <t>- Send request SOFTWARE TESTING /OnlineShop_Testing /Customers /POST /TC_Customers_POST lastName length equals 50</t>
  </si>
  <si>
    <t>TC_Customers_POST lastName length equals 1</t>
  </si>
  <si>
    <t>- Send request SOFTWARE TESTING /OnlineShop_Testing /Customers /POST /TC_Customers_POST lastName length equals 1</t>
  </si>
  <si>
    <t>TC_Customers_POST phoneNumber length equals 50</t>
  </si>
  <si>
    <t>- Send request SOFTWARE TESTING /OnlineShop_Testing /Customers /POST /TC_Customers_POST phoneNumber length equals 50</t>
  </si>
  <si>
    <t>TC_Customers_POST phoneNumber length greater than 50</t>
  </si>
  <si>
    <t>- Send request SOFTWARE TESTING /OnlineShop_Testing /Customers /POST /TC_Customers_POST phoneNumber length greater than 50</t>
  </si>
  <si>
    <t>TC_Customers_POST phoneNumber length less than 1</t>
  </si>
  <si>
    <t>- Send request SOFTWARE TESTING /OnlineShop_Testing /Customers /POST /TC_Customers_POST phoneNumber length less than 1</t>
  </si>
  <si>
    <t>TC_Customers_POST phoneNumber length equals 1</t>
  </si>
  <si>
    <t>- Send request SOFTWARE TESTING /OnlineShop_Testing /Customers /POST /TC_Customers_POST phoneNumber length equals 1</t>
  </si>
  <si>
    <t>TC_Customers_POST phoneNumber format</t>
  </si>
  <si>
    <t>TC_Customers_POST email length greater than 50</t>
  </si>
  <si>
    <t>TC_Customers_POST email length equals 50</t>
  </si>
  <si>
    <t>- Send request SOFTWARE TESTING /OnlineShop_Testing /Customers /POST /TC_Customers_POST email length greater than 50</t>
  </si>
  <si>
    <t>- Send request SOFTWARE TESTING /OnlineShop_Testing /Customers /POST /TC_Customers_POST email length equals 50</t>
  </si>
  <si>
    <t>TC_Customers_POST email length less than 1</t>
  </si>
  <si>
    <t>TC_Customers_POST email length equals 1</t>
  </si>
  <si>
    <t>TC_Customers_POST address length less than 1</t>
  </si>
  <si>
    <t>- Send request SOFTWARE TESTING /OnlineShop_Testing /Customers /POST /TC_Customers_POST address length less than 1</t>
  </si>
  <si>
    <t>TC_Customers_POST address length equals 1</t>
  </si>
  <si>
    <t>- Send request SOFTWARE TESTING /OnlineShop_Testing /Customers /POST /TC_Customers_POST address length equals 1</t>
  </si>
  <si>
    <t>TC_Customers_POST address length greater than 500</t>
  </si>
  <si>
    <t>TC_Customers_POST address length equals 500</t>
  </si>
  <si>
    <t>- Send request SOFTWARE TESTING /OnlineShop_Testing /Customers /POST /TC_Customers_POST address length greater than 500</t>
  </si>
  <si>
    <t>- Send request SOFTWARE TESTING /OnlineShop_Testing /Customers /POST /TC_Customers_POST address length equals 500</t>
  </si>
  <si>
    <t>TC_Customers_POST birthday = 18 years</t>
  </si>
  <si>
    <t>- Send request SOFTWARE TESTING /OnlineShop_Testing /Customers /POST /TC_Customers_POST birthday = 18 years</t>
  </si>
  <si>
    <t>TC_Customers_POST birthday &lt; 18 years</t>
  </si>
  <si>
    <t>- Send request SOFTWARE TESTING /OnlineShop_Testing /Customers /POST /TC_Customers_POST birthday &lt; 18 years</t>
  </si>
  <si>
    <t>TC_Customers_POST birthday Invalid</t>
  </si>
  <si>
    <t>- Send request SOFTWARE TESTING /OnlineShop_Testing /Customers /POST /TC_Customers_POST birthday Invalid</t>
  </si>
  <si>
    <t>TC_Customers_PATCH Firstname update</t>
  </si>
  <si>
    <t>- Send request SOFTWARE TESTING /OnlineShop_Testing /Customers /PATCH /TC_Customers_PATCH Firstname update</t>
  </si>
  <si>
    <t>TC_Customers_PATCH Lastname update</t>
  </si>
  <si>
    <t>- Send request SOFTWARE TESTING /OnlineShop_Testing /Customers /PATCH /TC_Customers_PATCH Lastname update</t>
  </si>
  <si>
    <t>TC_Customers_PATCH Phonenumber update</t>
  </si>
  <si>
    <t>- Send request SOFTWARE TESTING /OnlineShop_Testing /Customers /PATCH /TC_Customers_PATCH Phonenumber update</t>
  </si>
  <si>
    <t>TC_Customers_PATCH Email update</t>
  </si>
  <si>
    <t>- Send request SOFTWARE TESTING /OnlineShop_Testing /Customers /PATCH /TC_Customers_PATCH Email update</t>
  </si>
  <si>
    <t>TC_Customers_PATCH Address update</t>
  </si>
  <si>
    <t>- Send request SOFTWARE TESTING /OnlineShop_Testing /Customers /PATCH /TC_Customers_PATCH Address update</t>
  </si>
  <si>
    <t>TC_Customers_PATCH Birthday update</t>
  </si>
  <si>
    <t>- Send request SOFTWARE TESTING /OnlineShop_Testing /Customers /PATCH /TC_Customers_PATCH Birthday update</t>
  </si>
  <si>
    <t>TC_Customers_DELETE BY ID gone</t>
  </si>
  <si>
    <t>TC_Customers_DELETE BY ID customer with orders</t>
  </si>
  <si>
    <t>'- Send request SOFTWARE TESTING /OnlineShop_Testing /Customers /DELETE /TC_Customers_DELETE BY ID customer with orders</t>
  </si>
  <si>
    <t>'- Send request SOFTWARE TESTING /OnlineShop_Testing /Customers /DELETE /TC_Customers_DELETE BY ID gone</t>
  </si>
  <si>
    <t>TC_Employees_POST firstName length equals 50</t>
  </si>
  <si>
    <t>- Send request SOFTWARE TESTING /OnlineShop_Testing /Employees /POST /TC_Employees_POST firstName length equals 50</t>
  </si>
  <si>
    <t>TC_Employees_POST firstName length less than 1</t>
  </si>
  <si>
    <t>- Send request SOFTWARE TESTING /OnlineShop_Testing /Employees /POST /TC_Employees_POST firstName length less than 1</t>
  </si>
  <si>
    <t>TC_Employees_POST firstName length equals 1</t>
  </si>
  <si>
    <t>- Send request SOFTWARE TESTING /OnlineShop_Testing /Employees /POST /TC_Employees_POST firstName length equals 1</t>
  </si>
  <si>
    <t>TC_Employees_POST firstName length greater than 50</t>
  </si>
  <si>
    <t>- Send request SOFTWARE TESTING /OnlineShop_Testing /Employees /POST /TC_Employees_POST firstName length greater than 50</t>
  </si>
  <si>
    <t>TC_Employees_POST lastName length greater than 50</t>
  </si>
  <si>
    <t>- Send request SOFTWARE TESTING /OnlineShop_Testing /Employees /POST /TC_Employees_POST lastName length greater than 50</t>
  </si>
  <si>
    <t>TC_Employees_POST lastName length equals 50</t>
  </si>
  <si>
    <t>- Send request SOFTWARE TESTING /OnlineShop_Testing /Employees /POST /TC_Employees_POST lastName length equals 50</t>
  </si>
  <si>
    <t>TC_Employees_POST lastName length less than 1</t>
  </si>
  <si>
    <t>- Send request SOFTWARE TESTING /OnlineShop_Testing /Employees /POST /TC_Employees_POST lastName length less than 1</t>
  </si>
  <si>
    <t>TC_Employees_POST lastName length equals 1</t>
  </si>
  <si>
    <t>- Send request SOFTWARE TESTING /OnlineShop_Testing /Employees /POST /TC_Employees_POST lastName length equals 1</t>
  </si>
  <si>
    <t>TC_Employees_POST phoneNumber length greater than 15</t>
  </si>
  <si>
    <t>TC_Employees_POST phoneNumber length equals 15</t>
  </si>
  <si>
    <t>TC_Employees_POST phoneNumber length less than 1</t>
  </si>
  <si>
    <t>TC_Employees_POST phoneNumber length equals 1</t>
  </si>
  <si>
    <t>- Send request SOFTWARE TESTING /OnlineShop_Testing /Employees /POST /TC_Employees_POST phoneNumber length greater than 15</t>
  </si>
  <si>
    <t>- Send request SOFTWARE TESTING /OnlineShop_Testing /Employees /POST /TC_Employees_POST phoneNumber length equals 15</t>
  </si>
  <si>
    <t>- Send request SOFTWARE TESTING /OnlineShop_Testing /Employees /POST /TC_Employees_POST phoneNumber length less than 1</t>
  </si>
  <si>
    <t>- Send request SOFTWARE TESTING /OnlineShop_Testing /Employees /POST /TC_Employees_POST phoneNumber length equals 1</t>
  </si>
  <si>
    <t>TC_Employees_POST phoneNumber format</t>
  </si>
  <si>
    <t>- Send request SOFTWARE TESTING /OnlineShop_Testing /Employees /POST /TC_Employees_POST phoneNumber format</t>
  </si>
  <si>
    <t>TC_Employees_POST address length less than 1</t>
  </si>
  <si>
    <t>TC_Employees_POST address length equals 1</t>
  </si>
  <si>
    <t>- Send request SOFTWARE TESTING /OnlineShop_Testing /Employees /POST /TC_Employees_POST address length less than 1</t>
  </si>
  <si>
    <t>- Send request SOFTWARE TESTING /OnlineShop_Testing /Employees /POST /TC_Employees_POST address length equals 1</t>
  </si>
  <si>
    <t>TC_Employees_POST address length greater than 500</t>
  </si>
  <si>
    <t>- Send request SOFTWARE TESTING /OnlineShop_Testing /Employees /POST /TC_Employees_POST address length greater than 500</t>
  </si>
  <si>
    <t>TC_Employees_POST address length equals 500</t>
  </si>
  <si>
    <t>- Send request SOFTWARE TESTING /OnlineShop_Testing /Employees /POST /TC_Employees_POST address length equals 500</t>
  </si>
  <si>
    <t>TC_Employees_POST email length greater than 50</t>
  </si>
  <si>
    <t>- Send request SOFTWARE TESTING /OnlineShop_Testing /Employees /POST /TC_Employees_POST email length greater than 50</t>
  </si>
  <si>
    <t>TC_Employees_POST email length equals 50</t>
  </si>
  <si>
    <t>- Send request SOFTWARE TESTING /OnlineShop_Testing /Employees /POST /TC_Employees_POST email length equals 50</t>
  </si>
  <si>
    <t>TC_Employees_POST email length less than 1</t>
  </si>
  <si>
    <t>- Send request SOFTWARE TESTING /OnlineShop_Testing /Employees /POST /TC_Employees_POST email length less than 1</t>
  </si>
  <si>
    <t>TC_Employees_POST email length equals 1</t>
  </si>
  <si>
    <t>- Send request SOFTWARE TESTING /OnlineShop_Testing /Employees /POST /TC_Employees_POST email length equals 1</t>
  </si>
  <si>
    <t>TC_Employees_POST birthday = 18 years</t>
  </si>
  <si>
    <t>- Send request SOFTWARE TESTING /OnlineShop_Testing /Employees /POST /TC_Employees_POST birthday = 18 years</t>
  </si>
  <si>
    <t>TC_Employees_POST birthday &lt; 18 years</t>
  </si>
  <si>
    <t>- Send request SOFTWARE TESTING /OnlineShop_Testing /Employees /POST /TC_Employees_POST birthday &lt; 18 years</t>
  </si>
  <si>
    <t>TC_Employees_POST birthday Invalid</t>
  </si>
  <si>
    <t>- Send request SOFTWARE TESTING /OnlineShop_Testing /Employees /POST /TC_Employees_POST birthday Invalid</t>
  </si>
  <si>
    <t>TC_Employees_PATCH Firstname update</t>
  </si>
  <si>
    <t>- Send request SOFTWARE TESTING /OnlineShop_Testing /Employees /PATCH /TC_Employees_PATCH Firstname update</t>
  </si>
  <si>
    <t>TC_Employees_PATCH Lastname update</t>
  </si>
  <si>
    <t>- Send request SOFTWARE TESTING /OnlineShop_Testing /Employees /PATCH /TC_Employees_PATCH Lastname update</t>
  </si>
  <si>
    <t>TC_Employees_PATCH Phonenumber update</t>
  </si>
  <si>
    <t>- Send request SOFTWARE TESTING /OnlineShop_Testing /Employees /PATCH /TC_Employees_PATCH Phonenumber update</t>
  </si>
  <si>
    <t>TC_Employees_PATCH Email update</t>
  </si>
  <si>
    <t>- Send request SOFTWARE TESTING /OnlineShop_Testing /Employees /PATCH /TC_Employees_PATCH Email update</t>
  </si>
  <si>
    <t>TC_Employees_PATCH Address update</t>
  </si>
  <si>
    <t>- Send request SOFTWARE TESTING /OnlineShop_Testing /Employees /PATCH /TC_Employees_PATCH Address update</t>
  </si>
  <si>
    <t>TC_Employees_PATCH Birthday update</t>
  </si>
  <si>
    <t>- Send request SOFTWARE TESTING /OnlineShop_Testing /Employees /PATCH /TC_Employees_PATCH Birthday update</t>
  </si>
  <si>
    <t>- Send request SOFTWARE TESTING /OnlineShop_Testing /Employees /PATCH /TC_Employees_PATCH duplicate email</t>
  </si>
  <si>
    <t>Method</t>
  </si>
  <si>
    <t>GET</t>
  </si>
  <si>
    <t>POST</t>
  </si>
  <si>
    <t>PATCH</t>
  </si>
  <si>
    <t>DELETE</t>
  </si>
  <si>
    <t>TC_Employees_DELETE BY ID gone</t>
  </si>
  <si>
    <t>- Send request SOFTWARE TESTING /OnlineShop_Testing /Employees /DELETE /TC_Employees_DELETE BY ID gone</t>
  </si>
  <si>
    <t>TC_Employees_DELETE BY ID employees with orders</t>
  </si>
  <si>
    <t>- Send request SOFTWARE TESTING /OnlineShop_Testing /Employees /DELETE /TC_Employees_DELETE BY ID employees with orders</t>
  </si>
  <si>
    <t>TC_Products_POST name length greater than 100</t>
  </si>
  <si>
    <t>- Send request SOFTWARE TESTING /OnlineShop_Testing /Products /POST /TC_Products_POST name length greater than 100</t>
  </si>
  <si>
    <t>TC_Products_POST name length equals 100</t>
  </si>
  <si>
    <t>- Send request SOFTWARE TESTING /OnlineShop_Testing /Products /POST /TC_Products_POST name length equals 100</t>
  </si>
  <si>
    <t>TC_Products_POST name length less than 1</t>
  </si>
  <si>
    <t>- Send request SOFTWARE TESTING /OnlineShop_Testing /Products /POST /TC_Products_POST name length less than 1</t>
  </si>
  <si>
    <t>TC_Products_POST name length equals 1</t>
  </si>
  <si>
    <t>- Send request SOFTWARE TESTING /OnlineShop_Testing /Products /POST /TC_Products_POST name length equals 1</t>
  </si>
  <si>
    <t>TC_Products_POST price less than 0</t>
  </si>
  <si>
    <t>TC_Products_POST price equals 0</t>
  </si>
  <si>
    <t>- Send request SOFTWARE TESTING /OnlineShop_Testing /Products /POST /TC_Products_POST price less than 0</t>
  </si>
  <si>
    <t>- Send request SOFTWARE TESTING /OnlineShop_Testing /Products /POST /TC_Products_POST price equals 0</t>
  </si>
  <si>
    <t>TC_Products_POST price format</t>
  </si>
  <si>
    <t>- Send request SOFTWARE TESTING /OnlineShop_Testing /Products /POST /TC_Products_POST price format</t>
  </si>
  <si>
    <t>TC_Products_POST discount less than 0</t>
  </si>
  <si>
    <t>- Send request SOFTWARE TESTING /OnlineShop_Testing /Products /POST /TC_Products_POST discount less than 0</t>
  </si>
  <si>
    <t>TC_Products_POST discount equals 0</t>
  </si>
  <si>
    <t>- Send request SOFTWARE TESTING /OnlineShop_Testing /Products /POST /TC_Products_POST discount equals 0</t>
  </si>
  <si>
    <t>TC_Products_POST discount greater than 90</t>
  </si>
  <si>
    <t>- Send request SOFTWARE TESTING /OnlineShop_Testing /Products /POST /TC_Products_POST discount greater than 90</t>
  </si>
  <si>
    <t>TC_Products_POST discount equals 90</t>
  </si>
  <si>
    <t>- Send request SOFTWARE TESTING /OnlineShop_Testing /Products /POST /TC_Products_POST discount equals 90</t>
  </si>
  <si>
    <t>TC_Products_POST discount format</t>
  </si>
  <si>
    <t>- Send request SOFTWARE TESTING /OnlineShop_Testing /Products /POST /TC_Products_POST discount format</t>
  </si>
  <si>
    <t>TC_Products_POST stock less than 0</t>
  </si>
  <si>
    <t>- Send request SOFTWARE TESTING /OnlineShop_Testing /Products /POST /TC_Products_POST stock less than 0</t>
  </si>
  <si>
    <t>TC_Products_POST stock equals 0</t>
  </si>
  <si>
    <t>- Send request SOFTWARE TESTING /OnlineShop_Testing /Products /POST /TC_Products_POST stock equals 0</t>
  </si>
  <si>
    <t>TC_Products_POST stock format</t>
  </si>
  <si>
    <t>- Send request SOFTWARE TESTING /OnlineShop_Testing /Products /POST /TC_Products_POST stock format</t>
  </si>
  <si>
    <t>TC_Products_PATCH BY ID Name update</t>
  </si>
  <si>
    <t>- Send request SOFTWARE TESTING /OnlineShop_Testing /Products /PATCH /TC_Products_PATCH BY ID Name update</t>
  </si>
  <si>
    <t>TC_Products_PATCH BY ID Price update</t>
  </si>
  <si>
    <t>- Send request SOFTWARE TESTING /OnlineShop_Testing /Products /PATCH /TC_Products_PATCH BY ID Price update</t>
  </si>
  <si>
    <t>TC_Products_PATCH BY ID Discount update</t>
  </si>
  <si>
    <t>- Send request SOFTWARE TESTING /OnlineShop_Testing /Products /PATCH /TC_Products_PATCH BY ID Discount update</t>
  </si>
  <si>
    <t>TC_Products_PATCH BY ID Stock update</t>
  </si>
  <si>
    <t>- Send request SOFTWARE TESTING /OnlineShop_Testing /Products /PATCH /TC_Products_PATCH BY ID Stock update</t>
  </si>
  <si>
    <t>TC_Products_PATCH BY ID Description update</t>
  </si>
  <si>
    <t>- Send request SOFTWARE TESTING /OnlineShop_Testing /Products /PATCH /TC_Products_PATCH BY ID Description update</t>
  </si>
  <si>
    <t>TC_Products_DELETE BY ID gone</t>
  </si>
  <si>
    <t>- Send request SOFTWARE TESTING /OnlineShop_Testing /Products /DELETE /TC_Products_DELETE BY ID gone</t>
  </si>
  <si>
    <t>TC_Orders_POST status null</t>
  </si>
  <si>
    <t>- Send request SOFTWARE TESTING /OnlineShop_Testing /Orders /POST /TC_Orders_POST status null</t>
  </si>
  <si>
    <t>TC_Orders_POST status Invalid</t>
  </si>
  <si>
    <t>- Send request SOFTWARE TESTING /OnlineShop_Testing /Orders /POST /TC_Orders_POST status Invalid</t>
  </si>
  <si>
    <t>TC_Orders_POST status WAITING</t>
  </si>
  <si>
    <t>- Send request SOFTWARE TESTING /OnlineShop_Testing /Orders /POST /TC_Orders_POST status WAITING</t>
  </si>
  <si>
    <t>TC_Orders_POST status COMPLETED</t>
  </si>
  <si>
    <t>- Send request SOFTWARE TESTING /OnlineShop_Testing /Orders /POST /TC_Orders_POST status COMPLETED</t>
  </si>
  <si>
    <t>TC_Orders_POST status CANCELED</t>
  </si>
  <si>
    <t>- Send request SOFTWARE TESTING /OnlineShop_Testing /Orders /POST /TC_Orders_POST status CANCELED</t>
  </si>
  <si>
    <t>TC_Orders_POST shippingAddress length less than 1</t>
  </si>
  <si>
    <t>- Send request SOFTWARE TESTING /OnlineShop_Testing /Orders /POST /TC_Orders_POST shippingAddress length less than 1</t>
  </si>
  <si>
    <t>TC_Orders_POST shippingAddress length equals 1</t>
  </si>
  <si>
    <t>- Send request SOFTWARE TESTING /OnlineShop_Testing /Orders /POST /TC_Orders_POST shippingAddress length equals 1</t>
  </si>
  <si>
    <t>TC_Orders_POST shippingAddress length equals 500</t>
  </si>
  <si>
    <t>- Send request SOFTWARE TESTING /OnlineShop_Testing /Orders /POST /TC_Orders_POST shippingAddress length equals 500</t>
  </si>
  <si>
    <t>TC_Orders_POST shippingAddress length greater than 500</t>
  </si>
  <si>
    <t>- Send request SOFTWARE TESTING /OnlineShop_Testing /Orders /POST /TC_Orders_POST shippingAddress length greater than 500</t>
  </si>
  <si>
    <t>TC_Orders_POST shippingCity length less than 1</t>
  </si>
  <si>
    <t>- Send request SOFTWARE TESTING /OnlineShop_Testing /Orders /POST /TC_Orders_POST shippingCity length less than 1</t>
  </si>
  <si>
    <t>TC_Orders_POST shippingCity length equals 1</t>
  </si>
  <si>
    <t>- Send request SOFTWARE TESTING /OnlineShop_Testing /Orders /POST /TC_Orders_POST shippingCity length equals 1</t>
  </si>
  <si>
    <t>TC_Orders_POST shippingCity length greater than 50</t>
  </si>
  <si>
    <t>- Send request SOFTWARE TESTING /OnlineShop_Testing /Orders /POST /TC_Orders_POST shippingCity length greater than 50</t>
  </si>
  <si>
    <t>TC_Orders_POST shippingCity length equals 50</t>
  </si>
  <si>
    <t>- Send request SOFTWARE TESTING /OnlineShop_Testing /Orders /POST /TC_Orders_POST shippingCity length equals 50</t>
  </si>
  <si>
    <t>TC_Orders_POST paymentType null</t>
  </si>
  <si>
    <t>- Send request SOFTWARE TESTING /OnlineShop_Testing /Orders /POST /TC_Orders_POST paymentType null</t>
  </si>
  <si>
    <t>TC_Orders_POST paymentType CASH</t>
  </si>
  <si>
    <t>- Send request SOFTWARE TESTING /OnlineShop_Testing /Orders /POST /TC_Orders_POST paymentType CASH</t>
  </si>
  <si>
    <t>TC_Orders_POST paymentType CREDIT CARD</t>
  </si>
  <si>
    <t>- Send request SOFTWARE TESTING /OnlineShop_Testing /Orders /POST /TC_Orders_POST paymentType CREDIT CARD</t>
  </si>
  <si>
    <t>TC_Orders_POST paymentType Invalid</t>
  </si>
  <si>
    <t>- Send request SOFTWARE TESTING /OnlineShop_Testing /Orders /POST /TC_Orders_POST paymentType Invalid</t>
  </si>
  <si>
    <t>TC_Orders_POST productId foreign key</t>
  </si>
  <si>
    <t>- Send request SOFTWARE TESTING /OnlineShop_Testing /Orders /POST /TC_Orders_POST productId foreign key</t>
  </si>
  <si>
    <t>TC_Orders_POST quantity = 0</t>
  </si>
  <si>
    <t>- Send request SOFTWARE TESTING /OnlineShop_Testing /Orders /POST /TC_Orders_POST quantity = 0</t>
  </si>
  <si>
    <t>TC_Orders_POST quantity &lt; 0</t>
  </si>
  <si>
    <t>- Send request SOFTWARE TESTING /OnlineShop_Testing /Orders /POST /TC_Orders_POST quantity &lt; 0</t>
  </si>
  <si>
    <t>TC_Orders_POST quantity &gt; 0</t>
  </si>
  <si>
    <t>- Send request SOFTWARE TESTING /OnlineShop_Testing /Orders /POST /TC_Orders_POST quantity &gt; 0</t>
  </si>
  <si>
    <t>TC_Orders_PATCH BY ID createdDate update</t>
  </si>
  <si>
    <t>- Send request SOFTWARE TESTING /OnlineShop_Testing /Orders /PATCH /TC_Orders_PATCH BY ID createdDate update</t>
  </si>
  <si>
    <t>TC_Orders_PATCH BY ID shippeDate update</t>
  </si>
  <si>
    <t>- Send request SOFTWARE TESTING /OnlineShop_Testing /Orders /PATCH /TC_Orders_PATCH BY ID shippeDate update</t>
  </si>
  <si>
    <t>TC_Orders_PATCH BY ID status update</t>
  </si>
  <si>
    <t>- Send request SOFTWARE TESTING /OnlineShop_Testing /Orders /PATCH /TC_Orders_PATCH BY ID status update</t>
  </si>
  <si>
    <t>TC_Orders_PATCH BY ID Description update</t>
  </si>
  <si>
    <t>- Send request SOFTWARE TESTING /OnlineShop_Testing /Orders /PATCH /TC_Orders_PATCH BY ID Description update</t>
  </si>
  <si>
    <t>TC_Orders_PATCH BY ID shippingAddress update</t>
  </si>
  <si>
    <t>- Send request SOFTWARE TESTING /OnlineShop_Testing /Orders /PATCH /TC_Orders_PATCH BY ID shippingAddress update</t>
  </si>
  <si>
    <t>TC_Orders_PATCH BY ID shippingCity update</t>
  </si>
  <si>
    <t>- Send request SOFTWARE TESTING /OnlineShop_Testing /Orders /PATCH /TC_Orders_PATCH BY ID shippingCity update</t>
  </si>
  <si>
    <t>TC_Orders_PATCH BY ID paymentType update</t>
  </si>
  <si>
    <t>- Send request SOFTWARE TESTING /OnlineShop_Testing /Orders /PATCH /TC_Orders_PATCH BY ID paymentType update</t>
  </si>
  <si>
    <t>TC_Orders_PATCH BY ID CustomerId update</t>
  </si>
  <si>
    <t>- Send request SOFTWARE TESTING /OnlineShop_Testing /Orders /PATCH /TC_Orders_PATCH BY ID CustomerId update</t>
  </si>
  <si>
    <t>TC_Orders_PATCH BY ID EmployeeId update</t>
  </si>
  <si>
    <t>- Send request SOFTWARE TESTING /OnlineShop_Testing /Orders /PATCH /TC_Orders_PATCH BY ID EmployeeId update</t>
  </si>
  <si>
    <t>TC_Customers_POST lastName length greater than 50</t>
  </si>
  <si>
    <t>- Send request SOFTWARE TESTING /OnlineShop_Testing /Customers /POST /TC_Customers_POST lastName length greater than 50</t>
  </si>
  <si>
    <t>TC_Customers_POST lastName length less than 1</t>
  </si>
  <si>
    <t>- Send request SOFTWARE TESTING /OnlineShop_Testing /Customers /POST /TC_Customers_POST lastName length less than 1</t>
  </si>
  <si>
    <t>TC_Products_PATCH BY ID CategoryId update</t>
  </si>
  <si>
    <t>- Send request SOFTWARE TESTING /OnlineShop_Testing /Products /PATCH /TC_Products_PATCH BY ID CategoryId update</t>
  </si>
  <si>
    <t>TC_Products_PATCH BY ID SupplierId update</t>
  </si>
  <si>
    <t>- Send request SOFTWARE TESTING /OnlineShop_Testing /Products /PATCH /TC_Products_PATCH BY ID SupplierId update</t>
  </si>
  <si>
    <t>PASS</t>
  </si>
  <si>
    <t>FAIL</t>
  </si>
  <si>
    <t>UNTEST</t>
  </si>
  <si>
    <t>TOTAL</t>
  </si>
  <si>
    <t>TC_Orders_POST shippedDate &lt; createdDate</t>
  </si>
  <si>
    <t>- Send request SOFTWARE TESTING /OnlineShop_Testing /Orders /POST /TC_Orders_POST shippedDate &lt; createdDate</t>
  </si>
  <si>
    <t>Pre-conditions</t>
  </si>
  <si>
    <t>Priority</t>
  </si>
  <si>
    <t>API server is running and accessible</t>
  </si>
  <si>
    <t>API server is running; Category with specific ID exists in the database</t>
  </si>
  <si>
    <t>API server is running</t>
  </si>
  <si>
    <t xml:space="preserve">API server is running; Category ID does not exist in the database
</t>
  </si>
  <si>
    <t xml:space="preserve">API server is running; Category with products assigned exists
</t>
  </si>
  <si>
    <t xml:space="preserve">API server is running; Request body contains valid category data
</t>
  </si>
  <si>
    <t xml:space="preserve">API server is running; A category with the same name already exists
</t>
  </si>
  <si>
    <t>High</t>
  </si>
  <si>
    <t>Medium</t>
  </si>
  <si>
    <t xml:space="preserve">API server is running; Category with specific ID exists in the database
</t>
  </si>
  <si>
    <t>Low</t>
  </si>
  <si>
    <t xml:space="preserve">API server is running; Category with specific ID exists
</t>
  </si>
  <si>
    <t xml:space="preserve">API server is running; Category ID does not exist
</t>
  </si>
  <si>
    <t xml:space="preserve">API server is running; Category was previously deleted or no longer exists
</t>
  </si>
  <si>
    <t xml:space="preserve">API server is running; Category ID exists and has one or more products assigned
</t>
  </si>
  <si>
    <t xml:space="preserve">API server is running; Supplier with specific ID exists in the database
</t>
  </si>
  <si>
    <t xml:space="preserve">API server is running; Supplier ID does not exist
</t>
  </si>
  <si>
    <t xml:space="preserve">API server is running; Request body contains valid supplier data
</t>
  </si>
  <si>
    <t xml:space="preserve">API server is running; Another supplier already uses this phone number
</t>
  </si>
  <si>
    <t xml:space="preserve">API server is running; Another supplier already uses this email
</t>
  </si>
  <si>
    <t xml:space="preserve">API server is running; Supplier with specific ID exists
</t>
  </si>
  <si>
    <t xml:space="preserve">API server is running; Supplier was already deleted before
</t>
  </si>
  <si>
    <t xml:space="preserve">API server is running; Supplier with related products exists
</t>
  </si>
  <si>
    <t>API server is running; Customer ID does not exist</t>
  </si>
  <si>
    <t xml:space="preserve">API server is running; Customer with specific ID exists in the database
</t>
  </si>
  <si>
    <t xml:space="preserve">API server is running; Customer ID does not exist
</t>
  </si>
  <si>
    <t xml:space="preserve">API server is running; Request body contains valid customer data
</t>
  </si>
  <si>
    <t xml:space="preserve">API server is running; Another customer already uses this email
</t>
  </si>
  <si>
    <t xml:space="preserve">API server is running; Another customer already uses this phoneNumber
</t>
  </si>
  <si>
    <t xml:space="preserve">API server is running; Customer with specific ID exists
</t>
  </si>
  <si>
    <t xml:space="preserve">API server is running; Birthday is exactly 18 years before today
</t>
  </si>
  <si>
    <t xml:space="preserve">API server is running; Birthday is less than 18 years before today
</t>
  </si>
  <si>
    <t xml:space="preserve">API server is running; Birthday value is not a valid date
</t>
  </si>
  <si>
    <t>API server is running; Customer with specific ID exists</t>
  </si>
  <si>
    <t xml:space="preserve">API server is running; 
</t>
  </si>
  <si>
    <t xml:space="preserve">API server is running; Another customer already has the same phone number
</t>
  </si>
  <si>
    <t xml:space="preserve">API server is running; Another customer already has the same email
</t>
  </si>
  <si>
    <t xml:space="preserve">API server is running; Customer was deleted previously
</t>
  </si>
  <si>
    <t xml:space="preserve">API server is running; Customer has associated orders
</t>
  </si>
  <si>
    <t xml:space="preserve">API server is running; At least one employee exists with valid ID
</t>
  </si>
  <si>
    <t xml:space="preserve">API server is running; ID does not exist in database
</t>
  </si>
  <si>
    <t xml:space="preserve">API server is running; At least one employee already has the same phone number
</t>
  </si>
  <si>
    <t xml:space="preserve">API server is running; At least one employee already has this email
</t>
  </si>
  <si>
    <t xml:space="preserve">API server is running;   Employee with specific ID exists
</t>
  </si>
  <si>
    <t xml:space="preserve">API server is running
</t>
  </si>
  <si>
    <t xml:space="preserve">API server is running; Employee ID does not exist
</t>
  </si>
  <si>
    <t xml:space="preserve">API server is running; Another employee already has this phone number
</t>
  </si>
  <si>
    <t xml:space="preserve">API server is running; Another employee already has this email
</t>
  </si>
  <si>
    <t xml:space="preserve">API server is running; The employee with given ID has already been deleted
</t>
  </si>
  <si>
    <t xml:space="preserve">API server is running; The employee with given ID has related orders
</t>
  </si>
  <si>
    <t xml:space="preserve">API server is running; The employee ID does not exist in database
</t>
  </si>
  <si>
    <t xml:space="preserve">API server is running; Product with specific ID exists in the database
</t>
  </si>
  <si>
    <t xml:space="preserve">API server is running; Request body contains valid product data
</t>
  </si>
  <si>
    <t xml:space="preserve">API server is running; Product ID does not exist
</t>
  </si>
  <si>
    <t xml:space="preserve">API server is running;   Product with specific ID exists
</t>
  </si>
  <si>
    <t xml:space="preserve">API server is running; Products ID does not exist
</t>
  </si>
  <si>
    <r>
      <rPr>
        <sz val="14"/>
        <rFont val="Times New Roman"/>
        <family val="1"/>
      </rPr>
      <t>API server is running;   Product with specific ID exists</t>
    </r>
    <r>
      <rPr>
        <b/>
        <sz val="14"/>
        <rFont val="Times New Roman"/>
        <family val="1"/>
      </rPr>
      <t xml:space="preserve">
</t>
    </r>
  </si>
  <si>
    <t xml:space="preserve">API server is running; The product with given ID has already been deleted
</t>
  </si>
  <si>
    <t xml:space="preserve">API server is running; The product with given ID has related orders
</t>
  </si>
  <si>
    <t xml:space="preserve">API server is running; The product ID does not exist in database
</t>
  </si>
  <si>
    <t>TC_Orders_POST createdDate null</t>
  </si>
  <si>
    <t>- Send request SOFTWARE TESTING /OnlineShop_Testing /Orders /POST /TC_Orders_POST createdDate null</t>
  </si>
  <si>
    <t xml:space="preserve">API server is running; Order with specific ID exists in the database
</t>
  </si>
  <si>
    <t xml:space="preserve">API server is running; Order ID does not exist
</t>
  </si>
  <si>
    <t xml:space="preserve">API server is running; Request body contains valid order data
</t>
  </si>
  <si>
    <t xml:space="preserve">API server is running; Employee with specific ID exists
</t>
  </si>
  <si>
    <t xml:space="preserve">API server is running; Product with specific ID exists
</t>
  </si>
  <si>
    <t xml:space="preserve">API server is running; Order with specific ID exists
</t>
  </si>
  <si>
    <t xml:space="preserve">API server is running; The order ID does not exist in database
</t>
  </si>
  <si>
    <t>Automation tool:</t>
  </si>
  <si>
    <t xml:space="preserve">API server is running and accessible
</t>
  </si>
  <si>
    <t>Failed</t>
  </si>
  <si>
    <t>Status code = 404
Test Results : 4/6</t>
  </si>
  <si>
    <t>Status code = 201
Test Results: 3/6</t>
  </si>
  <si>
    <t>Status code = 400
Test Results: 6/6</t>
  </si>
  <si>
    <t>Status code = 201
Test Results: 5/5</t>
  </si>
  <si>
    <t>Status code =201
Test Results : 5/5</t>
  </si>
  <si>
    <t>Status code = 500
Test Results : 3/5</t>
  </si>
  <si>
    <t>Status code = 500
Test Results : 3/6</t>
  </si>
  <si>
    <t>Status code = 201
Test Results : 4/5</t>
  </si>
  <si>
    <t>Status code = 400
Test Results: 4/6</t>
  </si>
  <si>
    <t>TC_Orders_POST employeeId foreign key</t>
  </si>
  <si>
    <t>TC_Orders_POST employeeId required</t>
  </si>
  <si>
    <t>- Send request SOFTWARE TESTING /OnlineShop_Testing /Orders /POST /TC_Orders_POST employeeId foreign key</t>
  </si>
  <si>
    <t>- Send request SOFTWARE TESTING /OnlineShop_Testing /Orders /POST /TC_Orders_POST employeeId required</t>
  </si>
  <si>
    <t xml:space="preserve">
</t>
  </si>
  <si>
    <t xml:space="preserve">The response message is unfriendly and makes it difficult to identify the error.
</t>
  </si>
  <si>
    <t xml:space="preserve">The response message is incorrect
</t>
  </si>
  <si>
    <t xml:space="preserve">The response contains incorrect statusCode, message, and error fields
</t>
  </si>
  <si>
    <t>The response message is incorrect</t>
  </si>
  <si>
    <t>The Phone Number field is duplicated.</t>
  </si>
  <si>
    <t>Suggest setting the maximum character length to 15 in the database design</t>
  </si>
  <si>
    <t>Suggest setting the minimum character length to 5 in the database design.</t>
  </si>
  <si>
    <t>The API accepts phone numbers with invalid data</t>
  </si>
  <si>
    <t>Suggest setting the minimum character length to 2 in the database design.</t>
  </si>
  <si>
    <t>The Email field is duplicated.</t>
  </si>
  <si>
    <t>The response contains incorrect statusCode, message, and error fields</t>
  </si>
  <si>
    <t>The response message is unfriendly and makes it difficult to identify the error.</t>
  </si>
  <si>
    <t>The PhoneNumber field is duplicated.</t>
  </si>
  <si>
    <t>The minimum age requirement for customers is 18 years</t>
  </si>
  <si>
    <t>The API accepts birthday with invalid data</t>
  </si>
  <si>
    <t>The Phone Number is duplicated.</t>
  </si>
  <si>
    <t>The phone number must not exceed 15 characters</t>
  </si>
  <si>
    <t>The minimum age requirement for suppliers is 18 years</t>
  </si>
  <si>
    <t>The price must be greater than 0</t>
  </si>
  <si>
    <t>The discount must not exceed 90</t>
  </si>
  <si>
    <t>Status code = 404
Test Results: 4/6</t>
  </si>
  <si>
    <t>The returned statusCode is incorrect.</t>
  </si>
  <si>
    <t>The response does not match the expected result</t>
  </si>
  <si>
    <t>Schema validation failed</t>
  </si>
  <si>
    <t>shippedDay must not be earlier than createdDay</t>
  </si>
  <si>
    <t>The provided status value is invalid</t>
  </si>
  <si>
    <t>The provided paymentType value is invalid</t>
  </si>
  <si>
    <t>Foreign key constraint violation</t>
  </si>
  <si>
    <t>The quantity cannot exceed the available stock</t>
  </si>
  <si>
    <t>Dự án:</t>
  </si>
  <si>
    <t>Kiểm thử API cửa hàng trực tuyến</t>
  </si>
  <si>
    <t xml:space="preserve">Người thực hiện: </t>
  </si>
  <si>
    <t>Ngày báo cáo:</t>
  </si>
  <si>
    <t xml:space="preserve">TEST REPORT </t>
  </si>
  <si>
    <t>Tổng số testcase</t>
  </si>
  <si>
    <t>Untest</t>
  </si>
  <si>
    <t>N/A</t>
  </si>
  <si>
    <t>Tỷ lê Pass</t>
  </si>
  <si>
    <t>Tỷ lệ Fail</t>
  </si>
  <si>
    <t>Categories</t>
  </si>
  <si>
    <t>Suppliers</t>
  </si>
  <si>
    <t>Customers</t>
  </si>
  <si>
    <t>Employees</t>
  </si>
  <si>
    <t>Products</t>
  </si>
  <si>
    <t>Orders</t>
  </si>
  <si>
    <t>Total</t>
  </si>
  <si>
    <t>15/04/2025</t>
  </si>
  <si>
    <t>Test coverage:</t>
  </si>
  <si>
    <t>Test successful coverage:</t>
  </si>
  <si>
    <t>API</t>
  </si>
  <si>
    <t>BUG REPORT</t>
  </si>
  <si>
    <t>Bug ID</t>
  </si>
  <si>
    <t>TestCase_ID</t>
  </si>
  <si>
    <t>Summary</t>
  </si>
  <si>
    <t>Steps to reproduce</t>
  </si>
  <si>
    <t>Discovery date</t>
  </si>
  <si>
    <t>BUG_1</t>
  </si>
  <si>
    <t>BUG_2</t>
  </si>
  <si>
    <t>BUG_3</t>
  </si>
  <si>
    <t>BUG_4</t>
  </si>
  <si>
    <t>BUG_5</t>
  </si>
  <si>
    <t>Message trả về không thân thiện với người dùng và khó xác định lỗi</t>
  </si>
  <si>
    <t>Message trả về không đúng với mong đợi</t>
  </si>
  <si>
    <t>StatusCode, message, error trả về sai mong đợi</t>
  </si>
  <si>
    <t>BUG_6</t>
  </si>
  <si>
    <t>BUG_7</t>
  </si>
  <si>
    <t>BUG_8</t>
  </si>
  <si>
    <t>BUG_9</t>
  </si>
  <si>
    <t>BUG_10</t>
  </si>
  <si>
    <t>BUG_11</t>
  </si>
  <si>
    <t>BUG_12</t>
  </si>
  <si>
    <t>BUG_13</t>
  </si>
  <si>
    <t>BUG_14</t>
  </si>
  <si>
    <t>BUG_15</t>
  </si>
  <si>
    <t>BUG_16</t>
  </si>
  <si>
    <t>BUG_17</t>
  </si>
  <si>
    <t>BUG_18</t>
  </si>
  <si>
    <t>BUG_19</t>
  </si>
  <si>
    <t>BUG_20</t>
  </si>
  <si>
    <t>BUG_21</t>
  </si>
  <si>
    <t>BUG_22</t>
  </si>
  <si>
    <t>BUG_23</t>
  </si>
  <si>
    <t>BUG_24</t>
  </si>
  <si>
    <t>BUG_25</t>
  </si>
  <si>
    <t>BUG_26</t>
  </si>
  <si>
    <t>BUG_27</t>
  </si>
  <si>
    <t>BUG_28</t>
  </si>
  <si>
    <t>BUG_29</t>
  </si>
  <si>
    <t>BUG_30</t>
  </si>
  <si>
    <t>BUG_31</t>
  </si>
  <si>
    <t>BUG_32</t>
  </si>
  <si>
    <t>BUG_33</t>
  </si>
  <si>
    <t>BUG_34</t>
  </si>
  <si>
    <t>BUG_35</t>
  </si>
  <si>
    <t>BUG_36</t>
  </si>
  <si>
    <t>BUG_37</t>
  </si>
  <si>
    <t>BUG_38</t>
  </si>
  <si>
    <t>BUG_39</t>
  </si>
  <si>
    <t>BUG_40</t>
  </si>
  <si>
    <t>BUG_41</t>
  </si>
  <si>
    <t>BUG_42</t>
  </si>
  <si>
    <t>BUG_43</t>
  </si>
  <si>
    <t>BUG_44</t>
  </si>
  <si>
    <t>BUG_45</t>
  </si>
  <si>
    <t>BUG_46</t>
  </si>
  <si>
    <t>BUG_47</t>
  </si>
  <si>
    <t>BUG_48</t>
  </si>
  <si>
    <t>BUG_49</t>
  </si>
  <si>
    <t>BUG_50</t>
  </si>
  <si>
    <t>BUG_51</t>
  </si>
  <si>
    <t>BUG_52</t>
  </si>
  <si>
    <t>BUG_53</t>
  </si>
  <si>
    <t>BUG_54</t>
  </si>
  <si>
    <t>BUG_55</t>
  </si>
  <si>
    <t>BUG_56</t>
  </si>
  <si>
    <t>BUG_57</t>
  </si>
  <si>
    <t>BUG_58</t>
  </si>
  <si>
    <t>BUG_59</t>
  </si>
  <si>
    <t>BUG_60</t>
  </si>
  <si>
    <t>BUG_61</t>
  </si>
  <si>
    <t>BUG_62</t>
  </si>
  <si>
    <t>BUG_63</t>
  </si>
  <si>
    <t>BUG_64</t>
  </si>
  <si>
    <t>BUG_65</t>
  </si>
  <si>
    <t>BUG_66</t>
  </si>
  <si>
    <t>BUG_67</t>
  </si>
  <si>
    <t>BUG_68</t>
  </si>
  <si>
    <t>BUG_69</t>
  </si>
  <si>
    <t>Trường PhoneNumber vẫn chấp nhận dữ liệu trùng lặp</t>
  </si>
  <si>
    <t>API chấp nhận dữ liệu trường PhoneNumber không hợp lệ</t>
  </si>
  <si>
    <t>Trường Email vẫn chấp nhận dữ liệu trùng lặp</t>
  </si>
  <si>
    <t>API không chấp nhận dữ liệu trường Email bằng 1 ký tự</t>
  </si>
  <si>
    <t>API chấp nhận dữ liệu trường Birthday không hợp lệ</t>
  </si>
  <si>
    <t>API chấp nhận dữ liệu Birthday của khách hàng nhỏ hơn 18 tuổi</t>
  </si>
  <si>
    <t>API chấp nhập dữ liệu trường PhoneNumber lớn hơn 15 ký tự</t>
  </si>
  <si>
    <t>API chấp nhận dữ liệu trường phoneNumber không hợp lệ</t>
  </si>
  <si>
    <t>API chấp nhận dữ liệu Birthday của nhân viên nhỏ hơn 18 tuổi</t>
  </si>
  <si>
    <t>Trường Price chấp nhận dữ liệu bằng 0</t>
  </si>
  <si>
    <t>Trường Discount chấp nhận dữ liệu hơn 90</t>
  </si>
  <si>
    <t>StatusCode trả về không đúng mong đợi</t>
  </si>
  <si>
    <t>Phản hồi không đúng mong đợi</t>
  </si>
  <si>
    <t>Dữ liệu trong phần body trả về không hợp lệ</t>
  </si>
  <si>
    <t>API chấp nhận ShippedDate sớm hơn CreatedDate</t>
  </si>
  <si>
    <t>API chấp nhận dữ liệu không hợp lệ trường status</t>
  </si>
  <si>
    <t>API chấp nhận dữ liệu không hợp lệ trường paymentType</t>
  </si>
  <si>
    <t>Không có ràng buộc khoá ngoại</t>
  </si>
  <si>
    <t>Số lượng sản phẩm trong đơn hàng lớn hơn số lượng trong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</si>
</sst>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ptos Narrow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color theme="0"/>
      <name val="Times New Roman"/>
      <family val="1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ptos Narrow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indexed="8"/>
      <name val="Times New Roman"/>
      <family val="1"/>
    </font>
    <font>
      <sz val="14"/>
      <color theme="1"/>
      <name val="Aptos Narrow"/>
      <family val="2"/>
      <scheme val="minor"/>
    </font>
    <font>
      <sz val="14"/>
      <color theme="5" tint="0.3999755851924192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7"/>
      <name val="Times New Roman"/>
      <family val="1"/>
    </font>
    <font>
      <sz val="17"/>
      <color theme="1"/>
      <name val="Aptos Narrow"/>
      <family val="2"/>
      <scheme val="minor"/>
    </font>
    <font>
      <b/>
      <sz val="15"/>
      <name val="Times New Roman"/>
      <family val="1"/>
    </font>
    <font>
      <b/>
      <sz val="17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AEDFB"/>
        <bgColor indexed="64"/>
      </patternFill>
    </fill>
    <fill>
      <patternFill patternType="solid">
        <fgColor rgb="FFB5E6A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215C9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5E6A2"/>
        <bgColor rgb="FF000000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7" xfId="0" applyFont="1" applyBorder="1"/>
    <xf numFmtId="0" fontId="2" fillId="0" borderId="5" xfId="0" applyFont="1" applyBorder="1"/>
    <xf numFmtId="0" fontId="10" fillId="3" borderId="3" xfId="0" applyFont="1" applyFill="1" applyBorder="1" applyAlignment="1">
      <alignment horizontal="left" vertical="top" wrapText="1"/>
    </xf>
    <xf numFmtId="0" fontId="11" fillId="3" borderId="3" xfId="0" quotePrefix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0" fontId="11" fillId="6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wrapText="1"/>
    </xf>
    <xf numFmtId="0" fontId="12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0" fillId="0" borderId="3" xfId="0" applyFont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 applyAlignment="1">
      <alignment vertical="center" wrapText="1"/>
    </xf>
    <xf numFmtId="0" fontId="11" fillId="0" borderId="0" xfId="0" applyFont="1"/>
    <xf numFmtId="0" fontId="10" fillId="0" borderId="3" xfId="0" applyFont="1" applyBorder="1" applyAlignment="1">
      <alignment horizontal="right"/>
    </xf>
    <xf numFmtId="0" fontId="11" fillId="0" borderId="0" xfId="0" applyFont="1" applyAlignment="1">
      <alignment horizontal="left" vertical="center"/>
    </xf>
    <xf numFmtId="49" fontId="10" fillId="4" borderId="3" xfId="0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top"/>
    </xf>
    <xf numFmtId="0" fontId="11" fillId="0" borderId="0" xfId="0" applyFont="1" applyAlignment="1">
      <alignment vertical="top"/>
    </xf>
    <xf numFmtId="0" fontId="11" fillId="3" borderId="2" xfId="0" applyFont="1" applyFill="1" applyBorder="1" applyAlignment="1">
      <alignment horizontal="left" vertical="top"/>
    </xf>
    <xf numFmtId="0" fontId="11" fillId="6" borderId="3" xfId="0" quotePrefix="1" applyFont="1" applyFill="1" applyBorder="1" applyAlignment="1">
      <alignment horizontal="left" vertical="top" wrapText="1"/>
    </xf>
    <xf numFmtId="0" fontId="11" fillId="2" borderId="3" xfId="0" quotePrefix="1" applyFont="1" applyFill="1" applyBorder="1" applyAlignment="1">
      <alignment horizontal="left" vertical="top" wrapText="1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0" fillId="0" borderId="7" xfId="0" applyFont="1" applyBorder="1"/>
    <xf numFmtId="0" fontId="10" fillId="0" borderId="1" xfId="0" applyFont="1" applyBorder="1" applyAlignment="1">
      <alignment horizontal="right" vertical="center"/>
    </xf>
    <xf numFmtId="0" fontId="10" fillId="0" borderId="5" xfId="0" applyFont="1" applyBorder="1"/>
    <xf numFmtId="0" fontId="10" fillId="0" borderId="0" xfId="0" applyFont="1" applyAlignment="1">
      <alignment vertical="center" wrapText="1"/>
    </xf>
    <xf numFmtId="49" fontId="10" fillId="5" borderId="3" xfId="0" applyNumberFormat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/>
    </xf>
    <xf numFmtId="0" fontId="11" fillId="3" borderId="2" xfId="0" applyFont="1" applyFill="1" applyBorder="1" applyAlignment="1">
      <alignment horizontal="center" vertical="top"/>
    </xf>
    <xf numFmtId="0" fontId="11" fillId="7" borderId="2" xfId="0" applyFont="1" applyFill="1" applyBorder="1" applyAlignment="1">
      <alignment horizontal="center" vertical="top"/>
    </xf>
    <xf numFmtId="0" fontId="11" fillId="7" borderId="3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right"/>
    </xf>
    <xf numFmtId="0" fontId="11" fillId="3" borderId="3" xfId="0" applyFont="1" applyFill="1" applyBorder="1" applyAlignment="1">
      <alignment vertical="top"/>
    </xf>
    <xf numFmtId="0" fontId="11" fillId="3" borderId="7" xfId="0" applyFont="1" applyFill="1" applyBorder="1" applyAlignment="1">
      <alignment horizontal="left" vertical="top" wrapText="1"/>
    </xf>
    <xf numFmtId="0" fontId="10" fillId="3" borderId="4" xfId="0" applyFont="1" applyFill="1" applyBorder="1" applyAlignment="1">
      <alignment horizontal="left" vertical="top" wrapText="1"/>
    </xf>
    <xf numFmtId="0" fontId="14" fillId="3" borderId="0" xfId="0" applyFont="1" applyFill="1" applyAlignment="1">
      <alignment vertical="top"/>
    </xf>
    <xf numFmtId="0" fontId="12" fillId="3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0" fillId="0" borderId="0" xfId="0" applyFont="1" applyAlignment="1">
      <alignment horizontal="left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3" borderId="3" xfId="0" applyFont="1" applyFill="1" applyBorder="1" applyAlignment="1">
      <alignment vertical="top" wrapText="1"/>
    </xf>
    <xf numFmtId="0" fontId="10" fillId="3" borderId="7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7" fillId="3" borderId="3" xfId="0" applyFont="1" applyFill="1" applyBorder="1" applyAlignment="1">
      <alignment horizontal="left" vertical="top" wrapText="1"/>
    </xf>
    <xf numFmtId="0" fontId="17" fillId="0" borderId="0" xfId="0" applyFont="1" applyAlignment="1">
      <alignment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vertical="top" wrapText="1"/>
    </xf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left" vertical="top" wrapText="1"/>
    </xf>
    <xf numFmtId="0" fontId="20" fillId="5" borderId="3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/>
    </xf>
    <xf numFmtId="0" fontId="21" fillId="0" borderId="0" xfId="0" applyFont="1"/>
    <xf numFmtId="0" fontId="21" fillId="4" borderId="8" xfId="0" applyFont="1" applyFill="1" applyBorder="1"/>
    <xf numFmtId="0" fontId="23" fillId="9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6" fillId="10" borderId="3" xfId="0" applyFont="1" applyFill="1" applyBorder="1" applyAlignment="1">
      <alignment horizontal="left" vertical="center"/>
    </xf>
    <xf numFmtId="14" fontId="12" fillId="3" borderId="3" xfId="0" applyNumberFormat="1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/>
    </xf>
    <xf numFmtId="0" fontId="25" fillId="9" borderId="3" xfId="0" applyFont="1" applyFill="1" applyBorder="1" applyAlignment="1">
      <alignment horizontal="center"/>
    </xf>
    <xf numFmtId="10" fontId="24" fillId="0" borderId="3" xfId="0" applyNumberFormat="1" applyFont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10" fontId="25" fillId="11" borderId="3" xfId="0" applyNumberFormat="1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 wrapText="1"/>
    </xf>
    <xf numFmtId="0" fontId="1" fillId="6" borderId="3" xfId="0" quotePrefix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27" fillId="0" borderId="3" xfId="0" applyNumberFormat="1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2" borderId="3" xfId="0" quotePrefix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26" fillId="0" borderId="11" xfId="0" applyNumberFormat="1" applyFont="1" applyBorder="1" applyAlignment="1">
      <alignment horizontal="center"/>
    </xf>
    <xf numFmtId="10" fontId="26" fillId="0" borderId="12" xfId="0" applyNumberFormat="1" applyFont="1" applyBorder="1" applyAlignment="1">
      <alignment horizontal="center"/>
    </xf>
    <xf numFmtId="10" fontId="26" fillId="0" borderId="7" xfId="0" applyNumberFormat="1" applyFont="1" applyBorder="1" applyAlignment="1">
      <alignment horizontal="center"/>
    </xf>
    <xf numFmtId="0" fontId="21" fillId="8" borderId="3" xfId="0" applyFont="1" applyFill="1" applyBorder="1" applyAlignment="1">
      <alignment horizontal="left"/>
    </xf>
    <xf numFmtId="0" fontId="22" fillId="4" borderId="13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8" fillId="12" borderId="14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15C98"/>
      <color rgb="FFB5E6A2"/>
      <color rgb="FFCAEDFB"/>
      <color rgb="FFA6E18F"/>
      <color rgb="FFBEE9AD"/>
      <color rgb="FFDAF2D0"/>
      <color rgb="FFA164CE"/>
      <color rgb="FFF6CEDD"/>
      <color rgb="FF5FABB5"/>
      <color rgb="FF71B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1586-C213-463F-AD80-739DB4939799}">
  <dimension ref="A1:J33"/>
  <sheetViews>
    <sheetView zoomScale="50" zoomScaleNormal="50" workbookViewId="0">
      <pane xSplit="3" topLeftCell="D1" activePane="topRight" state="frozen"/>
      <selection pane="topRight" activeCell="J31" sqref="J31"/>
    </sheetView>
  </sheetViews>
  <sheetFormatPr defaultRowHeight="22" x14ac:dyDescent="0.5"/>
  <cols>
    <col min="1" max="1" width="5.36328125" style="39" customWidth="1"/>
    <col min="2" max="2" width="24.1796875" style="39" customWidth="1"/>
    <col min="3" max="3" width="50.54296875" style="64" customWidth="1"/>
    <col min="4" max="4" width="40.453125" style="40" customWidth="1"/>
    <col min="5" max="5" width="17.08984375" style="40" customWidth="1"/>
    <col min="6" max="6" width="77.1796875" style="40" customWidth="1"/>
    <col min="7" max="7" width="26.08984375" style="40" customWidth="1"/>
    <col min="8" max="8" width="22.90625" style="40" customWidth="1"/>
    <col min="9" max="9" width="12.54296875" style="40" customWidth="1"/>
    <col min="10" max="10" width="51.26953125" style="77" customWidth="1"/>
    <col min="11" max="16384" width="8.7265625" style="40"/>
  </cols>
  <sheetData>
    <row r="1" spans="1:10" s="28" customFormat="1" ht="25" customHeight="1" x14ac:dyDescent="0.45">
      <c r="A1" s="24"/>
      <c r="B1" s="22" t="s">
        <v>273</v>
      </c>
      <c r="C1" s="33" t="s">
        <v>274</v>
      </c>
      <c r="D1" s="25" t="s">
        <v>585</v>
      </c>
      <c r="E1" s="26">
        <f>COUNTIF(I8:I98, "Pass")</f>
        <v>21</v>
      </c>
      <c r="H1" s="27"/>
      <c r="I1" s="27"/>
      <c r="J1" s="78"/>
    </row>
    <row r="2" spans="1:10" s="28" customFormat="1" ht="25" customHeight="1" x14ac:dyDescent="0.45">
      <c r="A2" s="24"/>
      <c r="B2" s="22" t="s">
        <v>3</v>
      </c>
      <c r="C2" s="33" t="s">
        <v>275</v>
      </c>
      <c r="D2" s="25" t="s">
        <v>586</v>
      </c>
      <c r="E2" s="26">
        <f>COUNTIF(I8:I98, "Failed")</f>
        <v>5</v>
      </c>
      <c r="H2" s="27"/>
      <c r="I2" s="27"/>
      <c r="J2" s="78"/>
    </row>
    <row r="3" spans="1:10" s="28" customFormat="1" ht="25" customHeight="1" x14ac:dyDescent="0.45">
      <c r="A3" s="24"/>
      <c r="B3" s="23" t="s">
        <v>0</v>
      </c>
      <c r="C3" s="33" t="s">
        <v>1</v>
      </c>
      <c r="D3" s="25" t="s">
        <v>587</v>
      </c>
      <c r="E3" s="26">
        <f>COUNTIF(I8:I98, "Untest")</f>
        <v>0</v>
      </c>
      <c r="H3" s="27"/>
      <c r="I3" s="27"/>
      <c r="J3" s="78"/>
    </row>
    <row r="4" spans="1:10" s="28" customFormat="1" ht="25" customHeight="1" x14ac:dyDescent="0.45">
      <c r="A4" s="24"/>
      <c r="B4" s="23" t="s">
        <v>4</v>
      </c>
      <c r="C4" s="89">
        <v>45661</v>
      </c>
      <c r="D4" s="29" t="s">
        <v>588</v>
      </c>
      <c r="E4" s="26">
        <f>COUNTA(I8:I100)</f>
        <v>26</v>
      </c>
      <c r="H4" s="27"/>
      <c r="I4" s="27"/>
      <c r="J4" s="78"/>
    </row>
    <row r="5" spans="1:10" s="28" customFormat="1" ht="25" customHeight="1" x14ac:dyDescent="0.45">
      <c r="A5" s="24"/>
      <c r="B5" s="22" t="s">
        <v>276</v>
      </c>
      <c r="C5" s="62" t="s">
        <v>277</v>
      </c>
      <c r="H5" s="27"/>
      <c r="I5" s="27"/>
      <c r="J5" s="78"/>
    </row>
    <row r="6" spans="1:10" s="28" customFormat="1" ht="18" customHeight="1" x14ac:dyDescent="0.4">
      <c r="A6" s="24"/>
      <c r="B6" s="24"/>
      <c r="C6" s="65"/>
      <c r="F6" s="30"/>
      <c r="G6" s="30"/>
      <c r="H6" s="30"/>
      <c r="I6" s="30"/>
      <c r="J6" s="79"/>
    </row>
    <row r="7" spans="1:10" s="28" customFormat="1" ht="42.5" customHeight="1" x14ac:dyDescent="0.4">
      <c r="A7" s="31" t="s">
        <v>6</v>
      </c>
      <c r="B7" s="31" t="s">
        <v>466</v>
      </c>
      <c r="C7" s="66" t="s">
        <v>7</v>
      </c>
      <c r="D7" s="32" t="s">
        <v>591</v>
      </c>
      <c r="E7" s="32" t="s">
        <v>592</v>
      </c>
      <c r="F7" s="32" t="s">
        <v>8</v>
      </c>
      <c r="G7" s="32" t="s">
        <v>9</v>
      </c>
      <c r="H7" s="32" t="s">
        <v>10</v>
      </c>
      <c r="I7" s="32" t="s">
        <v>11</v>
      </c>
      <c r="J7" s="80" t="s">
        <v>12</v>
      </c>
    </row>
    <row r="8" spans="1:10" s="35" customFormat="1" ht="55" customHeight="1" x14ac:dyDescent="0.35">
      <c r="A8" s="33">
        <f>ROW()-7</f>
        <v>1</v>
      </c>
      <c r="B8" s="122" t="s">
        <v>467</v>
      </c>
      <c r="C8" s="15" t="s">
        <v>21</v>
      </c>
      <c r="D8" s="49" t="s">
        <v>593</v>
      </c>
      <c r="E8" s="21" t="s">
        <v>600</v>
      </c>
      <c r="F8" s="16" t="s">
        <v>22</v>
      </c>
      <c r="G8" s="18" t="s">
        <v>261</v>
      </c>
      <c r="H8" s="19" t="s">
        <v>261</v>
      </c>
      <c r="I8" s="21" t="s">
        <v>2</v>
      </c>
      <c r="J8" s="73"/>
    </row>
    <row r="9" spans="1:10" s="35" customFormat="1" ht="55" customHeight="1" x14ac:dyDescent="0.35">
      <c r="A9" s="33">
        <f t="shared" ref="A9:A33" si="0">ROW()-7</f>
        <v>2</v>
      </c>
      <c r="B9" s="123"/>
      <c r="C9" s="15" t="s">
        <v>13</v>
      </c>
      <c r="D9" s="49" t="s">
        <v>594</v>
      </c>
      <c r="E9" s="21" t="s">
        <v>600</v>
      </c>
      <c r="F9" s="16" t="s">
        <v>17</v>
      </c>
      <c r="G9" s="18" t="s">
        <v>261</v>
      </c>
      <c r="H9" s="19" t="s">
        <v>261</v>
      </c>
      <c r="I9" s="21" t="s">
        <v>2</v>
      </c>
      <c r="J9" s="73"/>
    </row>
    <row r="10" spans="1:10" s="35" customFormat="1" ht="55" customHeight="1" x14ac:dyDescent="0.35">
      <c r="A10" s="33">
        <f t="shared" si="0"/>
        <v>3</v>
      </c>
      <c r="B10" s="123"/>
      <c r="C10" s="17" t="s">
        <v>14</v>
      </c>
      <c r="D10" s="50" t="s">
        <v>595</v>
      </c>
      <c r="E10" s="51" t="s">
        <v>601</v>
      </c>
      <c r="F10" s="16" t="s">
        <v>18</v>
      </c>
      <c r="G10" s="18" t="s">
        <v>262</v>
      </c>
      <c r="H10" s="20" t="s">
        <v>262</v>
      </c>
      <c r="I10" s="21" t="s">
        <v>2</v>
      </c>
      <c r="J10" s="81"/>
    </row>
    <row r="11" spans="1:10" s="35" customFormat="1" ht="55" customHeight="1" x14ac:dyDescent="0.35">
      <c r="A11" s="33">
        <f t="shared" si="0"/>
        <v>4</v>
      </c>
      <c r="B11" s="123"/>
      <c r="C11" s="15" t="s">
        <v>15</v>
      </c>
      <c r="D11" s="49" t="s">
        <v>596</v>
      </c>
      <c r="E11" s="52" t="s">
        <v>601</v>
      </c>
      <c r="F11" s="16" t="s">
        <v>19</v>
      </c>
      <c r="G11" s="18" t="s">
        <v>296</v>
      </c>
      <c r="H11" s="19" t="s">
        <v>296</v>
      </c>
      <c r="I11" s="21" t="s">
        <v>2</v>
      </c>
      <c r="J11" s="73"/>
    </row>
    <row r="12" spans="1:10" s="35" customFormat="1" ht="55" customHeight="1" x14ac:dyDescent="0.35">
      <c r="A12" s="33">
        <f t="shared" si="0"/>
        <v>5</v>
      </c>
      <c r="B12" s="124"/>
      <c r="C12" s="15" t="s">
        <v>16</v>
      </c>
      <c r="D12" s="49" t="s">
        <v>597</v>
      </c>
      <c r="E12" s="52" t="s">
        <v>601</v>
      </c>
      <c r="F12" s="16" t="s">
        <v>20</v>
      </c>
      <c r="G12" s="18" t="s">
        <v>261</v>
      </c>
      <c r="H12" s="19" t="s">
        <v>261</v>
      </c>
      <c r="I12" s="21" t="s">
        <v>2</v>
      </c>
      <c r="J12" s="73"/>
    </row>
    <row r="13" spans="1:10" s="35" customFormat="1" ht="55" customHeight="1" x14ac:dyDescent="0.35">
      <c r="A13" s="33">
        <f t="shared" si="0"/>
        <v>6</v>
      </c>
      <c r="B13" s="125" t="s">
        <v>468</v>
      </c>
      <c r="C13" s="15" t="s">
        <v>23</v>
      </c>
      <c r="D13" s="49" t="s">
        <v>598</v>
      </c>
      <c r="E13" s="52" t="s">
        <v>600</v>
      </c>
      <c r="F13" s="16" t="s">
        <v>27</v>
      </c>
      <c r="G13" s="37" t="s">
        <v>264</v>
      </c>
      <c r="H13" s="19" t="s">
        <v>264</v>
      </c>
      <c r="I13" s="21" t="s">
        <v>2</v>
      </c>
      <c r="J13" s="73"/>
    </row>
    <row r="14" spans="1:10" s="35" customFormat="1" ht="55" customHeight="1" x14ac:dyDescent="0.35">
      <c r="A14" s="33">
        <f t="shared" si="0"/>
        <v>7</v>
      </c>
      <c r="B14" s="126"/>
      <c r="C14" s="15" t="s">
        <v>24</v>
      </c>
      <c r="D14" s="49" t="s">
        <v>599</v>
      </c>
      <c r="E14" s="52" t="s">
        <v>600</v>
      </c>
      <c r="F14" s="16" t="s">
        <v>28</v>
      </c>
      <c r="G14" s="37" t="s">
        <v>262</v>
      </c>
      <c r="H14" s="19" t="s">
        <v>265</v>
      </c>
      <c r="I14" s="21" t="s">
        <v>664</v>
      </c>
      <c r="J14" s="73" t="s">
        <v>679</v>
      </c>
    </row>
    <row r="15" spans="1:10" s="35" customFormat="1" ht="55" customHeight="1" x14ac:dyDescent="0.35">
      <c r="A15" s="33">
        <f t="shared" si="0"/>
        <v>8</v>
      </c>
      <c r="B15" s="126"/>
      <c r="C15" s="15" t="s">
        <v>25</v>
      </c>
      <c r="D15" s="34" t="s">
        <v>595</v>
      </c>
      <c r="E15" s="52" t="s">
        <v>601</v>
      </c>
      <c r="F15" s="16" t="s">
        <v>29</v>
      </c>
      <c r="G15" s="37" t="s">
        <v>262</v>
      </c>
      <c r="H15" s="19" t="s">
        <v>262</v>
      </c>
      <c r="I15" s="21" t="s">
        <v>2</v>
      </c>
      <c r="J15" s="73"/>
    </row>
    <row r="16" spans="1:10" s="35" customFormat="1" ht="55" customHeight="1" x14ac:dyDescent="0.35">
      <c r="A16" s="33">
        <f t="shared" si="0"/>
        <v>9</v>
      </c>
      <c r="B16" s="126"/>
      <c r="C16" s="15" t="s">
        <v>272</v>
      </c>
      <c r="D16" s="34" t="s">
        <v>595</v>
      </c>
      <c r="E16" s="52" t="s">
        <v>601</v>
      </c>
      <c r="F16" s="16" t="s">
        <v>286</v>
      </c>
      <c r="G16" s="37" t="s">
        <v>262</v>
      </c>
      <c r="H16" s="19" t="s">
        <v>262</v>
      </c>
      <c r="I16" s="21" t="s">
        <v>2</v>
      </c>
      <c r="J16" s="73"/>
    </row>
    <row r="17" spans="1:10" s="35" customFormat="1" ht="55" customHeight="1" x14ac:dyDescent="0.35">
      <c r="A17" s="33">
        <f t="shared" si="0"/>
        <v>10</v>
      </c>
      <c r="B17" s="126"/>
      <c r="C17" s="15" t="s">
        <v>278</v>
      </c>
      <c r="D17" s="34" t="s">
        <v>595</v>
      </c>
      <c r="E17" s="52" t="s">
        <v>601</v>
      </c>
      <c r="F17" s="16" t="s">
        <v>287</v>
      </c>
      <c r="G17" s="37" t="s">
        <v>264</v>
      </c>
      <c r="H17" s="19" t="s">
        <v>264</v>
      </c>
      <c r="I17" s="21" t="s">
        <v>2</v>
      </c>
      <c r="J17" s="73"/>
    </row>
    <row r="18" spans="1:10" s="35" customFormat="1" ht="55" customHeight="1" x14ac:dyDescent="0.35">
      <c r="A18" s="33">
        <f t="shared" si="0"/>
        <v>11</v>
      </c>
      <c r="B18" s="126"/>
      <c r="C18" s="15" t="s">
        <v>271</v>
      </c>
      <c r="D18" s="34" t="s">
        <v>595</v>
      </c>
      <c r="E18" s="52" t="s">
        <v>601</v>
      </c>
      <c r="F18" s="16" t="s">
        <v>288</v>
      </c>
      <c r="G18" s="37" t="s">
        <v>262</v>
      </c>
      <c r="H18" s="19" t="s">
        <v>262</v>
      </c>
      <c r="I18" s="21" t="s">
        <v>2</v>
      </c>
      <c r="J18" s="73"/>
    </row>
    <row r="19" spans="1:10" s="35" customFormat="1" ht="55" customHeight="1" x14ac:dyDescent="0.35">
      <c r="A19" s="33">
        <f t="shared" si="0"/>
        <v>12</v>
      </c>
      <c r="B19" s="126"/>
      <c r="C19" s="15" t="s">
        <v>279</v>
      </c>
      <c r="D19" s="34" t="s">
        <v>595</v>
      </c>
      <c r="E19" s="52" t="s">
        <v>601</v>
      </c>
      <c r="F19" s="16" t="s">
        <v>289</v>
      </c>
      <c r="G19" s="37" t="s">
        <v>264</v>
      </c>
      <c r="H19" s="38" t="s">
        <v>264</v>
      </c>
      <c r="I19" s="21" t="s">
        <v>2</v>
      </c>
      <c r="J19" s="73" t="s">
        <v>678</v>
      </c>
    </row>
    <row r="20" spans="1:10" s="35" customFormat="1" ht="55" customHeight="1" x14ac:dyDescent="0.35">
      <c r="A20" s="33">
        <f t="shared" si="0"/>
        <v>13</v>
      </c>
      <c r="B20" s="126"/>
      <c r="C20" s="15" t="s">
        <v>26</v>
      </c>
      <c r="D20" s="34" t="s">
        <v>595</v>
      </c>
      <c r="E20" s="52" t="s">
        <v>603</v>
      </c>
      <c r="F20" s="16" t="s">
        <v>30</v>
      </c>
      <c r="G20" s="37" t="s">
        <v>264</v>
      </c>
      <c r="H20" s="38" t="s">
        <v>264</v>
      </c>
      <c r="I20" s="21" t="s">
        <v>2</v>
      </c>
      <c r="J20" s="73"/>
    </row>
    <row r="21" spans="1:10" s="35" customFormat="1" ht="55" customHeight="1" x14ac:dyDescent="0.35">
      <c r="A21" s="33">
        <f t="shared" si="0"/>
        <v>14</v>
      </c>
      <c r="B21" s="126"/>
      <c r="C21" s="15" t="s">
        <v>280</v>
      </c>
      <c r="D21" s="49" t="s">
        <v>595</v>
      </c>
      <c r="E21" s="21" t="s">
        <v>601</v>
      </c>
      <c r="F21" s="16" t="s">
        <v>290</v>
      </c>
      <c r="G21" s="37" t="s">
        <v>264</v>
      </c>
      <c r="H21" s="38" t="s">
        <v>264</v>
      </c>
      <c r="I21" s="21" t="s">
        <v>2</v>
      </c>
      <c r="J21" s="73"/>
    </row>
    <row r="22" spans="1:10" s="35" customFormat="1" ht="55" customHeight="1" x14ac:dyDescent="0.35">
      <c r="A22" s="33">
        <f t="shared" si="0"/>
        <v>15</v>
      </c>
      <c r="B22" s="127"/>
      <c r="C22" s="15" t="s">
        <v>281</v>
      </c>
      <c r="D22" s="49" t="s">
        <v>595</v>
      </c>
      <c r="E22" s="21" t="s">
        <v>601</v>
      </c>
      <c r="F22" s="16" t="s">
        <v>291</v>
      </c>
      <c r="G22" s="37" t="s">
        <v>262</v>
      </c>
      <c r="H22" s="38" t="s">
        <v>262</v>
      </c>
      <c r="I22" s="21" t="s">
        <v>2</v>
      </c>
      <c r="J22" s="73"/>
    </row>
    <row r="23" spans="1:10" s="35" customFormat="1" ht="55" customHeight="1" x14ac:dyDescent="0.35">
      <c r="A23" s="33">
        <f t="shared" si="0"/>
        <v>16</v>
      </c>
      <c r="B23" s="125" t="s">
        <v>469</v>
      </c>
      <c r="C23" s="15" t="s">
        <v>31</v>
      </c>
      <c r="D23" s="49" t="s">
        <v>602</v>
      </c>
      <c r="E23" s="52" t="s">
        <v>600</v>
      </c>
      <c r="F23" s="16" t="s">
        <v>32</v>
      </c>
      <c r="G23" s="18" t="s">
        <v>261</v>
      </c>
      <c r="H23" s="19" t="s">
        <v>261</v>
      </c>
      <c r="I23" s="21" t="s">
        <v>2</v>
      </c>
      <c r="J23" s="73"/>
    </row>
    <row r="24" spans="1:10" s="35" customFormat="1" ht="55" customHeight="1" x14ac:dyDescent="0.35">
      <c r="A24" s="33">
        <f t="shared" si="0"/>
        <v>17</v>
      </c>
      <c r="B24" s="126"/>
      <c r="C24" s="15" t="s">
        <v>33</v>
      </c>
      <c r="D24" s="34" t="s">
        <v>595</v>
      </c>
      <c r="E24" s="52" t="s">
        <v>601</v>
      </c>
      <c r="F24" s="16" t="s">
        <v>34</v>
      </c>
      <c r="G24" s="18" t="s">
        <v>262</v>
      </c>
      <c r="H24" s="19" t="s">
        <v>265</v>
      </c>
      <c r="I24" s="21" t="s">
        <v>664</v>
      </c>
      <c r="J24" s="73" t="s">
        <v>680</v>
      </c>
    </row>
    <row r="25" spans="1:10" s="35" customFormat="1" ht="55" customHeight="1" x14ac:dyDescent="0.35">
      <c r="A25" s="33">
        <f t="shared" si="0"/>
        <v>18</v>
      </c>
      <c r="B25" s="126"/>
      <c r="C25" s="15" t="s">
        <v>35</v>
      </c>
      <c r="D25" s="49" t="s">
        <v>596</v>
      </c>
      <c r="E25" s="52" t="s">
        <v>601</v>
      </c>
      <c r="F25" s="16" t="s">
        <v>36</v>
      </c>
      <c r="G25" s="18" t="s">
        <v>296</v>
      </c>
      <c r="H25" s="19" t="s">
        <v>263</v>
      </c>
      <c r="I25" s="21" t="s">
        <v>2</v>
      </c>
      <c r="J25" s="73"/>
    </row>
    <row r="26" spans="1:10" s="35" customFormat="1" ht="55" customHeight="1" x14ac:dyDescent="0.35">
      <c r="A26" s="33">
        <f t="shared" si="0"/>
        <v>19</v>
      </c>
      <c r="B26" s="126"/>
      <c r="C26" s="15" t="s">
        <v>37</v>
      </c>
      <c r="D26" s="49" t="s">
        <v>599</v>
      </c>
      <c r="E26" s="52" t="s">
        <v>600</v>
      </c>
      <c r="F26" s="16" t="s">
        <v>38</v>
      </c>
      <c r="G26" s="18" t="s">
        <v>262</v>
      </c>
      <c r="H26" s="19" t="s">
        <v>262</v>
      </c>
      <c r="I26" s="21" t="s">
        <v>2</v>
      </c>
      <c r="J26" s="73"/>
    </row>
    <row r="27" spans="1:10" s="35" customFormat="1" ht="55" customHeight="1" x14ac:dyDescent="0.35">
      <c r="A27" s="33">
        <f t="shared" si="0"/>
        <v>20</v>
      </c>
      <c r="B27" s="126"/>
      <c r="C27" s="15" t="s">
        <v>282</v>
      </c>
      <c r="D27" s="49" t="s">
        <v>604</v>
      </c>
      <c r="E27" s="52" t="s">
        <v>600</v>
      </c>
      <c r="F27" s="16" t="s">
        <v>292</v>
      </c>
      <c r="G27" s="18" t="s">
        <v>261</v>
      </c>
      <c r="H27" s="19" t="s">
        <v>262</v>
      </c>
      <c r="I27" s="21" t="s">
        <v>2</v>
      </c>
      <c r="J27" s="73"/>
    </row>
    <row r="28" spans="1:10" s="35" customFormat="1" ht="55" customHeight="1" x14ac:dyDescent="0.35">
      <c r="A28" s="33">
        <f t="shared" si="0"/>
        <v>21</v>
      </c>
      <c r="B28" s="127"/>
      <c r="C28" s="15" t="s">
        <v>283</v>
      </c>
      <c r="D28" s="49" t="s">
        <v>604</v>
      </c>
      <c r="E28" s="52" t="s">
        <v>601</v>
      </c>
      <c r="F28" s="16" t="s">
        <v>293</v>
      </c>
      <c r="G28" s="18" t="s">
        <v>261</v>
      </c>
      <c r="H28" s="19" t="s">
        <v>262</v>
      </c>
      <c r="I28" s="21" t="s">
        <v>2</v>
      </c>
      <c r="J28" s="73"/>
    </row>
    <row r="29" spans="1:10" s="35" customFormat="1" ht="55" customHeight="1" x14ac:dyDescent="0.35">
      <c r="A29" s="33">
        <f t="shared" si="0"/>
        <v>22</v>
      </c>
      <c r="B29" s="125" t="s">
        <v>470</v>
      </c>
      <c r="C29" s="15" t="s">
        <v>39</v>
      </c>
      <c r="D29" s="49" t="s">
        <v>604</v>
      </c>
      <c r="E29" s="52" t="s">
        <v>600</v>
      </c>
      <c r="F29" s="16" t="s">
        <v>40</v>
      </c>
      <c r="G29" s="18" t="s">
        <v>261</v>
      </c>
      <c r="H29" s="19" t="s">
        <v>261</v>
      </c>
      <c r="I29" s="21" t="s">
        <v>2</v>
      </c>
      <c r="J29" s="73"/>
    </row>
    <row r="30" spans="1:10" s="35" customFormat="1" ht="55" customHeight="1" x14ac:dyDescent="0.35">
      <c r="A30" s="33">
        <f t="shared" si="0"/>
        <v>23</v>
      </c>
      <c r="B30" s="126"/>
      <c r="C30" s="15" t="s">
        <v>41</v>
      </c>
      <c r="D30" s="49" t="s">
        <v>605</v>
      </c>
      <c r="E30" s="52" t="s">
        <v>601</v>
      </c>
      <c r="F30" s="16" t="s">
        <v>42</v>
      </c>
      <c r="G30" s="37" t="s">
        <v>296</v>
      </c>
      <c r="H30" s="19" t="s">
        <v>263</v>
      </c>
      <c r="I30" s="21" t="s">
        <v>2</v>
      </c>
      <c r="J30" s="73"/>
    </row>
    <row r="31" spans="1:10" s="35" customFormat="1" ht="55" customHeight="1" x14ac:dyDescent="0.35">
      <c r="A31" s="33">
        <f t="shared" si="0"/>
        <v>24</v>
      </c>
      <c r="B31" s="126"/>
      <c r="C31" s="15" t="s">
        <v>43</v>
      </c>
      <c r="D31" s="34" t="s">
        <v>595</v>
      </c>
      <c r="E31" s="52" t="s">
        <v>601</v>
      </c>
      <c r="F31" s="16" t="s">
        <v>44</v>
      </c>
      <c r="G31" s="18" t="s">
        <v>262</v>
      </c>
      <c r="H31" s="19" t="s">
        <v>265</v>
      </c>
      <c r="I31" s="21" t="s">
        <v>664</v>
      </c>
      <c r="J31" s="73" t="s">
        <v>679</v>
      </c>
    </row>
    <row r="32" spans="1:10" s="35" customFormat="1" ht="55" customHeight="1" x14ac:dyDescent="0.35">
      <c r="A32" s="33">
        <f t="shared" si="0"/>
        <v>25</v>
      </c>
      <c r="B32" s="126"/>
      <c r="C32" s="15" t="s">
        <v>284</v>
      </c>
      <c r="D32" s="49" t="s">
        <v>606</v>
      </c>
      <c r="E32" s="52" t="s">
        <v>603</v>
      </c>
      <c r="F32" s="16" t="s">
        <v>294</v>
      </c>
      <c r="G32" s="18" t="s">
        <v>263</v>
      </c>
      <c r="H32" s="19" t="s">
        <v>665</v>
      </c>
      <c r="I32" s="21" t="s">
        <v>664</v>
      </c>
      <c r="J32" s="73" t="s">
        <v>681</v>
      </c>
    </row>
    <row r="33" spans="1:10" s="35" customFormat="1" ht="55" customHeight="1" x14ac:dyDescent="0.35">
      <c r="A33" s="33">
        <f t="shared" si="0"/>
        <v>26</v>
      </c>
      <c r="B33" s="127"/>
      <c r="C33" s="15" t="s">
        <v>285</v>
      </c>
      <c r="D33" s="49" t="s">
        <v>607</v>
      </c>
      <c r="E33" s="52" t="s">
        <v>600</v>
      </c>
      <c r="F33" s="16" t="s">
        <v>295</v>
      </c>
      <c r="G33" s="18" t="s">
        <v>262</v>
      </c>
      <c r="H33" s="19" t="s">
        <v>265</v>
      </c>
      <c r="I33" s="21" t="s">
        <v>664</v>
      </c>
      <c r="J33" s="73" t="s">
        <v>679</v>
      </c>
    </row>
  </sheetData>
  <mergeCells count="4">
    <mergeCell ref="B8:B12"/>
    <mergeCell ref="B13:B22"/>
    <mergeCell ref="B23:B28"/>
    <mergeCell ref="B29:B33"/>
  </mergeCells>
  <conditionalFormatting sqref="I8:I33">
    <cfRule type="cellIs" dxfId="23" priority="1" operator="equal">
      <formula>"Failed"</formula>
    </cfRule>
    <cfRule type="cellIs" dxfId="22" priority="2" operator="equal">
      <formula>"Untest"</formula>
    </cfRule>
    <cfRule type="cellIs" dxfId="21" priority="3" operator="equal">
      <formula>"Fail"</formula>
    </cfRule>
    <cfRule type="cellIs" dxfId="20" priority="4" operator="equal">
      <formula>"Pass"</formula>
    </cfRule>
  </conditionalFormatting>
  <dataValidations count="2">
    <dataValidation type="list" allowBlank="1" showInputMessage="1" showErrorMessage="1" sqref="UYJ8:UYJ33 VSB8:VSB33 VIF8:VIF33 WLT8:WLT33 WVP8:WVP33 WBX8:WBX33 JD8:JD33 SZ8:SZ33 ACV8:ACV33 AMR8:AMR33 AWN8:AWN33 BGJ8:BGJ33 BQF8:BQF33 CAB8:CAB33 CJX8:CJX33 CTT8:CTT33 DDP8:DDP33 DNL8:DNL33 DXH8:DXH33 EHD8:EHD33 EQZ8:EQZ33 FAV8:FAV33 FKR8:FKR33 FUN8:FUN33 GEJ8:GEJ33 GOF8:GOF33 GYB8:GYB33 HHX8:HHX33 HRT8:HRT33 IBP8:IBP33 ILL8:ILL33 IVH8:IVH33 JFD8:JFD33 JOZ8:JOZ33 JYV8:JYV33 KIR8:KIR33 KSN8:KSN33 LCJ8:LCJ33 LMF8:LMF33 LWB8:LWB33 MFX8:MFX33 MPT8:MPT33 MZP8:MZP33 NJL8:NJL33 NTH8:NTH33 ODD8:ODD33 OMZ8:OMZ33 OWV8:OWV33 PGR8:PGR33 PQN8:PQN33 QAJ8:QAJ33 QKF8:QKF33 QUB8:QUB33 RDX8:RDX33 RNT8:RNT33 RXP8:RXP33 SHL8:SHL33 SRH8:SRH33 TBD8:TBD33 TKZ8:TKZ33 TUV8:TUV33 UER8:UER33 UON8:UON33" xr:uid="{CA93E3D6-DC11-47E1-A62C-28049BB091A2}">
      <formula1>$L$1:$L$2</formula1>
    </dataValidation>
    <dataValidation type="list" allowBlank="1" showInputMessage="1" showErrorMessage="1" sqref="I8:I33" xr:uid="{B55218DA-E970-452D-A43B-5F6DF55D7321}">
      <formula1>"Pass,Failed,Untest"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C7D2-B0C7-4667-9E8C-B0BE943F7597}">
  <dimension ref="A1:K50"/>
  <sheetViews>
    <sheetView topLeftCell="A46" zoomScale="50" zoomScaleNormal="50" workbookViewId="0">
      <pane xSplit="3" topLeftCell="D1" activePane="topRight" state="frozen"/>
      <selection pane="topRight" activeCell="C27" sqref="C27"/>
    </sheetView>
  </sheetViews>
  <sheetFormatPr defaultRowHeight="22" x14ac:dyDescent="0.5"/>
  <cols>
    <col min="1" max="1" width="5.1796875" style="39" customWidth="1"/>
    <col min="2" max="2" width="24.1796875" style="39" customWidth="1"/>
    <col min="3" max="3" width="56.81640625" style="64" customWidth="1"/>
    <col min="4" max="4" width="32.54296875" style="40" customWidth="1"/>
    <col min="5" max="5" width="15.36328125" style="40" customWidth="1"/>
    <col min="6" max="6" width="75.08984375" style="40" customWidth="1"/>
    <col min="7" max="7" width="27.453125" style="40" customWidth="1"/>
    <col min="8" max="8" width="25" style="40" customWidth="1"/>
    <col min="9" max="9" width="14" style="40" customWidth="1"/>
    <col min="10" max="10" width="50.54296875" style="77" customWidth="1"/>
    <col min="11" max="16384" width="8.7265625" style="40"/>
  </cols>
  <sheetData>
    <row r="1" spans="1:11" s="28" customFormat="1" ht="25" customHeight="1" x14ac:dyDescent="0.4">
      <c r="A1" s="24"/>
      <c r="B1" s="22" t="s">
        <v>273</v>
      </c>
      <c r="C1" s="33" t="s">
        <v>274</v>
      </c>
      <c r="D1" s="25" t="s">
        <v>585</v>
      </c>
      <c r="E1" s="41">
        <f>COUNTIF(I8:I98, "Pass")</f>
        <v>32</v>
      </c>
      <c r="H1" s="27"/>
      <c r="I1" s="27"/>
      <c r="J1" s="74"/>
      <c r="K1" s="27"/>
    </row>
    <row r="2" spans="1:11" s="28" customFormat="1" ht="25" customHeight="1" x14ac:dyDescent="0.4">
      <c r="A2" s="24"/>
      <c r="B2" s="22" t="s">
        <v>3</v>
      </c>
      <c r="C2" s="33" t="s">
        <v>297</v>
      </c>
      <c r="D2" s="42" t="s">
        <v>586</v>
      </c>
      <c r="E2" s="43">
        <f>COUNTIF(I8:I98, "Failed")</f>
        <v>11</v>
      </c>
      <c r="H2" s="27"/>
      <c r="I2" s="27"/>
      <c r="J2" s="74"/>
      <c r="K2" s="27"/>
    </row>
    <row r="3" spans="1:11" s="28" customFormat="1" ht="25" customHeight="1" x14ac:dyDescent="0.4">
      <c r="A3" s="24"/>
      <c r="B3" s="23" t="s">
        <v>0</v>
      </c>
      <c r="C3" s="33" t="s">
        <v>1</v>
      </c>
      <c r="D3" s="42" t="s">
        <v>587</v>
      </c>
      <c r="E3" s="43">
        <f>COUNTIF(I8:I98, "Untest")</f>
        <v>0</v>
      </c>
      <c r="H3" s="27"/>
      <c r="I3" s="27"/>
      <c r="J3" s="74"/>
      <c r="K3" s="27"/>
    </row>
    <row r="4" spans="1:11" s="28" customFormat="1" ht="25" customHeight="1" x14ac:dyDescent="0.4">
      <c r="A4" s="24"/>
      <c r="B4" s="23" t="s">
        <v>4</v>
      </c>
      <c r="C4" s="89">
        <v>45661</v>
      </c>
      <c r="D4" s="29" t="s">
        <v>588</v>
      </c>
      <c r="E4" s="29">
        <f>COUNTA(I8:I100)</f>
        <v>43</v>
      </c>
      <c r="H4" s="27"/>
      <c r="I4" s="27"/>
      <c r="J4" s="74"/>
      <c r="K4" s="27"/>
    </row>
    <row r="5" spans="1:11" s="28" customFormat="1" ht="25" customHeight="1" x14ac:dyDescent="0.4">
      <c r="A5" s="24"/>
      <c r="B5" s="22" t="s">
        <v>662</v>
      </c>
      <c r="C5" s="62" t="s">
        <v>277</v>
      </c>
      <c r="H5" s="27"/>
      <c r="I5" s="27"/>
      <c r="J5" s="74"/>
      <c r="K5" s="27"/>
    </row>
    <row r="6" spans="1:11" s="28" customFormat="1" ht="21.5" x14ac:dyDescent="0.4">
      <c r="A6" s="24"/>
      <c r="B6" s="24"/>
      <c r="C6" s="44"/>
      <c r="D6" s="27"/>
      <c r="E6" s="27"/>
      <c r="F6" s="27"/>
      <c r="G6" s="27"/>
      <c r="H6" s="27"/>
      <c r="I6" s="30"/>
      <c r="J6" s="74"/>
      <c r="K6" s="27"/>
    </row>
    <row r="7" spans="1:11" s="28" customFormat="1" ht="42.5" customHeight="1" x14ac:dyDescent="0.4">
      <c r="A7" s="45" t="s">
        <v>6</v>
      </c>
      <c r="B7" s="31" t="s">
        <v>466</v>
      </c>
      <c r="C7" s="63" t="s">
        <v>7</v>
      </c>
      <c r="D7" s="46" t="s">
        <v>591</v>
      </c>
      <c r="E7" s="46" t="s">
        <v>592</v>
      </c>
      <c r="F7" s="46" t="s">
        <v>8</v>
      </c>
      <c r="G7" s="46" t="s">
        <v>9</v>
      </c>
      <c r="H7" s="46" t="s">
        <v>10</v>
      </c>
      <c r="I7" s="32" t="s">
        <v>11</v>
      </c>
      <c r="J7" s="75" t="s">
        <v>12</v>
      </c>
    </row>
    <row r="8" spans="1:11" s="35" customFormat="1" ht="55" customHeight="1" x14ac:dyDescent="0.35">
      <c r="A8" s="23">
        <f>ROW()-7</f>
        <v>1</v>
      </c>
      <c r="B8" s="122" t="s">
        <v>467</v>
      </c>
      <c r="C8" s="15" t="s">
        <v>137</v>
      </c>
      <c r="D8" s="49" t="s">
        <v>663</v>
      </c>
      <c r="E8" s="52" t="s">
        <v>600</v>
      </c>
      <c r="F8" s="16" t="s">
        <v>138</v>
      </c>
      <c r="G8" s="37" t="s">
        <v>261</v>
      </c>
      <c r="H8" s="38" t="s">
        <v>261</v>
      </c>
      <c r="I8" s="21" t="s">
        <v>2</v>
      </c>
      <c r="J8" s="73"/>
    </row>
    <row r="9" spans="1:11" s="35" customFormat="1" ht="55" customHeight="1" x14ac:dyDescent="0.35">
      <c r="A9" s="23">
        <f t="shared" ref="A9:A50" si="0">ROW()-7</f>
        <v>2</v>
      </c>
      <c r="B9" s="123"/>
      <c r="C9" s="15" t="s">
        <v>139</v>
      </c>
      <c r="D9" s="49" t="s">
        <v>608</v>
      </c>
      <c r="E9" s="52" t="s">
        <v>600</v>
      </c>
      <c r="F9" s="16" t="s">
        <v>140</v>
      </c>
      <c r="G9" s="37" t="s">
        <v>261</v>
      </c>
      <c r="H9" s="38" t="s">
        <v>261</v>
      </c>
      <c r="I9" s="21" t="s">
        <v>2</v>
      </c>
      <c r="J9" s="73"/>
    </row>
    <row r="10" spans="1:11" s="35" customFormat="1" ht="55" customHeight="1" x14ac:dyDescent="0.35">
      <c r="A10" s="23">
        <f t="shared" si="0"/>
        <v>3</v>
      </c>
      <c r="B10" s="123"/>
      <c r="C10" s="15" t="s">
        <v>141</v>
      </c>
      <c r="D10" s="34" t="s">
        <v>595</v>
      </c>
      <c r="E10" s="52" t="s">
        <v>601</v>
      </c>
      <c r="F10" s="16" t="s">
        <v>142</v>
      </c>
      <c r="G10" s="37" t="s">
        <v>262</v>
      </c>
      <c r="H10" s="38" t="s">
        <v>265</v>
      </c>
      <c r="I10" s="21" t="s">
        <v>664</v>
      </c>
      <c r="J10" s="76" t="s">
        <v>682</v>
      </c>
    </row>
    <row r="11" spans="1:11" s="35" customFormat="1" ht="55" customHeight="1" x14ac:dyDescent="0.35">
      <c r="A11" s="23">
        <f t="shared" si="0"/>
        <v>4</v>
      </c>
      <c r="B11" s="124"/>
      <c r="C11" s="15" t="s">
        <v>143</v>
      </c>
      <c r="D11" s="49" t="s">
        <v>609</v>
      </c>
      <c r="E11" s="52" t="s">
        <v>601</v>
      </c>
      <c r="F11" s="16" t="s">
        <v>144</v>
      </c>
      <c r="G11" s="37" t="s">
        <v>296</v>
      </c>
      <c r="H11" s="38" t="s">
        <v>296</v>
      </c>
      <c r="I11" s="21" t="s">
        <v>2</v>
      </c>
      <c r="J11" s="73"/>
    </row>
    <row r="12" spans="1:11" s="35" customFormat="1" ht="55" customHeight="1" x14ac:dyDescent="0.35">
      <c r="A12" s="23">
        <f t="shared" si="0"/>
        <v>5</v>
      </c>
      <c r="B12" s="125" t="s">
        <v>468</v>
      </c>
      <c r="C12" s="15" t="s">
        <v>145</v>
      </c>
      <c r="D12" s="49" t="s">
        <v>610</v>
      </c>
      <c r="E12" s="52" t="s">
        <v>600</v>
      </c>
      <c r="F12" s="16" t="s">
        <v>146</v>
      </c>
      <c r="G12" s="37" t="s">
        <v>264</v>
      </c>
      <c r="H12" s="38" t="s">
        <v>264</v>
      </c>
      <c r="I12" s="21" t="s">
        <v>2</v>
      </c>
      <c r="J12" s="73"/>
    </row>
    <row r="13" spans="1:11" s="35" customFormat="1" ht="55" customHeight="1" x14ac:dyDescent="0.35">
      <c r="A13" s="23">
        <f t="shared" si="0"/>
        <v>6</v>
      </c>
      <c r="B13" s="126"/>
      <c r="C13" s="15" t="s">
        <v>147</v>
      </c>
      <c r="D13" s="34" t="s">
        <v>595</v>
      </c>
      <c r="E13" s="52" t="s">
        <v>600</v>
      </c>
      <c r="F13" s="16" t="s">
        <v>148</v>
      </c>
      <c r="G13" s="37" t="s">
        <v>262</v>
      </c>
      <c r="H13" s="38" t="s">
        <v>262</v>
      </c>
      <c r="I13" s="21" t="s">
        <v>2</v>
      </c>
      <c r="J13" s="73"/>
    </row>
    <row r="14" spans="1:11" s="35" customFormat="1" ht="55" customHeight="1" x14ac:dyDescent="0.35">
      <c r="A14" s="23">
        <f t="shared" si="0"/>
        <v>7</v>
      </c>
      <c r="B14" s="126"/>
      <c r="C14" s="15" t="s">
        <v>302</v>
      </c>
      <c r="D14" s="36" t="s">
        <v>595</v>
      </c>
      <c r="E14" s="53" t="s">
        <v>601</v>
      </c>
      <c r="F14" s="16" t="s">
        <v>303</v>
      </c>
      <c r="G14" s="37" t="s">
        <v>264</v>
      </c>
      <c r="H14" s="38" t="s">
        <v>264</v>
      </c>
      <c r="I14" s="21" t="s">
        <v>2</v>
      </c>
      <c r="J14" s="73"/>
    </row>
    <row r="15" spans="1:11" s="35" customFormat="1" ht="55" customHeight="1" x14ac:dyDescent="0.35">
      <c r="A15" s="23">
        <f t="shared" si="0"/>
        <v>8</v>
      </c>
      <c r="B15" s="126"/>
      <c r="C15" s="15" t="s">
        <v>304</v>
      </c>
      <c r="D15" s="36" t="s">
        <v>595</v>
      </c>
      <c r="E15" s="53" t="s">
        <v>601</v>
      </c>
      <c r="F15" s="16" t="s">
        <v>305</v>
      </c>
      <c r="G15" s="37" t="s">
        <v>262</v>
      </c>
      <c r="H15" s="38" t="s">
        <v>667</v>
      </c>
      <c r="I15" s="21" t="s">
        <v>2</v>
      </c>
      <c r="J15" s="73"/>
    </row>
    <row r="16" spans="1:11" s="35" customFormat="1" ht="55" customHeight="1" x14ac:dyDescent="0.35">
      <c r="A16" s="23">
        <f t="shared" si="0"/>
        <v>9</v>
      </c>
      <c r="B16" s="126"/>
      <c r="C16" s="15" t="s">
        <v>306</v>
      </c>
      <c r="D16" s="34" t="s">
        <v>595</v>
      </c>
      <c r="E16" s="52" t="s">
        <v>601</v>
      </c>
      <c r="F16" s="16" t="s">
        <v>307</v>
      </c>
      <c r="G16" s="37" t="s">
        <v>262</v>
      </c>
      <c r="H16" s="38" t="s">
        <v>262</v>
      </c>
      <c r="I16" s="21" t="s">
        <v>2</v>
      </c>
      <c r="J16" s="73"/>
    </row>
    <row r="17" spans="1:11" s="35" customFormat="1" ht="55" customHeight="1" x14ac:dyDescent="0.35">
      <c r="A17" s="23">
        <f t="shared" si="0"/>
        <v>10</v>
      </c>
      <c r="B17" s="126"/>
      <c r="C17" s="15" t="s">
        <v>308</v>
      </c>
      <c r="D17" s="34" t="s">
        <v>595</v>
      </c>
      <c r="E17" s="52" t="s">
        <v>601</v>
      </c>
      <c r="F17" s="16" t="s">
        <v>309</v>
      </c>
      <c r="G17" s="37" t="s">
        <v>264</v>
      </c>
      <c r="H17" s="38" t="s">
        <v>264</v>
      </c>
      <c r="I17" s="21" t="s">
        <v>2</v>
      </c>
      <c r="J17" s="73"/>
    </row>
    <row r="18" spans="1:11" s="35" customFormat="1" ht="55" customHeight="1" x14ac:dyDescent="0.35">
      <c r="A18" s="23">
        <f t="shared" si="0"/>
        <v>11</v>
      </c>
      <c r="B18" s="126"/>
      <c r="C18" s="17" t="s">
        <v>149</v>
      </c>
      <c r="D18" s="36" t="s">
        <v>595</v>
      </c>
      <c r="E18" s="53" t="s">
        <v>600</v>
      </c>
      <c r="F18" s="16" t="s">
        <v>150</v>
      </c>
      <c r="G18" s="37" t="s">
        <v>262</v>
      </c>
      <c r="H18" s="38" t="s">
        <v>262</v>
      </c>
      <c r="I18" s="21" t="s">
        <v>2</v>
      </c>
      <c r="J18" s="73"/>
    </row>
    <row r="19" spans="1:11" s="35" customFormat="1" ht="55" customHeight="1" x14ac:dyDescent="0.35">
      <c r="A19" s="23">
        <f t="shared" si="0"/>
        <v>12</v>
      </c>
      <c r="B19" s="126"/>
      <c r="C19" s="15" t="s">
        <v>151</v>
      </c>
      <c r="D19" s="49" t="s">
        <v>611</v>
      </c>
      <c r="E19" s="52" t="s">
        <v>600</v>
      </c>
      <c r="F19" s="16" t="s">
        <v>152</v>
      </c>
      <c r="G19" s="37" t="s">
        <v>262</v>
      </c>
      <c r="H19" s="38" t="s">
        <v>666</v>
      </c>
      <c r="I19" s="21" t="s">
        <v>664</v>
      </c>
      <c r="J19" s="73" t="s">
        <v>683</v>
      </c>
    </row>
    <row r="20" spans="1:11" s="35" customFormat="1" ht="55" customHeight="1" x14ac:dyDescent="0.35">
      <c r="A20" s="23">
        <f t="shared" si="0"/>
        <v>13</v>
      </c>
      <c r="B20" s="126"/>
      <c r="C20" s="15" t="s">
        <v>310</v>
      </c>
      <c r="D20" s="36" t="s">
        <v>595</v>
      </c>
      <c r="E20" s="53" t="s">
        <v>601</v>
      </c>
      <c r="F20" s="16" t="s">
        <v>311</v>
      </c>
      <c r="G20" s="37" t="s">
        <v>262</v>
      </c>
      <c r="H20" s="38" t="s">
        <v>262</v>
      </c>
      <c r="I20" s="21" t="s">
        <v>2</v>
      </c>
      <c r="J20" s="73"/>
    </row>
    <row r="21" spans="1:11" s="35" customFormat="1" ht="55" customHeight="1" x14ac:dyDescent="0.35">
      <c r="A21" s="23">
        <f t="shared" si="0"/>
        <v>14</v>
      </c>
      <c r="B21" s="126"/>
      <c r="C21" s="17" t="s">
        <v>312</v>
      </c>
      <c r="D21" s="36" t="s">
        <v>595</v>
      </c>
      <c r="E21" s="53" t="s">
        <v>601</v>
      </c>
      <c r="F21" s="16" t="s">
        <v>313</v>
      </c>
      <c r="G21" s="37" t="s">
        <v>264</v>
      </c>
      <c r="H21" s="38" t="s">
        <v>264</v>
      </c>
      <c r="I21" s="21" t="s">
        <v>2</v>
      </c>
      <c r="J21" s="73" t="s">
        <v>684</v>
      </c>
    </row>
    <row r="22" spans="1:11" s="35" customFormat="1" ht="55" customHeight="1" x14ac:dyDescent="0.35">
      <c r="A22" s="23">
        <f t="shared" si="0"/>
        <v>15</v>
      </c>
      <c r="B22" s="126"/>
      <c r="C22" s="17" t="s">
        <v>314</v>
      </c>
      <c r="D22" s="36" t="s">
        <v>595</v>
      </c>
      <c r="E22" s="53" t="s">
        <v>601</v>
      </c>
      <c r="F22" s="16" t="s">
        <v>315</v>
      </c>
      <c r="G22" s="37" t="s">
        <v>262</v>
      </c>
      <c r="H22" s="38" t="s">
        <v>262</v>
      </c>
      <c r="I22" s="21" t="s">
        <v>2</v>
      </c>
      <c r="J22" s="73"/>
    </row>
    <row r="23" spans="1:11" s="35" customFormat="1" ht="55" customHeight="1" x14ac:dyDescent="0.35">
      <c r="A23" s="23">
        <f t="shared" si="0"/>
        <v>16</v>
      </c>
      <c r="B23" s="126"/>
      <c r="C23" s="17" t="s">
        <v>316</v>
      </c>
      <c r="D23" s="36" t="s">
        <v>595</v>
      </c>
      <c r="E23" s="53" t="s">
        <v>601</v>
      </c>
      <c r="F23" s="16" t="s">
        <v>317</v>
      </c>
      <c r="G23" s="37" t="s">
        <v>264</v>
      </c>
      <c r="H23" s="38" t="s">
        <v>264</v>
      </c>
      <c r="I23" s="21" t="s">
        <v>2</v>
      </c>
      <c r="J23" s="73" t="s">
        <v>685</v>
      </c>
    </row>
    <row r="24" spans="1:11" s="35" customFormat="1" ht="55" customHeight="1" x14ac:dyDescent="0.35">
      <c r="A24" s="23">
        <f t="shared" si="0"/>
        <v>17</v>
      </c>
      <c r="B24" s="126"/>
      <c r="C24" s="17" t="s">
        <v>318</v>
      </c>
      <c r="D24" s="36" t="s">
        <v>595</v>
      </c>
      <c r="E24" s="53" t="s">
        <v>600</v>
      </c>
      <c r="F24" s="16" t="s">
        <v>319</v>
      </c>
      <c r="G24" s="37" t="s">
        <v>262</v>
      </c>
      <c r="H24" s="38" t="s">
        <v>266</v>
      </c>
      <c r="I24" s="21" t="s">
        <v>664</v>
      </c>
      <c r="J24" s="73" t="s">
        <v>686</v>
      </c>
    </row>
    <row r="25" spans="1:11" s="35" customFormat="1" ht="55" customHeight="1" x14ac:dyDescent="0.35">
      <c r="A25" s="23">
        <f t="shared" si="0"/>
        <v>18</v>
      </c>
      <c r="B25" s="126"/>
      <c r="C25" s="17" t="s">
        <v>153</v>
      </c>
      <c r="D25" s="36" t="s">
        <v>595</v>
      </c>
      <c r="E25" s="53" t="s">
        <v>600</v>
      </c>
      <c r="F25" s="16" t="s">
        <v>154</v>
      </c>
      <c r="G25" s="37" t="s">
        <v>262</v>
      </c>
      <c r="H25" s="38" t="s">
        <v>262</v>
      </c>
      <c r="I25" s="21" t="s">
        <v>2</v>
      </c>
      <c r="J25" s="73"/>
    </row>
    <row r="26" spans="1:11" s="35" customFormat="1" ht="55" customHeight="1" x14ac:dyDescent="0.35">
      <c r="A26" s="23">
        <f t="shared" si="0"/>
        <v>19</v>
      </c>
      <c r="B26" s="126"/>
      <c r="C26" s="17" t="s">
        <v>320</v>
      </c>
      <c r="D26" s="36" t="s">
        <v>595</v>
      </c>
      <c r="E26" s="53" t="s">
        <v>601</v>
      </c>
      <c r="F26" s="16" t="s">
        <v>321</v>
      </c>
      <c r="G26" s="37" t="s">
        <v>262</v>
      </c>
      <c r="H26" s="38" t="s">
        <v>262</v>
      </c>
      <c r="I26" s="21" t="s">
        <v>2</v>
      </c>
      <c r="J26" s="73"/>
    </row>
    <row r="27" spans="1:11" s="35" customFormat="1" ht="55" customHeight="1" x14ac:dyDescent="0.35">
      <c r="A27" s="23">
        <f t="shared" si="0"/>
        <v>20</v>
      </c>
      <c r="B27" s="126"/>
      <c r="C27" s="17" t="s">
        <v>322</v>
      </c>
      <c r="D27" s="36" t="s">
        <v>595</v>
      </c>
      <c r="E27" s="53" t="s">
        <v>601</v>
      </c>
      <c r="F27" s="16" t="s">
        <v>323</v>
      </c>
      <c r="G27" s="37" t="s">
        <v>264</v>
      </c>
      <c r="H27" s="38" t="s">
        <v>264</v>
      </c>
      <c r="I27" s="21" t="s">
        <v>2</v>
      </c>
      <c r="J27" s="73" t="s">
        <v>687</v>
      </c>
    </row>
    <row r="28" spans="1:11" s="35" customFormat="1" ht="55" customHeight="1" x14ac:dyDescent="0.35">
      <c r="A28" s="23">
        <f t="shared" si="0"/>
        <v>21</v>
      </c>
      <c r="B28" s="126"/>
      <c r="C28" s="17" t="s">
        <v>324</v>
      </c>
      <c r="D28" s="36" t="s">
        <v>595</v>
      </c>
      <c r="E28" s="53" t="s">
        <v>601</v>
      </c>
      <c r="F28" s="16" t="s">
        <v>325</v>
      </c>
      <c r="G28" s="37" t="s">
        <v>264</v>
      </c>
      <c r="H28" s="38" t="s">
        <v>264</v>
      </c>
      <c r="I28" s="21" t="s">
        <v>2</v>
      </c>
      <c r="J28" s="73"/>
    </row>
    <row r="29" spans="1:11" s="35" customFormat="1" ht="55" customHeight="1" x14ac:dyDescent="0.35">
      <c r="A29" s="23">
        <f t="shared" si="0"/>
        <v>22</v>
      </c>
      <c r="B29" s="126"/>
      <c r="C29" s="17" t="s">
        <v>326</v>
      </c>
      <c r="D29" s="36" t="s">
        <v>595</v>
      </c>
      <c r="E29" s="53" t="s">
        <v>601</v>
      </c>
      <c r="F29" s="16" t="s">
        <v>327</v>
      </c>
      <c r="G29" s="37" t="s">
        <v>262</v>
      </c>
      <c r="H29" s="38" t="s">
        <v>262</v>
      </c>
      <c r="I29" s="21" t="s">
        <v>2</v>
      </c>
      <c r="J29" s="73"/>
    </row>
    <row r="30" spans="1:11" s="35" customFormat="1" ht="55" customHeight="1" x14ac:dyDescent="0.35">
      <c r="A30" s="23">
        <f t="shared" si="0"/>
        <v>23</v>
      </c>
      <c r="B30" s="126"/>
      <c r="C30" s="17" t="s">
        <v>155</v>
      </c>
      <c r="D30" s="36" t="s">
        <v>595</v>
      </c>
      <c r="E30" s="53" t="s">
        <v>600</v>
      </c>
      <c r="F30" s="16" t="s">
        <v>156</v>
      </c>
      <c r="G30" s="37" t="s">
        <v>262</v>
      </c>
      <c r="H30" s="38" t="s">
        <v>262</v>
      </c>
      <c r="I30" s="21" t="s">
        <v>2</v>
      </c>
      <c r="J30" s="73"/>
    </row>
    <row r="31" spans="1:11" s="35" customFormat="1" ht="55" customHeight="1" x14ac:dyDescent="0.35">
      <c r="A31" s="23">
        <f t="shared" si="0"/>
        <v>24</v>
      </c>
      <c r="B31" s="126"/>
      <c r="C31" s="17" t="s">
        <v>157</v>
      </c>
      <c r="D31" s="50" t="s">
        <v>612</v>
      </c>
      <c r="E31" s="53" t="s">
        <v>600</v>
      </c>
      <c r="F31" s="16" t="s">
        <v>158</v>
      </c>
      <c r="G31" s="37" t="s">
        <v>262</v>
      </c>
      <c r="H31" s="38" t="s">
        <v>666</v>
      </c>
      <c r="I31" s="21" t="s">
        <v>664</v>
      </c>
      <c r="J31" s="73" t="s">
        <v>688</v>
      </c>
    </row>
    <row r="32" spans="1:11" s="35" customFormat="1" ht="55" customHeight="1" x14ac:dyDescent="0.35">
      <c r="A32" s="23">
        <f t="shared" si="0"/>
        <v>25</v>
      </c>
      <c r="B32" s="126"/>
      <c r="C32" s="17" t="s">
        <v>328</v>
      </c>
      <c r="D32" s="36" t="s">
        <v>595</v>
      </c>
      <c r="E32" s="53" t="s">
        <v>601</v>
      </c>
      <c r="F32" s="16" t="s">
        <v>329</v>
      </c>
      <c r="G32" s="37" t="s">
        <v>262</v>
      </c>
      <c r="H32" s="38" t="s">
        <v>667</v>
      </c>
      <c r="I32" s="21" t="s">
        <v>2</v>
      </c>
      <c r="J32" s="73"/>
      <c r="K32" s="61"/>
    </row>
    <row r="33" spans="1:11" s="35" customFormat="1" ht="55" customHeight="1" x14ac:dyDescent="0.35">
      <c r="A33" s="23">
        <f t="shared" si="0"/>
        <v>26</v>
      </c>
      <c r="B33" s="126"/>
      <c r="C33" s="17" t="s">
        <v>330</v>
      </c>
      <c r="D33" s="36" t="s">
        <v>595</v>
      </c>
      <c r="E33" s="53" t="s">
        <v>601</v>
      </c>
      <c r="F33" s="16" t="s">
        <v>331</v>
      </c>
      <c r="G33" s="37" t="s">
        <v>264</v>
      </c>
      <c r="H33" s="38" t="s">
        <v>264</v>
      </c>
      <c r="I33" s="21" t="s">
        <v>2</v>
      </c>
      <c r="J33" s="73"/>
      <c r="K33" s="61"/>
    </row>
    <row r="34" spans="1:11" s="35" customFormat="1" ht="55" customHeight="1" x14ac:dyDescent="0.35">
      <c r="A34" s="23">
        <f t="shared" si="0"/>
        <v>27</v>
      </c>
      <c r="B34" s="126"/>
      <c r="C34" s="17" t="s">
        <v>332</v>
      </c>
      <c r="D34" s="36" t="s">
        <v>595</v>
      </c>
      <c r="E34" s="53" t="s">
        <v>601</v>
      </c>
      <c r="F34" s="16" t="s">
        <v>333</v>
      </c>
      <c r="G34" s="37" t="s">
        <v>262</v>
      </c>
      <c r="H34" s="38" t="s">
        <v>262</v>
      </c>
      <c r="I34" s="21" t="s">
        <v>2</v>
      </c>
      <c r="J34" s="73"/>
      <c r="K34" s="61"/>
    </row>
    <row r="35" spans="1:11" s="35" customFormat="1" ht="55" customHeight="1" x14ac:dyDescent="0.35">
      <c r="A35" s="23">
        <f t="shared" si="0"/>
        <v>28</v>
      </c>
      <c r="B35" s="126"/>
      <c r="C35" s="17" t="s">
        <v>334</v>
      </c>
      <c r="D35" s="36" t="s">
        <v>595</v>
      </c>
      <c r="E35" s="53" t="s">
        <v>601</v>
      </c>
      <c r="F35" s="16" t="s">
        <v>335</v>
      </c>
      <c r="G35" s="37" t="s">
        <v>264</v>
      </c>
      <c r="H35" s="38" t="s">
        <v>269</v>
      </c>
      <c r="I35" s="21" t="s">
        <v>664</v>
      </c>
      <c r="J35" s="73" t="s">
        <v>685</v>
      </c>
    </row>
    <row r="36" spans="1:11" s="35" customFormat="1" ht="55" customHeight="1" x14ac:dyDescent="0.35">
      <c r="A36" s="23">
        <f t="shared" si="0"/>
        <v>29</v>
      </c>
      <c r="B36" s="127"/>
      <c r="C36" s="17" t="s">
        <v>159</v>
      </c>
      <c r="D36" s="36" t="s">
        <v>595</v>
      </c>
      <c r="E36" s="53" t="s">
        <v>600</v>
      </c>
      <c r="F36" s="16" t="s">
        <v>160</v>
      </c>
      <c r="G36" s="37" t="s">
        <v>262</v>
      </c>
      <c r="H36" s="38" t="s">
        <v>667</v>
      </c>
      <c r="I36" s="21" t="s">
        <v>2</v>
      </c>
      <c r="J36" s="73"/>
    </row>
    <row r="37" spans="1:11" s="35" customFormat="1" ht="55" customHeight="1" x14ac:dyDescent="0.35">
      <c r="A37" s="23">
        <f t="shared" si="0"/>
        <v>30</v>
      </c>
      <c r="B37" s="128" t="s">
        <v>469</v>
      </c>
      <c r="C37" s="15" t="s">
        <v>161</v>
      </c>
      <c r="D37" s="49" t="s">
        <v>613</v>
      </c>
      <c r="E37" s="52" t="s">
        <v>600</v>
      </c>
      <c r="F37" s="16" t="s">
        <v>162</v>
      </c>
      <c r="G37" s="37" t="s">
        <v>261</v>
      </c>
      <c r="H37" s="38" t="s">
        <v>261</v>
      </c>
      <c r="I37" s="21" t="s">
        <v>2</v>
      </c>
      <c r="J37" s="73"/>
    </row>
    <row r="38" spans="1:11" s="35" customFormat="1" ht="55" customHeight="1" x14ac:dyDescent="0.35">
      <c r="A38" s="23">
        <f t="shared" si="0"/>
        <v>31</v>
      </c>
      <c r="B38" s="129"/>
      <c r="C38" s="15" t="s">
        <v>163</v>
      </c>
      <c r="D38" s="34" t="s">
        <v>595</v>
      </c>
      <c r="E38" s="52" t="s">
        <v>601</v>
      </c>
      <c r="F38" s="16" t="s">
        <v>164</v>
      </c>
      <c r="G38" s="37" t="s">
        <v>262</v>
      </c>
      <c r="H38" s="38" t="s">
        <v>265</v>
      </c>
      <c r="I38" s="21" t="s">
        <v>664</v>
      </c>
      <c r="J38" s="73" t="s">
        <v>682</v>
      </c>
    </row>
    <row r="39" spans="1:11" s="35" customFormat="1" ht="55" customHeight="1" x14ac:dyDescent="0.35">
      <c r="A39" s="23">
        <f t="shared" si="0"/>
        <v>32</v>
      </c>
      <c r="B39" s="129"/>
      <c r="C39" s="15" t="s">
        <v>165</v>
      </c>
      <c r="D39" s="49" t="s">
        <v>609</v>
      </c>
      <c r="E39" s="52" t="s">
        <v>601</v>
      </c>
      <c r="F39" s="16" t="s">
        <v>166</v>
      </c>
      <c r="G39" s="37" t="s">
        <v>296</v>
      </c>
      <c r="H39" s="38" t="s">
        <v>296</v>
      </c>
      <c r="I39" s="21" t="s">
        <v>2</v>
      </c>
      <c r="J39" s="73"/>
    </row>
    <row r="40" spans="1:11" s="35" customFormat="1" ht="55" customHeight="1" x14ac:dyDescent="0.35">
      <c r="A40" s="23">
        <f t="shared" si="0"/>
        <v>33</v>
      </c>
      <c r="B40" s="129"/>
      <c r="C40" s="15" t="s">
        <v>167</v>
      </c>
      <c r="D40" s="49" t="s">
        <v>611</v>
      </c>
      <c r="E40" s="52" t="s">
        <v>600</v>
      </c>
      <c r="F40" s="16" t="s">
        <v>168</v>
      </c>
      <c r="G40" s="37" t="s">
        <v>262</v>
      </c>
      <c r="H40" s="38" t="s">
        <v>267</v>
      </c>
      <c r="I40" s="21" t="s">
        <v>664</v>
      </c>
      <c r="J40" s="73" t="s">
        <v>683</v>
      </c>
    </row>
    <row r="41" spans="1:11" s="35" customFormat="1" ht="55" customHeight="1" x14ac:dyDescent="0.35">
      <c r="A41" s="23">
        <f t="shared" si="0"/>
        <v>34</v>
      </c>
      <c r="B41" s="129"/>
      <c r="C41" s="15" t="s">
        <v>169</v>
      </c>
      <c r="D41" s="49" t="s">
        <v>612</v>
      </c>
      <c r="E41" s="52" t="s">
        <v>600</v>
      </c>
      <c r="F41" s="16" t="s">
        <v>170</v>
      </c>
      <c r="G41" s="37" t="s">
        <v>262</v>
      </c>
      <c r="H41" s="38" t="s">
        <v>267</v>
      </c>
      <c r="I41" s="21" t="s">
        <v>664</v>
      </c>
      <c r="J41" s="73" t="s">
        <v>688</v>
      </c>
    </row>
    <row r="42" spans="1:11" s="35" customFormat="1" ht="55" customHeight="1" x14ac:dyDescent="0.35">
      <c r="A42" s="23">
        <f t="shared" si="0"/>
        <v>35</v>
      </c>
      <c r="B42" s="129"/>
      <c r="C42" s="15" t="s">
        <v>336</v>
      </c>
      <c r="D42" s="49" t="s">
        <v>613</v>
      </c>
      <c r="E42" s="52" t="s">
        <v>600</v>
      </c>
      <c r="F42" s="16" t="s">
        <v>339</v>
      </c>
      <c r="G42" s="37" t="s">
        <v>261</v>
      </c>
      <c r="H42" s="38" t="s">
        <v>261</v>
      </c>
      <c r="I42" s="21" t="s">
        <v>2</v>
      </c>
      <c r="J42" s="73"/>
    </row>
    <row r="43" spans="1:11" s="35" customFormat="1" ht="55" customHeight="1" x14ac:dyDescent="0.35">
      <c r="A43" s="23">
        <f t="shared" si="0"/>
        <v>36</v>
      </c>
      <c r="B43" s="129"/>
      <c r="C43" s="15" t="s">
        <v>337</v>
      </c>
      <c r="D43" s="49" t="s">
        <v>613</v>
      </c>
      <c r="E43" s="52" t="s">
        <v>600</v>
      </c>
      <c r="F43" s="16" t="s">
        <v>338</v>
      </c>
      <c r="G43" s="37" t="s">
        <v>261</v>
      </c>
      <c r="H43" s="38" t="s">
        <v>261</v>
      </c>
      <c r="I43" s="21" t="s">
        <v>2</v>
      </c>
      <c r="J43" s="73"/>
    </row>
    <row r="44" spans="1:11" s="35" customFormat="1" ht="55" customHeight="1" x14ac:dyDescent="0.35">
      <c r="A44" s="23">
        <f t="shared" si="0"/>
        <v>37</v>
      </c>
      <c r="B44" s="129"/>
      <c r="C44" s="15" t="s">
        <v>340</v>
      </c>
      <c r="D44" s="49" t="s">
        <v>613</v>
      </c>
      <c r="E44" s="52" t="s">
        <v>600</v>
      </c>
      <c r="F44" s="16" t="s">
        <v>341</v>
      </c>
      <c r="G44" s="37" t="s">
        <v>261</v>
      </c>
      <c r="H44" s="38" t="s">
        <v>261</v>
      </c>
      <c r="I44" s="21" t="s">
        <v>2</v>
      </c>
      <c r="J44" s="73"/>
    </row>
    <row r="45" spans="1:11" s="35" customFormat="1" ht="55" customHeight="1" x14ac:dyDescent="0.35">
      <c r="A45" s="23">
        <f t="shared" si="0"/>
        <v>38</v>
      </c>
      <c r="B45" s="130"/>
      <c r="C45" s="15" t="s">
        <v>342</v>
      </c>
      <c r="D45" s="49" t="s">
        <v>613</v>
      </c>
      <c r="E45" s="52" t="s">
        <v>601</v>
      </c>
      <c r="F45" s="16" t="s">
        <v>343</v>
      </c>
      <c r="G45" s="37" t="s">
        <v>261</v>
      </c>
      <c r="H45" s="38" t="s">
        <v>261</v>
      </c>
      <c r="I45" s="21" t="s">
        <v>2</v>
      </c>
      <c r="J45" s="73"/>
    </row>
    <row r="46" spans="1:11" s="35" customFormat="1" ht="55" customHeight="1" x14ac:dyDescent="0.35">
      <c r="A46" s="23">
        <f t="shared" si="0"/>
        <v>39</v>
      </c>
      <c r="B46" s="128" t="s">
        <v>470</v>
      </c>
      <c r="C46" s="15" t="s">
        <v>171</v>
      </c>
      <c r="D46" s="49" t="s">
        <v>613</v>
      </c>
      <c r="E46" s="52" t="s">
        <v>600</v>
      </c>
      <c r="F46" s="16" t="s">
        <v>172</v>
      </c>
      <c r="G46" s="37" t="s">
        <v>261</v>
      </c>
      <c r="H46" s="38" t="s">
        <v>261</v>
      </c>
      <c r="I46" s="21" t="s">
        <v>2</v>
      </c>
      <c r="J46" s="73"/>
    </row>
    <row r="47" spans="1:11" s="35" customFormat="1" ht="55" customHeight="1" x14ac:dyDescent="0.35">
      <c r="A47" s="23">
        <f t="shared" si="0"/>
        <v>40</v>
      </c>
      <c r="B47" s="131"/>
      <c r="C47" s="15" t="s">
        <v>173</v>
      </c>
      <c r="D47" s="49" t="s">
        <v>609</v>
      </c>
      <c r="E47" s="52" t="s">
        <v>601</v>
      </c>
      <c r="F47" s="16" t="s">
        <v>174</v>
      </c>
      <c r="G47" s="37" t="s">
        <v>296</v>
      </c>
      <c r="H47" s="38" t="s">
        <v>296</v>
      </c>
      <c r="I47" s="21" t="s">
        <v>2</v>
      </c>
      <c r="J47" s="73"/>
    </row>
    <row r="48" spans="1:11" s="35" customFormat="1" ht="55" customHeight="1" x14ac:dyDescent="0.35">
      <c r="A48" s="23">
        <f t="shared" si="0"/>
        <v>41</v>
      </c>
      <c r="B48" s="131"/>
      <c r="C48" s="15" t="s">
        <v>175</v>
      </c>
      <c r="D48" s="34" t="s">
        <v>595</v>
      </c>
      <c r="E48" s="52" t="s">
        <v>601</v>
      </c>
      <c r="F48" s="16" t="s">
        <v>176</v>
      </c>
      <c r="G48" s="37" t="s">
        <v>262</v>
      </c>
      <c r="H48" s="38" t="s">
        <v>265</v>
      </c>
      <c r="I48" s="21" t="s">
        <v>664</v>
      </c>
      <c r="J48" s="73" t="s">
        <v>690</v>
      </c>
    </row>
    <row r="49" spans="1:10" s="35" customFormat="1" ht="55" customHeight="1" x14ac:dyDescent="0.35">
      <c r="A49" s="23">
        <f t="shared" si="0"/>
        <v>42</v>
      </c>
      <c r="B49" s="131"/>
      <c r="C49" s="15" t="s">
        <v>344</v>
      </c>
      <c r="D49" s="49" t="s">
        <v>614</v>
      </c>
      <c r="E49" s="52" t="s">
        <v>603</v>
      </c>
      <c r="F49" s="16" t="s">
        <v>345</v>
      </c>
      <c r="G49" s="37" t="s">
        <v>263</v>
      </c>
      <c r="H49" s="38" t="s">
        <v>665</v>
      </c>
      <c r="I49" s="21" t="s">
        <v>664</v>
      </c>
      <c r="J49" s="73" t="s">
        <v>689</v>
      </c>
    </row>
    <row r="50" spans="1:10" s="35" customFormat="1" ht="55" customHeight="1" x14ac:dyDescent="0.35">
      <c r="A50" s="23">
        <f t="shared" si="0"/>
        <v>43</v>
      </c>
      <c r="B50" s="132"/>
      <c r="C50" s="15" t="s">
        <v>346</v>
      </c>
      <c r="D50" s="49" t="s">
        <v>615</v>
      </c>
      <c r="E50" s="52" t="s">
        <v>600</v>
      </c>
      <c r="F50" s="16" t="s">
        <v>347</v>
      </c>
      <c r="G50" s="37" t="s">
        <v>262</v>
      </c>
      <c r="H50" s="38" t="s">
        <v>265</v>
      </c>
      <c r="I50" s="21" t="s">
        <v>664</v>
      </c>
      <c r="J50" s="73" t="s">
        <v>690</v>
      </c>
    </row>
  </sheetData>
  <mergeCells count="4">
    <mergeCell ref="B37:B45"/>
    <mergeCell ref="B46:B50"/>
    <mergeCell ref="B8:B11"/>
    <mergeCell ref="B12:B36"/>
  </mergeCells>
  <phoneticPr fontId="9" type="noConversion"/>
  <conditionalFormatting sqref="I8:I50">
    <cfRule type="cellIs" dxfId="19" priority="1" operator="equal">
      <formula>"Failed"</formula>
    </cfRule>
    <cfRule type="cellIs" dxfId="18" priority="2" operator="equal">
      <formula>"Untest"</formula>
    </cfRule>
    <cfRule type="cellIs" dxfId="17" priority="3" operator="equal">
      <formula>"Fail"</formula>
    </cfRule>
    <cfRule type="cellIs" dxfId="16" priority="4" operator="equal">
      <formula>"Pass"</formula>
    </cfRule>
  </conditionalFormatting>
  <dataValidations count="2">
    <dataValidation type="list" allowBlank="1" showInputMessage="1" showErrorMessage="1" sqref="VSA8:VSA50 UYI8:UYI50 UOM8:UOM50 UEQ8:UEQ50 TUU8:TUU50 TKY8:TKY50 TBC8:TBC50 SRG8:SRG50 SHK8:SHK50 RXO8:RXO50 RNS8:RNS50 RDW8:RDW50 QUA8:QUA50 QKE8:QKE50 QAI8:QAI50 PQM8:PQM50 PGQ8:PGQ50 OWU8:OWU50 OMY8:OMY50 ODC8:ODC50 NTG8:NTG50 NJK8:NJK50 MZO8:MZO50 MPS8:MPS50 MFW8:MFW50 LWA8:LWA50 LME8:LME50 LCI8:LCI50 KSM8:KSM50 KIQ8:KIQ50 JYU8:JYU50 JOY8:JOY50 JFC8:JFC50 IVG8:IVG50 ILK8:ILK50 IBO8:IBO50 HRS8:HRS50 HHW8:HHW50 GYA8:GYA50 GOE8:GOE50 GEI8:GEI50 FUM8:FUM50 FKQ8:FKQ50 FAU8:FAU50 EQY8:EQY50 EHC8:EHC50 DXG8:DXG50 DNK8:DNK50 DDO8:DDO50 CTS8:CTS50 CJW8:CJW50 CAA8:CAA50 BQE8:BQE50 BGI8:BGI50 AWM8:AWM50 AMQ8:AMQ50 ACU8:ACU50 SY8:SY50 JC8:JC50 WBW8:WBW50 WVO8:WVO50 WLS8:WLS50 VIE8:VIE50" xr:uid="{B71C13A0-59A8-4D0B-BE7A-EF7A65D76F2B}">
      <formula1>#REF!</formula1>
    </dataValidation>
    <dataValidation type="list" allowBlank="1" showInputMessage="1" showErrorMessage="1" sqref="I8:I50" xr:uid="{7F09F960-842F-49DE-AF97-613AF5EDDE77}">
      <formula1>"Pass,Failed,Untest"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7708-F892-42D4-86FB-22C3D1B110DB}">
  <dimension ref="A1:J62"/>
  <sheetViews>
    <sheetView topLeftCell="A53" zoomScale="50" zoomScaleNormal="50" workbookViewId="0">
      <pane xSplit="3" topLeftCell="D1" activePane="topRight" state="frozen"/>
      <selection pane="topRight" activeCell="D64" sqref="D64"/>
    </sheetView>
  </sheetViews>
  <sheetFormatPr defaultRowHeight="22" x14ac:dyDescent="0.5"/>
  <cols>
    <col min="1" max="1" width="4.90625" style="39" customWidth="1"/>
    <col min="2" max="2" width="24.08984375" style="39" customWidth="1"/>
    <col min="3" max="3" width="53.90625" style="64" customWidth="1"/>
    <col min="4" max="4" width="35.26953125" style="40" customWidth="1"/>
    <col min="5" max="5" width="14.6328125" style="40" customWidth="1"/>
    <col min="6" max="6" width="76.08984375" style="40" customWidth="1"/>
    <col min="7" max="7" width="25" style="40" customWidth="1"/>
    <col min="8" max="8" width="23.90625" style="40" customWidth="1"/>
    <col min="9" max="9" width="14" style="40" customWidth="1"/>
    <col min="10" max="10" width="56.90625" style="77" customWidth="1"/>
    <col min="11" max="16384" width="8.7265625" style="40"/>
  </cols>
  <sheetData>
    <row r="1" spans="1:10" s="28" customFormat="1" ht="25" customHeight="1" x14ac:dyDescent="0.4">
      <c r="A1" s="24"/>
      <c r="B1" s="22" t="s">
        <v>273</v>
      </c>
      <c r="C1" s="33" t="s">
        <v>274</v>
      </c>
      <c r="D1" s="25" t="s">
        <v>585</v>
      </c>
      <c r="E1" s="47">
        <f>COUNTIF(I8:I98, "Pass")</f>
        <v>44</v>
      </c>
      <c r="H1" s="27"/>
      <c r="I1" s="27"/>
      <c r="J1" s="74"/>
    </row>
    <row r="2" spans="1:10" s="28" customFormat="1" ht="25" customHeight="1" x14ac:dyDescent="0.4">
      <c r="A2" s="24"/>
      <c r="B2" s="22" t="s">
        <v>3</v>
      </c>
      <c r="C2" s="33" t="s">
        <v>298</v>
      </c>
      <c r="D2" s="42" t="s">
        <v>586</v>
      </c>
      <c r="E2" s="48">
        <f>COUNTIF(I8:I98, "Failed")</f>
        <v>11</v>
      </c>
      <c r="H2" s="27"/>
      <c r="I2" s="27"/>
      <c r="J2" s="74"/>
    </row>
    <row r="3" spans="1:10" s="28" customFormat="1" ht="25" customHeight="1" x14ac:dyDescent="0.4">
      <c r="A3" s="24"/>
      <c r="B3" s="23" t="s">
        <v>0</v>
      </c>
      <c r="C3" s="33" t="s">
        <v>1</v>
      </c>
      <c r="D3" s="42" t="s">
        <v>587</v>
      </c>
      <c r="E3" s="48">
        <f>COUNTIF(I8:I98, "Untest")</f>
        <v>0</v>
      </c>
      <c r="H3" s="27"/>
      <c r="I3" s="27"/>
      <c r="J3" s="74"/>
    </row>
    <row r="4" spans="1:10" s="28" customFormat="1" ht="25" customHeight="1" x14ac:dyDescent="0.4">
      <c r="A4" s="24"/>
      <c r="B4" s="23" t="s">
        <v>4</v>
      </c>
      <c r="C4" s="89">
        <v>45661</v>
      </c>
      <c r="D4" s="29" t="s">
        <v>588</v>
      </c>
      <c r="E4" s="29">
        <f>COUNTA(I8:I100)</f>
        <v>55</v>
      </c>
      <c r="H4" s="27"/>
      <c r="I4" s="27"/>
      <c r="J4" s="74"/>
    </row>
    <row r="5" spans="1:10" s="28" customFormat="1" ht="25" customHeight="1" x14ac:dyDescent="0.4">
      <c r="A5" s="24"/>
      <c r="B5" s="22" t="s">
        <v>662</v>
      </c>
      <c r="C5" s="62" t="s">
        <v>277</v>
      </c>
      <c r="H5" s="27"/>
      <c r="I5" s="27"/>
      <c r="J5" s="74"/>
    </row>
    <row r="6" spans="1:10" s="28" customFormat="1" ht="21.5" x14ac:dyDescent="0.45">
      <c r="A6" s="24"/>
      <c r="B6" s="24"/>
      <c r="C6" s="44"/>
      <c r="D6" s="27"/>
      <c r="E6" s="27"/>
      <c r="F6" s="27"/>
      <c r="G6" s="27"/>
      <c r="H6" s="27"/>
      <c r="I6" s="30"/>
      <c r="J6" s="78"/>
    </row>
    <row r="7" spans="1:10" s="28" customFormat="1" ht="42.5" customHeight="1" x14ac:dyDescent="0.4">
      <c r="A7" s="45" t="s">
        <v>6</v>
      </c>
      <c r="B7" s="45" t="s">
        <v>466</v>
      </c>
      <c r="C7" s="63" t="s">
        <v>7</v>
      </c>
      <c r="D7" s="46" t="s">
        <v>591</v>
      </c>
      <c r="E7" s="46" t="s">
        <v>592</v>
      </c>
      <c r="F7" s="46" t="s">
        <v>8</v>
      </c>
      <c r="G7" s="46" t="s">
        <v>9</v>
      </c>
      <c r="H7" s="46" t="s">
        <v>10</v>
      </c>
      <c r="I7" s="32" t="s">
        <v>11</v>
      </c>
      <c r="J7" s="75" t="s">
        <v>12</v>
      </c>
    </row>
    <row r="8" spans="1:10" s="35" customFormat="1" ht="55" customHeight="1" x14ac:dyDescent="0.35">
      <c r="A8" s="33">
        <f>ROW()-7</f>
        <v>1</v>
      </c>
      <c r="B8" s="125" t="s">
        <v>467</v>
      </c>
      <c r="C8" s="15" t="s">
        <v>45</v>
      </c>
      <c r="D8" s="49" t="s">
        <v>663</v>
      </c>
      <c r="E8" s="52" t="s">
        <v>600</v>
      </c>
      <c r="F8" s="16" t="s">
        <v>46</v>
      </c>
      <c r="G8" s="18" t="s">
        <v>261</v>
      </c>
      <c r="H8" s="19" t="s">
        <v>261</v>
      </c>
      <c r="I8" s="21" t="s">
        <v>2</v>
      </c>
      <c r="J8" s="73"/>
    </row>
    <row r="9" spans="1:10" s="35" customFormat="1" ht="55" customHeight="1" x14ac:dyDescent="0.35">
      <c r="A9" s="33">
        <f t="shared" ref="A9:A62" si="0">ROW()-7</f>
        <v>2</v>
      </c>
      <c r="B9" s="126"/>
      <c r="C9" s="15" t="s">
        <v>47</v>
      </c>
      <c r="D9" s="49" t="s">
        <v>617</v>
      </c>
      <c r="E9" s="52" t="s">
        <v>600</v>
      </c>
      <c r="F9" s="16" t="s">
        <v>48</v>
      </c>
      <c r="G9" s="37" t="s">
        <v>261</v>
      </c>
      <c r="H9" s="19" t="s">
        <v>261</v>
      </c>
      <c r="I9" s="21" t="s">
        <v>2</v>
      </c>
      <c r="J9" s="73"/>
    </row>
    <row r="10" spans="1:10" s="35" customFormat="1" ht="55" customHeight="1" x14ac:dyDescent="0.35">
      <c r="A10" s="33">
        <f t="shared" si="0"/>
        <v>3</v>
      </c>
      <c r="B10" s="126"/>
      <c r="C10" s="15" t="s">
        <v>49</v>
      </c>
      <c r="D10" s="34" t="s">
        <v>595</v>
      </c>
      <c r="E10" s="52" t="s">
        <v>601</v>
      </c>
      <c r="F10" s="16" t="s">
        <v>50</v>
      </c>
      <c r="G10" s="37" t="s">
        <v>262</v>
      </c>
      <c r="H10" s="19" t="s">
        <v>262</v>
      </c>
      <c r="I10" s="21" t="s">
        <v>2</v>
      </c>
      <c r="J10" s="73"/>
    </row>
    <row r="11" spans="1:10" s="35" customFormat="1" ht="55" customHeight="1" x14ac:dyDescent="0.35">
      <c r="A11" s="33">
        <f t="shared" si="0"/>
        <v>4</v>
      </c>
      <c r="B11" s="127"/>
      <c r="C11" s="15" t="s">
        <v>51</v>
      </c>
      <c r="D11" s="49" t="s">
        <v>618</v>
      </c>
      <c r="E11" s="52" t="s">
        <v>601</v>
      </c>
      <c r="F11" s="16" t="s">
        <v>52</v>
      </c>
      <c r="G11" s="37" t="s">
        <v>296</v>
      </c>
      <c r="H11" s="19" t="s">
        <v>296</v>
      </c>
      <c r="I11" s="21" t="s">
        <v>2</v>
      </c>
      <c r="J11" s="73"/>
    </row>
    <row r="12" spans="1:10" s="35" customFormat="1" ht="55" customHeight="1" x14ac:dyDescent="0.35">
      <c r="A12" s="33">
        <f t="shared" si="0"/>
        <v>5</v>
      </c>
      <c r="B12" s="125" t="s">
        <v>468</v>
      </c>
      <c r="C12" s="15" t="s">
        <v>54</v>
      </c>
      <c r="D12" s="49" t="s">
        <v>619</v>
      </c>
      <c r="E12" s="52" t="s">
        <v>600</v>
      </c>
      <c r="F12" s="16" t="s">
        <v>53</v>
      </c>
      <c r="G12" s="37" t="s">
        <v>264</v>
      </c>
      <c r="H12" s="38" t="s">
        <v>264</v>
      </c>
      <c r="I12" s="21" t="s">
        <v>2</v>
      </c>
      <c r="J12" s="73"/>
    </row>
    <row r="13" spans="1:10" s="35" customFormat="1" ht="55" customHeight="1" x14ac:dyDescent="0.35">
      <c r="A13" s="33">
        <f t="shared" si="0"/>
        <v>6</v>
      </c>
      <c r="B13" s="126"/>
      <c r="C13" s="15" t="s">
        <v>57</v>
      </c>
      <c r="D13" s="34" t="s">
        <v>595</v>
      </c>
      <c r="E13" s="52" t="s">
        <v>600</v>
      </c>
      <c r="F13" s="16" t="s">
        <v>58</v>
      </c>
      <c r="G13" s="37" t="s">
        <v>262</v>
      </c>
      <c r="H13" s="19" t="s">
        <v>262</v>
      </c>
      <c r="I13" s="21" t="s">
        <v>2</v>
      </c>
      <c r="J13" s="73"/>
    </row>
    <row r="14" spans="1:10" s="35" customFormat="1" ht="55" customHeight="1" x14ac:dyDescent="0.35">
      <c r="A14" s="33">
        <f t="shared" si="0"/>
        <v>7</v>
      </c>
      <c r="B14" s="126"/>
      <c r="C14" s="15" t="s">
        <v>348</v>
      </c>
      <c r="D14" s="34" t="s">
        <v>595</v>
      </c>
      <c r="E14" s="52" t="s">
        <v>601</v>
      </c>
      <c r="F14" s="16" t="s">
        <v>349</v>
      </c>
      <c r="G14" s="37" t="s">
        <v>264</v>
      </c>
      <c r="H14" s="38" t="s">
        <v>668</v>
      </c>
      <c r="I14" s="21" t="s">
        <v>2</v>
      </c>
      <c r="J14" s="73"/>
    </row>
    <row r="15" spans="1:10" s="35" customFormat="1" ht="55" customHeight="1" x14ac:dyDescent="0.35">
      <c r="A15" s="33">
        <f t="shared" si="0"/>
        <v>8</v>
      </c>
      <c r="B15" s="126"/>
      <c r="C15" s="15" t="s">
        <v>350</v>
      </c>
      <c r="D15" s="34" t="s">
        <v>595</v>
      </c>
      <c r="E15" s="52" t="s">
        <v>601</v>
      </c>
      <c r="F15" s="16" t="s">
        <v>351</v>
      </c>
      <c r="G15" s="37" t="s">
        <v>262</v>
      </c>
      <c r="H15" s="38" t="s">
        <v>262</v>
      </c>
      <c r="I15" s="21" t="s">
        <v>2</v>
      </c>
      <c r="J15" s="73"/>
    </row>
    <row r="16" spans="1:10" s="35" customFormat="1" ht="55" customHeight="1" x14ac:dyDescent="0.35">
      <c r="A16" s="33">
        <f t="shared" si="0"/>
        <v>9</v>
      </c>
      <c r="B16" s="126"/>
      <c r="C16" s="15" t="s">
        <v>352</v>
      </c>
      <c r="D16" s="34" t="s">
        <v>595</v>
      </c>
      <c r="E16" s="52" t="s">
        <v>601</v>
      </c>
      <c r="F16" s="16" t="s">
        <v>354</v>
      </c>
      <c r="G16" s="37" t="s">
        <v>262</v>
      </c>
      <c r="H16" s="38" t="s">
        <v>667</v>
      </c>
      <c r="I16" s="21" t="s">
        <v>2</v>
      </c>
      <c r="J16" s="73"/>
    </row>
    <row r="17" spans="1:10" s="35" customFormat="1" ht="55" customHeight="1" x14ac:dyDescent="0.35">
      <c r="A17" s="33">
        <f t="shared" si="0"/>
        <v>10</v>
      </c>
      <c r="B17" s="126"/>
      <c r="C17" s="15" t="s">
        <v>353</v>
      </c>
      <c r="D17" s="34" t="s">
        <v>595</v>
      </c>
      <c r="E17" s="52" t="s">
        <v>601</v>
      </c>
      <c r="F17" s="16" t="s">
        <v>355</v>
      </c>
      <c r="G17" s="37" t="s">
        <v>264</v>
      </c>
      <c r="H17" s="38" t="s">
        <v>264</v>
      </c>
      <c r="I17" s="21" t="s">
        <v>2</v>
      </c>
      <c r="J17" s="73"/>
    </row>
    <row r="18" spans="1:10" s="35" customFormat="1" ht="55" customHeight="1" x14ac:dyDescent="0.35">
      <c r="A18" s="33">
        <f t="shared" si="0"/>
        <v>11</v>
      </c>
      <c r="B18" s="126"/>
      <c r="C18" s="15" t="s">
        <v>69</v>
      </c>
      <c r="D18" s="34" t="s">
        <v>595</v>
      </c>
      <c r="E18" s="52" t="s">
        <v>600</v>
      </c>
      <c r="F18" s="16" t="s">
        <v>70</v>
      </c>
      <c r="G18" s="37" t="s">
        <v>262</v>
      </c>
      <c r="H18" s="38" t="s">
        <v>262</v>
      </c>
      <c r="I18" s="21" t="s">
        <v>2</v>
      </c>
      <c r="J18" s="73"/>
    </row>
    <row r="19" spans="1:10" s="35" customFormat="1" ht="55" customHeight="1" x14ac:dyDescent="0.35">
      <c r="A19" s="33">
        <f t="shared" si="0"/>
        <v>12</v>
      </c>
      <c r="B19" s="126"/>
      <c r="C19" s="15" t="s">
        <v>356</v>
      </c>
      <c r="D19" s="34" t="s">
        <v>595</v>
      </c>
      <c r="E19" s="52" t="s">
        <v>601</v>
      </c>
      <c r="F19" s="16" t="s">
        <v>357</v>
      </c>
      <c r="G19" s="37" t="s">
        <v>264</v>
      </c>
      <c r="H19" s="38" t="s">
        <v>668</v>
      </c>
      <c r="I19" s="21" t="s">
        <v>2</v>
      </c>
      <c r="J19" s="73"/>
    </row>
    <row r="20" spans="1:10" s="35" customFormat="1" ht="55" customHeight="1" x14ac:dyDescent="0.35">
      <c r="A20" s="33">
        <f t="shared" si="0"/>
        <v>13</v>
      </c>
      <c r="B20" s="126"/>
      <c r="C20" s="15" t="s">
        <v>577</v>
      </c>
      <c r="D20" s="34" t="s">
        <v>595</v>
      </c>
      <c r="E20" s="52" t="s">
        <v>601</v>
      </c>
      <c r="F20" s="16" t="s">
        <v>578</v>
      </c>
      <c r="G20" s="37" t="s">
        <v>262</v>
      </c>
      <c r="H20" s="38" t="s">
        <v>667</v>
      </c>
      <c r="I20" s="21" t="s">
        <v>2</v>
      </c>
      <c r="J20" s="73"/>
    </row>
    <row r="21" spans="1:10" s="35" customFormat="1" ht="55" customHeight="1" x14ac:dyDescent="0.35">
      <c r="A21" s="33">
        <f t="shared" si="0"/>
        <v>14</v>
      </c>
      <c r="B21" s="126"/>
      <c r="C21" s="15" t="s">
        <v>579</v>
      </c>
      <c r="D21" s="34" t="s">
        <v>595</v>
      </c>
      <c r="E21" s="52" t="s">
        <v>601</v>
      </c>
      <c r="F21" s="16" t="s">
        <v>580</v>
      </c>
      <c r="G21" s="37" t="s">
        <v>262</v>
      </c>
      <c r="H21" s="38" t="s">
        <v>262</v>
      </c>
      <c r="I21" s="21" t="s">
        <v>2</v>
      </c>
      <c r="J21" s="73"/>
    </row>
    <row r="22" spans="1:10" s="35" customFormat="1" ht="55" customHeight="1" x14ac:dyDescent="0.35">
      <c r="A22" s="33">
        <f t="shared" si="0"/>
        <v>15</v>
      </c>
      <c r="B22" s="126"/>
      <c r="C22" s="15" t="s">
        <v>358</v>
      </c>
      <c r="D22" s="34" t="s">
        <v>595</v>
      </c>
      <c r="E22" s="52" t="s">
        <v>601</v>
      </c>
      <c r="F22" s="16" t="s">
        <v>359</v>
      </c>
      <c r="G22" s="37" t="s">
        <v>264</v>
      </c>
      <c r="H22" s="38" t="s">
        <v>669</v>
      </c>
      <c r="I22" s="21" t="s">
        <v>2</v>
      </c>
      <c r="J22" s="73"/>
    </row>
    <row r="23" spans="1:10" s="35" customFormat="1" ht="55" customHeight="1" x14ac:dyDescent="0.35">
      <c r="A23" s="33">
        <f t="shared" si="0"/>
        <v>16</v>
      </c>
      <c r="B23" s="126"/>
      <c r="C23" s="15" t="s">
        <v>59</v>
      </c>
      <c r="D23" s="34" t="s">
        <v>595</v>
      </c>
      <c r="E23" s="53" t="s">
        <v>600</v>
      </c>
      <c r="F23" s="16" t="s">
        <v>60</v>
      </c>
      <c r="G23" s="18" t="s">
        <v>262</v>
      </c>
      <c r="H23" s="19" t="s">
        <v>262</v>
      </c>
      <c r="I23" s="21" t="s">
        <v>2</v>
      </c>
      <c r="J23" s="73"/>
    </row>
    <row r="24" spans="1:10" s="35" customFormat="1" ht="55" customHeight="1" x14ac:dyDescent="0.35">
      <c r="A24" s="33">
        <f t="shared" si="0"/>
        <v>17</v>
      </c>
      <c r="B24" s="126"/>
      <c r="C24" s="15" t="s">
        <v>61</v>
      </c>
      <c r="D24" s="49" t="s">
        <v>621</v>
      </c>
      <c r="E24" s="52" t="s">
        <v>600</v>
      </c>
      <c r="F24" s="16" t="s">
        <v>62</v>
      </c>
      <c r="G24" s="37" t="s">
        <v>262</v>
      </c>
      <c r="H24" s="38" t="s">
        <v>266</v>
      </c>
      <c r="I24" s="21" t="s">
        <v>664</v>
      </c>
      <c r="J24" s="73" t="s">
        <v>691</v>
      </c>
    </row>
    <row r="25" spans="1:10" s="35" customFormat="1" ht="55" customHeight="1" x14ac:dyDescent="0.35">
      <c r="A25" s="33">
        <f t="shared" si="0"/>
        <v>18</v>
      </c>
      <c r="B25" s="126"/>
      <c r="C25" s="15" t="s">
        <v>360</v>
      </c>
      <c r="D25" s="34" t="s">
        <v>595</v>
      </c>
      <c r="E25" s="52" t="s">
        <v>601</v>
      </c>
      <c r="F25" s="16" t="s">
        <v>361</v>
      </c>
      <c r="G25" s="37" t="s">
        <v>264</v>
      </c>
      <c r="H25" s="38" t="s">
        <v>264</v>
      </c>
      <c r="I25" s="21" t="s">
        <v>2</v>
      </c>
      <c r="J25" s="73" t="s">
        <v>684</v>
      </c>
    </row>
    <row r="26" spans="1:10" s="35" customFormat="1" ht="55" customHeight="1" x14ac:dyDescent="0.35">
      <c r="A26" s="33">
        <f t="shared" si="0"/>
        <v>19</v>
      </c>
      <c r="B26" s="126"/>
      <c r="C26" s="15" t="s">
        <v>362</v>
      </c>
      <c r="D26" s="34" t="s">
        <v>595</v>
      </c>
      <c r="E26" s="52" t="s">
        <v>601</v>
      </c>
      <c r="F26" s="16" t="s">
        <v>363</v>
      </c>
      <c r="G26" s="37" t="s">
        <v>262</v>
      </c>
      <c r="H26" s="38" t="s">
        <v>262</v>
      </c>
      <c r="I26" s="21" t="s">
        <v>2</v>
      </c>
      <c r="J26" s="73"/>
    </row>
    <row r="27" spans="1:10" s="35" customFormat="1" ht="55" customHeight="1" x14ac:dyDescent="0.35">
      <c r="A27" s="33">
        <f t="shared" si="0"/>
        <v>20</v>
      </c>
      <c r="B27" s="126"/>
      <c r="C27" s="15" t="s">
        <v>364</v>
      </c>
      <c r="D27" s="34" t="s">
        <v>595</v>
      </c>
      <c r="E27" s="52" t="s">
        <v>601</v>
      </c>
      <c r="F27" s="16" t="s">
        <v>365</v>
      </c>
      <c r="G27" s="37" t="s">
        <v>262</v>
      </c>
      <c r="H27" s="38" t="s">
        <v>262</v>
      </c>
      <c r="I27" s="21" t="s">
        <v>2</v>
      </c>
      <c r="J27" s="73"/>
    </row>
    <row r="28" spans="1:10" s="35" customFormat="1" ht="55" customHeight="1" x14ac:dyDescent="0.35">
      <c r="A28" s="33">
        <f t="shared" si="0"/>
        <v>21</v>
      </c>
      <c r="B28" s="126"/>
      <c r="C28" s="15" t="s">
        <v>366</v>
      </c>
      <c r="D28" s="34" t="s">
        <v>595</v>
      </c>
      <c r="E28" s="52" t="s">
        <v>601</v>
      </c>
      <c r="F28" s="16" t="s">
        <v>367</v>
      </c>
      <c r="G28" s="37" t="s">
        <v>264</v>
      </c>
      <c r="H28" s="38" t="s">
        <v>264</v>
      </c>
      <c r="I28" s="21" t="s">
        <v>2</v>
      </c>
      <c r="J28" s="73" t="s">
        <v>685</v>
      </c>
    </row>
    <row r="29" spans="1:10" s="35" customFormat="1" ht="55" customHeight="1" x14ac:dyDescent="0.35">
      <c r="A29" s="33">
        <f t="shared" si="0"/>
        <v>22</v>
      </c>
      <c r="B29" s="126"/>
      <c r="C29" s="15" t="s">
        <v>368</v>
      </c>
      <c r="D29" s="34" t="s">
        <v>595</v>
      </c>
      <c r="E29" s="54" t="s">
        <v>600</v>
      </c>
      <c r="F29" s="16" t="s">
        <v>367</v>
      </c>
      <c r="G29" s="37" t="s">
        <v>262</v>
      </c>
      <c r="H29" s="38" t="s">
        <v>266</v>
      </c>
      <c r="I29" s="21" t="s">
        <v>664</v>
      </c>
      <c r="J29" s="73" t="s">
        <v>686</v>
      </c>
    </row>
    <row r="30" spans="1:10" s="35" customFormat="1" ht="55" customHeight="1" x14ac:dyDescent="0.35">
      <c r="A30" s="33">
        <f t="shared" si="0"/>
        <v>23</v>
      </c>
      <c r="B30" s="126"/>
      <c r="C30" s="15" t="s">
        <v>63</v>
      </c>
      <c r="D30" s="34" t="s">
        <v>595</v>
      </c>
      <c r="E30" s="55" t="s">
        <v>600</v>
      </c>
      <c r="F30" s="16" t="s">
        <v>64</v>
      </c>
      <c r="G30" s="37" t="s">
        <v>262</v>
      </c>
      <c r="H30" s="38" t="s">
        <v>262</v>
      </c>
      <c r="I30" s="21" t="s">
        <v>2</v>
      </c>
      <c r="J30" s="73"/>
    </row>
    <row r="31" spans="1:10" s="35" customFormat="1" ht="55" customHeight="1" x14ac:dyDescent="0.35">
      <c r="A31" s="33">
        <f t="shared" si="0"/>
        <v>24</v>
      </c>
      <c r="B31" s="126"/>
      <c r="C31" s="15" t="s">
        <v>65</v>
      </c>
      <c r="D31" s="49" t="s">
        <v>620</v>
      </c>
      <c r="E31" s="55" t="s">
        <v>600</v>
      </c>
      <c r="F31" s="16" t="s">
        <v>66</v>
      </c>
      <c r="G31" s="37" t="s">
        <v>262</v>
      </c>
      <c r="H31" s="38" t="s">
        <v>266</v>
      </c>
      <c r="I31" s="21" t="s">
        <v>664</v>
      </c>
      <c r="J31" s="73" t="s">
        <v>688</v>
      </c>
    </row>
    <row r="32" spans="1:10" s="35" customFormat="1" ht="55" customHeight="1" x14ac:dyDescent="0.35">
      <c r="A32" s="33">
        <f t="shared" si="0"/>
        <v>25</v>
      </c>
      <c r="B32" s="126"/>
      <c r="C32" s="15" t="s">
        <v>369</v>
      </c>
      <c r="D32" s="34" t="s">
        <v>595</v>
      </c>
      <c r="E32" s="55" t="s">
        <v>601</v>
      </c>
      <c r="F32" s="16" t="s">
        <v>371</v>
      </c>
      <c r="G32" s="37" t="s">
        <v>262</v>
      </c>
      <c r="H32" s="38" t="s">
        <v>262</v>
      </c>
      <c r="I32" s="21" t="s">
        <v>2</v>
      </c>
      <c r="J32" s="73"/>
    </row>
    <row r="33" spans="1:10" s="35" customFormat="1" ht="55" customHeight="1" x14ac:dyDescent="0.35">
      <c r="A33" s="33">
        <f t="shared" si="0"/>
        <v>26</v>
      </c>
      <c r="B33" s="126"/>
      <c r="C33" s="15" t="s">
        <v>370</v>
      </c>
      <c r="D33" s="34" t="s">
        <v>595</v>
      </c>
      <c r="E33" s="56" t="s">
        <v>601</v>
      </c>
      <c r="F33" s="16" t="s">
        <v>372</v>
      </c>
      <c r="G33" s="37" t="s">
        <v>264</v>
      </c>
      <c r="H33" s="38" t="s">
        <v>264</v>
      </c>
      <c r="I33" s="21" t="s">
        <v>2</v>
      </c>
      <c r="J33" s="73"/>
    </row>
    <row r="34" spans="1:10" s="35" customFormat="1" ht="55" customHeight="1" x14ac:dyDescent="0.35">
      <c r="A34" s="33">
        <f t="shared" si="0"/>
        <v>27</v>
      </c>
      <c r="B34" s="126"/>
      <c r="C34" s="15" t="s">
        <v>373</v>
      </c>
      <c r="D34" s="34" t="s">
        <v>595</v>
      </c>
      <c r="E34" s="56" t="s">
        <v>601</v>
      </c>
      <c r="F34" s="16" t="s">
        <v>71</v>
      </c>
      <c r="G34" s="37" t="s">
        <v>262</v>
      </c>
      <c r="H34" s="38" t="s">
        <v>262</v>
      </c>
      <c r="I34" s="21" t="s">
        <v>2</v>
      </c>
      <c r="J34" s="73"/>
    </row>
    <row r="35" spans="1:10" s="35" customFormat="1" ht="55" customHeight="1" x14ac:dyDescent="0.35">
      <c r="A35" s="33">
        <f t="shared" si="0"/>
        <v>28</v>
      </c>
      <c r="B35" s="126"/>
      <c r="C35" s="15" t="s">
        <v>374</v>
      </c>
      <c r="D35" s="34" t="s">
        <v>595</v>
      </c>
      <c r="E35" s="56" t="s">
        <v>601</v>
      </c>
      <c r="F35" s="16" t="s">
        <v>71</v>
      </c>
      <c r="G35" s="37" t="s">
        <v>264</v>
      </c>
      <c r="H35" s="38" t="s">
        <v>269</v>
      </c>
      <c r="I35" s="21" t="s">
        <v>664</v>
      </c>
      <c r="J35" s="73" t="s">
        <v>685</v>
      </c>
    </row>
    <row r="36" spans="1:10" s="35" customFormat="1" ht="55" customHeight="1" x14ac:dyDescent="0.35">
      <c r="A36" s="33">
        <f t="shared" si="0"/>
        <v>29</v>
      </c>
      <c r="B36" s="126"/>
      <c r="C36" s="15" t="s">
        <v>72</v>
      </c>
      <c r="D36" s="34" t="s">
        <v>595</v>
      </c>
      <c r="E36" s="54" t="s">
        <v>600</v>
      </c>
      <c r="F36" s="16" t="s">
        <v>73</v>
      </c>
      <c r="G36" s="37" t="s">
        <v>262</v>
      </c>
      <c r="H36" s="38" t="s">
        <v>262</v>
      </c>
      <c r="I36" s="21" t="s">
        <v>2</v>
      </c>
      <c r="J36" s="73"/>
    </row>
    <row r="37" spans="1:10" s="35" customFormat="1" ht="55" customHeight="1" x14ac:dyDescent="0.35">
      <c r="A37" s="33">
        <f t="shared" si="0"/>
        <v>30</v>
      </c>
      <c r="B37" s="126"/>
      <c r="C37" s="15" t="s">
        <v>55</v>
      </c>
      <c r="D37" s="34" t="s">
        <v>595</v>
      </c>
      <c r="E37" s="55" t="s">
        <v>600</v>
      </c>
      <c r="F37" s="16" t="s">
        <v>56</v>
      </c>
      <c r="G37" s="18" t="s">
        <v>262</v>
      </c>
      <c r="H37" s="38" t="s">
        <v>262</v>
      </c>
      <c r="I37" s="21" t="s">
        <v>2</v>
      </c>
      <c r="J37" s="73"/>
    </row>
    <row r="38" spans="1:10" s="35" customFormat="1" ht="55" customHeight="1" x14ac:dyDescent="0.35">
      <c r="A38" s="33">
        <f t="shared" si="0"/>
        <v>31</v>
      </c>
      <c r="B38" s="126"/>
      <c r="C38" s="15" t="s">
        <v>375</v>
      </c>
      <c r="D38" s="34" t="s">
        <v>595</v>
      </c>
      <c r="E38" s="55" t="s">
        <v>601</v>
      </c>
      <c r="F38" s="16" t="s">
        <v>376</v>
      </c>
      <c r="G38" s="37" t="s">
        <v>262</v>
      </c>
      <c r="H38" s="38" t="s">
        <v>262</v>
      </c>
      <c r="I38" s="21" t="s">
        <v>2</v>
      </c>
      <c r="J38" s="73"/>
    </row>
    <row r="39" spans="1:10" s="35" customFormat="1" ht="55" customHeight="1" x14ac:dyDescent="0.35">
      <c r="A39" s="33">
        <f t="shared" si="0"/>
        <v>32</v>
      </c>
      <c r="B39" s="126"/>
      <c r="C39" s="15" t="s">
        <v>377</v>
      </c>
      <c r="D39" s="34" t="s">
        <v>595</v>
      </c>
      <c r="E39" s="56" t="s">
        <v>601</v>
      </c>
      <c r="F39" s="16" t="s">
        <v>378</v>
      </c>
      <c r="G39" s="37" t="s">
        <v>264</v>
      </c>
      <c r="H39" s="38" t="s">
        <v>264</v>
      </c>
      <c r="I39" s="21" t="s">
        <v>2</v>
      </c>
      <c r="J39" s="73" t="s">
        <v>687</v>
      </c>
    </row>
    <row r="40" spans="1:10" s="35" customFormat="1" ht="55" customHeight="1" x14ac:dyDescent="0.35">
      <c r="A40" s="33">
        <f t="shared" si="0"/>
        <v>33</v>
      </c>
      <c r="B40" s="126"/>
      <c r="C40" s="15" t="s">
        <v>379</v>
      </c>
      <c r="D40" s="34" t="s">
        <v>595</v>
      </c>
      <c r="E40" s="56" t="s">
        <v>601</v>
      </c>
      <c r="F40" s="16" t="s">
        <v>381</v>
      </c>
      <c r="G40" s="37" t="s">
        <v>262</v>
      </c>
      <c r="H40" s="38" t="s">
        <v>262</v>
      </c>
      <c r="I40" s="21" t="s">
        <v>2</v>
      </c>
      <c r="J40" s="73"/>
    </row>
    <row r="41" spans="1:10" s="35" customFormat="1" ht="55" customHeight="1" x14ac:dyDescent="0.35">
      <c r="A41" s="33">
        <f t="shared" si="0"/>
        <v>34</v>
      </c>
      <c r="B41" s="126"/>
      <c r="C41" s="15" t="s">
        <v>380</v>
      </c>
      <c r="D41" s="34" t="s">
        <v>595</v>
      </c>
      <c r="E41" s="56" t="s">
        <v>601</v>
      </c>
      <c r="F41" s="16" t="s">
        <v>382</v>
      </c>
      <c r="G41" s="37" t="s">
        <v>264</v>
      </c>
      <c r="H41" s="38" t="s">
        <v>264</v>
      </c>
      <c r="I41" s="21" t="s">
        <v>2</v>
      </c>
      <c r="J41" s="73"/>
    </row>
    <row r="42" spans="1:10" s="35" customFormat="1" ht="55" customHeight="1" x14ac:dyDescent="0.35">
      <c r="A42" s="33">
        <f t="shared" si="0"/>
        <v>35</v>
      </c>
      <c r="B42" s="126"/>
      <c r="C42" s="15" t="s">
        <v>67</v>
      </c>
      <c r="D42" s="34" t="s">
        <v>595</v>
      </c>
      <c r="E42" s="52" t="s">
        <v>601</v>
      </c>
      <c r="F42" s="16" t="s">
        <v>68</v>
      </c>
      <c r="G42" s="37" t="s">
        <v>264</v>
      </c>
      <c r="H42" s="38" t="s">
        <v>264</v>
      </c>
      <c r="I42" s="21" t="s">
        <v>2</v>
      </c>
      <c r="J42" s="73"/>
    </row>
    <row r="43" spans="1:10" s="35" customFormat="1" ht="55" customHeight="1" x14ac:dyDescent="0.35">
      <c r="A43" s="33">
        <f t="shared" si="0"/>
        <v>36</v>
      </c>
      <c r="B43" s="126"/>
      <c r="C43" s="15" t="s">
        <v>383</v>
      </c>
      <c r="D43" s="49" t="s">
        <v>623</v>
      </c>
      <c r="E43" s="52" t="s">
        <v>600</v>
      </c>
      <c r="F43" s="16" t="s">
        <v>384</v>
      </c>
      <c r="G43" s="37" t="s">
        <v>264</v>
      </c>
      <c r="H43" s="38" t="s">
        <v>264</v>
      </c>
      <c r="I43" s="21" t="s">
        <v>2</v>
      </c>
      <c r="J43" s="73"/>
    </row>
    <row r="44" spans="1:10" s="35" customFormat="1" ht="55" customHeight="1" x14ac:dyDescent="0.35">
      <c r="A44" s="33">
        <f t="shared" si="0"/>
        <v>37</v>
      </c>
      <c r="B44" s="126"/>
      <c r="C44" s="15" t="s">
        <v>385</v>
      </c>
      <c r="D44" s="49" t="s">
        <v>624</v>
      </c>
      <c r="E44" s="52" t="s">
        <v>600</v>
      </c>
      <c r="F44" s="16" t="s">
        <v>386</v>
      </c>
      <c r="G44" s="37" t="s">
        <v>262</v>
      </c>
      <c r="H44" s="38" t="s">
        <v>266</v>
      </c>
      <c r="I44" s="21" t="s">
        <v>664</v>
      </c>
      <c r="J44" s="73" t="s">
        <v>692</v>
      </c>
    </row>
    <row r="45" spans="1:10" s="35" customFormat="1" ht="55" customHeight="1" x14ac:dyDescent="0.35">
      <c r="A45" s="33">
        <f t="shared" si="0"/>
        <v>38</v>
      </c>
      <c r="B45" s="126"/>
      <c r="C45" s="15" t="s">
        <v>387</v>
      </c>
      <c r="D45" s="49" t="s">
        <v>625</v>
      </c>
      <c r="E45" s="52" t="s">
        <v>601</v>
      </c>
      <c r="F45" s="16" t="s">
        <v>388</v>
      </c>
      <c r="G45" s="37" t="s">
        <v>262</v>
      </c>
      <c r="H45" s="38" t="s">
        <v>266</v>
      </c>
      <c r="I45" s="21" t="s">
        <v>664</v>
      </c>
      <c r="J45" s="73" t="s">
        <v>693</v>
      </c>
    </row>
    <row r="46" spans="1:10" s="35" customFormat="1" ht="55" customHeight="1" x14ac:dyDescent="0.35">
      <c r="A46" s="33">
        <f t="shared" si="0"/>
        <v>39</v>
      </c>
      <c r="B46" s="127"/>
      <c r="C46" s="15" t="s">
        <v>74</v>
      </c>
      <c r="D46" s="49" t="s">
        <v>627</v>
      </c>
      <c r="E46" s="52" t="s">
        <v>601</v>
      </c>
      <c r="F46" s="16" t="s">
        <v>75</v>
      </c>
      <c r="G46" s="37" t="s">
        <v>262</v>
      </c>
      <c r="H46" s="38" t="s">
        <v>262</v>
      </c>
      <c r="I46" s="21" t="s">
        <v>2</v>
      </c>
      <c r="J46" s="73"/>
    </row>
    <row r="47" spans="1:10" s="35" customFormat="1" ht="55" customHeight="1" x14ac:dyDescent="0.35">
      <c r="A47" s="33">
        <f t="shared" si="0"/>
        <v>40</v>
      </c>
      <c r="B47" s="125" t="s">
        <v>469</v>
      </c>
      <c r="C47" s="15" t="s">
        <v>76</v>
      </c>
      <c r="D47" s="49" t="s">
        <v>626</v>
      </c>
      <c r="E47" s="52" t="s">
        <v>600</v>
      </c>
      <c r="F47" s="16" t="s">
        <v>77</v>
      </c>
      <c r="G47" s="37" t="s">
        <v>261</v>
      </c>
      <c r="H47" s="38" t="s">
        <v>261</v>
      </c>
      <c r="I47" s="21" t="s">
        <v>2</v>
      </c>
      <c r="J47" s="73"/>
    </row>
    <row r="48" spans="1:10" s="35" customFormat="1" ht="55" customHeight="1" x14ac:dyDescent="0.35">
      <c r="A48" s="33">
        <f t="shared" si="0"/>
        <v>41</v>
      </c>
      <c r="B48" s="126"/>
      <c r="C48" s="15" t="s">
        <v>78</v>
      </c>
      <c r="D48" s="34" t="s">
        <v>595</v>
      </c>
      <c r="E48" s="52" t="s">
        <v>601</v>
      </c>
      <c r="F48" s="16" t="s">
        <v>79</v>
      </c>
      <c r="G48" s="37" t="s">
        <v>262</v>
      </c>
      <c r="H48" s="38" t="s">
        <v>262</v>
      </c>
      <c r="I48" s="21" t="s">
        <v>2</v>
      </c>
      <c r="J48" s="73"/>
    </row>
    <row r="49" spans="1:10" s="35" customFormat="1" ht="55" customHeight="1" x14ac:dyDescent="0.35">
      <c r="A49" s="33">
        <f t="shared" si="0"/>
        <v>42</v>
      </c>
      <c r="B49" s="126"/>
      <c r="C49" s="15" t="s">
        <v>80</v>
      </c>
      <c r="D49" s="49" t="s">
        <v>616</v>
      </c>
      <c r="E49" s="52" t="s">
        <v>601</v>
      </c>
      <c r="F49" s="16" t="s">
        <v>81</v>
      </c>
      <c r="G49" s="37" t="s">
        <v>296</v>
      </c>
      <c r="H49" s="38" t="s">
        <v>296</v>
      </c>
      <c r="I49" s="21" t="s">
        <v>2</v>
      </c>
      <c r="J49" s="73"/>
    </row>
    <row r="50" spans="1:10" s="35" customFormat="1" ht="55" customHeight="1" x14ac:dyDescent="0.35">
      <c r="A50" s="33">
        <f t="shared" si="0"/>
        <v>43</v>
      </c>
      <c r="B50" s="126"/>
      <c r="C50" s="15" t="s">
        <v>389</v>
      </c>
      <c r="D50" s="49" t="s">
        <v>622</v>
      </c>
      <c r="E50" s="52" t="s">
        <v>600</v>
      </c>
      <c r="F50" s="16" t="s">
        <v>390</v>
      </c>
      <c r="G50" s="37" t="s">
        <v>261</v>
      </c>
      <c r="H50" s="38" t="s">
        <v>261</v>
      </c>
      <c r="I50" s="21" t="s">
        <v>2</v>
      </c>
      <c r="J50" s="73"/>
    </row>
    <row r="51" spans="1:10" s="35" customFormat="1" ht="55" customHeight="1" x14ac:dyDescent="0.35">
      <c r="A51" s="33">
        <f t="shared" si="0"/>
        <v>44</v>
      </c>
      <c r="B51" s="126"/>
      <c r="C51" s="15" t="s">
        <v>391</v>
      </c>
      <c r="D51" s="49" t="s">
        <v>622</v>
      </c>
      <c r="E51" s="52" t="s">
        <v>600</v>
      </c>
      <c r="F51" s="16" t="s">
        <v>392</v>
      </c>
      <c r="G51" s="37" t="s">
        <v>261</v>
      </c>
      <c r="H51" s="38" t="s">
        <v>261</v>
      </c>
      <c r="I51" s="21" t="s">
        <v>2</v>
      </c>
      <c r="J51" s="73"/>
    </row>
    <row r="52" spans="1:10" s="35" customFormat="1" ht="55" customHeight="1" x14ac:dyDescent="0.35">
      <c r="A52" s="33">
        <f t="shared" si="0"/>
        <v>45</v>
      </c>
      <c r="B52" s="126"/>
      <c r="C52" s="15" t="s">
        <v>393</v>
      </c>
      <c r="D52" s="49" t="s">
        <v>622</v>
      </c>
      <c r="E52" s="52" t="s">
        <v>600</v>
      </c>
      <c r="F52" s="16" t="s">
        <v>394</v>
      </c>
      <c r="G52" s="37" t="s">
        <v>261</v>
      </c>
      <c r="H52" s="38" t="s">
        <v>261</v>
      </c>
      <c r="I52" s="21" t="s">
        <v>2</v>
      </c>
      <c r="J52" s="73"/>
    </row>
    <row r="53" spans="1:10" s="35" customFormat="1" ht="55" customHeight="1" x14ac:dyDescent="0.35">
      <c r="A53" s="33">
        <f t="shared" si="0"/>
        <v>46</v>
      </c>
      <c r="B53" s="126"/>
      <c r="C53" s="15" t="s">
        <v>395</v>
      </c>
      <c r="D53" s="49" t="s">
        <v>622</v>
      </c>
      <c r="E53" s="52" t="s">
        <v>600</v>
      </c>
      <c r="F53" s="16" t="s">
        <v>396</v>
      </c>
      <c r="G53" s="37" t="s">
        <v>261</v>
      </c>
      <c r="H53" s="38" t="s">
        <v>261</v>
      </c>
      <c r="I53" s="21" t="s">
        <v>2</v>
      </c>
      <c r="J53" s="73"/>
    </row>
    <row r="54" spans="1:10" s="35" customFormat="1" ht="55" customHeight="1" x14ac:dyDescent="0.35">
      <c r="A54" s="33">
        <f t="shared" si="0"/>
        <v>47</v>
      </c>
      <c r="B54" s="126"/>
      <c r="C54" s="15" t="s">
        <v>397</v>
      </c>
      <c r="D54" s="49" t="s">
        <v>622</v>
      </c>
      <c r="E54" s="52" t="s">
        <v>601</v>
      </c>
      <c r="F54" s="16" t="s">
        <v>398</v>
      </c>
      <c r="G54" s="37" t="s">
        <v>261</v>
      </c>
      <c r="H54" s="38" t="s">
        <v>261</v>
      </c>
      <c r="I54" s="21" t="s">
        <v>2</v>
      </c>
      <c r="J54" s="73"/>
    </row>
    <row r="55" spans="1:10" s="35" customFormat="1" ht="55" customHeight="1" x14ac:dyDescent="0.35">
      <c r="A55" s="33">
        <f t="shared" si="0"/>
        <v>48</v>
      </c>
      <c r="B55" s="126"/>
      <c r="C55" s="15" t="s">
        <v>399</v>
      </c>
      <c r="D55" s="49" t="s">
        <v>622</v>
      </c>
      <c r="E55" s="52" t="s">
        <v>601</v>
      </c>
      <c r="F55" s="16" t="s">
        <v>400</v>
      </c>
      <c r="G55" s="37" t="s">
        <v>261</v>
      </c>
      <c r="H55" s="38" t="s">
        <v>261</v>
      </c>
      <c r="I55" s="21" t="s">
        <v>2</v>
      </c>
      <c r="J55" s="73"/>
    </row>
    <row r="56" spans="1:10" s="35" customFormat="1" ht="55" customHeight="1" x14ac:dyDescent="0.35">
      <c r="A56" s="33">
        <f t="shared" si="0"/>
        <v>49</v>
      </c>
      <c r="B56" s="126"/>
      <c r="C56" s="15" t="s">
        <v>82</v>
      </c>
      <c r="D56" s="49" t="s">
        <v>628</v>
      </c>
      <c r="E56" s="52" t="s">
        <v>600</v>
      </c>
      <c r="F56" s="16" t="s">
        <v>83</v>
      </c>
      <c r="G56" s="37" t="s">
        <v>262</v>
      </c>
      <c r="H56" s="38" t="s">
        <v>267</v>
      </c>
      <c r="I56" s="21" t="s">
        <v>664</v>
      </c>
      <c r="J56" s="73" t="s">
        <v>691</v>
      </c>
    </row>
    <row r="57" spans="1:10" s="35" customFormat="1" ht="55" customHeight="1" x14ac:dyDescent="0.35">
      <c r="A57" s="33">
        <f t="shared" si="0"/>
        <v>50</v>
      </c>
      <c r="B57" s="127"/>
      <c r="C57" s="15" t="s">
        <v>84</v>
      </c>
      <c r="D57" s="49" t="s">
        <v>629</v>
      </c>
      <c r="E57" s="52" t="s">
        <v>600</v>
      </c>
      <c r="F57" s="16" t="s">
        <v>85</v>
      </c>
      <c r="G57" s="37" t="s">
        <v>262</v>
      </c>
      <c r="H57" s="38" t="s">
        <v>267</v>
      </c>
      <c r="I57" s="21" t="s">
        <v>664</v>
      </c>
      <c r="J57" s="73" t="s">
        <v>688</v>
      </c>
    </row>
    <row r="58" spans="1:10" s="35" customFormat="1" ht="55" customHeight="1" x14ac:dyDescent="0.35">
      <c r="A58" s="33">
        <f t="shared" si="0"/>
        <v>51</v>
      </c>
      <c r="B58" s="125" t="s">
        <v>470</v>
      </c>
      <c r="C58" s="15" t="s">
        <v>86</v>
      </c>
      <c r="D58" s="49" t="s">
        <v>622</v>
      </c>
      <c r="E58" s="52" t="s">
        <v>600</v>
      </c>
      <c r="F58" s="16" t="s">
        <v>87</v>
      </c>
      <c r="G58" s="37" t="s">
        <v>261</v>
      </c>
      <c r="H58" s="38" t="s">
        <v>261</v>
      </c>
      <c r="I58" s="21" t="s">
        <v>2</v>
      </c>
      <c r="J58" s="73"/>
    </row>
    <row r="59" spans="1:10" s="35" customFormat="1" ht="55" customHeight="1" x14ac:dyDescent="0.35">
      <c r="A59" s="33">
        <f t="shared" si="0"/>
        <v>52</v>
      </c>
      <c r="B59" s="126"/>
      <c r="C59" s="15" t="s">
        <v>88</v>
      </c>
      <c r="D59" s="49" t="s">
        <v>618</v>
      </c>
      <c r="E59" s="52" t="s">
        <v>601</v>
      </c>
      <c r="F59" s="16" t="s">
        <v>89</v>
      </c>
      <c r="G59" s="37" t="s">
        <v>296</v>
      </c>
      <c r="H59" s="38" t="s">
        <v>296</v>
      </c>
      <c r="I59" s="21" t="s">
        <v>2</v>
      </c>
      <c r="J59" s="73"/>
    </row>
    <row r="60" spans="1:10" s="35" customFormat="1" ht="55" customHeight="1" x14ac:dyDescent="0.35">
      <c r="A60" s="33">
        <f t="shared" si="0"/>
        <v>53</v>
      </c>
      <c r="B60" s="126"/>
      <c r="C60" s="15" t="s">
        <v>90</v>
      </c>
      <c r="D60" s="49" t="s">
        <v>627</v>
      </c>
      <c r="E60" s="52" t="s">
        <v>601</v>
      </c>
      <c r="F60" s="16" t="s">
        <v>91</v>
      </c>
      <c r="G60" s="37" t="s">
        <v>262</v>
      </c>
      <c r="H60" s="38" t="s">
        <v>270</v>
      </c>
      <c r="I60" s="21" t="s">
        <v>664</v>
      </c>
      <c r="J60" s="73" t="s">
        <v>690</v>
      </c>
    </row>
    <row r="61" spans="1:10" s="35" customFormat="1" ht="55" customHeight="1" x14ac:dyDescent="0.35">
      <c r="A61" s="33">
        <f t="shared" si="0"/>
        <v>54</v>
      </c>
      <c r="B61" s="126"/>
      <c r="C61" s="15" t="s">
        <v>401</v>
      </c>
      <c r="D61" s="49" t="s">
        <v>630</v>
      </c>
      <c r="E61" s="52" t="s">
        <v>603</v>
      </c>
      <c r="F61" s="16" t="s">
        <v>404</v>
      </c>
      <c r="G61" s="37" t="s">
        <v>263</v>
      </c>
      <c r="H61" s="38" t="s">
        <v>665</v>
      </c>
      <c r="I61" s="21" t="s">
        <v>664</v>
      </c>
      <c r="J61" s="73" t="s">
        <v>689</v>
      </c>
    </row>
    <row r="62" spans="1:10" s="35" customFormat="1" ht="55" customHeight="1" x14ac:dyDescent="0.35">
      <c r="A62" s="33">
        <f t="shared" si="0"/>
        <v>55</v>
      </c>
      <c r="B62" s="127"/>
      <c r="C62" s="15" t="s">
        <v>402</v>
      </c>
      <c r="D62" s="49" t="s">
        <v>631</v>
      </c>
      <c r="E62" s="52" t="s">
        <v>600</v>
      </c>
      <c r="F62" s="16" t="s">
        <v>403</v>
      </c>
      <c r="G62" s="37" t="s">
        <v>262</v>
      </c>
      <c r="H62" s="38" t="s">
        <v>270</v>
      </c>
      <c r="I62" s="21" t="s">
        <v>664</v>
      </c>
      <c r="J62" s="73" t="s">
        <v>690</v>
      </c>
    </row>
  </sheetData>
  <mergeCells count="4">
    <mergeCell ref="B8:B11"/>
    <mergeCell ref="B12:B46"/>
    <mergeCell ref="B47:B57"/>
    <mergeCell ref="B58:B62"/>
  </mergeCells>
  <phoneticPr fontId="9" type="noConversion"/>
  <conditionalFormatting sqref="I8:I62">
    <cfRule type="cellIs" dxfId="15" priority="1" operator="equal">
      <formula>"Failed"</formula>
    </cfRule>
    <cfRule type="cellIs" dxfId="14" priority="2" operator="equal">
      <formula>"Untest"</formula>
    </cfRule>
    <cfRule type="cellIs" dxfId="13" priority="3" operator="equal">
      <formula>"Fail"</formula>
    </cfRule>
    <cfRule type="cellIs" dxfId="12" priority="4" operator="equal">
      <formula>"Pass"</formula>
    </cfRule>
  </conditionalFormatting>
  <dataValidations count="2">
    <dataValidation type="list" allowBlank="1" showInputMessage="1" showErrorMessage="1" sqref="VID8:VID62 VRZ8:VRZ62 UYH8:UYH62 UOL8:UOL62 UEP8:UEP62 TUT8:TUT62 TKX8:TKX62 TBB8:TBB62 SRF8:SRF62 SHJ8:SHJ62 RXN8:RXN62 RNR8:RNR62 RDV8:RDV62 QTZ8:QTZ62 QKD8:QKD62 QAH8:QAH62 PQL8:PQL62 PGP8:PGP62 OWT8:OWT62 OMX8:OMX62 ODB8:ODB62 NTF8:NTF62 NJJ8:NJJ62 MZN8:MZN62 MPR8:MPR62 MFV8:MFV62 LVZ8:LVZ62 LMD8:LMD62 LCH8:LCH62 KSL8:KSL62 KIP8:KIP62 JYT8:JYT62 JOX8:JOX62 JFB8:JFB62 IVF8:IVF62 ILJ8:ILJ62 IBN8:IBN62 HRR8:HRR62 HHV8:HHV62 GXZ8:GXZ62 GOD8:GOD62 GEH8:GEH62 FUL8:FUL62 FKP8:FKP62 FAT8:FAT62 EQX8:EQX62 EHB8:EHB62 DXF8:DXF62 DNJ8:DNJ62 DDN8:DDN62 CTR8:CTR62 CJV8:CJV62 BZZ8:BZZ62 BQD8:BQD62 BGH8:BGH62 AWL8:AWL62 AMP8:AMP62 ACT8:ACT62 SX8:SX62 JB8:JB62 WBV8:WBV62 WVN8:WVN62 WLR8:WLR62" xr:uid="{B8BC2D73-9A22-4766-A2A7-1F59114827F3}">
      <formula1>#REF!</formula1>
    </dataValidation>
    <dataValidation type="list" allowBlank="1" showInputMessage="1" showErrorMessage="1" sqref="I8:I62" xr:uid="{D9CC64E6-7053-4B74-BC7A-9E12D3227689}">
      <formula1>"Pass,Failed,Untest"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4F41-4C23-4FC6-9019-0DC52007C281}">
  <dimension ref="A1:J62"/>
  <sheetViews>
    <sheetView topLeftCell="A53" zoomScale="50" zoomScaleNormal="50" workbookViewId="0">
      <pane xSplit="3" topLeftCell="D1" activePane="topRight" state="frozen"/>
      <selection activeCell="A53" sqref="A53"/>
      <selection pane="topRight" activeCell="E62" sqref="E62:H62"/>
    </sheetView>
  </sheetViews>
  <sheetFormatPr defaultRowHeight="22" x14ac:dyDescent="0.5"/>
  <cols>
    <col min="1" max="1" width="5.36328125" style="8" customWidth="1"/>
    <col min="2" max="2" width="21" style="8" customWidth="1"/>
    <col min="3" max="3" width="52.7265625" style="69" customWidth="1"/>
    <col min="4" max="4" width="35" customWidth="1"/>
    <col min="5" max="5" width="14.453125" customWidth="1"/>
    <col min="6" max="6" width="76.36328125" customWidth="1"/>
    <col min="7" max="7" width="27" customWidth="1"/>
    <col min="8" max="8" width="28.81640625" customWidth="1"/>
    <col min="9" max="9" width="14" customWidth="1"/>
    <col min="10" max="10" width="50.7265625" style="77" customWidth="1"/>
  </cols>
  <sheetData>
    <row r="1" spans="1:10" s="1" customFormat="1" ht="25" customHeight="1" x14ac:dyDescent="0.35">
      <c r="A1" s="7"/>
      <c r="B1" s="9" t="s">
        <v>273</v>
      </c>
      <c r="C1" s="67" t="s">
        <v>274</v>
      </c>
      <c r="D1" s="11" t="s">
        <v>585</v>
      </c>
      <c r="E1" s="13">
        <f>COUNTIF(I8:I98, "Pass")</f>
        <v>43</v>
      </c>
      <c r="H1" s="3"/>
      <c r="I1" s="3"/>
      <c r="J1" s="74"/>
    </row>
    <row r="2" spans="1:10" s="1" customFormat="1" ht="25" customHeight="1" x14ac:dyDescent="0.35">
      <c r="A2" s="7"/>
      <c r="B2" s="9" t="s">
        <v>3</v>
      </c>
      <c r="C2" s="67" t="s">
        <v>299</v>
      </c>
      <c r="D2" s="12" t="s">
        <v>586</v>
      </c>
      <c r="E2" s="14">
        <f>COUNTIF(I8:I98, "Failed")</f>
        <v>12</v>
      </c>
      <c r="H2" s="3"/>
      <c r="I2" s="3"/>
      <c r="J2" s="74"/>
    </row>
    <row r="3" spans="1:10" s="1" customFormat="1" ht="25" customHeight="1" x14ac:dyDescent="0.35">
      <c r="A3" s="7"/>
      <c r="B3" s="10" t="s">
        <v>0</v>
      </c>
      <c r="C3" s="67" t="s">
        <v>1</v>
      </c>
      <c r="D3" s="12" t="s">
        <v>587</v>
      </c>
      <c r="E3" s="14">
        <f>COUNTIF(I8:I98, "Untest")</f>
        <v>0</v>
      </c>
      <c r="H3" s="3"/>
      <c r="I3" s="3"/>
      <c r="J3" s="74"/>
    </row>
    <row r="4" spans="1:10" s="1" customFormat="1" ht="25" customHeight="1" x14ac:dyDescent="0.35">
      <c r="A4" s="7"/>
      <c r="B4" s="10" t="s">
        <v>4</v>
      </c>
      <c r="C4" s="90">
        <v>45661</v>
      </c>
      <c r="D4" s="57" t="s">
        <v>588</v>
      </c>
      <c r="E4" s="57">
        <f>COUNTA(I8:I100)</f>
        <v>55</v>
      </c>
      <c r="H4" s="3"/>
      <c r="I4" s="3"/>
      <c r="J4" s="74"/>
    </row>
    <row r="5" spans="1:10" s="1" customFormat="1" ht="25" customHeight="1" x14ac:dyDescent="0.35">
      <c r="A5" s="7"/>
      <c r="B5" s="9" t="s">
        <v>662</v>
      </c>
      <c r="C5" s="68" t="s">
        <v>277</v>
      </c>
      <c r="H5" s="3"/>
      <c r="I5" s="3"/>
      <c r="J5" s="74"/>
    </row>
    <row r="6" spans="1:10" s="1" customFormat="1" ht="21.5" x14ac:dyDescent="0.45">
      <c r="A6" s="7"/>
      <c r="B6" s="7"/>
      <c r="C6" s="2"/>
      <c r="D6" s="2"/>
      <c r="E6" s="2"/>
      <c r="F6" s="3"/>
      <c r="G6" s="3"/>
      <c r="H6" s="3"/>
      <c r="I6" s="5"/>
      <c r="J6" s="78"/>
    </row>
    <row r="7" spans="1:10" s="1" customFormat="1" ht="42.5" customHeight="1" x14ac:dyDescent="0.35">
      <c r="A7" s="45" t="s">
        <v>6</v>
      </c>
      <c r="B7" s="45" t="s">
        <v>466</v>
      </c>
      <c r="C7" s="63" t="s">
        <v>7</v>
      </c>
      <c r="D7" s="46" t="s">
        <v>591</v>
      </c>
      <c r="E7" s="46" t="s">
        <v>592</v>
      </c>
      <c r="F7" s="46" t="s">
        <v>8</v>
      </c>
      <c r="G7" s="46" t="s">
        <v>9</v>
      </c>
      <c r="H7" s="46" t="s">
        <v>10</v>
      </c>
      <c r="I7" s="32" t="s">
        <v>11</v>
      </c>
      <c r="J7" s="82" t="s">
        <v>12</v>
      </c>
    </row>
    <row r="8" spans="1:10" s="6" customFormat="1" ht="55" customHeight="1" x14ac:dyDescent="0.35">
      <c r="A8" s="33">
        <f>ROW()-7</f>
        <v>1</v>
      </c>
      <c r="B8" s="125" t="s">
        <v>467</v>
      </c>
      <c r="C8" s="15" t="s">
        <v>92</v>
      </c>
      <c r="D8" s="34" t="s">
        <v>595</v>
      </c>
      <c r="E8" s="52" t="s">
        <v>600</v>
      </c>
      <c r="F8" s="16" t="s">
        <v>115</v>
      </c>
      <c r="G8" s="37" t="s">
        <v>261</v>
      </c>
      <c r="H8" s="38" t="s">
        <v>261</v>
      </c>
      <c r="I8" s="21" t="s">
        <v>2</v>
      </c>
      <c r="J8" s="73"/>
    </row>
    <row r="9" spans="1:10" s="6" customFormat="1" ht="55" customHeight="1" x14ac:dyDescent="0.35">
      <c r="A9" s="33">
        <f t="shared" ref="A9:A62" si="0">ROW()-7</f>
        <v>2</v>
      </c>
      <c r="B9" s="126"/>
      <c r="C9" s="15" t="s">
        <v>93</v>
      </c>
      <c r="D9" s="49" t="s">
        <v>632</v>
      </c>
      <c r="E9" s="52" t="s">
        <v>600</v>
      </c>
      <c r="F9" s="16" t="s">
        <v>116</v>
      </c>
      <c r="G9" s="37" t="s">
        <v>261</v>
      </c>
      <c r="H9" s="38" t="s">
        <v>261</v>
      </c>
      <c r="I9" s="21" t="s">
        <v>2</v>
      </c>
      <c r="J9" s="73"/>
    </row>
    <row r="10" spans="1:10" s="6" customFormat="1" ht="55" customHeight="1" x14ac:dyDescent="0.35">
      <c r="A10" s="33">
        <f t="shared" si="0"/>
        <v>3</v>
      </c>
      <c r="B10" s="126"/>
      <c r="C10" s="15" t="s">
        <v>94</v>
      </c>
      <c r="D10" s="34" t="s">
        <v>595</v>
      </c>
      <c r="E10" s="52" t="s">
        <v>601</v>
      </c>
      <c r="F10" s="16" t="s">
        <v>117</v>
      </c>
      <c r="G10" s="37" t="s">
        <v>262</v>
      </c>
      <c r="H10" s="38" t="s">
        <v>262</v>
      </c>
      <c r="I10" s="21" t="s">
        <v>2</v>
      </c>
      <c r="J10" s="73"/>
    </row>
    <row r="11" spans="1:10" s="6" customFormat="1" ht="55" customHeight="1" x14ac:dyDescent="0.35">
      <c r="A11" s="33">
        <f t="shared" si="0"/>
        <v>4</v>
      </c>
      <c r="B11" s="127"/>
      <c r="C11" s="15" t="s">
        <v>95</v>
      </c>
      <c r="D11" s="49" t="s">
        <v>633</v>
      </c>
      <c r="E11" s="52" t="s">
        <v>601</v>
      </c>
      <c r="F11" s="16" t="s">
        <v>118</v>
      </c>
      <c r="G11" s="37" t="s">
        <v>296</v>
      </c>
      <c r="H11" s="38" t="s">
        <v>296</v>
      </c>
      <c r="I11" s="21" t="s">
        <v>2</v>
      </c>
      <c r="J11" s="73"/>
    </row>
    <row r="12" spans="1:10" s="6" customFormat="1" ht="55" customHeight="1" x14ac:dyDescent="0.35">
      <c r="A12" s="33">
        <f t="shared" si="0"/>
        <v>5</v>
      </c>
      <c r="B12" s="125" t="s">
        <v>468</v>
      </c>
      <c r="C12" s="15" t="s">
        <v>96</v>
      </c>
      <c r="D12" s="34" t="s">
        <v>595</v>
      </c>
      <c r="E12" s="52" t="s">
        <v>600</v>
      </c>
      <c r="F12" s="16" t="s">
        <v>119</v>
      </c>
      <c r="G12" s="37" t="s">
        <v>264</v>
      </c>
      <c r="H12" s="38" t="s">
        <v>264</v>
      </c>
      <c r="I12" s="21" t="s">
        <v>2</v>
      </c>
      <c r="J12" s="73"/>
    </row>
    <row r="13" spans="1:10" s="6" customFormat="1" ht="55" customHeight="1" x14ac:dyDescent="0.35">
      <c r="A13" s="33">
        <f t="shared" si="0"/>
        <v>6</v>
      </c>
      <c r="B13" s="126"/>
      <c r="C13" s="15" t="s">
        <v>97</v>
      </c>
      <c r="D13" s="34" t="s">
        <v>595</v>
      </c>
      <c r="E13" s="52" t="s">
        <v>600</v>
      </c>
      <c r="F13" s="16" t="s">
        <v>120</v>
      </c>
      <c r="G13" s="37" t="s">
        <v>262</v>
      </c>
      <c r="H13" s="38" t="s">
        <v>262</v>
      </c>
      <c r="I13" s="21" t="s">
        <v>2</v>
      </c>
      <c r="J13" s="73"/>
    </row>
    <row r="14" spans="1:10" s="6" customFormat="1" ht="55" customHeight="1" x14ac:dyDescent="0.35">
      <c r="A14" s="33">
        <f t="shared" si="0"/>
        <v>7</v>
      </c>
      <c r="B14" s="126"/>
      <c r="C14" s="15" t="s">
        <v>405</v>
      </c>
      <c r="D14" s="34" t="s">
        <v>595</v>
      </c>
      <c r="E14" s="52" t="s">
        <v>601</v>
      </c>
      <c r="F14" s="16" t="s">
        <v>406</v>
      </c>
      <c r="G14" s="37" t="s">
        <v>264</v>
      </c>
      <c r="H14" s="38" t="s">
        <v>264</v>
      </c>
      <c r="I14" s="21" t="s">
        <v>2</v>
      </c>
      <c r="J14" s="73"/>
    </row>
    <row r="15" spans="1:10" s="6" customFormat="1" ht="55" customHeight="1" x14ac:dyDescent="0.35">
      <c r="A15" s="33">
        <f t="shared" si="0"/>
        <v>8</v>
      </c>
      <c r="B15" s="126"/>
      <c r="C15" s="15" t="s">
        <v>411</v>
      </c>
      <c r="D15" s="34" t="s">
        <v>595</v>
      </c>
      <c r="E15" s="52" t="s">
        <v>601</v>
      </c>
      <c r="F15" s="16" t="s">
        <v>412</v>
      </c>
      <c r="G15" s="37" t="s">
        <v>262</v>
      </c>
      <c r="H15" s="38" t="s">
        <v>262</v>
      </c>
      <c r="I15" s="21" t="s">
        <v>2</v>
      </c>
      <c r="J15" s="73"/>
    </row>
    <row r="16" spans="1:10" s="6" customFormat="1" ht="55" customHeight="1" x14ac:dyDescent="0.35">
      <c r="A16" s="33">
        <f t="shared" si="0"/>
        <v>9</v>
      </c>
      <c r="B16" s="126"/>
      <c r="C16" s="15" t="s">
        <v>407</v>
      </c>
      <c r="D16" s="34" t="s">
        <v>595</v>
      </c>
      <c r="E16" s="52" t="s">
        <v>601</v>
      </c>
      <c r="F16" s="16" t="s">
        <v>408</v>
      </c>
      <c r="G16" s="37" t="s">
        <v>262</v>
      </c>
      <c r="H16" s="38" t="s">
        <v>262</v>
      </c>
      <c r="I16" s="21" t="s">
        <v>2</v>
      </c>
      <c r="J16" s="73"/>
    </row>
    <row r="17" spans="1:10" s="6" customFormat="1" ht="55" customHeight="1" x14ac:dyDescent="0.35">
      <c r="A17" s="33">
        <f t="shared" si="0"/>
        <v>10</v>
      </c>
      <c r="B17" s="126"/>
      <c r="C17" s="15" t="s">
        <v>409</v>
      </c>
      <c r="D17" s="34" t="s">
        <v>595</v>
      </c>
      <c r="E17" s="52" t="s">
        <v>601</v>
      </c>
      <c r="F17" s="16" t="s">
        <v>410</v>
      </c>
      <c r="G17" s="37" t="s">
        <v>264</v>
      </c>
      <c r="H17" s="38" t="s">
        <v>264</v>
      </c>
      <c r="I17" s="21" t="s">
        <v>2</v>
      </c>
      <c r="J17" s="73"/>
    </row>
    <row r="18" spans="1:10" s="6" customFormat="1" ht="55" customHeight="1" x14ac:dyDescent="0.35">
      <c r="A18" s="33">
        <f t="shared" si="0"/>
        <v>11</v>
      </c>
      <c r="B18" s="126"/>
      <c r="C18" s="15" t="s">
        <v>98</v>
      </c>
      <c r="D18" s="34" t="s">
        <v>595</v>
      </c>
      <c r="E18" s="52" t="s">
        <v>600</v>
      </c>
      <c r="F18" s="16" t="s">
        <v>121</v>
      </c>
      <c r="G18" s="37" t="s">
        <v>262</v>
      </c>
      <c r="H18" s="38" t="s">
        <v>262</v>
      </c>
      <c r="I18" s="21" t="s">
        <v>2</v>
      </c>
      <c r="J18" s="73"/>
    </row>
    <row r="19" spans="1:10" s="6" customFormat="1" ht="55" customHeight="1" x14ac:dyDescent="0.35">
      <c r="A19" s="33">
        <f t="shared" si="0"/>
        <v>12</v>
      </c>
      <c r="B19" s="126"/>
      <c r="C19" s="15" t="s">
        <v>413</v>
      </c>
      <c r="D19" s="34" t="s">
        <v>595</v>
      </c>
      <c r="E19" s="52" t="s">
        <v>601</v>
      </c>
      <c r="F19" s="16" t="s">
        <v>414</v>
      </c>
      <c r="G19" s="37" t="s">
        <v>262</v>
      </c>
      <c r="H19" s="38" t="s">
        <v>262</v>
      </c>
      <c r="I19" s="21" t="s">
        <v>2</v>
      </c>
      <c r="J19" s="73"/>
    </row>
    <row r="20" spans="1:10" s="6" customFormat="1" ht="55" customHeight="1" x14ac:dyDescent="0.35">
      <c r="A20" s="33">
        <f t="shared" si="0"/>
        <v>13</v>
      </c>
      <c r="B20" s="126"/>
      <c r="C20" s="15" t="s">
        <v>415</v>
      </c>
      <c r="D20" s="34" t="s">
        <v>595</v>
      </c>
      <c r="E20" s="52" t="s">
        <v>601</v>
      </c>
      <c r="F20" s="16" t="s">
        <v>416</v>
      </c>
      <c r="G20" s="37" t="s">
        <v>264</v>
      </c>
      <c r="H20" s="38" t="s">
        <v>264</v>
      </c>
      <c r="I20" s="21" t="s">
        <v>2</v>
      </c>
      <c r="J20" s="73"/>
    </row>
    <row r="21" spans="1:10" s="6" customFormat="1" ht="55" customHeight="1" x14ac:dyDescent="0.35">
      <c r="A21" s="33">
        <f t="shared" si="0"/>
        <v>14</v>
      </c>
      <c r="B21" s="126"/>
      <c r="C21" s="15" t="s">
        <v>417</v>
      </c>
      <c r="D21" s="34" t="s">
        <v>595</v>
      </c>
      <c r="E21" s="52" t="s">
        <v>601</v>
      </c>
      <c r="F21" s="16" t="s">
        <v>418</v>
      </c>
      <c r="G21" s="37" t="s">
        <v>262</v>
      </c>
      <c r="H21" s="38" t="s">
        <v>262</v>
      </c>
      <c r="I21" s="21" t="s">
        <v>2</v>
      </c>
      <c r="J21" s="73"/>
    </row>
    <row r="22" spans="1:10" s="6" customFormat="1" ht="55" customHeight="1" x14ac:dyDescent="0.35">
      <c r="A22" s="33">
        <f t="shared" si="0"/>
        <v>15</v>
      </c>
      <c r="B22" s="126"/>
      <c r="C22" s="15" t="s">
        <v>419</v>
      </c>
      <c r="D22" s="34" t="s">
        <v>595</v>
      </c>
      <c r="E22" s="52" t="s">
        <v>601</v>
      </c>
      <c r="F22" s="16" t="s">
        <v>420</v>
      </c>
      <c r="G22" s="37" t="s">
        <v>264</v>
      </c>
      <c r="H22" s="38" t="s">
        <v>264</v>
      </c>
      <c r="I22" s="21" t="s">
        <v>2</v>
      </c>
      <c r="J22" s="73"/>
    </row>
    <row r="23" spans="1:10" s="6" customFormat="1" ht="55" customHeight="1" x14ac:dyDescent="0.35">
      <c r="A23" s="33">
        <f t="shared" si="0"/>
        <v>16</v>
      </c>
      <c r="B23" s="126"/>
      <c r="C23" s="15" t="s">
        <v>99</v>
      </c>
      <c r="D23" s="34" t="s">
        <v>595</v>
      </c>
      <c r="E23" s="52" t="s">
        <v>600</v>
      </c>
      <c r="F23" s="16" t="s">
        <v>122</v>
      </c>
      <c r="G23" s="37" t="s">
        <v>262</v>
      </c>
      <c r="H23" s="38" t="s">
        <v>262</v>
      </c>
      <c r="I23" s="21" t="s">
        <v>2</v>
      </c>
      <c r="J23" s="73"/>
    </row>
    <row r="24" spans="1:10" s="6" customFormat="1" ht="55" customHeight="1" x14ac:dyDescent="0.35">
      <c r="A24" s="33">
        <f t="shared" si="0"/>
        <v>17</v>
      </c>
      <c r="B24" s="126"/>
      <c r="C24" s="15" t="s">
        <v>100</v>
      </c>
      <c r="D24" s="49" t="s">
        <v>634</v>
      </c>
      <c r="E24" s="52" t="s">
        <v>600</v>
      </c>
      <c r="F24" s="16" t="s">
        <v>123</v>
      </c>
      <c r="G24" s="37" t="s">
        <v>262</v>
      </c>
      <c r="H24" s="38" t="s">
        <v>666</v>
      </c>
      <c r="I24" s="21" t="s">
        <v>664</v>
      </c>
      <c r="J24" s="73" t="s">
        <v>694</v>
      </c>
    </row>
    <row r="25" spans="1:10" s="6" customFormat="1" ht="55" customHeight="1" x14ac:dyDescent="0.35">
      <c r="A25" s="33">
        <f t="shared" si="0"/>
        <v>18</v>
      </c>
      <c r="B25" s="126"/>
      <c r="C25" s="15" t="s">
        <v>421</v>
      </c>
      <c r="D25" s="34" t="s">
        <v>595</v>
      </c>
      <c r="E25" s="52" t="s">
        <v>601</v>
      </c>
      <c r="F25" s="16" t="s">
        <v>425</v>
      </c>
      <c r="G25" s="37" t="s">
        <v>262</v>
      </c>
      <c r="H25" s="38" t="s">
        <v>666</v>
      </c>
      <c r="I25" s="21" t="s">
        <v>664</v>
      </c>
      <c r="J25" s="73" t="s">
        <v>695</v>
      </c>
    </row>
    <row r="26" spans="1:10" s="6" customFormat="1" ht="55" customHeight="1" x14ac:dyDescent="0.35">
      <c r="A26" s="33">
        <f t="shared" si="0"/>
        <v>19</v>
      </c>
      <c r="B26" s="126"/>
      <c r="C26" s="15" t="s">
        <v>422</v>
      </c>
      <c r="D26" s="34" t="s">
        <v>595</v>
      </c>
      <c r="E26" s="52" t="s">
        <v>601</v>
      </c>
      <c r="F26" s="16" t="s">
        <v>426</v>
      </c>
      <c r="G26" s="37" t="s">
        <v>264</v>
      </c>
      <c r="H26" s="38" t="s">
        <v>264</v>
      </c>
      <c r="I26" s="21" t="s">
        <v>2</v>
      </c>
      <c r="J26" s="73"/>
    </row>
    <row r="27" spans="1:10" s="6" customFormat="1" ht="55" customHeight="1" x14ac:dyDescent="0.35">
      <c r="A27" s="33">
        <f t="shared" si="0"/>
        <v>20</v>
      </c>
      <c r="B27" s="126"/>
      <c r="C27" s="15" t="s">
        <v>423</v>
      </c>
      <c r="D27" s="34" t="s">
        <v>595</v>
      </c>
      <c r="E27" s="52" t="s">
        <v>601</v>
      </c>
      <c r="F27" s="16" t="s">
        <v>427</v>
      </c>
      <c r="G27" s="37" t="s">
        <v>262</v>
      </c>
      <c r="H27" s="38" t="s">
        <v>262</v>
      </c>
      <c r="I27" s="21" t="s">
        <v>2</v>
      </c>
      <c r="J27" s="73"/>
    </row>
    <row r="28" spans="1:10" s="6" customFormat="1" ht="55" customHeight="1" x14ac:dyDescent="0.35">
      <c r="A28" s="33">
        <f t="shared" si="0"/>
        <v>21</v>
      </c>
      <c r="B28" s="126"/>
      <c r="C28" s="15" t="s">
        <v>424</v>
      </c>
      <c r="D28" s="34" t="s">
        <v>595</v>
      </c>
      <c r="E28" s="52" t="s">
        <v>601</v>
      </c>
      <c r="F28" s="16" t="s">
        <v>428</v>
      </c>
      <c r="G28" s="37" t="s">
        <v>264</v>
      </c>
      <c r="H28" s="38" t="s">
        <v>262</v>
      </c>
      <c r="I28" s="21" t="s">
        <v>2</v>
      </c>
      <c r="J28" s="73" t="s">
        <v>685</v>
      </c>
    </row>
    <row r="29" spans="1:10" s="6" customFormat="1" ht="55" customHeight="1" x14ac:dyDescent="0.35">
      <c r="A29" s="33">
        <f t="shared" si="0"/>
        <v>22</v>
      </c>
      <c r="B29" s="126"/>
      <c r="C29" s="15" t="s">
        <v>429</v>
      </c>
      <c r="D29" s="34" t="s">
        <v>595</v>
      </c>
      <c r="E29" s="52" t="s">
        <v>600</v>
      </c>
      <c r="F29" s="16" t="s">
        <v>430</v>
      </c>
      <c r="G29" s="37" t="s">
        <v>262</v>
      </c>
      <c r="H29" s="38" t="s">
        <v>666</v>
      </c>
      <c r="I29" s="21" t="s">
        <v>664</v>
      </c>
      <c r="J29" s="73" t="s">
        <v>686</v>
      </c>
    </row>
    <row r="30" spans="1:10" s="6" customFormat="1" ht="55" customHeight="1" x14ac:dyDescent="0.35">
      <c r="A30" s="33">
        <f t="shared" si="0"/>
        <v>23</v>
      </c>
      <c r="B30" s="126"/>
      <c r="C30" s="15" t="s">
        <v>101</v>
      </c>
      <c r="D30" s="34" t="s">
        <v>595</v>
      </c>
      <c r="E30" s="52" t="s">
        <v>600</v>
      </c>
      <c r="F30" s="16" t="s">
        <v>124</v>
      </c>
      <c r="G30" s="37" t="s">
        <v>262</v>
      </c>
      <c r="H30" s="38" t="s">
        <v>262</v>
      </c>
      <c r="I30" s="21" t="s">
        <v>2</v>
      </c>
      <c r="J30" s="73"/>
    </row>
    <row r="31" spans="1:10" s="6" customFormat="1" ht="55" customHeight="1" x14ac:dyDescent="0.35">
      <c r="A31" s="33">
        <f t="shared" si="0"/>
        <v>24</v>
      </c>
      <c r="B31" s="126"/>
      <c r="C31" s="15" t="s">
        <v>435</v>
      </c>
      <c r="D31" s="34" t="s">
        <v>595</v>
      </c>
      <c r="E31" s="52" t="s">
        <v>601</v>
      </c>
      <c r="F31" s="16" t="s">
        <v>436</v>
      </c>
      <c r="G31" s="37" t="s">
        <v>262</v>
      </c>
      <c r="H31" s="38" t="s">
        <v>262</v>
      </c>
      <c r="I31" s="21" t="s">
        <v>2</v>
      </c>
      <c r="J31" s="73"/>
    </row>
    <row r="32" spans="1:10" s="6" customFormat="1" ht="55" customHeight="1" x14ac:dyDescent="0.35">
      <c r="A32" s="33">
        <f t="shared" si="0"/>
        <v>25</v>
      </c>
      <c r="B32" s="126"/>
      <c r="C32" s="15" t="s">
        <v>437</v>
      </c>
      <c r="D32" s="34" t="s">
        <v>595</v>
      </c>
      <c r="E32" s="52" t="s">
        <v>601</v>
      </c>
      <c r="F32" s="16" t="s">
        <v>438</v>
      </c>
      <c r="G32" s="37" t="s">
        <v>264</v>
      </c>
      <c r="H32" s="38" t="s">
        <v>264</v>
      </c>
      <c r="I32" s="21" t="s">
        <v>2</v>
      </c>
      <c r="J32" s="73"/>
    </row>
    <row r="33" spans="1:10" s="6" customFormat="1" ht="55" customHeight="1" x14ac:dyDescent="0.35">
      <c r="A33" s="33">
        <f t="shared" si="0"/>
        <v>26</v>
      </c>
      <c r="B33" s="126"/>
      <c r="C33" s="15" t="s">
        <v>431</v>
      </c>
      <c r="D33" s="34" t="s">
        <v>595</v>
      </c>
      <c r="E33" s="52" t="s">
        <v>601</v>
      </c>
      <c r="F33" s="16" t="s">
        <v>433</v>
      </c>
      <c r="G33" s="37" t="s">
        <v>262</v>
      </c>
      <c r="H33" s="38" t="s">
        <v>262</v>
      </c>
      <c r="I33" s="21" t="s">
        <v>2</v>
      </c>
      <c r="J33" s="73"/>
    </row>
    <row r="34" spans="1:10" s="6" customFormat="1" ht="55" customHeight="1" x14ac:dyDescent="0.35">
      <c r="A34" s="33">
        <f t="shared" si="0"/>
        <v>27</v>
      </c>
      <c r="B34" s="126"/>
      <c r="C34" s="15" t="s">
        <v>432</v>
      </c>
      <c r="D34" s="34" t="s">
        <v>595</v>
      </c>
      <c r="E34" s="52" t="s">
        <v>601</v>
      </c>
      <c r="F34" s="16" t="s">
        <v>434</v>
      </c>
      <c r="G34" s="37" t="s">
        <v>264</v>
      </c>
      <c r="H34" s="38" t="s">
        <v>264</v>
      </c>
      <c r="I34" s="21" t="s">
        <v>2</v>
      </c>
      <c r="J34" s="73" t="s">
        <v>687</v>
      </c>
    </row>
    <row r="35" spans="1:10" s="6" customFormat="1" ht="55" customHeight="1" x14ac:dyDescent="0.35">
      <c r="A35" s="33">
        <f t="shared" si="0"/>
        <v>28</v>
      </c>
      <c r="B35" s="126"/>
      <c r="C35" s="15" t="s">
        <v>102</v>
      </c>
      <c r="D35" s="34" t="s">
        <v>595</v>
      </c>
      <c r="E35" s="52" t="s">
        <v>600</v>
      </c>
      <c r="F35" s="16" t="s">
        <v>125</v>
      </c>
      <c r="G35" s="37" t="s">
        <v>262</v>
      </c>
      <c r="H35" s="38" t="s">
        <v>262</v>
      </c>
      <c r="I35" s="21" t="s">
        <v>2</v>
      </c>
      <c r="J35" s="73"/>
    </row>
    <row r="36" spans="1:10" s="6" customFormat="1" ht="55" customHeight="1" x14ac:dyDescent="0.35">
      <c r="A36" s="33">
        <f t="shared" si="0"/>
        <v>29</v>
      </c>
      <c r="B36" s="126"/>
      <c r="C36" s="15" t="s">
        <v>103</v>
      </c>
      <c r="D36" s="49" t="s">
        <v>635</v>
      </c>
      <c r="E36" s="52" t="s">
        <v>600</v>
      </c>
      <c r="F36" s="16" t="s">
        <v>126</v>
      </c>
      <c r="G36" s="37" t="s">
        <v>262</v>
      </c>
      <c r="H36" s="38" t="s">
        <v>666</v>
      </c>
      <c r="I36" s="21" t="s">
        <v>664</v>
      </c>
      <c r="J36" s="73" t="s">
        <v>688</v>
      </c>
    </row>
    <row r="37" spans="1:10" s="6" customFormat="1" ht="55" customHeight="1" x14ac:dyDescent="0.35">
      <c r="A37" s="33">
        <f t="shared" si="0"/>
        <v>30</v>
      </c>
      <c r="B37" s="126"/>
      <c r="C37" s="15" t="s">
        <v>439</v>
      </c>
      <c r="D37" s="34" t="s">
        <v>595</v>
      </c>
      <c r="E37" s="52" t="s">
        <v>601</v>
      </c>
      <c r="F37" s="16" t="s">
        <v>440</v>
      </c>
      <c r="G37" s="37" t="s">
        <v>262</v>
      </c>
      <c r="H37" s="38" t="s">
        <v>262</v>
      </c>
      <c r="I37" s="21" t="s">
        <v>2</v>
      </c>
      <c r="J37" s="73"/>
    </row>
    <row r="38" spans="1:10" s="6" customFormat="1" ht="55" customHeight="1" x14ac:dyDescent="0.35">
      <c r="A38" s="33">
        <f t="shared" si="0"/>
        <v>31</v>
      </c>
      <c r="B38" s="126"/>
      <c r="C38" s="15" t="s">
        <v>441</v>
      </c>
      <c r="D38" s="34" t="s">
        <v>595</v>
      </c>
      <c r="E38" s="52" t="s">
        <v>601</v>
      </c>
      <c r="F38" s="16" t="s">
        <v>442</v>
      </c>
      <c r="G38" s="37" t="s">
        <v>264</v>
      </c>
      <c r="H38" s="38" t="s">
        <v>264</v>
      </c>
      <c r="I38" s="21" t="s">
        <v>2</v>
      </c>
      <c r="J38" s="73"/>
    </row>
    <row r="39" spans="1:10" s="6" customFormat="1" ht="55" customHeight="1" x14ac:dyDescent="0.35">
      <c r="A39" s="33">
        <f t="shared" si="0"/>
        <v>32</v>
      </c>
      <c r="B39" s="126"/>
      <c r="C39" s="15" t="s">
        <v>443</v>
      </c>
      <c r="D39" s="34" t="s">
        <v>595</v>
      </c>
      <c r="E39" s="52" t="s">
        <v>601</v>
      </c>
      <c r="F39" s="16" t="s">
        <v>444</v>
      </c>
      <c r="G39" s="37" t="s">
        <v>262</v>
      </c>
      <c r="H39" s="38" t="s">
        <v>262</v>
      </c>
      <c r="I39" s="21" t="s">
        <v>2</v>
      </c>
      <c r="J39" s="73"/>
    </row>
    <row r="40" spans="1:10" s="6" customFormat="1" ht="55" customHeight="1" x14ac:dyDescent="0.35">
      <c r="A40" s="33">
        <f t="shared" si="0"/>
        <v>33</v>
      </c>
      <c r="B40" s="126"/>
      <c r="C40" s="15" t="s">
        <v>445</v>
      </c>
      <c r="D40" s="34" t="s">
        <v>595</v>
      </c>
      <c r="E40" s="52" t="s">
        <v>601</v>
      </c>
      <c r="F40" s="16" t="s">
        <v>446</v>
      </c>
      <c r="G40" s="37" t="s">
        <v>264</v>
      </c>
      <c r="H40" s="38" t="s">
        <v>269</v>
      </c>
      <c r="I40" s="21" t="s">
        <v>664</v>
      </c>
      <c r="J40" s="73" t="s">
        <v>685</v>
      </c>
    </row>
    <row r="41" spans="1:10" s="6" customFormat="1" ht="55" customHeight="1" x14ac:dyDescent="0.35">
      <c r="A41" s="33">
        <f t="shared" si="0"/>
        <v>34</v>
      </c>
      <c r="B41" s="126"/>
      <c r="C41" s="15" t="s">
        <v>104</v>
      </c>
      <c r="D41" s="34" t="s">
        <v>595</v>
      </c>
      <c r="E41" s="52" t="s">
        <v>600</v>
      </c>
      <c r="F41" s="16" t="s">
        <v>127</v>
      </c>
      <c r="G41" s="37" t="s">
        <v>262</v>
      </c>
      <c r="H41" s="38" t="s">
        <v>262</v>
      </c>
      <c r="I41" s="21" t="s">
        <v>2</v>
      </c>
      <c r="J41" s="73"/>
    </row>
    <row r="42" spans="1:10" s="6" customFormat="1" ht="55" customHeight="1" x14ac:dyDescent="0.35">
      <c r="A42" s="33">
        <f t="shared" si="0"/>
        <v>35</v>
      </c>
      <c r="B42" s="126"/>
      <c r="C42" s="15" t="s">
        <v>105</v>
      </c>
      <c r="D42" s="34" t="s">
        <v>595</v>
      </c>
      <c r="E42" s="52" t="s">
        <v>600</v>
      </c>
      <c r="F42" s="16" t="s">
        <v>128</v>
      </c>
      <c r="G42" s="37" t="s">
        <v>264</v>
      </c>
      <c r="H42" s="38" t="s">
        <v>264</v>
      </c>
      <c r="I42" s="21" t="s">
        <v>2</v>
      </c>
      <c r="J42" s="73"/>
    </row>
    <row r="43" spans="1:10" s="6" customFormat="1" ht="55" customHeight="1" x14ac:dyDescent="0.35">
      <c r="A43" s="33">
        <f t="shared" si="0"/>
        <v>36</v>
      </c>
      <c r="B43" s="126"/>
      <c r="C43" s="15" t="s">
        <v>106</v>
      </c>
      <c r="D43" s="34" t="s">
        <v>595</v>
      </c>
      <c r="E43" s="52" t="s">
        <v>600</v>
      </c>
      <c r="F43" s="16" t="s">
        <v>129</v>
      </c>
      <c r="G43" s="37" t="s">
        <v>262</v>
      </c>
      <c r="H43" s="38" t="s">
        <v>262</v>
      </c>
      <c r="I43" s="21" t="s">
        <v>2</v>
      </c>
      <c r="J43" s="73"/>
    </row>
    <row r="44" spans="1:10" s="6" customFormat="1" ht="55" customHeight="1" x14ac:dyDescent="0.35">
      <c r="A44" s="33">
        <f t="shared" si="0"/>
        <v>37</v>
      </c>
      <c r="B44" s="126"/>
      <c r="C44" s="15" t="s">
        <v>447</v>
      </c>
      <c r="D44" s="34" t="s">
        <v>595</v>
      </c>
      <c r="E44" s="52" t="s">
        <v>601</v>
      </c>
      <c r="F44" s="16" t="s">
        <v>448</v>
      </c>
      <c r="G44" s="37" t="s">
        <v>264</v>
      </c>
      <c r="H44" s="38" t="s">
        <v>264</v>
      </c>
      <c r="I44" s="21" t="s">
        <v>2</v>
      </c>
      <c r="J44" s="73"/>
    </row>
    <row r="45" spans="1:10" s="6" customFormat="1" ht="55" customHeight="1" x14ac:dyDescent="0.35">
      <c r="A45" s="33">
        <f t="shared" si="0"/>
        <v>38</v>
      </c>
      <c r="B45" s="126"/>
      <c r="C45" s="15" t="s">
        <v>449</v>
      </c>
      <c r="D45" s="34" t="s">
        <v>595</v>
      </c>
      <c r="E45" s="52" t="s">
        <v>600</v>
      </c>
      <c r="F45" s="16" t="s">
        <v>450</v>
      </c>
      <c r="G45" s="37" t="s">
        <v>262</v>
      </c>
      <c r="H45" s="38" t="s">
        <v>266</v>
      </c>
      <c r="I45" s="21" t="s">
        <v>664</v>
      </c>
      <c r="J45" s="73" t="s">
        <v>696</v>
      </c>
    </row>
    <row r="46" spans="1:10" s="6" customFormat="1" ht="55" customHeight="1" x14ac:dyDescent="0.35">
      <c r="A46" s="33">
        <f t="shared" si="0"/>
        <v>39</v>
      </c>
      <c r="B46" s="127"/>
      <c r="C46" s="15" t="s">
        <v>451</v>
      </c>
      <c r="D46" s="34" t="s">
        <v>595</v>
      </c>
      <c r="E46" s="52" t="s">
        <v>601</v>
      </c>
      <c r="F46" s="16" t="s">
        <v>452</v>
      </c>
      <c r="G46" s="37" t="s">
        <v>262</v>
      </c>
      <c r="H46" s="38" t="s">
        <v>266</v>
      </c>
      <c r="I46" s="21" t="s">
        <v>664</v>
      </c>
      <c r="J46" s="73" t="s">
        <v>693</v>
      </c>
    </row>
    <row r="47" spans="1:10" s="6" customFormat="1" ht="55" customHeight="1" x14ac:dyDescent="0.35">
      <c r="A47" s="33">
        <f t="shared" si="0"/>
        <v>40</v>
      </c>
      <c r="B47" s="125" t="s">
        <v>469</v>
      </c>
      <c r="C47" s="15" t="s">
        <v>107</v>
      </c>
      <c r="D47" s="49" t="s">
        <v>636</v>
      </c>
      <c r="E47" s="52" t="s">
        <v>600</v>
      </c>
      <c r="F47" s="16" t="s">
        <v>130</v>
      </c>
      <c r="G47" s="37" t="s">
        <v>261</v>
      </c>
      <c r="H47" s="38" t="s">
        <v>261</v>
      </c>
      <c r="I47" s="21" t="s">
        <v>2</v>
      </c>
      <c r="J47" s="73"/>
    </row>
    <row r="48" spans="1:10" s="6" customFormat="1" ht="55" customHeight="1" x14ac:dyDescent="0.35">
      <c r="A48" s="33">
        <f t="shared" si="0"/>
        <v>41</v>
      </c>
      <c r="B48" s="126"/>
      <c r="C48" s="15" t="s">
        <v>453</v>
      </c>
      <c r="D48" s="49" t="s">
        <v>636</v>
      </c>
      <c r="E48" s="52" t="s">
        <v>601</v>
      </c>
      <c r="F48" s="16" t="s">
        <v>454</v>
      </c>
      <c r="G48" s="37" t="s">
        <v>261</v>
      </c>
      <c r="H48" s="38" t="s">
        <v>261</v>
      </c>
      <c r="I48" s="21" t="s">
        <v>2</v>
      </c>
      <c r="J48" s="73"/>
    </row>
    <row r="49" spans="1:10" s="6" customFormat="1" ht="55" customHeight="1" x14ac:dyDescent="0.35">
      <c r="A49" s="33">
        <f t="shared" si="0"/>
        <v>42</v>
      </c>
      <c r="B49" s="126"/>
      <c r="C49" s="15" t="s">
        <v>455</v>
      </c>
      <c r="D49" s="49" t="s">
        <v>636</v>
      </c>
      <c r="E49" s="52" t="s">
        <v>601</v>
      </c>
      <c r="F49" s="16" t="s">
        <v>456</v>
      </c>
      <c r="G49" s="37" t="s">
        <v>261</v>
      </c>
      <c r="H49" s="38" t="s">
        <v>261</v>
      </c>
      <c r="I49" s="21" t="s">
        <v>2</v>
      </c>
      <c r="J49" s="73"/>
    </row>
    <row r="50" spans="1:10" s="6" customFormat="1" ht="55" customHeight="1" x14ac:dyDescent="0.35">
      <c r="A50" s="33">
        <f t="shared" si="0"/>
        <v>43</v>
      </c>
      <c r="B50" s="126"/>
      <c r="C50" s="15" t="s">
        <v>457</v>
      </c>
      <c r="D50" s="49" t="s">
        <v>636</v>
      </c>
      <c r="E50" s="52" t="s">
        <v>600</v>
      </c>
      <c r="F50" s="16" t="s">
        <v>458</v>
      </c>
      <c r="G50" s="37" t="s">
        <v>261</v>
      </c>
      <c r="H50" s="38" t="s">
        <v>261</v>
      </c>
      <c r="I50" s="21" t="s">
        <v>2</v>
      </c>
      <c r="J50" s="73"/>
    </row>
    <row r="51" spans="1:10" s="6" customFormat="1" ht="55" customHeight="1" x14ac:dyDescent="0.35">
      <c r="A51" s="33">
        <f t="shared" si="0"/>
        <v>44</v>
      </c>
      <c r="B51" s="126"/>
      <c r="C51" s="15" t="s">
        <v>459</v>
      </c>
      <c r="D51" s="49" t="s">
        <v>636</v>
      </c>
      <c r="E51" s="52" t="s">
        <v>600</v>
      </c>
      <c r="F51" s="16" t="s">
        <v>460</v>
      </c>
      <c r="G51" s="37" t="s">
        <v>261</v>
      </c>
      <c r="H51" s="38" t="s">
        <v>261</v>
      </c>
      <c r="I51" s="21" t="s">
        <v>2</v>
      </c>
      <c r="J51" s="73"/>
    </row>
    <row r="52" spans="1:10" s="6" customFormat="1" ht="55" customHeight="1" x14ac:dyDescent="0.35">
      <c r="A52" s="33">
        <f t="shared" si="0"/>
        <v>45</v>
      </c>
      <c r="B52" s="126"/>
      <c r="C52" s="15" t="s">
        <v>461</v>
      </c>
      <c r="D52" s="49" t="s">
        <v>636</v>
      </c>
      <c r="E52" s="52" t="s">
        <v>601</v>
      </c>
      <c r="F52" s="16" t="s">
        <v>462</v>
      </c>
      <c r="G52" s="37" t="s">
        <v>261</v>
      </c>
      <c r="H52" s="38" t="s">
        <v>261</v>
      </c>
      <c r="I52" s="21" t="s">
        <v>2</v>
      </c>
      <c r="J52" s="73"/>
    </row>
    <row r="53" spans="1:10" s="6" customFormat="1" ht="55" customHeight="1" x14ac:dyDescent="0.35">
      <c r="A53" s="33">
        <f t="shared" si="0"/>
        <v>46</v>
      </c>
      <c r="B53" s="126"/>
      <c r="C53" s="15" t="s">
        <v>463</v>
      </c>
      <c r="D53" s="49" t="s">
        <v>636</v>
      </c>
      <c r="E53" s="52" t="s">
        <v>601</v>
      </c>
      <c r="F53" s="16" t="s">
        <v>464</v>
      </c>
      <c r="G53" s="37" t="s">
        <v>261</v>
      </c>
      <c r="H53" s="38" t="s">
        <v>261</v>
      </c>
      <c r="I53" s="21" t="s">
        <v>2</v>
      </c>
      <c r="J53" s="73"/>
    </row>
    <row r="54" spans="1:10" s="6" customFormat="1" ht="55" customHeight="1" x14ac:dyDescent="0.35">
      <c r="A54" s="33">
        <f t="shared" si="0"/>
        <v>47</v>
      </c>
      <c r="B54" s="126"/>
      <c r="C54" s="15" t="s">
        <v>108</v>
      </c>
      <c r="D54" s="49" t="s">
        <v>637</v>
      </c>
      <c r="E54" s="52" t="s">
        <v>600</v>
      </c>
      <c r="F54" s="16" t="s">
        <v>131</v>
      </c>
      <c r="G54" s="37" t="s">
        <v>262</v>
      </c>
      <c r="H54" s="38" t="s">
        <v>262</v>
      </c>
      <c r="I54" s="21" t="s">
        <v>2</v>
      </c>
      <c r="J54" s="73"/>
    </row>
    <row r="55" spans="1:10" s="6" customFormat="1" ht="55" customHeight="1" x14ac:dyDescent="0.35">
      <c r="A55" s="33">
        <f t="shared" si="0"/>
        <v>48</v>
      </c>
      <c r="B55" s="126"/>
      <c r="C55" s="15" t="s">
        <v>109</v>
      </c>
      <c r="D55" s="49" t="s">
        <v>638</v>
      </c>
      <c r="E55" s="52" t="s">
        <v>600</v>
      </c>
      <c r="F55" s="16" t="s">
        <v>132</v>
      </c>
      <c r="G55" s="37" t="s">
        <v>296</v>
      </c>
      <c r="H55" s="38" t="s">
        <v>296</v>
      </c>
      <c r="I55" s="21" t="s">
        <v>2</v>
      </c>
      <c r="J55" s="73"/>
    </row>
    <row r="56" spans="1:10" s="6" customFormat="1" ht="55" customHeight="1" x14ac:dyDescent="0.35">
      <c r="A56" s="33">
        <f t="shared" si="0"/>
        <v>49</v>
      </c>
      <c r="B56" s="126"/>
      <c r="C56" s="15" t="s">
        <v>110</v>
      </c>
      <c r="D56" s="49" t="s">
        <v>639</v>
      </c>
      <c r="E56" s="52" t="s">
        <v>600</v>
      </c>
      <c r="F56" s="16" t="s">
        <v>133</v>
      </c>
      <c r="G56" s="37" t="s">
        <v>262</v>
      </c>
      <c r="H56" s="38" t="s">
        <v>267</v>
      </c>
      <c r="I56" s="21" t="s">
        <v>664</v>
      </c>
      <c r="J56" s="73" t="s">
        <v>691</v>
      </c>
    </row>
    <row r="57" spans="1:10" s="6" customFormat="1" ht="55" customHeight="1" x14ac:dyDescent="0.35">
      <c r="A57" s="33">
        <f t="shared" si="0"/>
        <v>50</v>
      </c>
      <c r="B57" s="126"/>
      <c r="C57" s="15" t="s">
        <v>111</v>
      </c>
      <c r="D57" s="49" t="s">
        <v>640</v>
      </c>
      <c r="E57" s="52" t="s">
        <v>600</v>
      </c>
      <c r="F57" s="16" t="s">
        <v>465</v>
      </c>
      <c r="G57" s="37" t="s">
        <v>262</v>
      </c>
      <c r="H57" s="38" t="s">
        <v>267</v>
      </c>
      <c r="I57" s="21" t="s">
        <v>664</v>
      </c>
      <c r="J57" s="73" t="s">
        <v>688</v>
      </c>
    </row>
    <row r="58" spans="1:10" s="6" customFormat="1" ht="55" customHeight="1" x14ac:dyDescent="0.35">
      <c r="A58" s="33">
        <f t="shared" si="0"/>
        <v>51</v>
      </c>
      <c r="B58" s="125" t="s">
        <v>470</v>
      </c>
      <c r="C58" s="15" t="s">
        <v>112</v>
      </c>
      <c r="D58" s="49" t="s">
        <v>658</v>
      </c>
      <c r="E58" s="52" t="s">
        <v>600</v>
      </c>
      <c r="F58" s="16" t="s">
        <v>134</v>
      </c>
      <c r="G58" s="37" t="s">
        <v>268</v>
      </c>
      <c r="H58" s="38" t="s">
        <v>268</v>
      </c>
      <c r="I58" s="21" t="s">
        <v>2</v>
      </c>
      <c r="J58" s="73"/>
    </row>
    <row r="59" spans="1:10" s="6" customFormat="1" ht="55" customHeight="1" x14ac:dyDescent="0.35">
      <c r="A59" s="33">
        <f t="shared" si="0"/>
        <v>52</v>
      </c>
      <c r="B59" s="126"/>
      <c r="C59" s="15" t="s">
        <v>471</v>
      </c>
      <c r="D59" s="49" t="s">
        <v>641</v>
      </c>
      <c r="E59" s="52" t="s">
        <v>601</v>
      </c>
      <c r="F59" s="16" t="s">
        <v>472</v>
      </c>
      <c r="G59" s="37" t="s">
        <v>263</v>
      </c>
      <c r="H59" s="38" t="s">
        <v>665</v>
      </c>
      <c r="I59" s="21" t="s">
        <v>664</v>
      </c>
      <c r="J59" s="73" t="s">
        <v>689</v>
      </c>
    </row>
    <row r="60" spans="1:10" s="6" customFormat="1" ht="55" customHeight="1" x14ac:dyDescent="0.35">
      <c r="A60" s="33">
        <f t="shared" si="0"/>
        <v>53</v>
      </c>
      <c r="B60" s="126"/>
      <c r="C60" s="15" t="s">
        <v>473</v>
      </c>
      <c r="D60" s="49" t="s">
        <v>642</v>
      </c>
      <c r="E60" s="52" t="s">
        <v>600</v>
      </c>
      <c r="F60" s="16" t="s">
        <v>474</v>
      </c>
      <c r="G60" s="37" t="s">
        <v>262</v>
      </c>
      <c r="H60" s="38" t="s">
        <v>270</v>
      </c>
      <c r="I60" s="21" t="s">
        <v>664</v>
      </c>
      <c r="J60" s="73" t="s">
        <v>690</v>
      </c>
    </row>
    <row r="61" spans="1:10" s="6" customFormat="1" ht="55" customHeight="1" x14ac:dyDescent="0.35">
      <c r="A61" s="33">
        <f t="shared" si="0"/>
        <v>54</v>
      </c>
      <c r="B61" s="126"/>
      <c r="C61" s="15" t="s">
        <v>113</v>
      </c>
      <c r="D61" s="49" t="s">
        <v>643</v>
      </c>
      <c r="E61" s="52" t="s">
        <v>600</v>
      </c>
      <c r="F61" s="16" t="s">
        <v>135</v>
      </c>
      <c r="G61" s="37" t="s">
        <v>296</v>
      </c>
      <c r="H61" s="38" t="s">
        <v>296</v>
      </c>
      <c r="I61" s="21" t="s">
        <v>2</v>
      </c>
      <c r="J61" s="73"/>
    </row>
    <row r="62" spans="1:10" s="6" customFormat="1" ht="55" customHeight="1" x14ac:dyDescent="0.35">
      <c r="A62" s="33">
        <f t="shared" si="0"/>
        <v>55</v>
      </c>
      <c r="B62" s="127"/>
      <c r="C62" s="15" t="s">
        <v>114</v>
      </c>
      <c r="D62" s="49" t="s">
        <v>637</v>
      </c>
      <c r="E62" s="52" t="s">
        <v>600</v>
      </c>
      <c r="F62" s="16" t="s">
        <v>136</v>
      </c>
      <c r="G62" s="37" t="s">
        <v>262</v>
      </c>
      <c r="H62" s="38" t="s">
        <v>270</v>
      </c>
      <c r="I62" s="21" t="s">
        <v>664</v>
      </c>
      <c r="J62" s="73" t="s">
        <v>690</v>
      </c>
    </row>
  </sheetData>
  <mergeCells count="4">
    <mergeCell ref="B8:B11"/>
    <mergeCell ref="B12:B46"/>
    <mergeCell ref="B47:B57"/>
    <mergeCell ref="B58:B62"/>
  </mergeCells>
  <phoneticPr fontId="9" type="noConversion"/>
  <conditionalFormatting sqref="I8:I62">
    <cfRule type="cellIs" dxfId="11" priority="1" operator="equal">
      <formula>"Failed"</formula>
    </cfRule>
    <cfRule type="cellIs" dxfId="10" priority="2" operator="equal">
      <formula>"Untest"</formula>
    </cfRule>
    <cfRule type="cellIs" dxfId="9" priority="3" operator="equal">
      <formula>"Fail"</formula>
    </cfRule>
    <cfRule type="cellIs" dxfId="8" priority="4" operator="equal">
      <formula>"Pass"</formula>
    </cfRule>
  </conditionalFormatting>
  <dataValidations count="2">
    <dataValidation type="list" allowBlank="1" showInputMessage="1" showErrorMessage="1" sqref="VRZ8:VRZ62 UYH8:UYH62 UOL8:UOL62 UEP8:UEP62 TUT8:TUT62 TKX8:TKX62 TBB8:TBB62 SRF8:SRF62 SHJ8:SHJ62 RXN8:RXN62 RNR8:RNR62 RDV8:RDV62 QTZ8:QTZ62 QKD8:QKD62 QAH8:QAH62 PQL8:PQL62 PGP8:PGP62 OWT8:OWT62 OMX8:OMX62 ODB8:ODB62 NTF8:NTF62 NJJ8:NJJ62 MZN8:MZN62 MPR8:MPR62 MFV8:MFV62 LVZ8:LVZ62 LMD8:LMD62 LCH8:LCH62 KSL8:KSL62 KIP8:KIP62 JYT8:JYT62 JOX8:JOX62 JFB8:JFB62 IVF8:IVF62 ILJ8:ILJ62 IBN8:IBN62 HRR8:HRR62 HHV8:HHV62 GXZ8:GXZ62 GOD8:GOD62 GEH8:GEH62 FUL8:FUL62 FKP8:FKP62 FAT8:FAT62 EQX8:EQX62 EHB8:EHB62 DXF8:DXF62 DNJ8:DNJ62 DDN8:DDN62 CTR8:CTR62 CJV8:CJV62 BZZ8:BZZ62 BQD8:BQD62 BGH8:BGH62 AWL8:AWL62 AMP8:AMP62 ACT8:ACT62 SX8:SX62 JB8:JB62 WBV8:WBV62 WVN8:WVN62 WLR8:WLR62 VID8:VID62" xr:uid="{5DA62279-BBAB-46E7-A9F7-758E9BE8492E}">
      <formula1>#REF!</formula1>
    </dataValidation>
    <dataValidation type="list" allowBlank="1" showInputMessage="1" showErrorMessage="1" sqref="I8:I62" xr:uid="{E0975293-DF2B-4FBF-B318-B745F232BD47}">
      <formula1>"Pass,Failed,Untest"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772A-A772-4FD6-8AB5-D274359655E9}">
  <dimension ref="A1:J52"/>
  <sheetViews>
    <sheetView topLeftCell="A44" zoomScale="50" zoomScaleNormal="50" workbookViewId="0">
      <pane xSplit="3" topLeftCell="D1" activePane="topRight" state="frozen"/>
      <selection activeCell="A5" sqref="A5"/>
      <selection pane="topRight" activeCell="F55" sqref="F55"/>
    </sheetView>
  </sheetViews>
  <sheetFormatPr defaultRowHeight="22" x14ac:dyDescent="0.5"/>
  <cols>
    <col min="1" max="1" width="5.36328125" style="39" customWidth="1"/>
    <col min="2" max="2" width="23.90625" style="39" customWidth="1"/>
    <col min="3" max="3" width="44.6328125" style="64" customWidth="1"/>
    <col min="4" max="4" width="35.90625" style="40" customWidth="1"/>
    <col min="5" max="5" width="14.90625" style="40" customWidth="1"/>
    <col min="6" max="6" width="74.453125" style="40" customWidth="1"/>
    <col min="7" max="7" width="26.1796875" style="40" customWidth="1"/>
    <col min="8" max="8" width="27" style="40" customWidth="1"/>
    <col min="9" max="9" width="14" style="40" customWidth="1"/>
    <col min="10" max="10" width="61.26953125" style="77" customWidth="1"/>
    <col min="11" max="16384" width="8.7265625" style="40"/>
  </cols>
  <sheetData>
    <row r="1" spans="1:10" s="28" customFormat="1" ht="25" customHeight="1" x14ac:dyDescent="0.4">
      <c r="A1" s="24"/>
      <c r="B1" s="22" t="s">
        <v>273</v>
      </c>
      <c r="C1" s="33" t="s">
        <v>274</v>
      </c>
      <c r="D1" s="25" t="s">
        <v>585</v>
      </c>
      <c r="E1" s="41">
        <f>COUNTIF(I8:I98, "Pass")</f>
        <v>29</v>
      </c>
      <c r="H1" s="27"/>
      <c r="I1" s="27"/>
      <c r="J1" s="74"/>
    </row>
    <row r="2" spans="1:10" s="28" customFormat="1" ht="25" customHeight="1" x14ac:dyDescent="0.4">
      <c r="A2" s="24"/>
      <c r="B2" s="22" t="s">
        <v>3</v>
      </c>
      <c r="C2" s="33" t="s">
        <v>300</v>
      </c>
      <c r="D2" s="42" t="s">
        <v>586</v>
      </c>
      <c r="E2" s="43">
        <f>COUNTIF(I8:I98, "Failed")</f>
        <v>16</v>
      </c>
      <c r="H2" s="27"/>
      <c r="I2" s="27"/>
      <c r="J2" s="74"/>
    </row>
    <row r="3" spans="1:10" s="28" customFormat="1" ht="25" customHeight="1" x14ac:dyDescent="0.4">
      <c r="A3" s="24"/>
      <c r="B3" s="23" t="s">
        <v>0</v>
      </c>
      <c r="C3" s="33" t="s">
        <v>1</v>
      </c>
      <c r="D3" s="42" t="s">
        <v>587</v>
      </c>
      <c r="E3" s="43">
        <f>COUNTIF(I8:I98, "Untest")</f>
        <v>0</v>
      </c>
      <c r="H3" s="27"/>
      <c r="I3" s="27"/>
      <c r="J3" s="74"/>
    </row>
    <row r="4" spans="1:10" s="28" customFormat="1" ht="25" customHeight="1" x14ac:dyDescent="0.4">
      <c r="A4" s="24"/>
      <c r="B4" s="23" t="s">
        <v>4</v>
      </c>
      <c r="C4" s="89">
        <v>45661</v>
      </c>
      <c r="D4" s="29" t="s">
        <v>588</v>
      </c>
      <c r="E4" s="29">
        <f>COUNTA(I8:I100)</f>
        <v>45</v>
      </c>
      <c r="H4" s="27"/>
      <c r="I4" s="27"/>
      <c r="J4" s="74"/>
    </row>
    <row r="5" spans="1:10" s="28" customFormat="1" ht="25" customHeight="1" x14ac:dyDescent="0.4">
      <c r="A5" s="24"/>
      <c r="B5" s="22" t="s">
        <v>662</v>
      </c>
      <c r="C5" s="62" t="s">
        <v>277</v>
      </c>
      <c r="H5" s="27"/>
      <c r="I5" s="27"/>
      <c r="J5" s="74"/>
    </row>
    <row r="6" spans="1:10" s="28" customFormat="1" ht="18" customHeight="1" x14ac:dyDescent="0.4">
      <c r="A6" s="24"/>
      <c r="B6" s="24"/>
      <c r="C6" s="65"/>
      <c r="D6" s="30"/>
      <c r="E6" s="30"/>
      <c r="F6" s="30"/>
      <c r="G6" s="30"/>
      <c r="H6" s="30"/>
      <c r="I6" s="30"/>
      <c r="J6" s="79"/>
    </row>
    <row r="7" spans="1:10" s="28" customFormat="1" ht="42.5" customHeight="1" x14ac:dyDescent="0.4">
      <c r="A7" s="45" t="s">
        <v>6</v>
      </c>
      <c r="B7" s="45" t="s">
        <v>466</v>
      </c>
      <c r="C7" s="63" t="s">
        <v>7</v>
      </c>
      <c r="D7" s="46" t="s">
        <v>591</v>
      </c>
      <c r="E7" s="46" t="s">
        <v>592</v>
      </c>
      <c r="F7" s="46" t="s">
        <v>8</v>
      </c>
      <c r="G7" s="46" t="s">
        <v>9</v>
      </c>
      <c r="H7" s="46" t="s">
        <v>10</v>
      </c>
      <c r="I7" s="32" t="s">
        <v>11</v>
      </c>
      <c r="J7" s="82" t="s">
        <v>12</v>
      </c>
    </row>
    <row r="8" spans="1:10" s="35" customFormat="1" ht="55" customHeight="1" x14ac:dyDescent="0.35">
      <c r="A8" s="23">
        <f>ROW()-7</f>
        <v>1</v>
      </c>
      <c r="B8" s="133" t="s">
        <v>467</v>
      </c>
      <c r="C8" s="15" t="s">
        <v>184</v>
      </c>
      <c r="D8" s="34" t="s">
        <v>595</v>
      </c>
      <c r="E8" s="52" t="s">
        <v>600</v>
      </c>
      <c r="F8" s="16" t="s">
        <v>177</v>
      </c>
      <c r="G8" s="37" t="s">
        <v>261</v>
      </c>
      <c r="H8" s="38" t="s">
        <v>261</v>
      </c>
      <c r="I8" s="21" t="s">
        <v>2</v>
      </c>
      <c r="J8" s="73"/>
    </row>
    <row r="9" spans="1:10" s="35" customFormat="1" ht="55" customHeight="1" x14ac:dyDescent="0.35">
      <c r="A9" s="23">
        <f t="shared" ref="A9:A52" si="0">ROW()-7</f>
        <v>2</v>
      </c>
      <c r="B9" s="134"/>
      <c r="C9" s="15" t="s">
        <v>183</v>
      </c>
      <c r="D9" s="49" t="s">
        <v>644</v>
      </c>
      <c r="E9" s="52" t="s">
        <v>600</v>
      </c>
      <c r="F9" s="16" t="s">
        <v>178</v>
      </c>
      <c r="G9" s="37" t="s">
        <v>261</v>
      </c>
      <c r="H9" s="38" t="s">
        <v>261</v>
      </c>
      <c r="I9" s="21" t="s">
        <v>2</v>
      </c>
      <c r="J9" s="73"/>
    </row>
    <row r="10" spans="1:10" s="35" customFormat="1" ht="55" customHeight="1" x14ac:dyDescent="0.35">
      <c r="A10" s="23">
        <f t="shared" si="0"/>
        <v>3</v>
      </c>
      <c r="B10" s="134"/>
      <c r="C10" s="15" t="s">
        <v>182</v>
      </c>
      <c r="D10" s="34" t="s">
        <v>595</v>
      </c>
      <c r="E10" s="52" t="s">
        <v>600</v>
      </c>
      <c r="F10" s="16" t="s">
        <v>179</v>
      </c>
      <c r="G10" s="37" t="s">
        <v>262</v>
      </c>
      <c r="H10" s="38" t="s">
        <v>262</v>
      </c>
      <c r="I10" s="21" t="s">
        <v>2</v>
      </c>
      <c r="J10" s="73"/>
    </row>
    <row r="11" spans="1:10" s="35" customFormat="1" ht="55" customHeight="1" x14ac:dyDescent="0.35">
      <c r="A11" s="23">
        <f t="shared" si="0"/>
        <v>4</v>
      </c>
      <c r="B11" s="135"/>
      <c r="C11" s="15" t="s">
        <v>181</v>
      </c>
      <c r="D11" s="49" t="s">
        <v>646</v>
      </c>
      <c r="E11" s="52" t="s">
        <v>600</v>
      </c>
      <c r="F11" s="16" t="s">
        <v>180</v>
      </c>
      <c r="G11" s="37" t="s">
        <v>296</v>
      </c>
      <c r="H11" s="38" t="s">
        <v>296</v>
      </c>
      <c r="I11" s="21" t="s">
        <v>2</v>
      </c>
      <c r="J11" s="73"/>
    </row>
    <row r="12" spans="1:10" s="35" customFormat="1" ht="55" customHeight="1" x14ac:dyDescent="0.35">
      <c r="A12" s="23">
        <f t="shared" si="0"/>
        <v>5</v>
      </c>
      <c r="B12" s="133" t="s">
        <v>468</v>
      </c>
      <c r="C12" s="15" t="s">
        <v>185</v>
      </c>
      <c r="D12" s="49" t="s">
        <v>645</v>
      </c>
      <c r="E12" s="52" t="s">
        <v>600</v>
      </c>
      <c r="F12" s="16" t="s">
        <v>186</v>
      </c>
      <c r="G12" s="37" t="s">
        <v>264</v>
      </c>
      <c r="H12" s="38" t="s">
        <v>264</v>
      </c>
      <c r="I12" s="21" t="s">
        <v>2</v>
      </c>
      <c r="J12" s="73"/>
    </row>
    <row r="13" spans="1:10" s="35" customFormat="1" ht="55" customHeight="1" x14ac:dyDescent="0.35">
      <c r="A13" s="23">
        <f t="shared" si="0"/>
        <v>6</v>
      </c>
      <c r="B13" s="134"/>
      <c r="C13" s="70" t="s">
        <v>187</v>
      </c>
      <c r="D13" s="58" t="s">
        <v>595</v>
      </c>
      <c r="E13" s="52" t="s">
        <v>600</v>
      </c>
      <c r="F13" s="16" t="s">
        <v>188</v>
      </c>
      <c r="G13" s="37" t="s">
        <v>262</v>
      </c>
      <c r="H13" s="38" t="s">
        <v>262</v>
      </c>
      <c r="I13" s="21" t="s">
        <v>2</v>
      </c>
      <c r="J13" s="73"/>
    </row>
    <row r="14" spans="1:10" s="35" customFormat="1" ht="55" customHeight="1" x14ac:dyDescent="0.35">
      <c r="A14" s="23">
        <f t="shared" si="0"/>
        <v>7</v>
      </c>
      <c r="B14" s="134"/>
      <c r="C14" s="70" t="s">
        <v>475</v>
      </c>
      <c r="D14" s="58" t="s">
        <v>595</v>
      </c>
      <c r="E14" s="52" t="s">
        <v>601</v>
      </c>
      <c r="F14" s="16" t="s">
        <v>476</v>
      </c>
      <c r="G14" s="37" t="s">
        <v>262</v>
      </c>
      <c r="H14" s="38" t="s">
        <v>262</v>
      </c>
      <c r="I14" s="21" t="s">
        <v>2</v>
      </c>
      <c r="J14" s="73"/>
    </row>
    <row r="15" spans="1:10" s="35" customFormat="1" ht="55" customHeight="1" x14ac:dyDescent="0.35">
      <c r="A15" s="23">
        <f t="shared" si="0"/>
        <v>8</v>
      </c>
      <c r="B15" s="134"/>
      <c r="C15" s="70" t="s">
        <v>477</v>
      </c>
      <c r="D15" s="58" t="s">
        <v>595</v>
      </c>
      <c r="E15" s="52" t="s">
        <v>601</v>
      </c>
      <c r="F15" s="16" t="s">
        <v>478</v>
      </c>
      <c r="G15" s="37" t="s">
        <v>264</v>
      </c>
      <c r="H15" s="38" t="s">
        <v>264</v>
      </c>
      <c r="I15" s="21" t="s">
        <v>2</v>
      </c>
      <c r="J15" s="73"/>
    </row>
    <row r="16" spans="1:10" s="35" customFormat="1" ht="55" customHeight="1" x14ac:dyDescent="0.35">
      <c r="A16" s="23">
        <f t="shared" si="0"/>
        <v>9</v>
      </c>
      <c r="B16" s="134"/>
      <c r="C16" s="70" t="s">
        <v>479</v>
      </c>
      <c r="D16" s="58" t="s">
        <v>595</v>
      </c>
      <c r="E16" s="52" t="s">
        <v>601</v>
      </c>
      <c r="F16" s="16" t="s">
        <v>480</v>
      </c>
      <c r="G16" s="37" t="s">
        <v>262</v>
      </c>
      <c r="H16" s="38" t="s">
        <v>262</v>
      </c>
      <c r="I16" s="21" t="s">
        <v>2</v>
      </c>
      <c r="J16" s="73"/>
    </row>
    <row r="17" spans="1:10" s="35" customFormat="1" ht="55" customHeight="1" x14ac:dyDescent="0.35">
      <c r="A17" s="23">
        <f t="shared" si="0"/>
        <v>10</v>
      </c>
      <c r="B17" s="134"/>
      <c r="C17" s="70" t="s">
        <v>481</v>
      </c>
      <c r="D17" s="58" t="s">
        <v>595</v>
      </c>
      <c r="E17" s="52" t="s">
        <v>601</v>
      </c>
      <c r="F17" s="16" t="s">
        <v>482</v>
      </c>
      <c r="G17" s="37" t="s">
        <v>264</v>
      </c>
      <c r="H17" s="38" t="s">
        <v>264</v>
      </c>
      <c r="I17" s="21" t="s">
        <v>2</v>
      </c>
      <c r="J17" s="73"/>
    </row>
    <row r="18" spans="1:10" s="35" customFormat="1" ht="55" customHeight="1" x14ac:dyDescent="0.35">
      <c r="A18" s="23">
        <f t="shared" si="0"/>
        <v>11</v>
      </c>
      <c r="B18" s="134"/>
      <c r="C18" s="15" t="s">
        <v>189</v>
      </c>
      <c r="D18" s="34" t="s">
        <v>595</v>
      </c>
      <c r="E18" s="52" t="s">
        <v>600</v>
      </c>
      <c r="F18" s="16" t="s">
        <v>190</v>
      </c>
      <c r="G18" s="37" t="s">
        <v>262</v>
      </c>
      <c r="H18" s="38" t="s">
        <v>262</v>
      </c>
      <c r="I18" s="21" t="s">
        <v>2</v>
      </c>
      <c r="J18" s="73"/>
    </row>
    <row r="19" spans="1:10" s="35" customFormat="1" ht="55" customHeight="1" x14ac:dyDescent="0.35">
      <c r="A19" s="23">
        <f t="shared" si="0"/>
        <v>12</v>
      </c>
      <c r="B19" s="134"/>
      <c r="C19" s="15" t="s">
        <v>483</v>
      </c>
      <c r="D19" s="34" t="s">
        <v>595</v>
      </c>
      <c r="E19" s="52" t="s">
        <v>600</v>
      </c>
      <c r="F19" s="16" t="s">
        <v>485</v>
      </c>
      <c r="G19" s="37" t="s">
        <v>262</v>
      </c>
      <c r="H19" s="38" t="s">
        <v>262</v>
      </c>
      <c r="I19" s="21" t="s">
        <v>2</v>
      </c>
      <c r="J19" s="73"/>
    </row>
    <row r="20" spans="1:10" s="35" customFormat="1" ht="55" customHeight="1" x14ac:dyDescent="0.35">
      <c r="A20" s="23">
        <f t="shared" si="0"/>
        <v>13</v>
      </c>
      <c r="B20" s="134"/>
      <c r="C20" s="15" t="s">
        <v>487</v>
      </c>
      <c r="D20" s="34" t="s">
        <v>595</v>
      </c>
      <c r="E20" s="52" t="s">
        <v>600</v>
      </c>
      <c r="F20" s="16" t="s">
        <v>488</v>
      </c>
      <c r="G20" s="37" t="s">
        <v>262</v>
      </c>
      <c r="H20" s="38" t="s">
        <v>262</v>
      </c>
      <c r="I20" s="21" t="s">
        <v>2</v>
      </c>
      <c r="J20" s="73"/>
    </row>
    <row r="21" spans="1:10" s="35" customFormat="1" ht="55" customHeight="1" x14ac:dyDescent="0.35">
      <c r="A21" s="23">
        <f t="shared" si="0"/>
        <v>14</v>
      </c>
      <c r="B21" s="134"/>
      <c r="C21" s="15" t="s">
        <v>484</v>
      </c>
      <c r="D21" s="34" t="s">
        <v>595</v>
      </c>
      <c r="E21" s="52" t="s">
        <v>600</v>
      </c>
      <c r="F21" s="16" t="s">
        <v>486</v>
      </c>
      <c r="G21" s="37" t="s">
        <v>262</v>
      </c>
      <c r="H21" s="38" t="s">
        <v>266</v>
      </c>
      <c r="I21" s="21" t="s">
        <v>664</v>
      </c>
      <c r="J21" s="73" t="s">
        <v>697</v>
      </c>
    </row>
    <row r="22" spans="1:10" s="35" customFormat="1" ht="55" customHeight="1" x14ac:dyDescent="0.35">
      <c r="A22" s="23">
        <f t="shared" si="0"/>
        <v>15</v>
      </c>
      <c r="B22" s="134"/>
      <c r="C22" s="15" t="s">
        <v>211</v>
      </c>
      <c r="D22" s="34" t="s">
        <v>595</v>
      </c>
      <c r="E22" s="52" t="s">
        <v>601</v>
      </c>
      <c r="F22" s="16" t="s">
        <v>212</v>
      </c>
      <c r="G22" s="37" t="s">
        <v>264</v>
      </c>
      <c r="H22" s="38" t="s">
        <v>264</v>
      </c>
      <c r="I22" s="21" t="s">
        <v>2</v>
      </c>
      <c r="J22" s="73"/>
    </row>
    <row r="23" spans="1:10" s="35" customFormat="1" ht="55" customHeight="1" x14ac:dyDescent="0.35">
      <c r="A23" s="23">
        <f t="shared" si="0"/>
        <v>16</v>
      </c>
      <c r="B23" s="134"/>
      <c r="C23" s="70" t="s">
        <v>191</v>
      </c>
      <c r="D23" s="58" t="s">
        <v>595</v>
      </c>
      <c r="E23" s="52" t="s">
        <v>600</v>
      </c>
      <c r="F23" s="16" t="s">
        <v>192</v>
      </c>
      <c r="G23" s="37" t="s">
        <v>264</v>
      </c>
      <c r="H23" s="38" t="s">
        <v>264</v>
      </c>
      <c r="I23" s="21" t="s">
        <v>2</v>
      </c>
      <c r="J23" s="73"/>
    </row>
    <row r="24" spans="1:10" s="35" customFormat="1" ht="55" customHeight="1" x14ac:dyDescent="0.35">
      <c r="A24" s="23">
        <f t="shared" si="0"/>
        <v>17</v>
      </c>
      <c r="B24" s="134"/>
      <c r="C24" s="70" t="s">
        <v>489</v>
      </c>
      <c r="D24" s="58" t="s">
        <v>595</v>
      </c>
      <c r="E24" s="52" t="s">
        <v>600</v>
      </c>
      <c r="F24" s="16" t="s">
        <v>490</v>
      </c>
      <c r="G24" s="37" t="s">
        <v>262</v>
      </c>
      <c r="H24" s="38" t="s">
        <v>262</v>
      </c>
      <c r="I24" s="21" t="s">
        <v>2</v>
      </c>
      <c r="J24" s="73"/>
    </row>
    <row r="25" spans="1:10" s="35" customFormat="1" ht="55" customHeight="1" x14ac:dyDescent="0.35">
      <c r="A25" s="23">
        <f t="shared" si="0"/>
        <v>18</v>
      </c>
      <c r="B25" s="134"/>
      <c r="C25" s="70" t="s">
        <v>491</v>
      </c>
      <c r="D25" s="58" t="s">
        <v>595</v>
      </c>
      <c r="E25" s="52" t="s">
        <v>601</v>
      </c>
      <c r="F25" s="16" t="s">
        <v>492</v>
      </c>
      <c r="G25" s="37" t="s">
        <v>264</v>
      </c>
      <c r="H25" s="38" t="s">
        <v>264</v>
      </c>
      <c r="I25" s="21" t="s">
        <v>2</v>
      </c>
      <c r="J25" s="73"/>
    </row>
    <row r="26" spans="1:10" s="35" customFormat="1" ht="55" customHeight="1" x14ac:dyDescent="0.35">
      <c r="A26" s="23">
        <f t="shared" si="0"/>
        <v>19</v>
      </c>
      <c r="B26" s="134"/>
      <c r="C26" s="70" t="s">
        <v>493</v>
      </c>
      <c r="D26" s="58" t="s">
        <v>595</v>
      </c>
      <c r="E26" s="52" t="s">
        <v>600</v>
      </c>
      <c r="F26" s="16" t="s">
        <v>494</v>
      </c>
      <c r="G26" s="37" t="s">
        <v>262</v>
      </c>
      <c r="H26" s="38" t="s">
        <v>666</v>
      </c>
      <c r="I26" s="21" t="s">
        <v>664</v>
      </c>
      <c r="J26" s="73" t="s">
        <v>698</v>
      </c>
    </row>
    <row r="27" spans="1:10" s="35" customFormat="1" ht="55" customHeight="1" x14ac:dyDescent="0.35">
      <c r="A27" s="23">
        <f t="shared" si="0"/>
        <v>20</v>
      </c>
      <c r="B27" s="134"/>
      <c r="C27" s="70" t="s">
        <v>495</v>
      </c>
      <c r="D27" s="58" t="s">
        <v>595</v>
      </c>
      <c r="E27" s="52" t="s">
        <v>601</v>
      </c>
      <c r="F27" s="16" t="s">
        <v>496</v>
      </c>
      <c r="G27" s="37" t="s">
        <v>264</v>
      </c>
      <c r="H27" s="38" t="s">
        <v>264</v>
      </c>
      <c r="I27" s="21" t="s">
        <v>2</v>
      </c>
      <c r="J27" s="73"/>
    </row>
    <row r="28" spans="1:10" s="35" customFormat="1" ht="55" customHeight="1" x14ac:dyDescent="0.35">
      <c r="A28" s="23">
        <f t="shared" si="0"/>
        <v>21</v>
      </c>
      <c r="B28" s="134"/>
      <c r="C28" s="70" t="s">
        <v>497</v>
      </c>
      <c r="D28" s="58" t="s">
        <v>595</v>
      </c>
      <c r="E28" s="52" t="s">
        <v>600</v>
      </c>
      <c r="F28" s="16" t="s">
        <v>498</v>
      </c>
      <c r="G28" s="37" t="s">
        <v>262</v>
      </c>
      <c r="H28" s="38" t="s">
        <v>262</v>
      </c>
      <c r="I28" s="21" t="s">
        <v>2</v>
      </c>
      <c r="J28" s="73"/>
    </row>
    <row r="29" spans="1:10" s="35" customFormat="1" ht="55" customHeight="1" x14ac:dyDescent="0.35">
      <c r="A29" s="23">
        <f t="shared" si="0"/>
        <v>22</v>
      </c>
      <c r="B29" s="134"/>
      <c r="C29" s="70" t="s">
        <v>193</v>
      </c>
      <c r="D29" s="58" t="s">
        <v>595</v>
      </c>
      <c r="E29" s="52" t="s">
        <v>600</v>
      </c>
      <c r="F29" s="16" t="s">
        <v>194</v>
      </c>
      <c r="G29" s="37" t="s">
        <v>264</v>
      </c>
      <c r="H29" s="38" t="s">
        <v>264</v>
      </c>
      <c r="I29" s="21" t="s">
        <v>2</v>
      </c>
      <c r="J29" s="73"/>
    </row>
    <row r="30" spans="1:10" s="35" customFormat="1" ht="55" customHeight="1" x14ac:dyDescent="0.35">
      <c r="A30" s="23">
        <f t="shared" si="0"/>
        <v>23</v>
      </c>
      <c r="B30" s="134"/>
      <c r="C30" s="70" t="s">
        <v>499</v>
      </c>
      <c r="D30" s="58" t="s">
        <v>595</v>
      </c>
      <c r="E30" s="52" t="s">
        <v>600</v>
      </c>
      <c r="F30" s="16" t="s">
        <v>500</v>
      </c>
      <c r="G30" s="37" t="s">
        <v>262</v>
      </c>
      <c r="H30" s="38" t="s">
        <v>262</v>
      </c>
      <c r="I30" s="21" t="s">
        <v>2</v>
      </c>
      <c r="J30" s="73"/>
    </row>
    <row r="31" spans="1:10" s="35" customFormat="1" ht="55" customHeight="1" x14ac:dyDescent="0.35">
      <c r="A31" s="23">
        <f t="shared" si="0"/>
        <v>24</v>
      </c>
      <c r="B31" s="134"/>
      <c r="C31" s="70" t="s">
        <v>501</v>
      </c>
      <c r="D31" s="58" t="s">
        <v>595</v>
      </c>
      <c r="E31" s="52" t="s">
        <v>601</v>
      </c>
      <c r="F31" s="16" t="s">
        <v>502</v>
      </c>
      <c r="G31" s="37" t="s">
        <v>264</v>
      </c>
      <c r="H31" s="38" t="s">
        <v>264</v>
      </c>
      <c r="I31" s="21" t="s">
        <v>2</v>
      </c>
      <c r="J31" s="73"/>
    </row>
    <row r="32" spans="1:10" s="35" customFormat="1" ht="55" customHeight="1" x14ac:dyDescent="0.35">
      <c r="A32" s="23">
        <f t="shared" si="0"/>
        <v>25</v>
      </c>
      <c r="B32" s="134"/>
      <c r="C32" s="70" t="s">
        <v>503</v>
      </c>
      <c r="D32" s="58" t="s">
        <v>595</v>
      </c>
      <c r="E32" s="52" t="s">
        <v>600</v>
      </c>
      <c r="F32" s="16" t="s">
        <v>504</v>
      </c>
      <c r="G32" s="37" t="s">
        <v>262</v>
      </c>
      <c r="H32" s="38" t="s">
        <v>262</v>
      </c>
      <c r="I32" s="21" t="s">
        <v>2</v>
      </c>
      <c r="J32" s="73"/>
    </row>
    <row r="33" spans="1:10" s="35" customFormat="1" ht="55" customHeight="1" x14ac:dyDescent="0.35">
      <c r="A33" s="23">
        <f t="shared" si="0"/>
        <v>26</v>
      </c>
      <c r="B33" s="134"/>
      <c r="C33" s="70" t="s">
        <v>197</v>
      </c>
      <c r="D33" s="58" t="s">
        <v>595</v>
      </c>
      <c r="E33" s="52" t="s">
        <v>600</v>
      </c>
      <c r="F33" s="16" t="s">
        <v>198</v>
      </c>
      <c r="G33" s="37" t="s">
        <v>262</v>
      </c>
      <c r="H33" s="38" t="s">
        <v>262</v>
      </c>
      <c r="I33" s="21" t="s">
        <v>2</v>
      </c>
      <c r="J33" s="73"/>
    </row>
    <row r="34" spans="1:10" s="35" customFormat="1" ht="55" customHeight="1" x14ac:dyDescent="0.35">
      <c r="A34" s="23">
        <f t="shared" si="0"/>
        <v>27</v>
      </c>
      <c r="B34" s="134"/>
      <c r="C34" s="70" t="s">
        <v>199</v>
      </c>
      <c r="D34" s="58" t="s">
        <v>595</v>
      </c>
      <c r="E34" s="52" t="s">
        <v>600</v>
      </c>
      <c r="F34" s="16" t="s">
        <v>200</v>
      </c>
      <c r="G34" s="37" t="s">
        <v>262</v>
      </c>
      <c r="H34" s="38" t="s">
        <v>699</v>
      </c>
      <c r="I34" s="21" t="s">
        <v>664</v>
      </c>
      <c r="J34" s="73" t="s">
        <v>700</v>
      </c>
    </row>
    <row r="35" spans="1:10" s="35" customFormat="1" ht="55" customHeight="1" x14ac:dyDescent="0.35">
      <c r="A35" s="23">
        <f t="shared" si="0"/>
        <v>28</v>
      </c>
      <c r="B35" s="134"/>
      <c r="C35" s="70" t="s">
        <v>201</v>
      </c>
      <c r="D35" s="58" t="s">
        <v>595</v>
      </c>
      <c r="E35" s="52" t="s">
        <v>600</v>
      </c>
      <c r="F35" s="16" t="s">
        <v>202</v>
      </c>
      <c r="G35" s="37" t="s">
        <v>262</v>
      </c>
      <c r="H35" s="38" t="s">
        <v>262</v>
      </c>
      <c r="I35" s="21" t="s">
        <v>2</v>
      </c>
      <c r="J35" s="73"/>
    </row>
    <row r="36" spans="1:10" s="35" customFormat="1" ht="55" customHeight="1" x14ac:dyDescent="0.35">
      <c r="A36" s="23">
        <f t="shared" si="0"/>
        <v>29</v>
      </c>
      <c r="B36" s="134"/>
      <c r="C36" s="70" t="s">
        <v>203</v>
      </c>
      <c r="D36" s="58" t="s">
        <v>595</v>
      </c>
      <c r="E36" s="52" t="s">
        <v>600</v>
      </c>
      <c r="F36" s="16" t="s">
        <v>204</v>
      </c>
      <c r="G36" s="37" t="s">
        <v>262</v>
      </c>
      <c r="H36" s="38" t="s">
        <v>699</v>
      </c>
      <c r="I36" s="21" t="s">
        <v>664</v>
      </c>
      <c r="J36" s="73" t="s">
        <v>700</v>
      </c>
    </row>
    <row r="37" spans="1:10" s="35" customFormat="1" ht="55" customHeight="1" x14ac:dyDescent="0.35">
      <c r="A37" s="23">
        <f t="shared" si="0"/>
        <v>30</v>
      </c>
      <c r="B37" s="135"/>
      <c r="C37" s="70" t="s">
        <v>195</v>
      </c>
      <c r="D37" s="58" t="s">
        <v>595</v>
      </c>
      <c r="E37" s="52" t="s">
        <v>601</v>
      </c>
      <c r="F37" s="16" t="s">
        <v>196</v>
      </c>
      <c r="G37" s="37" t="s">
        <v>264</v>
      </c>
      <c r="H37" s="38" t="s">
        <v>264</v>
      </c>
      <c r="I37" s="21" t="s">
        <v>2</v>
      </c>
      <c r="J37" s="73"/>
    </row>
    <row r="38" spans="1:10" s="35" customFormat="1" ht="55" customHeight="1" x14ac:dyDescent="0.35">
      <c r="A38" s="23">
        <f t="shared" si="0"/>
        <v>31</v>
      </c>
      <c r="B38" s="133" t="s">
        <v>469</v>
      </c>
      <c r="C38" s="71" t="s">
        <v>205</v>
      </c>
      <c r="D38" s="59" t="s">
        <v>647</v>
      </c>
      <c r="E38" s="52" t="s">
        <v>600</v>
      </c>
      <c r="F38" s="16" t="s">
        <v>206</v>
      </c>
      <c r="G38" s="37" t="s">
        <v>261</v>
      </c>
      <c r="H38" s="38" t="s">
        <v>670</v>
      </c>
      <c r="I38" s="21" t="s">
        <v>664</v>
      </c>
      <c r="J38" s="73" t="s">
        <v>701</v>
      </c>
    </row>
    <row r="39" spans="1:10" s="35" customFormat="1" ht="55" customHeight="1" x14ac:dyDescent="0.35">
      <c r="A39" s="23">
        <f t="shared" si="0"/>
        <v>32</v>
      </c>
      <c r="B39" s="134"/>
      <c r="C39" s="71" t="s">
        <v>207</v>
      </c>
      <c r="D39" s="59" t="s">
        <v>595</v>
      </c>
      <c r="E39" s="52" t="s">
        <v>600</v>
      </c>
      <c r="F39" s="16" t="s">
        <v>208</v>
      </c>
      <c r="G39" s="37" t="s">
        <v>262</v>
      </c>
      <c r="H39" s="38" t="s">
        <v>262</v>
      </c>
      <c r="I39" s="21" t="s">
        <v>2</v>
      </c>
      <c r="J39" s="73"/>
    </row>
    <row r="40" spans="1:10" s="35" customFormat="1" ht="55" customHeight="1" x14ac:dyDescent="0.35">
      <c r="A40" s="23">
        <f t="shared" si="0"/>
        <v>33</v>
      </c>
      <c r="B40" s="134"/>
      <c r="C40" s="71" t="s">
        <v>209</v>
      </c>
      <c r="D40" s="59" t="s">
        <v>648</v>
      </c>
      <c r="E40" s="52" t="s">
        <v>600</v>
      </c>
      <c r="F40" s="16" t="s">
        <v>210</v>
      </c>
      <c r="G40" s="37" t="s">
        <v>296</v>
      </c>
      <c r="H40" s="38" t="s">
        <v>671</v>
      </c>
      <c r="I40" s="21" t="s">
        <v>664</v>
      </c>
      <c r="J40" s="73" t="s">
        <v>701</v>
      </c>
    </row>
    <row r="41" spans="1:10" s="35" customFormat="1" ht="55" customHeight="1" x14ac:dyDescent="0.35">
      <c r="A41" s="23">
        <f t="shared" si="0"/>
        <v>34</v>
      </c>
      <c r="B41" s="134"/>
      <c r="C41" s="60" t="s">
        <v>505</v>
      </c>
      <c r="D41" s="60" t="s">
        <v>649</v>
      </c>
      <c r="E41" s="52" t="s">
        <v>600</v>
      </c>
      <c r="F41" s="16" t="s">
        <v>506</v>
      </c>
      <c r="G41" s="37" t="s">
        <v>261</v>
      </c>
      <c r="H41" s="38" t="s">
        <v>670</v>
      </c>
      <c r="I41" s="21" t="s">
        <v>664</v>
      </c>
      <c r="J41" s="73" t="s">
        <v>701</v>
      </c>
    </row>
    <row r="42" spans="1:10" s="35" customFormat="1" ht="55" customHeight="1" x14ac:dyDescent="0.35">
      <c r="A42" s="23">
        <f t="shared" si="0"/>
        <v>35</v>
      </c>
      <c r="B42" s="134"/>
      <c r="C42" s="60" t="s">
        <v>507</v>
      </c>
      <c r="D42" s="60" t="s">
        <v>649</v>
      </c>
      <c r="E42" s="52" t="s">
        <v>600</v>
      </c>
      <c r="F42" s="16" t="s">
        <v>508</v>
      </c>
      <c r="G42" s="37" t="s">
        <v>261</v>
      </c>
      <c r="H42" s="38" t="s">
        <v>670</v>
      </c>
      <c r="I42" s="21" t="s">
        <v>664</v>
      </c>
      <c r="J42" s="73" t="s">
        <v>701</v>
      </c>
    </row>
    <row r="43" spans="1:10" s="35" customFormat="1" ht="55" customHeight="1" x14ac:dyDescent="0.35">
      <c r="A43" s="23">
        <f t="shared" si="0"/>
        <v>36</v>
      </c>
      <c r="B43" s="134"/>
      <c r="C43" s="60" t="s">
        <v>509</v>
      </c>
      <c r="D43" s="60" t="s">
        <v>649</v>
      </c>
      <c r="E43" s="52" t="s">
        <v>600</v>
      </c>
      <c r="F43" s="16" t="s">
        <v>510</v>
      </c>
      <c r="G43" s="37" t="s">
        <v>261</v>
      </c>
      <c r="H43" s="38" t="s">
        <v>670</v>
      </c>
      <c r="I43" s="21" t="s">
        <v>664</v>
      </c>
      <c r="J43" s="73" t="s">
        <v>701</v>
      </c>
    </row>
    <row r="44" spans="1:10" s="35" customFormat="1" ht="55" customHeight="1" x14ac:dyDescent="0.35">
      <c r="A44" s="23">
        <f t="shared" si="0"/>
        <v>37</v>
      </c>
      <c r="B44" s="134"/>
      <c r="C44" s="60" t="s">
        <v>511</v>
      </c>
      <c r="D44" s="60" t="s">
        <v>649</v>
      </c>
      <c r="E44" s="52" t="s">
        <v>601</v>
      </c>
      <c r="F44" s="16" t="s">
        <v>512</v>
      </c>
      <c r="G44" s="37" t="s">
        <v>261</v>
      </c>
      <c r="H44" s="38" t="s">
        <v>670</v>
      </c>
      <c r="I44" s="21" t="s">
        <v>664</v>
      </c>
      <c r="J44" s="73" t="s">
        <v>701</v>
      </c>
    </row>
    <row r="45" spans="1:10" s="35" customFormat="1" ht="55" customHeight="1" x14ac:dyDescent="0.35">
      <c r="A45" s="23">
        <f t="shared" si="0"/>
        <v>38</v>
      </c>
      <c r="B45" s="134"/>
      <c r="C45" s="60" t="s">
        <v>581</v>
      </c>
      <c r="D45" s="60" t="s">
        <v>649</v>
      </c>
      <c r="E45" s="52" t="s">
        <v>600</v>
      </c>
      <c r="F45" s="16" t="s">
        <v>582</v>
      </c>
      <c r="G45" s="37" t="s">
        <v>261</v>
      </c>
      <c r="H45" s="38" t="s">
        <v>670</v>
      </c>
      <c r="I45" s="21" t="s">
        <v>664</v>
      </c>
      <c r="J45" s="73" t="s">
        <v>701</v>
      </c>
    </row>
    <row r="46" spans="1:10" s="35" customFormat="1" ht="55" customHeight="1" x14ac:dyDescent="0.35">
      <c r="A46" s="23">
        <f t="shared" si="0"/>
        <v>39</v>
      </c>
      <c r="B46" s="134"/>
      <c r="C46" s="60" t="s">
        <v>583</v>
      </c>
      <c r="D46" s="60" t="s">
        <v>649</v>
      </c>
      <c r="E46" s="52" t="s">
        <v>600</v>
      </c>
      <c r="F46" s="16" t="s">
        <v>584</v>
      </c>
      <c r="G46" s="37" t="s">
        <v>261</v>
      </c>
      <c r="H46" s="38" t="s">
        <v>670</v>
      </c>
      <c r="I46" s="21" t="s">
        <v>664</v>
      </c>
      <c r="J46" s="73" t="s">
        <v>701</v>
      </c>
    </row>
    <row r="47" spans="1:10" s="35" customFormat="1" ht="55" customHeight="1" x14ac:dyDescent="0.35">
      <c r="A47" s="23">
        <f t="shared" si="0"/>
        <v>40</v>
      </c>
      <c r="B47" s="135"/>
      <c r="C47" s="60" t="s">
        <v>513</v>
      </c>
      <c r="D47" s="60" t="s">
        <v>649</v>
      </c>
      <c r="E47" s="52" t="s">
        <v>601</v>
      </c>
      <c r="F47" s="16" t="s">
        <v>514</v>
      </c>
      <c r="G47" s="37" t="s">
        <v>261</v>
      </c>
      <c r="H47" s="38" t="s">
        <v>670</v>
      </c>
      <c r="I47" s="21" t="s">
        <v>664</v>
      </c>
      <c r="J47" s="73" t="s">
        <v>701</v>
      </c>
    </row>
    <row r="48" spans="1:10" s="35" customFormat="1" ht="55" customHeight="1" x14ac:dyDescent="0.35">
      <c r="A48" s="23">
        <f t="shared" si="0"/>
        <v>41</v>
      </c>
      <c r="B48" s="134" t="s">
        <v>470</v>
      </c>
      <c r="C48" s="15" t="s">
        <v>215</v>
      </c>
      <c r="D48" s="49" t="s">
        <v>659</v>
      </c>
      <c r="E48" s="52" t="s">
        <v>600</v>
      </c>
      <c r="F48" s="16" t="s">
        <v>216</v>
      </c>
      <c r="G48" s="37" t="s">
        <v>268</v>
      </c>
      <c r="H48" s="38" t="s">
        <v>268</v>
      </c>
      <c r="I48" s="21" t="s">
        <v>2</v>
      </c>
      <c r="J48" s="73"/>
    </row>
    <row r="49" spans="1:10" s="35" customFormat="1" ht="55" customHeight="1" x14ac:dyDescent="0.35">
      <c r="A49" s="23">
        <f t="shared" si="0"/>
        <v>42</v>
      </c>
      <c r="B49" s="134"/>
      <c r="C49" s="15" t="s">
        <v>515</v>
      </c>
      <c r="D49" s="49" t="s">
        <v>650</v>
      </c>
      <c r="E49" s="52" t="s">
        <v>601</v>
      </c>
      <c r="F49" s="16" t="s">
        <v>516</v>
      </c>
      <c r="G49" s="37" t="s">
        <v>263</v>
      </c>
      <c r="H49" s="38" t="s">
        <v>665</v>
      </c>
      <c r="I49" s="21" t="s">
        <v>664</v>
      </c>
      <c r="J49" s="73" t="s">
        <v>689</v>
      </c>
    </row>
    <row r="50" spans="1:10" s="35" customFormat="1" ht="55" customHeight="1" x14ac:dyDescent="0.35">
      <c r="A50" s="23">
        <f t="shared" si="0"/>
        <v>43</v>
      </c>
      <c r="B50" s="134"/>
      <c r="C50" s="15" t="s">
        <v>213</v>
      </c>
      <c r="D50" s="49" t="s">
        <v>651</v>
      </c>
      <c r="E50" s="52" t="s">
        <v>600</v>
      </c>
      <c r="F50" s="16" t="s">
        <v>214</v>
      </c>
      <c r="G50" s="37" t="s">
        <v>262</v>
      </c>
      <c r="H50" s="38" t="s">
        <v>265</v>
      </c>
      <c r="I50" s="21" t="s">
        <v>664</v>
      </c>
      <c r="J50" s="73" t="s">
        <v>690</v>
      </c>
    </row>
    <row r="51" spans="1:10" s="35" customFormat="1" ht="55" customHeight="1" x14ac:dyDescent="0.35">
      <c r="A51" s="23">
        <f t="shared" si="0"/>
        <v>44</v>
      </c>
      <c r="B51" s="134"/>
      <c r="C51" s="15" t="s">
        <v>217</v>
      </c>
      <c r="D51" s="49" t="s">
        <v>652</v>
      </c>
      <c r="E51" s="52" t="s">
        <v>600</v>
      </c>
      <c r="F51" s="16" t="s">
        <v>218</v>
      </c>
      <c r="G51" s="37" t="s">
        <v>262</v>
      </c>
      <c r="H51" s="38" t="s">
        <v>265</v>
      </c>
      <c r="I51" s="21" t="s">
        <v>664</v>
      </c>
      <c r="J51" s="73" t="s">
        <v>690</v>
      </c>
    </row>
    <row r="52" spans="1:10" s="35" customFormat="1" ht="55" customHeight="1" x14ac:dyDescent="0.35">
      <c r="A52" s="23">
        <f t="shared" si="0"/>
        <v>45</v>
      </c>
      <c r="B52" s="135"/>
      <c r="C52" s="15" t="s">
        <v>219</v>
      </c>
      <c r="D52" s="49" t="s">
        <v>637</v>
      </c>
      <c r="E52" s="52" t="s">
        <v>600</v>
      </c>
      <c r="F52" s="16" t="s">
        <v>220</v>
      </c>
      <c r="G52" s="37" t="s">
        <v>296</v>
      </c>
      <c r="H52" s="38" t="s">
        <v>296</v>
      </c>
      <c r="I52" s="21" t="s">
        <v>2</v>
      </c>
      <c r="J52" s="73"/>
    </row>
  </sheetData>
  <mergeCells count="4">
    <mergeCell ref="B8:B11"/>
    <mergeCell ref="B12:B37"/>
    <mergeCell ref="B38:B47"/>
    <mergeCell ref="B48:B52"/>
  </mergeCells>
  <phoneticPr fontId="9" type="noConversion"/>
  <conditionalFormatting sqref="I8:I52">
    <cfRule type="cellIs" dxfId="7" priority="1" operator="equal">
      <formula>"Failed"</formula>
    </cfRule>
    <cfRule type="cellIs" dxfId="6" priority="2" operator="equal">
      <formula>"Untest"</formula>
    </cfRule>
    <cfRule type="cellIs" dxfId="5" priority="3" operator="equal">
      <formula>"Fail"</formula>
    </cfRule>
    <cfRule type="cellIs" dxfId="4" priority="4" operator="equal">
      <formula>"Pass"</formula>
    </cfRule>
  </conditionalFormatting>
  <dataValidations count="2">
    <dataValidation type="list" allowBlank="1" showInputMessage="1" showErrorMessage="1" sqref="VRZ8:VRZ52 UYH8:UYH52 UOL8:UOL52 UEP8:UEP52 TUT8:TUT52 TKX8:TKX52 TBB8:TBB52 SRF8:SRF52 SHJ8:SHJ52 RXN8:RXN52 RNR8:RNR52 RDV8:RDV52 QTZ8:QTZ52 QKD8:QKD52 QAH8:QAH52 PQL8:PQL52 PGP8:PGP52 OWT8:OWT52 OMX8:OMX52 ODB8:ODB52 NTF8:NTF52 NJJ8:NJJ52 MZN8:MZN52 MPR8:MPR52 MFV8:MFV52 LVZ8:LVZ52 LMD8:LMD52 LCH8:LCH52 KSL8:KSL52 KIP8:KIP52 JYT8:JYT52 JOX8:JOX52 JFB8:JFB52 IVF8:IVF52 ILJ8:ILJ52 IBN8:IBN52 HRR8:HRR52 HHV8:HHV52 GXZ8:GXZ52 GOD8:GOD52 GEH8:GEH52 FUL8:FUL52 FKP8:FKP52 FAT8:FAT52 EQX8:EQX52 EHB8:EHB52 DXF8:DXF52 DNJ8:DNJ52 DDN8:DDN52 CTR8:CTR52 CJV8:CJV52 BZZ8:BZZ52 BQD8:BQD52 BGH8:BGH52 AWL8:AWL52 AMP8:AMP52 ACT8:ACT52 SX8:SX52 JB8:JB52 WBV8:WBV52 WVN8:WVN52 WLR8:WLR52 VID8:VID52" xr:uid="{A0E19636-5E8A-4EDE-9DD3-FAC00ABA4B70}">
      <formula1>#REF!</formula1>
    </dataValidation>
    <dataValidation type="list" allowBlank="1" showInputMessage="1" showErrorMessage="1" sqref="I8:I52" xr:uid="{23D3E667-7C10-4577-B281-D35A025708C6}">
      <formula1>"Pass,Failed,Untest"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2EB9-408C-4A3F-880E-4D9D6262DC24}">
  <dimension ref="A1:J61"/>
  <sheetViews>
    <sheetView topLeftCell="A13" zoomScale="50" zoomScaleNormal="50" workbookViewId="0">
      <pane xSplit="3" topLeftCell="D1" activePane="topRight" state="frozen"/>
      <selection pane="topRight" activeCell="J60" sqref="J60"/>
    </sheetView>
  </sheetViews>
  <sheetFormatPr defaultRowHeight="22" x14ac:dyDescent="0.5"/>
  <cols>
    <col min="1" max="1" width="5.1796875" style="8" customWidth="1"/>
    <col min="2" max="2" width="20.54296875" style="8" customWidth="1"/>
    <col min="3" max="3" width="53.54296875" style="69" customWidth="1"/>
    <col min="4" max="4" width="37" customWidth="1"/>
    <col min="5" max="5" width="13.7265625" customWidth="1"/>
    <col min="6" max="6" width="73.81640625" customWidth="1"/>
    <col min="7" max="7" width="26.54296875" customWidth="1"/>
    <col min="8" max="8" width="27.1796875" customWidth="1"/>
    <col min="9" max="9" width="14" customWidth="1"/>
    <col min="10" max="10" width="50.1796875" style="77" customWidth="1"/>
  </cols>
  <sheetData>
    <row r="1" spans="1:10" s="1" customFormat="1" ht="25" customHeight="1" x14ac:dyDescent="0.35">
      <c r="A1" s="7"/>
      <c r="B1" s="9" t="s">
        <v>273</v>
      </c>
      <c r="C1" s="67" t="s">
        <v>274</v>
      </c>
      <c r="D1" s="11" t="s">
        <v>585</v>
      </c>
      <c r="E1" s="13">
        <f>COUNTIF(I8:I97, "Pass")</f>
        <v>40</v>
      </c>
      <c r="H1" s="3"/>
      <c r="I1" s="3"/>
      <c r="J1" s="74"/>
    </row>
    <row r="2" spans="1:10" s="1" customFormat="1" ht="25" customHeight="1" x14ac:dyDescent="0.35">
      <c r="A2" s="7"/>
      <c r="B2" s="9" t="s">
        <v>3</v>
      </c>
      <c r="C2" s="67" t="s">
        <v>301</v>
      </c>
      <c r="D2" s="12" t="s">
        <v>586</v>
      </c>
      <c r="E2" s="14">
        <f>COUNTIF(I8:I97, "Failed")</f>
        <v>14</v>
      </c>
      <c r="H2" s="3"/>
      <c r="I2" s="3"/>
      <c r="J2" s="74"/>
    </row>
    <row r="3" spans="1:10" s="1" customFormat="1" ht="25" customHeight="1" x14ac:dyDescent="0.35">
      <c r="A3" s="7"/>
      <c r="B3" s="10" t="s">
        <v>0</v>
      </c>
      <c r="C3" s="67" t="s">
        <v>1</v>
      </c>
      <c r="D3" s="12" t="s">
        <v>587</v>
      </c>
      <c r="E3" s="14">
        <f>COUNTIF(I8:I97, "Untest")</f>
        <v>0</v>
      </c>
      <c r="H3" s="3"/>
      <c r="I3" s="3"/>
      <c r="J3" s="74"/>
    </row>
    <row r="4" spans="1:10" s="1" customFormat="1" ht="25" customHeight="1" x14ac:dyDescent="0.35">
      <c r="A4" s="7"/>
      <c r="B4" s="10" t="s">
        <v>4</v>
      </c>
      <c r="C4" s="90">
        <v>45661</v>
      </c>
      <c r="D4" s="57" t="s">
        <v>588</v>
      </c>
      <c r="E4" s="57">
        <f>COUNTA(I8:I100)</f>
        <v>54</v>
      </c>
      <c r="H4" s="3"/>
      <c r="I4" s="3"/>
      <c r="J4" s="74"/>
    </row>
    <row r="5" spans="1:10" s="1" customFormat="1" ht="25" customHeight="1" x14ac:dyDescent="0.35">
      <c r="A5" s="7"/>
      <c r="B5" s="9" t="s">
        <v>662</v>
      </c>
      <c r="C5" s="68" t="s">
        <v>277</v>
      </c>
      <c r="H5" s="3"/>
      <c r="I5" s="3"/>
      <c r="J5" s="74"/>
    </row>
    <row r="6" spans="1:10" s="1" customFormat="1" ht="18" customHeight="1" x14ac:dyDescent="0.35">
      <c r="A6" s="7"/>
      <c r="B6" s="7"/>
      <c r="C6" s="72"/>
      <c r="D6" s="4"/>
      <c r="E6" s="4"/>
      <c r="F6" s="5"/>
      <c r="G6" s="5"/>
      <c r="H6" s="5"/>
      <c r="I6" s="5"/>
      <c r="J6" s="79"/>
    </row>
    <row r="7" spans="1:10" s="1" customFormat="1" ht="42.5" customHeight="1" x14ac:dyDescent="0.35">
      <c r="A7" s="45" t="s">
        <v>6</v>
      </c>
      <c r="B7" s="45" t="s">
        <v>466</v>
      </c>
      <c r="C7" s="63" t="s">
        <v>7</v>
      </c>
      <c r="D7" s="46" t="s">
        <v>591</v>
      </c>
      <c r="E7" s="46" t="s">
        <v>592</v>
      </c>
      <c r="F7" s="46" t="s">
        <v>8</v>
      </c>
      <c r="G7" s="46" t="s">
        <v>9</v>
      </c>
      <c r="H7" s="46" t="s">
        <v>10</v>
      </c>
      <c r="I7" s="32" t="s">
        <v>11</v>
      </c>
      <c r="J7" s="63" t="s">
        <v>12</v>
      </c>
    </row>
    <row r="8" spans="1:10" s="6" customFormat="1" ht="55" customHeight="1" x14ac:dyDescent="0.35">
      <c r="A8" s="23">
        <f>ROW()-7</f>
        <v>1</v>
      </c>
      <c r="B8" s="133" t="s">
        <v>467</v>
      </c>
      <c r="C8" s="15" t="s">
        <v>221</v>
      </c>
      <c r="D8" s="34" t="s">
        <v>595</v>
      </c>
      <c r="E8" s="52" t="s">
        <v>600</v>
      </c>
      <c r="F8" s="16" t="s">
        <v>222</v>
      </c>
      <c r="G8" s="37" t="s">
        <v>261</v>
      </c>
      <c r="H8" s="38" t="s">
        <v>261</v>
      </c>
      <c r="I8" s="21" t="s">
        <v>2</v>
      </c>
      <c r="J8" s="73"/>
    </row>
    <row r="9" spans="1:10" s="6" customFormat="1" ht="55" customHeight="1" x14ac:dyDescent="0.35">
      <c r="A9" s="23">
        <f t="shared" ref="A9:A61" si="0">ROW()-7</f>
        <v>2</v>
      </c>
      <c r="B9" s="134"/>
      <c r="C9" s="15" t="s">
        <v>223</v>
      </c>
      <c r="D9" s="49" t="s">
        <v>655</v>
      </c>
      <c r="E9" s="52" t="s">
        <v>600</v>
      </c>
      <c r="F9" s="16" t="s">
        <v>224</v>
      </c>
      <c r="G9" s="37" t="s">
        <v>261</v>
      </c>
      <c r="H9" s="38" t="s">
        <v>261</v>
      </c>
      <c r="I9" s="21" t="s">
        <v>2</v>
      </c>
      <c r="J9" s="73"/>
    </row>
    <row r="10" spans="1:10" s="6" customFormat="1" ht="55" customHeight="1" x14ac:dyDescent="0.35">
      <c r="A10" s="23">
        <f t="shared" si="0"/>
        <v>3</v>
      </c>
      <c r="B10" s="134"/>
      <c r="C10" s="17" t="s">
        <v>225</v>
      </c>
      <c r="D10" s="34" t="s">
        <v>595</v>
      </c>
      <c r="E10" s="52" t="s">
        <v>600</v>
      </c>
      <c r="F10" s="16" t="s">
        <v>226</v>
      </c>
      <c r="G10" s="37" t="s">
        <v>262</v>
      </c>
      <c r="H10" s="38" t="s">
        <v>262</v>
      </c>
      <c r="I10" s="21" t="s">
        <v>2</v>
      </c>
      <c r="J10" s="73"/>
    </row>
    <row r="11" spans="1:10" s="6" customFormat="1" ht="55" customHeight="1" x14ac:dyDescent="0.35">
      <c r="A11" s="23">
        <f t="shared" si="0"/>
        <v>4</v>
      </c>
      <c r="B11" s="135"/>
      <c r="C11" s="15" t="s">
        <v>227</v>
      </c>
      <c r="D11" s="49" t="s">
        <v>656</v>
      </c>
      <c r="E11" s="52" t="s">
        <v>600</v>
      </c>
      <c r="F11" s="16" t="s">
        <v>228</v>
      </c>
      <c r="G11" s="37" t="s">
        <v>296</v>
      </c>
      <c r="H11" s="38" t="s">
        <v>296</v>
      </c>
      <c r="I11" s="21" t="s">
        <v>2</v>
      </c>
      <c r="J11" s="73"/>
    </row>
    <row r="12" spans="1:10" s="6" customFormat="1" ht="55" customHeight="1" x14ac:dyDescent="0.35">
      <c r="A12" s="23">
        <f t="shared" si="0"/>
        <v>5</v>
      </c>
      <c r="B12" s="133" t="s">
        <v>468</v>
      </c>
      <c r="C12" s="15" t="s">
        <v>229</v>
      </c>
      <c r="D12" s="49" t="s">
        <v>657</v>
      </c>
      <c r="E12" s="52" t="s">
        <v>600</v>
      </c>
      <c r="F12" s="16" t="s">
        <v>230</v>
      </c>
      <c r="G12" s="37" t="s">
        <v>264</v>
      </c>
      <c r="H12" s="38" t="s">
        <v>672</v>
      </c>
      <c r="I12" s="21" t="s">
        <v>664</v>
      </c>
      <c r="J12" s="73" t="s">
        <v>702</v>
      </c>
    </row>
    <row r="13" spans="1:10" s="6" customFormat="1" ht="55" customHeight="1" x14ac:dyDescent="0.35">
      <c r="A13" s="23">
        <f t="shared" si="0"/>
        <v>6</v>
      </c>
      <c r="B13" s="134"/>
      <c r="C13" s="17" t="s">
        <v>653</v>
      </c>
      <c r="D13" s="58" t="s">
        <v>595</v>
      </c>
      <c r="E13" s="52" t="s">
        <v>601</v>
      </c>
      <c r="F13" s="16" t="s">
        <v>654</v>
      </c>
      <c r="G13" s="37" t="s">
        <v>264</v>
      </c>
      <c r="H13" s="38" t="s">
        <v>264</v>
      </c>
      <c r="I13" s="21" t="s">
        <v>2</v>
      </c>
      <c r="J13" s="73"/>
    </row>
    <row r="14" spans="1:10" s="6" customFormat="1" ht="55" customHeight="1" x14ac:dyDescent="0.35">
      <c r="A14" s="23">
        <f t="shared" si="0"/>
        <v>7</v>
      </c>
      <c r="B14" s="134"/>
      <c r="C14" s="17" t="s">
        <v>231</v>
      </c>
      <c r="D14" s="36" t="s">
        <v>595</v>
      </c>
      <c r="E14" s="52" t="s">
        <v>601</v>
      </c>
      <c r="F14" s="16" t="s">
        <v>232</v>
      </c>
      <c r="G14" s="37" t="s">
        <v>264</v>
      </c>
      <c r="H14" s="38" t="s">
        <v>264</v>
      </c>
      <c r="I14" s="21" t="s">
        <v>2</v>
      </c>
      <c r="J14" s="73"/>
    </row>
    <row r="15" spans="1:10" s="6" customFormat="1" ht="55" customHeight="1" x14ac:dyDescent="0.35">
      <c r="A15" s="23">
        <f t="shared" si="0"/>
        <v>8</v>
      </c>
      <c r="B15" s="134"/>
      <c r="C15" s="17" t="s">
        <v>233</v>
      </c>
      <c r="D15" s="36" t="s">
        <v>595</v>
      </c>
      <c r="E15" s="53" t="s">
        <v>600</v>
      </c>
      <c r="F15" s="16" t="s">
        <v>234</v>
      </c>
      <c r="G15" s="37" t="s">
        <v>262</v>
      </c>
      <c r="H15" s="38" t="s">
        <v>262</v>
      </c>
      <c r="I15" s="21" t="s">
        <v>2</v>
      </c>
      <c r="J15" s="73"/>
    </row>
    <row r="16" spans="1:10" s="6" customFormat="1" ht="55" customHeight="1" x14ac:dyDescent="0.35">
      <c r="A16" s="23">
        <f t="shared" si="0"/>
        <v>9</v>
      </c>
      <c r="B16" s="134"/>
      <c r="C16" s="17" t="s">
        <v>589</v>
      </c>
      <c r="D16" s="36" t="s">
        <v>595</v>
      </c>
      <c r="E16" s="53" t="s">
        <v>600</v>
      </c>
      <c r="F16" s="16" t="s">
        <v>590</v>
      </c>
      <c r="G16" s="37" t="s">
        <v>262</v>
      </c>
      <c r="H16" s="38" t="s">
        <v>266</v>
      </c>
      <c r="I16" s="21" t="s">
        <v>664</v>
      </c>
      <c r="J16" s="73" t="s">
        <v>703</v>
      </c>
    </row>
    <row r="17" spans="1:10" s="6" customFormat="1" ht="55" customHeight="1" x14ac:dyDescent="0.35">
      <c r="A17" s="23">
        <f t="shared" si="0"/>
        <v>10</v>
      </c>
      <c r="B17" s="134"/>
      <c r="C17" s="17" t="s">
        <v>517</v>
      </c>
      <c r="D17" s="36" t="s">
        <v>595</v>
      </c>
      <c r="E17" s="53" t="s">
        <v>600</v>
      </c>
      <c r="F17" s="16" t="s">
        <v>518</v>
      </c>
      <c r="G17" s="37" t="s">
        <v>264</v>
      </c>
      <c r="H17" s="38" t="s">
        <v>264</v>
      </c>
      <c r="I17" s="21" t="s">
        <v>2</v>
      </c>
      <c r="J17" s="73"/>
    </row>
    <row r="18" spans="1:10" s="6" customFormat="1" ht="55" customHeight="1" x14ac:dyDescent="0.35">
      <c r="A18" s="23">
        <f t="shared" si="0"/>
        <v>11</v>
      </c>
      <c r="B18" s="134"/>
      <c r="C18" s="17" t="s">
        <v>519</v>
      </c>
      <c r="D18" s="36" t="s">
        <v>595</v>
      </c>
      <c r="E18" s="53" t="s">
        <v>600</v>
      </c>
      <c r="F18" s="16" t="s">
        <v>520</v>
      </c>
      <c r="G18" s="37" t="s">
        <v>262</v>
      </c>
      <c r="H18" s="38" t="s">
        <v>266</v>
      </c>
      <c r="I18" s="21" t="s">
        <v>664</v>
      </c>
      <c r="J18" s="73" t="s">
        <v>704</v>
      </c>
    </row>
    <row r="19" spans="1:10" s="6" customFormat="1" ht="55" customHeight="1" x14ac:dyDescent="0.35">
      <c r="A19" s="23">
        <f t="shared" si="0"/>
        <v>12</v>
      </c>
      <c r="B19" s="134"/>
      <c r="C19" s="17" t="s">
        <v>521</v>
      </c>
      <c r="D19" s="36" t="s">
        <v>595</v>
      </c>
      <c r="E19" s="53" t="s">
        <v>601</v>
      </c>
      <c r="F19" s="16" t="s">
        <v>522</v>
      </c>
      <c r="G19" s="37" t="s">
        <v>264</v>
      </c>
      <c r="H19" s="38" t="s">
        <v>264</v>
      </c>
      <c r="I19" s="21" t="s">
        <v>2</v>
      </c>
      <c r="J19" s="73"/>
    </row>
    <row r="20" spans="1:10" s="6" customFormat="1" ht="55" customHeight="1" x14ac:dyDescent="0.35">
      <c r="A20" s="23">
        <f t="shared" si="0"/>
        <v>13</v>
      </c>
      <c r="B20" s="134"/>
      <c r="C20" s="17" t="s">
        <v>523</v>
      </c>
      <c r="D20" s="36" t="s">
        <v>595</v>
      </c>
      <c r="E20" s="53" t="s">
        <v>601</v>
      </c>
      <c r="F20" s="16" t="s">
        <v>524</v>
      </c>
      <c r="G20" s="37" t="s">
        <v>264</v>
      </c>
      <c r="H20" s="38" t="s">
        <v>264</v>
      </c>
      <c r="I20" s="21" t="s">
        <v>2</v>
      </c>
      <c r="J20" s="73"/>
    </row>
    <row r="21" spans="1:10" s="6" customFormat="1" ht="55" customHeight="1" x14ac:dyDescent="0.35">
      <c r="A21" s="23">
        <f t="shared" si="0"/>
        <v>14</v>
      </c>
      <c r="B21" s="134"/>
      <c r="C21" s="17" t="s">
        <v>525</v>
      </c>
      <c r="D21" s="36" t="s">
        <v>595</v>
      </c>
      <c r="E21" s="53" t="s">
        <v>601</v>
      </c>
      <c r="F21" s="16" t="s">
        <v>526</v>
      </c>
      <c r="G21" s="37" t="s">
        <v>264</v>
      </c>
      <c r="H21" s="38" t="s">
        <v>264</v>
      </c>
      <c r="I21" s="21" t="s">
        <v>2</v>
      </c>
      <c r="J21" s="73"/>
    </row>
    <row r="22" spans="1:10" s="6" customFormat="1" ht="55" customHeight="1" x14ac:dyDescent="0.35">
      <c r="A22" s="23">
        <f t="shared" si="0"/>
        <v>15</v>
      </c>
      <c r="B22" s="134"/>
      <c r="C22" s="17" t="s">
        <v>235</v>
      </c>
      <c r="D22" s="36" t="s">
        <v>595</v>
      </c>
      <c r="E22" s="53" t="s">
        <v>601</v>
      </c>
      <c r="F22" s="16" t="s">
        <v>236</v>
      </c>
      <c r="G22" s="37" t="s">
        <v>264</v>
      </c>
      <c r="H22" s="38" t="s">
        <v>264</v>
      </c>
      <c r="I22" s="21" t="s">
        <v>2</v>
      </c>
      <c r="J22" s="73"/>
    </row>
    <row r="23" spans="1:10" s="6" customFormat="1" ht="55" customHeight="1" x14ac:dyDescent="0.35">
      <c r="A23" s="23">
        <f t="shared" si="0"/>
        <v>16</v>
      </c>
      <c r="B23" s="134"/>
      <c r="C23" s="17" t="s">
        <v>237</v>
      </c>
      <c r="D23" s="36" t="s">
        <v>595</v>
      </c>
      <c r="E23" s="53" t="s">
        <v>600</v>
      </c>
      <c r="F23" s="16" t="s">
        <v>238</v>
      </c>
      <c r="G23" s="37" t="s">
        <v>262</v>
      </c>
      <c r="H23" s="38" t="s">
        <v>262</v>
      </c>
      <c r="I23" s="21" t="s">
        <v>2</v>
      </c>
      <c r="J23" s="73"/>
    </row>
    <row r="24" spans="1:10" s="6" customFormat="1" ht="55" customHeight="1" x14ac:dyDescent="0.35">
      <c r="A24" s="23">
        <f t="shared" si="0"/>
        <v>17</v>
      </c>
      <c r="B24" s="134"/>
      <c r="C24" s="17" t="s">
        <v>527</v>
      </c>
      <c r="D24" s="36" t="s">
        <v>595</v>
      </c>
      <c r="E24" s="53" t="s">
        <v>600</v>
      </c>
      <c r="F24" s="16" t="s">
        <v>528</v>
      </c>
      <c r="G24" s="37" t="s">
        <v>262</v>
      </c>
      <c r="H24" s="38" t="s">
        <v>262</v>
      </c>
      <c r="I24" s="21" t="s">
        <v>2</v>
      </c>
      <c r="J24" s="73"/>
    </row>
    <row r="25" spans="1:10" s="6" customFormat="1" ht="55" customHeight="1" x14ac:dyDescent="0.35">
      <c r="A25" s="23">
        <f t="shared" si="0"/>
        <v>18</v>
      </c>
      <c r="B25" s="134"/>
      <c r="C25" s="17" t="s">
        <v>529</v>
      </c>
      <c r="D25" s="36" t="s">
        <v>595</v>
      </c>
      <c r="E25" s="53" t="s">
        <v>601</v>
      </c>
      <c r="F25" s="16" t="s">
        <v>530</v>
      </c>
      <c r="G25" s="37" t="s">
        <v>264</v>
      </c>
      <c r="H25" s="38" t="s">
        <v>264</v>
      </c>
      <c r="I25" s="21" t="s">
        <v>2</v>
      </c>
      <c r="J25" s="73" t="s">
        <v>687</v>
      </c>
    </row>
    <row r="26" spans="1:10" s="6" customFormat="1" ht="55" customHeight="1" x14ac:dyDescent="0.35">
      <c r="A26" s="23">
        <f t="shared" si="0"/>
        <v>19</v>
      </c>
      <c r="B26" s="134"/>
      <c r="C26" s="17" t="s">
        <v>531</v>
      </c>
      <c r="D26" s="36" t="s">
        <v>595</v>
      </c>
      <c r="E26" s="53" t="s">
        <v>601</v>
      </c>
      <c r="F26" s="16" t="s">
        <v>532</v>
      </c>
      <c r="G26" s="37" t="s">
        <v>264</v>
      </c>
      <c r="H26" s="38" t="s">
        <v>264</v>
      </c>
      <c r="I26" s="21" t="s">
        <v>2</v>
      </c>
      <c r="J26" s="73"/>
    </row>
    <row r="27" spans="1:10" s="6" customFormat="1" ht="55" customHeight="1" x14ac:dyDescent="0.35">
      <c r="A27" s="23">
        <f t="shared" si="0"/>
        <v>20</v>
      </c>
      <c r="B27" s="134"/>
      <c r="C27" s="17" t="s">
        <v>533</v>
      </c>
      <c r="D27" s="36" t="s">
        <v>595</v>
      </c>
      <c r="E27" s="53" t="s">
        <v>600</v>
      </c>
      <c r="F27" s="16" t="s">
        <v>534</v>
      </c>
      <c r="G27" s="37" t="s">
        <v>262</v>
      </c>
      <c r="H27" s="38" t="s">
        <v>262</v>
      </c>
      <c r="I27" s="21" t="s">
        <v>2</v>
      </c>
      <c r="J27" s="73"/>
    </row>
    <row r="28" spans="1:10" s="6" customFormat="1" ht="55" customHeight="1" x14ac:dyDescent="0.35">
      <c r="A28" s="23">
        <f t="shared" si="0"/>
        <v>21</v>
      </c>
      <c r="B28" s="134"/>
      <c r="C28" s="17" t="s">
        <v>239</v>
      </c>
      <c r="D28" s="36" t="s">
        <v>595</v>
      </c>
      <c r="E28" s="53" t="s">
        <v>600</v>
      </c>
      <c r="F28" s="16" t="s">
        <v>240</v>
      </c>
      <c r="G28" s="37" t="s">
        <v>262</v>
      </c>
      <c r="H28" s="38" t="s">
        <v>262</v>
      </c>
      <c r="I28" s="21" t="s">
        <v>2</v>
      </c>
      <c r="J28" s="73"/>
    </row>
    <row r="29" spans="1:10" s="6" customFormat="1" ht="55" customHeight="1" x14ac:dyDescent="0.35">
      <c r="A29" s="23">
        <f t="shared" si="0"/>
        <v>22</v>
      </c>
      <c r="B29" s="134"/>
      <c r="C29" s="17" t="s">
        <v>535</v>
      </c>
      <c r="D29" s="36" t="s">
        <v>595</v>
      </c>
      <c r="E29" s="53" t="s">
        <v>600</v>
      </c>
      <c r="F29" s="16" t="s">
        <v>536</v>
      </c>
      <c r="G29" s="37" t="s">
        <v>262</v>
      </c>
      <c r="H29" s="38" t="s">
        <v>262</v>
      </c>
      <c r="I29" s="21" t="s">
        <v>2</v>
      </c>
      <c r="J29" s="73"/>
    </row>
    <row r="30" spans="1:10" s="6" customFormat="1" ht="55" customHeight="1" x14ac:dyDescent="0.35">
      <c r="A30" s="23">
        <f t="shared" si="0"/>
        <v>23</v>
      </c>
      <c r="B30" s="134"/>
      <c r="C30" s="17" t="s">
        <v>537</v>
      </c>
      <c r="D30" s="36" t="s">
        <v>595</v>
      </c>
      <c r="E30" s="53" t="s">
        <v>601</v>
      </c>
      <c r="F30" s="16" t="s">
        <v>538</v>
      </c>
      <c r="G30" s="37" t="s">
        <v>264</v>
      </c>
      <c r="H30" s="38" t="s">
        <v>264</v>
      </c>
      <c r="I30" s="21" t="s">
        <v>2</v>
      </c>
      <c r="J30" s="73" t="s">
        <v>687</v>
      </c>
    </row>
    <row r="31" spans="1:10" s="6" customFormat="1" ht="55" customHeight="1" x14ac:dyDescent="0.35">
      <c r="A31" s="23">
        <f t="shared" si="0"/>
        <v>24</v>
      </c>
      <c r="B31" s="134"/>
      <c r="C31" s="17" t="s">
        <v>539</v>
      </c>
      <c r="D31" s="36" t="s">
        <v>595</v>
      </c>
      <c r="E31" s="53" t="s">
        <v>600</v>
      </c>
      <c r="F31" s="16" t="s">
        <v>540</v>
      </c>
      <c r="G31" s="37" t="s">
        <v>262</v>
      </c>
      <c r="H31" s="38" t="s">
        <v>262</v>
      </c>
      <c r="I31" s="21" t="s">
        <v>2</v>
      </c>
      <c r="J31" s="73"/>
    </row>
    <row r="32" spans="1:10" s="6" customFormat="1" ht="55" customHeight="1" x14ac:dyDescent="0.35">
      <c r="A32" s="23">
        <f t="shared" si="0"/>
        <v>25</v>
      </c>
      <c r="B32" s="134"/>
      <c r="C32" s="17" t="s">
        <v>541</v>
      </c>
      <c r="D32" s="36" t="s">
        <v>595</v>
      </c>
      <c r="E32" s="53" t="s">
        <v>601</v>
      </c>
      <c r="F32" s="16" t="s">
        <v>542</v>
      </c>
      <c r="G32" s="37" t="s">
        <v>264</v>
      </c>
      <c r="H32" s="38" t="s">
        <v>264</v>
      </c>
      <c r="I32" s="21" t="s">
        <v>2</v>
      </c>
      <c r="J32" s="73"/>
    </row>
    <row r="33" spans="1:10" s="6" customFormat="1" ht="55" customHeight="1" x14ac:dyDescent="0.35">
      <c r="A33" s="23">
        <f t="shared" si="0"/>
        <v>26</v>
      </c>
      <c r="B33" s="134"/>
      <c r="C33" s="17" t="s">
        <v>543</v>
      </c>
      <c r="D33" s="36" t="s">
        <v>595</v>
      </c>
      <c r="E33" s="53" t="s">
        <v>600</v>
      </c>
      <c r="F33" s="16" t="s">
        <v>544</v>
      </c>
      <c r="G33" s="37" t="s">
        <v>264</v>
      </c>
      <c r="H33" s="38" t="s">
        <v>264</v>
      </c>
      <c r="I33" s="21" t="s">
        <v>2</v>
      </c>
      <c r="J33" s="73"/>
    </row>
    <row r="34" spans="1:10" s="6" customFormat="1" ht="55" customHeight="1" x14ac:dyDescent="0.35">
      <c r="A34" s="23">
        <f t="shared" si="0"/>
        <v>27</v>
      </c>
      <c r="B34" s="134"/>
      <c r="C34" s="17" t="s">
        <v>545</v>
      </c>
      <c r="D34" s="36" t="s">
        <v>595</v>
      </c>
      <c r="E34" s="53" t="s">
        <v>601</v>
      </c>
      <c r="F34" s="16" t="s">
        <v>546</v>
      </c>
      <c r="G34" s="37" t="s">
        <v>264</v>
      </c>
      <c r="H34" s="38" t="s">
        <v>264</v>
      </c>
      <c r="I34" s="21" t="s">
        <v>2</v>
      </c>
      <c r="J34" s="73"/>
    </row>
    <row r="35" spans="1:10" s="6" customFormat="1" ht="55" customHeight="1" x14ac:dyDescent="0.35">
      <c r="A35" s="23">
        <f t="shared" si="0"/>
        <v>28</v>
      </c>
      <c r="B35" s="134"/>
      <c r="C35" s="17" t="s">
        <v>547</v>
      </c>
      <c r="D35" s="36" t="s">
        <v>595</v>
      </c>
      <c r="E35" s="53" t="s">
        <v>601</v>
      </c>
      <c r="F35" s="16" t="s">
        <v>548</v>
      </c>
      <c r="G35" s="37" t="s">
        <v>264</v>
      </c>
      <c r="H35" s="38" t="s">
        <v>264</v>
      </c>
      <c r="I35" s="21" t="s">
        <v>2</v>
      </c>
      <c r="J35" s="73"/>
    </row>
    <row r="36" spans="1:10" s="6" customFormat="1" ht="55" customHeight="1" x14ac:dyDescent="0.35">
      <c r="A36" s="23">
        <f t="shared" si="0"/>
        <v>29</v>
      </c>
      <c r="B36" s="134"/>
      <c r="C36" s="17" t="s">
        <v>549</v>
      </c>
      <c r="D36" s="36" t="s">
        <v>595</v>
      </c>
      <c r="E36" s="53" t="s">
        <v>600</v>
      </c>
      <c r="F36" s="16" t="s">
        <v>550</v>
      </c>
      <c r="G36" s="37" t="s">
        <v>262</v>
      </c>
      <c r="H36" s="38" t="s">
        <v>266</v>
      </c>
      <c r="I36" s="21" t="s">
        <v>664</v>
      </c>
      <c r="J36" s="73" t="s">
        <v>705</v>
      </c>
    </row>
    <row r="37" spans="1:10" s="6" customFormat="1" ht="55" customHeight="1" x14ac:dyDescent="0.35">
      <c r="A37" s="23">
        <f t="shared" si="0"/>
        <v>30</v>
      </c>
      <c r="B37" s="134"/>
      <c r="C37" s="17" t="s">
        <v>241</v>
      </c>
      <c r="D37" s="36" t="s">
        <v>595</v>
      </c>
      <c r="E37" s="53" t="s">
        <v>600</v>
      </c>
      <c r="F37" s="16" t="s">
        <v>242</v>
      </c>
      <c r="G37" s="37" t="s">
        <v>262</v>
      </c>
      <c r="H37" s="38" t="s">
        <v>262</v>
      </c>
      <c r="I37" s="21" t="s">
        <v>2</v>
      </c>
      <c r="J37" s="73"/>
    </row>
    <row r="38" spans="1:10" s="6" customFormat="1" ht="55" customHeight="1" x14ac:dyDescent="0.35">
      <c r="A38" s="23">
        <f t="shared" si="0"/>
        <v>31</v>
      </c>
      <c r="B38" s="134"/>
      <c r="C38" s="17" t="s">
        <v>243</v>
      </c>
      <c r="D38" s="36" t="s">
        <v>595</v>
      </c>
      <c r="E38" s="53" t="s">
        <v>600</v>
      </c>
      <c r="F38" s="16" t="s">
        <v>244</v>
      </c>
      <c r="G38" s="37" t="s">
        <v>262</v>
      </c>
      <c r="H38" s="38" t="s">
        <v>266</v>
      </c>
      <c r="I38" s="21" t="s">
        <v>664</v>
      </c>
      <c r="J38" s="73" t="s">
        <v>706</v>
      </c>
    </row>
    <row r="39" spans="1:10" s="6" customFormat="1" ht="55" customHeight="1" x14ac:dyDescent="0.35">
      <c r="A39" s="23">
        <f t="shared" si="0"/>
        <v>32</v>
      </c>
      <c r="B39" s="134"/>
      <c r="C39" s="17" t="s">
        <v>674</v>
      </c>
      <c r="D39" s="36" t="s">
        <v>595</v>
      </c>
      <c r="E39" s="53" t="s">
        <v>600</v>
      </c>
      <c r="F39" s="16" t="s">
        <v>676</v>
      </c>
      <c r="G39" s="37" t="s">
        <v>262</v>
      </c>
      <c r="H39" s="38" t="s">
        <v>266</v>
      </c>
      <c r="I39" s="21" t="s">
        <v>664</v>
      </c>
      <c r="J39" s="73" t="s">
        <v>706</v>
      </c>
    </row>
    <row r="40" spans="1:10" s="6" customFormat="1" ht="55" customHeight="1" x14ac:dyDescent="0.35">
      <c r="A40" s="23">
        <f t="shared" si="0"/>
        <v>33</v>
      </c>
      <c r="B40" s="134"/>
      <c r="C40" s="17" t="s">
        <v>675</v>
      </c>
      <c r="D40" s="36" t="s">
        <v>595</v>
      </c>
      <c r="E40" s="53" t="s">
        <v>600</v>
      </c>
      <c r="F40" s="16" t="s">
        <v>677</v>
      </c>
      <c r="G40" s="37" t="s">
        <v>262</v>
      </c>
      <c r="H40" s="38" t="s">
        <v>262</v>
      </c>
      <c r="I40" s="21" t="s">
        <v>2</v>
      </c>
      <c r="J40" s="73"/>
    </row>
    <row r="41" spans="1:10" s="6" customFormat="1" ht="55" customHeight="1" x14ac:dyDescent="0.35">
      <c r="A41" s="23">
        <f t="shared" si="0"/>
        <v>34</v>
      </c>
      <c r="B41" s="134"/>
      <c r="C41" s="17" t="s">
        <v>245</v>
      </c>
      <c r="D41" s="36" t="s">
        <v>595</v>
      </c>
      <c r="E41" s="53" t="s">
        <v>600</v>
      </c>
      <c r="F41" s="16" t="s">
        <v>246</v>
      </c>
      <c r="G41" s="37" t="s">
        <v>262</v>
      </c>
      <c r="H41" s="38" t="s">
        <v>262</v>
      </c>
      <c r="I41" s="21" t="s">
        <v>2</v>
      </c>
      <c r="J41" s="73"/>
    </row>
    <row r="42" spans="1:10" s="6" customFormat="1" ht="55" customHeight="1" x14ac:dyDescent="0.35">
      <c r="A42" s="23">
        <f t="shared" si="0"/>
        <v>35</v>
      </c>
      <c r="B42" s="134"/>
      <c r="C42" s="17" t="s">
        <v>551</v>
      </c>
      <c r="D42" s="36" t="s">
        <v>595</v>
      </c>
      <c r="E42" s="53" t="s">
        <v>600</v>
      </c>
      <c r="F42" s="16" t="s">
        <v>552</v>
      </c>
      <c r="G42" s="37" t="s">
        <v>262</v>
      </c>
      <c r="H42" s="38" t="s">
        <v>270</v>
      </c>
      <c r="I42" s="21" t="s">
        <v>664</v>
      </c>
      <c r="J42" s="73" t="s">
        <v>706</v>
      </c>
    </row>
    <row r="43" spans="1:10" s="6" customFormat="1" ht="55" customHeight="1" x14ac:dyDescent="0.35">
      <c r="A43" s="23">
        <f t="shared" si="0"/>
        <v>36</v>
      </c>
      <c r="B43" s="134"/>
      <c r="C43" s="17" t="s">
        <v>247</v>
      </c>
      <c r="D43" s="36" t="s">
        <v>595</v>
      </c>
      <c r="E43" s="53" t="s">
        <v>600</v>
      </c>
      <c r="F43" s="16" t="s">
        <v>248</v>
      </c>
      <c r="G43" s="37" t="s">
        <v>262</v>
      </c>
      <c r="H43" s="38" t="s">
        <v>266</v>
      </c>
      <c r="I43" s="21" t="s">
        <v>664</v>
      </c>
      <c r="J43" s="73" t="s">
        <v>707</v>
      </c>
    </row>
    <row r="44" spans="1:10" s="6" customFormat="1" ht="55" customHeight="1" x14ac:dyDescent="0.35">
      <c r="A44" s="23">
        <f t="shared" si="0"/>
        <v>37</v>
      </c>
      <c r="B44" s="134"/>
      <c r="C44" s="17" t="s">
        <v>553</v>
      </c>
      <c r="D44" s="36" t="s">
        <v>595</v>
      </c>
      <c r="E44" s="53" t="s">
        <v>600</v>
      </c>
      <c r="F44" s="16" t="s">
        <v>554</v>
      </c>
      <c r="G44" s="37" t="s">
        <v>262</v>
      </c>
      <c r="H44" s="38" t="s">
        <v>262</v>
      </c>
      <c r="I44" s="21" t="s">
        <v>2</v>
      </c>
      <c r="J44" s="73"/>
    </row>
    <row r="45" spans="1:10" s="6" customFormat="1" ht="55" customHeight="1" x14ac:dyDescent="0.35">
      <c r="A45" s="23">
        <f t="shared" si="0"/>
        <v>38</v>
      </c>
      <c r="B45" s="134"/>
      <c r="C45" s="17" t="s">
        <v>555</v>
      </c>
      <c r="D45" s="36" t="s">
        <v>595</v>
      </c>
      <c r="E45" s="53" t="s">
        <v>600</v>
      </c>
      <c r="F45" s="16" t="s">
        <v>556</v>
      </c>
      <c r="G45" s="37" t="s">
        <v>262</v>
      </c>
      <c r="H45" s="38" t="s">
        <v>262</v>
      </c>
      <c r="I45" s="21" t="s">
        <v>2</v>
      </c>
      <c r="J45" s="73"/>
    </row>
    <row r="46" spans="1:10" s="6" customFormat="1" ht="55" customHeight="1" x14ac:dyDescent="0.35">
      <c r="A46" s="23">
        <f t="shared" si="0"/>
        <v>39</v>
      </c>
      <c r="B46" s="135"/>
      <c r="C46" s="17" t="s">
        <v>557</v>
      </c>
      <c r="D46" s="36" t="s">
        <v>595</v>
      </c>
      <c r="E46" s="53" t="s">
        <v>601</v>
      </c>
      <c r="F46" s="16" t="s">
        <v>558</v>
      </c>
      <c r="G46" s="37" t="s">
        <v>264</v>
      </c>
      <c r="H46" s="38" t="s">
        <v>264</v>
      </c>
      <c r="I46" s="21" t="s">
        <v>2</v>
      </c>
      <c r="J46" s="73"/>
    </row>
    <row r="47" spans="1:10" s="6" customFormat="1" ht="55" customHeight="1" x14ac:dyDescent="0.35">
      <c r="A47" s="23">
        <f t="shared" si="0"/>
        <v>40</v>
      </c>
      <c r="B47" s="133" t="s">
        <v>469</v>
      </c>
      <c r="C47" s="15" t="s">
        <v>249</v>
      </c>
      <c r="D47" s="34" t="s">
        <v>595</v>
      </c>
      <c r="E47" s="52" t="s">
        <v>600</v>
      </c>
      <c r="F47" s="16" t="s">
        <v>252</v>
      </c>
      <c r="G47" s="37" t="s">
        <v>261</v>
      </c>
      <c r="H47" s="38" t="s">
        <v>670</v>
      </c>
      <c r="I47" s="21" t="s">
        <v>664</v>
      </c>
      <c r="J47" s="73" t="s">
        <v>701</v>
      </c>
    </row>
    <row r="48" spans="1:10" s="6" customFormat="1" ht="55" customHeight="1" x14ac:dyDescent="0.35">
      <c r="A48" s="23">
        <f t="shared" si="0"/>
        <v>41</v>
      </c>
      <c r="B48" s="134"/>
      <c r="C48" s="17" t="s">
        <v>250</v>
      </c>
      <c r="D48" s="36" t="s">
        <v>595</v>
      </c>
      <c r="E48" s="53" t="s">
        <v>600</v>
      </c>
      <c r="F48" s="16" t="s">
        <v>253</v>
      </c>
      <c r="G48" s="37" t="s">
        <v>262</v>
      </c>
      <c r="H48" s="38" t="s">
        <v>262</v>
      </c>
      <c r="I48" s="21" t="s">
        <v>2</v>
      </c>
      <c r="J48" s="73"/>
    </row>
    <row r="49" spans="1:10" s="6" customFormat="1" ht="55" customHeight="1" x14ac:dyDescent="0.35">
      <c r="A49" s="23">
        <f t="shared" si="0"/>
        <v>42</v>
      </c>
      <c r="B49" s="134"/>
      <c r="C49" s="17" t="s">
        <v>251</v>
      </c>
      <c r="D49" s="36" t="s">
        <v>595</v>
      </c>
      <c r="E49" s="53" t="s">
        <v>600</v>
      </c>
      <c r="F49" s="16" t="s">
        <v>254</v>
      </c>
      <c r="G49" s="37" t="s">
        <v>296</v>
      </c>
      <c r="H49" s="38" t="s">
        <v>671</v>
      </c>
      <c r="I49" s="21" t="s">
        <v>664</v>
      </c>
      <c r="J49" s="73" t="s">
        <v>701</v>
      </c>
    </row>
    <row r="50" spans="1:10" s="6" customFormat="1" ht="55" customHeight="1" x14ac:dyDescent="0.35">
      <c r="A50" s="23">
        <f t="shared" si="0"/>
        <v>43</v>
      </c>
      <c r="B50" s="134"/>
      <c r="C50" s="17" t="s">
        <v>559</v>
      </c>
      <c r="D50" s="36" t="s">
        <v>595</v>
      </c>
      <c r="E50" s="53" t="s">
        <v>601</v>
      </c>
      <c r="F50" s="16" t="s">
        <v>560</v>
      </c>
      <c r="G50" s="37" t="s">
        <v>262</v>
      </c>
      <c r="H50" s="38" t="s">
        <v>262</v>
      </c>
      <c r="I50" s="21" t="s">
        <v>2</v>
      </c>
      <c r="J50" s="73"/>
    </row>
    <row r="51" spans="1:10" s="6" customFormat="1" ht="55" customHeight="1" x14ac:dyDescent="0.35">
      <c r="A51" s="23">
        <f t="shared" si="0"/>
        <v>44</v>
      </c>
      <c r="B51" s="134"/>
      <c r="C51" s="17" t="s">
        <v>561</v>
      </c>
      <c r="D51" s="36" t="s">
        <v>595</v>
      </c>
      <c r="E51" s="53" t="s">
        <v>601</v>
      </c>
      <c r="F51" s="16" t="s">
        <v>562</v>
      </c>
      <c r="G51" s="37" t="s">
        <v>261</v>
      </c>
      <c r="H51" s="38" t="s">
        <v>261</v>
      </c>
      <c r="I51" s="21" t="s">
        <v>2</v>
      </c>
      <c r="J51" s="73"/>
    </row>
    <row r="52" spans="1:10" s="6" customFormat="1" ht="55" customHeight="1" x14ac:dyDescent="0.35">
      <c r="A52" s="23">
        <f t="shared" si="0"/>
        <v>45</v>
      </c>
      <c r="B52" s="134"/>
      <c r="C52" s="17" t="s">
        <v>563</v>
      </c>
      <c r="D52" s="36" t="s">
        <v>595</v>
      </c>
      <c r="E52" s="53" t="s">
        <v>600</v>
      </c>
      <c r="F52" s="16" t="s">
        <v>564</v>
      </c>
      <c r="G52" s="37" t="s">
        <v>261</v>
      </c>
      <c r="H52" s="38" t="s">
        <v>261</v>
      </c>
      <c r="I52" s="21" t="s">
        <v>2</v>
      </c>
      <c r="J52" s="73"/>
    </row>
    <row r="53" spans="1:10" s="6" customFormat="1" ht="55" customHeight="1" x14ac:dyDescent="0.35">
      <c r="A53" s="23">
        <f t="shared" si="0"/>
        <v>46</v>
      </c>
      <c r="B53" s="134"/>
      <c r="C53" s="17" t="s">
        <v>565</v>
      </c>
      <c r="D53" s="36" t="s">
        <v>595</v>
      </c>
      <c r="E53" s="53" t="s">
        <v>601</v>
      </c>
      <c r="F53" s="16" t="s">
        <v>566</v>
      </c>
      <c r="G53" s="37" t="s">
        <v>261</v>
      </c>
      <c r="H53" s="38" t="s">
        <v>261</v>
      </c>
      <c r="I53" s="21" t="s">
        <v>2</v>
      </c>
      <c r="J53" s="73"/>
    </row>
    <row r="54" spans="1:10" s="6" customFormat="1" ht="55" customHeight="1" x14ac:dyDescent="0.35">
      <c r="A54" s="23">
        <f t="shared" si="0"/>
        <v>47</v>
      </c>
      <c r="B54" s="134"/>
      <c r="C54" s="17" t="s">
        <v>567</v>
      </c>
      <c r="D54" s="36" t="s">
        <v>595</v>
      </c>
      <c r="E54" s="53" t="s">
        <v>601</v>
      </c>
      <c r="F54" s="16" t="s">
        <v>568</v>
      </c>
      <c r="G54" s="37" t="s">
        <v>261</v>
      </c>
      <c r="H54" s="38" t="s">
        <v>261</v>
      </c>
      <c r="I54" s="21" t="s">
        <v>2</v>
      </c>
      <c r="J54" s="73"/>
    </row>
    <row r="55" spans="1:10" s="6" customFormat="1" ht="55" customHeight="1" x14ac:dyDescent="0.35">
      <c r="A55" s="23">
        <f t="shared" si="0"/>
        <v>48</v>
      </c>
      <c r="B55" s="134"/>
      <c r="C55" s="17" t="s">
        <v>569</v>
      </c>
      <c r="D55" s="36" t="s">
        <v>595</v>
      </c>
      <c r="E55" s="53" t="s">
        <v>601</v>
      </c>
      <c r="F55" s="16" t="s">
        <v>570</v>
      </c>
      <c r="G55" s="37" t="s">
        <v>261</v>
      </c>
      <c r="H55" s="38" t="s">
        <v>261</v>
      </c>
      <c r="I55" s="21" t="s">
        <v>2</v>
      </c>
      <c r="J55" s="73"/>
    </row>
    <row r="56" spans="1:10" s="6" customFormat="1" ht="55" customHeight="1" x14ac:dyDescent="0.35">
      <c r="A56" s="23">
        <f t="shared" si="0"/>
        <v>49</v>
      </c>
      <c r="B56" s="134"/>
      <c r="C56" s="17" t="s">
        <v>571</v>
      </c>
      <c r="D56" s="36" t="s">
        <v>595</v>
      </c>
      <c r="E56" s="53" t="s">
        <v>600</v>
      </c>
      <c r="F56" s="16" t="s">
        <v>572</v>
      </c>
      <c r="G56" s="37" t="s">
        <v>261</v>
      </c>
      <c r="H56" s="38" t="s">
        <v>261</v>
      </c>
      <c r="I56" s="21" t="s">
        <v>2</v>
      </c>
      <c r="J56" s="73"/>
    </row>
    <row r="57" spans="1:10" s="6" customFormat="1" ht="55" customHeight="1" x14ac:dyDescent="0.35">
      <c r="A57" s="23">
        <f t="shared" si="0"/>
        <v>50</v>
      </c>
      <c r="B57" s="134"/>
      <c r="C57" s="17" t="s">
        <v>573</v>
      </c>
      <c r="D57" s="36" t="s">
        <v>595</v>
      </c>
      <c r="E57" s="53" t="s">
        <v>600</v>
      </c>
      <c r="F57" s="16" t="s">
        <v>574</v>
      </c>
      <c r="G57" s="37" t="s">
        <v>262</v>
      </c>
      <c r="H57" s="38" t="s">
        <v>671</v>
      </c>
      <c r="I57" s="21" t="s">
        <v>664</v>
      </c>
      <c r="J57" s="73" t="s">
        <v>701</v>
      </c>
    </row>
    <row r="58" spans="1:10" s="6" customFormat="1" ht="55" customHeight="1" x14ac:dyDescent="0.35">
      <c r="A58" s="23">
        <f t="shared" si="0"/>
        <v>51</v>
      </c>
      <c r="B58" s="135"/>
      <c r="C58" s="17" t="s">
        <v>575</v>
      </c>
      <c r="D58" s="36" t="s">
        <v>595</v>
      </c>
      <c r="E58" s="53" t="s">
        <v>600</v>
      </c>
      <c r="F58" s="16" t="s">
        <v>576</v>
      </c>
      <c r="G58" s="37" t="s">
        <v>261</v>
      </c>
      <c r="H58" s="38" t="s">
        <v>671</v>
      </c>
      <c r="I58" s="21" t="s">
        <v>664</v>
      </c>
      <c r="J58" s="73" t="s">
        <v>701</v>
      </c>
    </row>
    <row r="59" spans="1:10" s="6" customFormat="1" ht="55" customHeight="1" x14ac:dyDescent="0.35">
      <c r="A59" s="23">
        <f t="shared" si="0"/>
        <v>52</v>
      </c>
      <c r="B59" s="133" t="s">
        <v>470</v>
      </c>
      <c r="C59" s="15" t="s">
        <v>255</v>
      </c>
      <c r="D59" s="49" t="s">
        <v>660</v>
      </c>
      <c r="E59" s="52" t="s">
        <v>600</v>
      </c>
      <c r="F59" s="16" t="s">
        <v>256</v>
      </c>
      <c r="G59" s="37" t="s">
        <v>262</v>
      </c>
      <c r="H59" s="38" t="s">
        <v>673</v>
      </c>
      <c r="I59" s="21" t="s">
        <v>664</v>
      </c>
      <c r="J59" s="73" t="s">
        <v>690</v>
      </c>
    </row>
    <row r="60" spans="1:10" s="6" customFormat="1" ht="55" customHeight="1" x14ac:dyDescent="0.35">
      <c r="A60" s="23">
        <f t="shared" si="0"/>
        <v>53</v>
      </c>
      <c r="B60" s="134"/>
      <c r="C60" s="17" t="s">
        <v>257</v>
      </c>
      <c r="D60" s="50" t="s">
        <v>661</v>
      </c>
      <c r="E60" s="53" t="s">
        <v>600</v>
      </c>
      <c r="F60" s="16" t="s">
        <v>258</v>
      </c>
      <c r="G60" s="37" t="s">
        <v>262</v>
      </c>
      <c r="H60" s="38" t="s">
        <v>270</v>
      </c>
      <c r="I60" s="21" t="s">
        <v>664</v>
      </c>
      <c r="J60" s="73" t="s">
        <v>690</v>
      </c>
    </row>
    <row r="61" spans="1:10" s="6" customFormat="1" ht="55" customHeight="1" x14ac:dyDescent="0.35">
      <c r="A61" s="23">
        <f t="shared" si="0"/>
        <v>54</v>
      </c>
      <c r="B61" s="135"/>
      <c r="C61" s="15" t="s">
        <v>259</v>
      </c>
      <c r="D61" s="34" t="s">
        <v>595</v>
      </c>
      <c r="E61" s="52" t="s">
        <v>600</v>
      </c>
      <c r="F61" s="16" t="s">
        <v>260</v>
      </c>
      <c r="G61" s="37" t="s">
        <v>296</v>
      </c>
      <c r="H61" s="38" t="s">
        <v>296</v>
      </c>
      <c r="I61" s="21" t="s">
        <v>2</v>
      </c>
      <c r="J61" s="73"/>
    </row>
  </sheetData>
  <mergeCells count="4">
    <mergeCell ref="B8:B11"/>
    <mergeCell ref="B12:B46"/>
    <mergeCell ref="B47:B58"/>
    <mergeCell ref="B59:B61"/>
  </mergeCells>
  <phoneticPr fontId="9" type="noConversion"/>
  <conditionalFormatting sqref="I8:I61">
    <cfRule type="cellIs" dxfId="3" priority="1" operator="equal">
      <formula>"Failed"</formula>
    </cfRule>
    <cfRule type="cellIs" dxfId="2" priority="2" operator="equal">
      <formula>"Untest"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2">
    <dataValidation type="list" allowBlank="1" showInputMessage="1" showErrorMessage="1" sqref="UYH8:UYH61 VRZ8:VRZ61 VID8:VID61 WLR8:WLR61 WVN8:WVN61 WBV8:WBV61 JB8:JB61 SX8:SX61 ACT8:ACT61 AMP8:AMP61 AWL8:AWL61 BGH8:BGH61 BQD8:BQD61 BZZ8:BZZ61 CJV8:CJV61 CTR8:CTR61 DDN8:DDN61 DNJ8:DNJ61 DXF8:DXF61 EHB8:EHB61 EQX8:EQX61 FAT8:FAT61 FKP8:FKP61 FUL8:FUL61 GEH8:GEH61 GOD8:GOD61 GXZ8:GXZ61 HHV8:HHV61 HRR8:HRR61 IBN8:IBN61 ILJ8:ILJ61 IVF8:IVF61 JFB8:JFB61 JOX8:JOX61 JYT8:JYT61 KIP8:KIP61 KSL8:KSL61 LCH8:LCH61 LMD8:LMD61 LVZ8:LVZ61 MFV8:MFV61 MPR8:MPR61 MZN8:MZN61 NJJ8:NJJ61 NTF8:NTF61 ODB8:ODB61 OMX8:OMX61 OWT8:OWT61 PGP8:PGP61 PQL8:PQL61 QAH8:QAH61 QKD8:QKD61 QTZ8:QTZ61 RDV8:RDV61 RNR8:RNR61 RXN8:RXN61 SHJ8:SHJ61 SRF8:SRF61 TBB8:TBB61 TKX8:TKX61 TUT8:TUT61 UEP8:UEP61 UOL8:UOL61" xr:uid="{AFC5FAFE-7E7A-4116-90C0-5D599CE95612}">
      <formula1>#REF!</formula1>
    </dataValidation>
    <dataValidation type="list" allowBlank="1" showInputMessage="1" showErrorMessage="1" sqref="I8:I61" xr:uid="{8770C716-B253-4919-9CBD-08D29345644A}">
      <formula1>"Pass,Failed,Untest"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5E2E-99B9-46C0-B64A-7F447FFEC0E0}">
  <dimension ref="B1:I16"/>
  <sheetViews>
    <sheetView workbookViewId="0">
      <selection activeCell="J14" sqref="J14"/>
    </sheetView>
  </sheetViews>
  <sheetFormatPr defaultRowHeight="14" x14ac:dyDescent="0.3"/>
  <cols>
    <col min="1" max="1" width="3.54296875" style="84" customWidth="1"/>
    <col min="2" max="2" width="21.08984375" style="84" customWidth="1"/>
    <col min="3" max="3" width="17.54296875" style="84" customWidth="1"/>
    <col min="4" max="4" width="10.1796875" style="84" customWidth="1"/>
    <col min="5" max="5" width="9.90625" style="84" customWidth="1"/>
    <col min="6" max="6" width="10.08984375" style="84" customWidth="1"/>
    <col min="7" max="7" width="9.7265625" style="84" customWidth="1"/>
    <col min="8" max="8" width="9.90625" style="84" customWidth="1"/>
    <col min="9" max="9" width="10.453125" style="84" customWidth="1"/>
    <col min="10" max="16384" width="8.7265625" style="84"/>
  </cols>
  <sheetData>
    <row r="1" spans="2:9" x14ac:dyDescent="0.3">
      <c r="B1" s="83" t="s">
        <v>708</v>
      </c>
      <c r="C1" s="139" t="s">
        <v>709</v>
      </c>
      <c r="D1" s="139"/>
      <c r="E1" s="139"/>
      <c r="F1" s="139"/>
      <c r="G1" s="139"/>
      <c r="H1" s="139"/>
      <c r="I1" s="139"/>
    </row>
    <row r="2" spans="2:9" x14ac:dyDescent="0.3">
      <c r="B2" s="83" t="s">
        <v>710</v>
      </c>
      <c r="C2" s="139" t="s">
        <v>1</v>
      </c>
      <c r="D2" s="139"/>
      <c r="E2" s="139"/>
      <c r="F2" s="139"/>
      <c r="G2" s="139"/>
      <c r="H2" s="139"/>
      <c r="I2" s="139"/>
    </row>
    <row r="3" spans="2:9" x14ac:dyDescent="0.3">
      <c r="B3" s="83" t="s">
        <v>711</v>
      </c>
      <c r="C3" s="139" t="s">
        <v>725</v>
      </c>
      <c r="D3" s="139"/>
      <c r="E3" s="139"/>
      <c r="F3" s="139"/>
      <c r="G3" s="139"/>
      <c r="H3" s="139"/>
      <c r="I3" s="139"/>
    </row>
    <row r="4" spans="2:9" ht="14.5" thickBot="1" x14ac:dyDescent="0.35"/>
    <row r="5" spans="2:9" ht="14.5" thickBot="1" x14ac:dyDescent="0.35">
      <c r="B5" s="85"/>
      <c r="C5" s="140" t="s">
        <v>712</v>
      </c>
      <c r="D5" s="141"/>
      <c r="E5" s="141"/>
      <c r="F5" s="141"/>
      <c r="G5" s="141"/>
      <c r="H5" s="141"/>
      <c r="I5" s="142"/>
    </row>
    <row r="7" spans="2:9" x14ac:dyDescent="0.3">
      <c r="B7" s="86" t="s">
        <v>728</v>
      </c>
      <c r="C7" s="86" t="s">
        <v>713</v>
      </c>
      <c r="D7" s="86" t="s">
        <v>2</v>
      </c>
      <c r="E7" s="86" t="s">
        <v>5</v>
      </c>
      <c r="F7" s="86" t="s">
        <v>714</v>
      </c>
      <c r="G7" s="86" t="s">
        <v>715</v>
      </c>
      <c r="H7" s="86" t="s">
        <v>716</v>
      </c>
      <c r="I7" s="86" t="s">
        <v>717</v>
      </c>
    </row>
    <row r="8" spans="2:9" x14ac:dyDescent="0.3">
      <c r="B8" s="87" t="s">
        <v>718</v>
      </c>
      <c r="C8" s="91">
        <f>Categories!E4</f>
        <v>26</v>
      </c>
      <c r="D8" s="91">
        <f>Categories!E1</f>
        <v>21</v>
      </c>
      <c r="E8" s="91">
        <f>Categories!E2</f>
        <v>5</v>
      </c>
      <c r="F8" s="91">
        <f>Categories!E3</f>
        <v>0</v>
      </c>
      <c r="G8" s="91">
        <v>0</v>
      </c>
      <c r="H8" s="93">
        <f>D8/C8</f>
        <v>0.80769230769230771</v>
      </c>
      <c r="I8" s="93">
        <f>E8/C8</f>
        <v>0.19230769230769232</v>
      </c>
    </row>
    <row r="9" spans="2:9" x14ac:dyDescent="0.3">
      <c r="B9" s="87" t="s">
        <v>719</v>
      </c>
      <c r="C9" s="91">
        <f>Suppliers!E4</f>
        <v>43</v>
      </c>
      <c r="D9" s="91">
        <f>Suppliers!E1</f>
        <v>32</v>
      </c>
      <c r="E9" s="91">
        <f>Suppliers!E2</f>
        <v>11</v>
      </c>
      <c r="F9" s="91">
        <f>Suppliers!E3</f>
        <v>0</v>
      </c>
      <c r="G9" s="91">
        <v>0</v>
      </c>
      <c r="H9" s="93">
        <f t="shared" ref="H9:H14" si="0">D9/C9</f>
        <v>0.7441860465116279</v>
      </c>
      <c r="I9" s="93">
        <f t="shared" ref="I9:I14" si="1">E9/C9</f>
        <v>0.2558139534883721</v>
      </c>
    </row>
    <row r="10" spans="2:9" x14ac:dyDescent="0.3">
      <c r="B10" s="87" t="s">
        <v>720</v>
      </c>
      <c r="C10" s="91">
        <f>Customers!E4</f>
        <v>55</v>
      </c>
      <c r="D10" s="91">
        <f>Customers!E1</f>
        <v>44</v>
      </c>
      <c r="E10" s="91">
        <f>Customers!E2</f>
        <v>11</v>
      </c>
      <c r="F10" s="91">
        <f>Customers!E3</f>
        <v>0</v>
      </c>
      <c r="G10" s="91">
        <v>0</v>
      </c>
      <c r="H10" s="93">
        <f t="shared" si="0"/>
        <v>0.8</v>
      </c>
      <c r="I10" s="93">
        <f t="shared" si="1"/>
        <v>0.2</v>
      </c>
    </row>
    <row r="11" spans="2:9" x14ac:dyDescent="0.3">
      <c r="B11" s="87" t="s">
        <v>721</v>
      </c>
      <c r="C11" s="91">
        <f>Employees!E4</f>
        <v>55</v>
      </c>
      <c r="D11" s="91">
        <f>Employees!E1</f>
        <v>43</v>
      </c>
      <c r="E11" s="91">
        <f>Employees!E2</f>
        <v>12</v>
      </c>
      <c r="F11" s="91">
        <f>Employees!E3</f>
        <v>0</v>
      </c>
      <c r="G11" s="91">
        <v>0</v>
      </c>
      <c r="H11" s="93">
        <f t="shared" si="0"/>
        <v>0.78181818181818186</v>
      </c>
      <c r="I11" s="93">
        <f t="shared" si="1"/>
        <v>0.21818181818181817</v>
      </c>
    </row>
    <row r="12" spans="2:9" x14ac:dyDescent="0.3">
      <c r="B12" s="87" t="s">
        <v>722</v>
      </c>
      <c r="C12" s="91">
        <f>Products!E4</f>
        <v>45</v>
      </c>
      <c r="D12" s="91">
        <f>Products!E1</f>
        <v>29</v>
      </c>
      <c r="E12" s="91">
        <f>Products!E2</f>
        <v>16</v>
      </c>
      <c r="F12" s="91">
        <f>Products!E3</f>
        <v>0</v>
      </c>
      <c r="G12" s="91">
        <v>0</v>
      </c>
      <c r="H12" s="93">
        <f t="shared" si="0"/>
        <v>0.64444444444444449</v>
      </c>
      <c r="I12" s="93">
        <f t="shared" si="1"/>
        <v>0.35555555555555557</v>
      </c>
    </row>
    <row r="13" spans="2:9" x14ac:dyDescent="0.3">
      <c r="B13" s="87" t="s">
        <v>723</v>
      </c>
      <c r="C13" s="91">
        <f>Orders!E4</f>
        <v>54</v>
      </c>
      <c r="D13" s="91">
        <f>Orders!E1</f>
        <v>40</v>
      </c>
      <c r="E13" s="91">
        <f>Orders!E2</f>
        <v>14</v>
      </c>
      <c r="F13" s="91">
        <f>Orders!E3</f>
        <v>0</v>
      </c>
      <c r="G13" s="91">
        <v>0</v>
      </c>
      <c r="H13" s="93">
        <f t="shared" si="0"/>
        <v>0.7407407407407407</v>
      </c>
      <c r="I13" s="93">
        <f t="shared" si="1"/>
        <v>0.25925925925925924</v>
      </c>
    </row>
    <row r="14" spans="2:9" x14ac:dyDescent="0.3">
      <c r="B14" s="86" t="s">
        <v>724</v>
      </c>
      <c r="C14" s="92">
        <f>SUM(C8:C13)</f>
        <v>278</v>
      </c>
      <c r="D14" s="92">
        <f>SUM(D8:D13)</f>
        <v>209</v>
      </c>
      <c r="E14" s="92">
        <f>SUM(E8:E13)</f>
        <v>69</v>
      </c>
      <c r="F14" s="92">
        <f>SUM(F8:F13)</f>
        <v>0</v>
      </c>
      <c r="G14" s="94">
        <v>0</v>
      </c>
      <c r="H14" s="95">
        <f t="shared" si="0"/>
        <v>0.75179856115107913</v>
      </c>
      <c r="I14" s="95">
        <f t="shared" si="1"/>
        <v>0.24820143884892087</v>
      </c>
    </row>
    <row r="15" spans="2:9" x14ac:dyDescent="0.3">
      <c r="B15" s="88" t="s">
        <v>726</v>
      </c>
      <c r="C15" s="136">
        <f>(D14 + E14) / C14</f>
        <v>1</v>
      </c>
      <c r="D15" s="137"/>
      <c r="E15" s="137"/>
      <c r="F15" s="137"/>
      <c r="G15" s="137"/>
      <c r="H15" s="137"/>
      <c r="I15" s="138"/>
    </row>
    <row r="16" spans="2:9" x14ac:dyDescent="0.3">
      <c r="B16" s="88" t="s">
        <v>727</v>
      </c>
      <c r="C16" s="136">
        <f xml:space="preserve"> D14 / C14</f>
        <v>0.75179856115107913</v>
      </c>
      <c r="D16" s="137"/>
      <c r="E16" s="137"/>
      <c r="F16" s="137"/>
      <c r="G16" s="137"/>
      <c r="H16" s="137"/>
      <c r="I16" s="138"/>
    </row>
  </sheetData>
  <mergeCells count="6">
    <mergeCell ref="C16:I16"/>
    <mergeCell ref="C1:I1"/>
    <mergeCell ref="C2:I2"/>
    <mergeCell ref="C3:I3"/>
    <mergeCell ref="C5:I5"/>
    <mergeCell ref="C15:I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F274-EF06-4209-9C2A-9143D38E737E}">
  <dimension ref="B1:I72"/>
  <sheetViews>
    <sheetView tabSelected="1" topLeftCell="A15" zoomScale="80" zoomScaleNormal="80" workbookViewId="0">
      <selection activeCell="E11" sqref="E11"/>
    </sheetView>
  </sheetViews>
  <sheetFormatPr defaultRowHeight="15.5" x14ac:dyDescent="0.35"/>
  <cols>
    <col min="1" max="1" width="8.7265625" style="96"/>
    <col min="2" max="2" width="9.26953125" style="96" customWidth="1"/>
    <col min="3" max="3" width="23" style="97" customWidth="1"/>
    <col min="4" max="4" width="13.26953125" style="96" customWidth="1"/>
    <col min="5" max="5" width="44.1796875" style="96" customWidth="1"/>
    <col min="6" max="6" width="20" style="96" customWidth="1"/>
    <col min="7" max="7" width="17.90625" style="96" customWidth="1"/>
    <col min="8" max="8" width="31" style="97" customWidth="1"/>
    <col min="9" max="9" width="16.90625" style="96" customWidth="1"/>
    <col min="10" max="16384" width="8.7265625" style="96"/>
  </cols>
  <sheetData>
    <row r="1" spans="2:9" ht="16" thickBot="1" x14ac:dyDescent="0.4"/>
    <row r="2" spans="2:9" ht="39.5" customHeight="1" x14ac:dyDescent="0.35">
      <c r="B2" s="143" t="s">
        <v>729</v>
      </c>
      <c r="C2" s="144"/>
      <c r="D2" s="144"/>
      <c r="E2" s="144"/>
      <c r="F2" s="144"/>
      <c r="G2" s="144"/>
      <c r="H2" s="144"/>
      <c r="I2" s="145"/>
    </row>
    <row r="3" spans="2:9" ht="29.5" customHeight="1" x14ac:dyDescent="0.35">
      <c r="B3" s="98" t="s">
        <v>730</v>
      </c>
      <c r="C3" s="99" t="s">
        <v>731</v>
      </c>
      <c r="D3" s="98" t="s">
        <v>592</v>
      </c>
      <c r="E3" s="98" t="s">
        <v>733</v>
      </c>
      <c r="F3" s="98" t="s">
        <v>9</v>
      </c>
      <c r="G3" s="98" t="s">
        <v>10</v>
      </c>
      <c r="H3" s="99" t="s">
        <v>732</v>
      </c>
      <c r="I3" s="98" t="s">
        <v>734</v>
      </c>
    </row>
    <row r="4" spans="2:9" ht="55" customHeight="1" x14ac:dyDescent="0.35">
      <c r="B4" s="100" t="s">
        <v>735</v>
      </c>
      <c r="C4" s="101" t="s">
        <v>24</v>
      </c>
      <c r="D4" s="102" t="s">
        <v>600</v>
      </c>
      <c r="E4" s="103" t="s">
        <v>28</v>
      </c>
      <c r="F4" s="104" t="s">
        <v>262</v>
      </c>
      <c r="G4" s="105" t="s">
        <v>265</v>
      </c>
      <c r="H4" s="101" t="s">
        <v>740</v>
      </c>
      <c r="I4" s="106">
        <v>45661</v>
      </c>
    </row>
    <row r="5" spans="2:9" ht="55" customHeight="1" x14ac:dyDescent="0.35">
      <c r="B5" s="100" t="s">
        <v>736</v>
      </c>
      <c r="C5" s="101" t="s">
        <v>33</v>
      </c>
      <c r="D5" s="102" t="s">
        <v>601</v>
      </c>
      <c r="E5" s="103" t="s">
        <v>34</v>
      </c>
      <c r="F5" s="107" t="s">
        <v>262</v>
      </c>
      <c r="G5" s="105" t="s">
        <v>265</v>
      </c>
      <c r="H5" s="101" t="s">
        <v>741</v>
      </c>
      <c r="I5" s="106">
        <v>45661</v>
      </c>
    </row>
    <row r="6" spans="2:9" ht="55" customHeight="1" x14ac:dyDescent="0.35">
      <c r="B6" s="100" t="s">
        <v>737</v>
      </c>
      <c r="C6" s="108" t="s">
        <v>43</v>
      </c>
      <c r="D6" s="102" t="s">
        <v>601</v>
      </c>
      <c r="E6" s="103" t="s">
        <v>44</v>
      </c>
      <c r="F6" s="107" t="s">
        <v>262</v>
      </c>
      <c r="G6" s="105" t="s">
        <v>265</v>
      </c>
      <c r="H6" s="101" t="s">
        <v>740</v>
      </c>
      <c r="I6" s="106">
        <v>45661</v>
      </c>
    </row>
    <row r="7" spans="2:9" ht="55" customHeight="1" x14ac:dyDescent="0.35">
      <c r="B7" s="100" t="s">
        <v>738</v>
      </c>
      <c r="C7" s="108" t="s">
        <v>284</v>
      </c>
      <c r="D7" s="102" t="s">
        <v>603</v>
      </c>
      <c r="E7" s="103" t="s">
        <v>294</v>
      </c>
      <c r="F7" s="107" t="s">
        <v>263</v>
      </c>
      <c r="G7" s="105" t="s">
        <v>665</v>
      </c>
      <c r="H7" s="101" t="s">
        <v>742</v>
      </c>
      <c r="I7" s="106">
        <v>45661</v>
      </c>
    </row>
    <row r="8" spans="2:9" ht="55" customHeight="1" x14ac:dyDescent="0.35">
      <c r="B8" s="100" t="s">
        <v>739</v>
      </c>
      <c r="C8" s="108" t="s">
        <v>285</v>
      </c>
      <c r="D8" s="102" t="s">
        <v>600</v>
      </c>
      <c r="E8" s="103" t="s">
        <v>295</v>
      </c>
      <c r="F8" s="107" t="s">
        <v>262</v>
      </c>
      <c r="G8" s="105" t="s">
        <v>265</v>
      </c>
      <c r="H8" s="101" t="s">
        <v>740</v>
      </c>
      <c r="I8" s="106">
        <v>45661</v>
      </c>
    </row>
    <row r="9" spans="2:9" ht="55" customHeight="1" x14ac:dyDescent="0.35">
      <c r="B9" s="100" t="s">
        <v>743</v>
      </c>
      <c r="C9" s="101" t="s">
        <v>141</v>
      </c>
      <c r="D9" s="109" t="s">
        <v>601</v>
      </c>
      <c r="E9" s="110" t="s">
        <v>142</v>
      </c>
      <c r="F9" s="111" t="s">
        <v>262</v>
      </c>
      <c r="G9" s="112" t="s">
        <v>265</v>
      </c>
      <c r="H9" s="101" t="s">
        <v>741</v>
      </c>
      <c r="I9" s="106">
        <v>45661</v>
      </c>
    </row>
    <row r="10" spans="2:9" ht="55" customHeight="1" x14ac:dyDescent="0.35">
      <c r="B10" s="100" t="s">
        <v>744</v>
      </c>
      <c r="C10" s="101" t="s">
        <v>151</v>
      </c>
      <c r="D10" s="102" t="s">
        <v>600</v>
      </c>
      <c r="E10" s="103" t="s">
        <v>152</v>
      </c>
      <c r="F10" s="104" t="s">
        <v>262</v>
      </c>
      <c r="G10" s="113" t="s">
        <v>666</v>
      </c>
      <c r="H10" s="101" t="s">
        <v>807</v>
      </c>
      <c r="I10" s="106">
        <v>45661</v>
      </c>
    </row>
    <row r="11" spans="2:9" ht="55" customHeight="1" x14ac:dyDescent="0.35">
      <c r="B11" s="100" t="s">
        <v>745</v>
      </c>
      <c r="C11" s="101" t="s">
        <v>318</v>
      </c>
      <c r="D11" s="114" t="s">
        <v>600</v>
      </c>
      <c r="E11" s="103" t="s">
        <v>319</v>
      </c>
      <c r="F11" s="104" t="s">
        <v>262</v>
      </c>
      <c r="G11" s="113" t="s">
        <v>266</v>
      </c>
      <c r="H11" s="101" t="s">
        <v>808</v>
      </c>
      <c r="I11" s="106">
        <v>45661</v>
      </c>
    </row>
    <row r="12" spans="2:9" ht="55" customHeight="1" x14ac:dyDescent="0.35">
      <c r="B12" s="100" t="s">
        <v>746</v>
      </c>
      <c r="C12" s="101" t="s">
        <v>157</v>
      </c>
      <c r="D12" s="114" t="s">
        <v>600</v>
      </c>
      <c r="E12" s="103" t="s">
        <v>158</v>
      </c>
      <c r="F12" s="104" t="s">
        <v>262</v>
      </c>
      <c r="G12" s="113" t="s">
        <v>666</v>
      </c>
      <c r="H12" s="101" t="s">
        <v>809</v>
      </c>
      <c r="I12" s="106">
        <v>45661</v>
      </c>
    </row>
    <row r="13" spans="2:9" ht="55" customHeight="1" x14ac:dyDescent="0.35">
      <c r="B13" s="100" t="s">
        <v>747</v>
      </c>
      <c r="C13" s="101" t="s">
        <v>334</v>
      </c>
      <c r="D13" s="114" t="s">
        <v>601</v>
      </c>
      <c r="E13" s="103" t="s">
        <v>335</v>
      </c>
      <c r="F13" s="104" t="s">
        <v>264</v>
      </c>
      <c r="G13" s="113" t="s">
        <v>269</v>
      </c>
      <c r="H13" s="101" t="s">
        <v>810</v>
      </c>
      <c r="I13" s="106">
        <v>45661</v>
      </c>
    </row>
    <row r="14" spans="2:9" ht="55" customHeight="1" x14ac:dyDescent="0.35">
      <c r="B14" s="100" t="s">
        <v>748</v>
      </c>
      <c r="C14" s="101" t="s">
        <v>163</v>
      </c>
      <c r="D14" s="102" t="s">
        <v>601</v>
      </c>
      <c r="E14" s="103" t="s">
        <v>164</v>
      </c>
      <c r="F14" s="104" t="s">
        <v>262</v>
      </c>
      <c r="G14" s="113" t="s">
        <v>265</v>
      </c>
      <c r="H14" s="101" t="s">
        <v>741</v>
      </c>
      <c r="I14" s="106">
        <v>45661</v>
      </c>
    </row>
    <row r="15" spans="2:9" ht="55" customHeight="1" x14ac:dyDescent="0.35">
      <c r="B15" s="100" t="s">
        <v>749</v>
      </c>
      <c r="C15" s="101" t="s">
        <v>167</v>
      </c>
      <c r="D15" s="102" t="s">
        <v>600</v>
      </c>
      <c r="E15" s="103" t="s">
        <v>168</v>
      </c>
      <c r="F15" s="104" t="s">
        <v>262</v>
      </c>
      <c r="G15" s="113" t="s">
        <v>267</v>
      </c>
      <c r="H15" s="101" t="s">
        <v>807</v>
      </c>
      <c r="I15" s="106">
        <v>45661</v>
      </c>
    </row>
    <row r="16" spans="2:9" ht="55" customHeight="1" x14ac:dyDescent="0.35">
      <c r="B16" s="100" t="s">
        <v>750</v>
      </c>
      <c r="C16" s="101" t="s">
        <v>169</v>
      </c>
      <c r="D16" s="102" t="s">
        <v>600</v>
      </c>
      <c r="E16" s="103" t="s">
        <v>170</v>
      </c>
      <c r="F16" s="104" t="s">
        <v>262</v>
      </c>
      <c r="G16" s="113" t="s">
        <v>267</v>
      </c>
      <c r="H16" s="101" t="s">
        <v>809</v>
      </c>
      <c r="I16" s="106">
        <v>45661</v>
      </c>
    </row>
    <row r="17" spans="2:9" ht="55" customHeight="1" x14ac:dyDescent="0.35">
      <c r="B17" s="100" t="s">
        <v>751</v>
      </c>
      <c r="C17" s="101" t="s">
        <v>175</v>
      </c>
      <c r="D17" s="102" t="s">
        <v>601</v>
      </c>
      <c r="E17" s="103" t="s">
        <v>176</v>
      </c>
      <c r="F17" s="104" t="s">
        <v>262</v>
      </c>
      <c r="G17" s="113" t="s">
        <v>265</v>
      </c>
      <c r="H17" s="101" t="s">
        <v>740</v>
      </c>
      <c r="I17" s="106">
        <v>45661</v>
      </c>
    </row>
    <row r="18" spans="2:9" ht="55" customHeight="1" x14ac:dyDescent="0.35">
      <c r="B18" s="100" t="s">
        <v>752</v>
      </c>
      <c r="C18" s="101" t="s">
        <v>344</v>
      </c>
      <c r="D18" s="102" t="s">
        <v>603</v>
      </c>
      <c r="E18" s="103" t="s">
        <v>345</v>
      </c>
      <c r="F18" s="104" t="s">
        <v>263</v>
      </c>
      <c r="G18" s="113" t="s">
        <v>665</v>
      </c>
      <c r="H18" s="101" t="s">
        <v>742</v>
      </c>
      <c r="I18" s="106">
        <v>45661</v>
      </c>
    </row>
    <row r="19" spans="2:9" ht="55" customHeight="1" x14ac:dyDescent="0.35">
      <c r="B19" s="100" t="s">
        <v>753</v>
      </c>
      <c r="C19" s="101" t="s">
        <v>346</v>
      </c>
      <c r="D19" s="102" t="s">
        <v>600</v>
      </c>
      <c r="E19" s="103" t="s">
        <v>347</v>
      </c>
      <c r="F19" s="104" t="s">
        <v>262</v>
      </c>
      <c r="G19" s="113" t="s">
        <v>265</v>
      </c>
      <c r="H19" s="101" t="s">
        <v>740</v>
      </c>
      <c r="I19" s="106">
        <v>45661</v>
      </c>
    </row>
    <row r="20" spans="2:9" ht="55" customHeight="1" x14ac:dyDescent="0.35">
      <c r="B20" s="100" t="s">
        <v>754</v>
      </c>
      <c r="C20" s="101" t="s">
        <v>61</v>
      </c>
      <c r="D20" s="102" t="s">
        <v>600</v>
      </c>
      <c r="E20" s="103" t="s">
        <v>62</v>
      </c>
      <c r="F20" s="104" t="s">
        <v>262</v>
      </c>
      <c r="G20" s="113" t="s">
        <v>266</v>
      </c>
      <c r="H20" s="101" t="s">
        <v>807</v>
      </c>
      <c r="I20" s="106">
        <v>45661</v>
      </c>
    </row>
    <row r="21" spans="2:9" ht="55" customHeight="1" x14ac:dyDescent="0.35">
      <c r="B21" s="100" t="s">
        <v>755</v>
      </c>
      <c r="C21" s="101" t="s">
        <v>368</v>
      </c>
      <c r="D21" s="115" t="s">
        <v>600</v>
      </c>
      <c r="E21" s="103" t="s">
        <v>367</v>
      </c>
      <c r="F21" s="104" t="s">
        <v>262</v>
      </c>
      <c r="G21" s="113" t="s">
        <v>266</v>
      </c>
      <c r="H21" s="101" t="s">
        <v>808</v>
      </c>
      <c r="I21" s="106">
        <v>45661</v>
      </c>
    </row>
    <row r="22" spans="2:9" ht="55" customHeight="1" x14ac:dyDescent="0.35">
      <c r="B22" s="100" t="s">
        <v>756</v>
      </c>
      <c r="C22" s="101" t="s">
        <v>65</v>
      </c>
      <c r="D22" s="109" t="s">
        <v>600</v>
      </c>
      <c r="E22" s="103" t="s">
        <v>66</v>
      </c>
      <c r="F22" s="104" t="s">
        <v>262</v>
      </c>
      <c r="G22" s="113" t="s">
        <v>266</v>
      </c>
      <c r="H22" s="101" t="s">
        <v>809</v>
      </c>
      <c r="I22" s="106">
        <v>45661</v>
      </c>
    </row>
    <row r="23" spans="2:9" ht="55" customHeight="1" x14ac:dyDescent="0.35">
      <c r="B23" s="100" t="s">
        <v>757</v>
      </c>
      <c r="C23" s="101" t="s">
        <v>374</v>
      </c>
      <c r="D23" s="116" t="s">
        <v>601</v>
      </c>
      <c r="E23" s="103" t="s">
        <v>71</v>
      </c>
      <c r="F23" s="104" t="s">
        <v>264</v>
      </c>
      <c r="G23" s="113" t="s">
        <v>269</v>
      </c>
      <c r="H23" s="101" t="s">
        <v>810</v>
      </c>
      <c r="I23" s="106">
        <v>45661</v>
      </c>
    </row>
    <row r="24" spans="2:9" ht="55" customHeight="1" x14ac:dyDescent="0.35">
      <c r="B24" s="100" t="s">
        <v>758</v>
      </c>
      <c r="C24" s="101" t="s">
        <v>385</v>
      </c>
      <c r="D24" s="102" t="s">
        <v>600</v>
      </c>
      <c r="E24" s="103" t="s">
        <v>386</v>
      </c>
      <c r="F24" s="104" t="s">
        <v>262</v>
      </c>
      <c r="G24" s="113" t="s">
        <v>266</v>
      </c>
      <c r="H24" s="101" t="s">
        <v>812</v>
      </c>
      <c r="I24" s="106">
        <v>45661</v>
      </c>
    </row>
    <row r="25" spans="2:9" ht="55" customHeight="1" x14ac:dyDescent="0.35">
      <c r="B25" s="100" t="s">
        <v>759</v>
      </c>
      <c r="C25" s="101" t="s">
        <v>387</v>
      </c>
      <c r="D25" s="102" t="s">
        <v>601</v>
      </c>
      <c r="E25" s="103" t="s">
        <v>388</v>
      </c>
      <c r="F25" s="104" t="s">
        <v>262</v>
      </c>
      <c r="G25" s="113" t="s">
        <v>266</v>
      </c>
      <c r="H25" s="101" t="s">
        <v>811</v>
      </c>
      <c r="I25" s="106">
        <v>45661</v>
      </c>
    </row>
    <row r="26" spans="2:9" ht="55" customHeight="1" x14ac:dyDescent="0.35">
      <c r="B26" s="100" t="s">
        <v>760</v>
      </c>
      <c r="C26" s="101" t="s">
        <v>82</v>
      </c>
      <c r="D26" s="102" t="s">
        <v>600</v>
      </c>
      <c r="E26" s="103" t="s">
        <v>83</v>
      </c>
      <c r="F26" s="104" t="s">
        <v>262</v>
      </c>
      <c r="G26" s="113" t="s">
        <v>267</v>
      </c>
      <c r="H26" s="101" t="s">
        <v>807</v>
      </c>
      <c r="I26" s="106">
        <v>45661</v>
      </c>
    </row>
    <row r="27" spans="2:9" ht="55" customHeight="1" x14ac:dyDescent="0.35">
      <c r="B27" s="100" t="s">
        <v>761</v>
      </c>
      <c r="C27" s="101" t="s">
        <v>84</v>
      </c>
      <c r="D27" s="102" t="s">
        <v>600</v>
      </c>
      <c r="E27" s="103" t="s">
        <v>85</v>
      </c>
      <c r="F27" s="104" t="s">
        <v>262</v>
      </c>
      <c r="G27" s="113" t="s">
        <v>267</v>
      </c>
      <c r="H27" s="101" t="s">
        <v>809</v>
      </c>
      <c r="I27" s="106">
        <v>45661</v>
      </c>
    </row>
    <row r="28" spans="2:9" ht="55" customHeight="1" x14ac:dyDescent="0.35">
      <c r="B28" s="100" t="s">
        <v>762</v>
      </c>
      <c r="C28" s="101" t="s">
        <v>90</v>
      </c>
      <c r="D28" s="102" t="s">
        <v>601</v>
      </c>
      <c r="E28" s="103" t="s">
        <v>91</v>
      </c>
      <c r="F28" s="104" t="s">
        <v>262</v>
      </c>
      <c r="G28" s="113" t="s">
        <v>270</v>
      </c>
      <c r="H28" s="101" t="s">
        <v>740</v>
      </c>
      <c r="I28" s="106">
        <v>45661</v>
      </c>
    </row>
    <row r="29" spans="2:9" ht="55" customHeight="1" x14ac:dyDescent="0.35">
      <c r="B29" s="100" t="s">
        <v>763</v>
      </c>
      <c r="C29" s="101" t="s">
        <v>401</v>
      </c>
      <c r="D29" s="102" t="s">
        <v>603</v>
      </c>
      <c r="E29" s="103" t="s">
        <v>404</v>
      </c>
      <c r="F29" s="104" t="s">
        <v>263</v>
      </c>
      <c r="G29" s="113" t="s">
        <v>665</v>
      </c>
      <c r="H29" s="101" t="s">
        <v>742</v>
      </c>
      <c r="I29" s="106">
        <v>45661</v>
      </c>
    </row>
    <row r="30" spans="2:9" ht="63" customHeight="1" x14ac:dyDescent="0.35">
      <c r="B30" s="100" t="s">
        <v>764</v>
      </c>
      <c r="C30" s="101" t="s">
        <v>402</v>
      </c>
      <c r="D30" s="102" t="s">
        <v>600</v>
      </c>
      <c r="E30" s="103" t="s">
        <v>403</v>
      </c>
      <c r="F30" s="104" t="s">
        <v>262</v>
      </c>
      <c r="G30" s="113" t="s">
        <v>270</v>
      </c>
      <c r="H30" s="101" t="s">
        <v>740</v>
      </c>
      <c r="I30" s="106">
        <v>45661</v>
      </c>
    </row>
    <row r="31" spans="2:9" ht="55" customHeight="1" x14ac:dyDescent="0.35">
      <c r="B31" s="100" t="s">
        <v>765</v>
      </c>
      <c r="C31" s="108" t="s">
        <v>100</v>
      </c>
      <c r="D31" s="102" t="s">
        <v>600</v>
      </c>
      <c r="E31" s="103" t="s">
        <v>123</v>
      </c>
      <c r="F31" s="104" t="s">
        <v>262</v>
      </c>
      <c r="G31" s="113" t="s">
        <v>666</v>
      </c>
      <c r="H31" s="101" t="s">
        <v>807</v>
      </c>
      <c r="I31" s="106">
        <v>45661</v>
      </c>
    </row>
    <row r="32" spans="2:9" ht="67" customHeight="1" x14ac:dyDescent="0.35">
      <c r="B32" s="100" t="s">
        <v>766</v>
      </c>
      <c r="C32" s="108" t="s">
        <v>421</v>
      </c>
      <c r="D32" s="102" t="s">
        <v>601</v>
      </c>
      <c r="E32" s="103" t="s">
        <v>425</v>
      </c>
      <c r="F32" s="104" t="s">
        <v>262</v>
      </c>
      <c r="G32" s="113" t="s">
        <v>666</v>
      </c>
      <c r="H32" s="101" t="s">
        <v>813</v>
      </c>
      <c r="I32" s="106">
        <v>45661</v>
      </c>
    </row>
    <row r="33" spans="2:9" ht="55" customHeight="1" x14ac:dyDescent="0.35">
      <c r="B33" s="100" t="s">
        <v>767</v>
      </c>
      <c r="C33" s="101" t="s">
        <v>429</v>
      </c>
      <c r="D33" s="102" t="s">
        <v>600</v>
      </c>
      <c r="E33" s="103" t="s">
        <v>430</v>
      </c>
      <c r="F33" s="104" t="s">
        <v>262</v>
      </c>
      <c r="G33" s="113" t="s">
        <v>666</v>
      </c>
      <c r="H33" s="101" t="s">
        <v>814</v>
      </c>
      <c r="I33" s="106">
        <v>45661</v>
      </c>
    </row>
    <row r="34" spans="2:9" ht="55" customHeight="1" x14ac:dyDescent="0.35">
      <c r="B34" s="100" t="s">
        <v>768</v>
      </c>
      <c r="C34" s="101" t="s">
        <v>103</v>
      </c>
      <c r="D34" s="102" t="s">
        <v>600</v>
      </c>
      <c r="E34" s="103" t="s">
        <v>126</v>
      </c>
      <c r="F34" s="104" t="s">
        <v>262</v>
      </c>
      <c r="G34" s="113" t="s">
        <v>666</v>
      </c>
      <c r="H34" s="101" t="s">
        <v>809</v>
      </c>
      <c r="I34" s="106">
        <v>45661</v>
      </c>
    </row>
    <row r="35" spans="2:9" ht="55" customHeight="1" x14ac:dyDescent="0.35">
      <c r="B35" s="100" t="s">
        <v>769</v>
      </c>
      <c r="C35" s="101" t="s">
        <v>445</v>
      </c>
      <c r="D35" s="102" t="s">
        <v>601</v>
      </c>
      <c r="E35" s="103" t="s">
        <v>446</v>
      </c>
      <c r="F35" s="104" t="s">
        <v>264</v>
      </c>
      <c r="G35" s="113" t="s">
        <v>269</v>
      </c>
      <c r="H35" s="101" t="s">
        <v>810</v>
      </c>
      <c r="I35" s="106">
        <v>45661</v>
      </c>
    </row>
    <row r="36" spans="2:9" ht="55" customHeight="1" x14ac:dyDescent="0.35">
      <c r="B36" s="100" t="s">
        <v>770</v>
      </c>
      <c r="C36" s="117" t="s">
        <v>449</v>
      </c>
      <c r="D36" s="102" t="s">
        <v>600</v>
      </c>
      <c r="E36" s="103" t="s">
        <v>450</v>
      </c>
      <c r="F36" s="104" t="s">
        <v>262</v>
      </c>
      <c r="G36" s="113" t="s">
        <v>266</v>
      </c>
      <c r="H36" s="101" t="s">
        <v>815</v>
      </c>
      <c r="I36" s="106">
        <v>45661</v>
      </c>
    </row>
    <row r="37" spans="2:9" ht="55" customHeight="1" x14ac:dyDescent="0.35">
      <c r="B37" s="100" t="s">
        <v>771</v>
      </c>
      <c r="C37" s="118" t="s">
        <v>451</v>
      </c>
      <c r="D37" s="102" t="s">
        <v>601</v>
      </c>
      <c r="E37" s="103" t="s">
        <v>452</v>
      </c>
      <c r="F37" s="104" t="s">
        <v>262</v>
      </c>
      <c r="G37" s="113" t="s">
        <v>266</v>
      </c>
      <c r="H37" s="101" t="s">
        <v>811</v>
      </c>
      <c r="I37" s="106">
        <v>45661</v>
      </c>
    </row>
    <row r="38" spans="2:9" ht="55" customHeight="1" x14ac:dyDescent="0.35">
      <c r="B38" s="100" t="s">
        <v>772</v>
      </c>
      <c r="C38" s="117" t="s">
        <v>110</v>
      </c>
      <c r="D38" s="102" t="s">
        <v>600</v>
      </c>
      <c r="E38" s="103" t="s">
        <v>133</v>
      </c>
      <c r="F38" s="104" t="s">
        <v>262</v>
      </c>
      <c r="G38" s="113" t="s">
        <v>267</v>
      </c>
      <c r="H38" s="101" t="s">
        <v>807</v>
      </c>
      <c r="I38" s="106">
        <v>45661</v>
      </c>
    </row>
    <row r="39" spans="2:9" ht="55" customHeight="1" x14ac:dyDescent="0.35">
      <c r="B39" s="100" t="s">
        <v>773</v>
      </c>
      <c r="C39" s="118" t="s">
        <v>111</v>
      </c>
      <c r="D39" s="102" t="s">
        <v>600</v>
      </c>
      <c r="E39" s="103" t="s">
        <v>465</v>
      </c>
      <c r="F39" s="104" t="s">
        <v>262</v>
      </c>
      <c r="G39" s="113" t="s">
        <v>267</v>
      </c>
      <c r="H39" s="101" t="s">
        <v>809</v>
      </c>
      <c r="I39" s="106">
        <v>45661</v>
      </c>
    </row>
    <row r="40" spans="2:9" ht="55" customHeight="1" x14ac:dyDescent="0.35">
      <c r="B40" s="100" t="s">
        <v>774</v>
      </c>
      <c r="C40" s="108" t="s">
        <v>471</v>
      </c>
      <c r="D40" s="102" t="s">
        <v>601</v>
      </c>
      <c r="E40" s="103" t="s">
        <v>472</v>
      </c>
      <c r="F40" s="104" t="s">
        <v>263</v>
      </c>
      <c r="G40" s="113" t="s">
        <v>665</v>
      </c>
      <c r="H40" s="101" t="s">
        <v>742</v>
      </c>
      <c r="I40" s="106">
        <v>45661</v>
      </c>
    </row>
    <row r="41" spans="2:9" ht="60.5" customHeight="1" x14ac:dyDescent="0.35">
      <c r="B41" s="100" t="s">
        <v>775</v>
      </c>
      <c r="C41" s="108" t="s">
        <v>473</v>
      </c>
      <c r="D41" s="102" t="s">
        <v>600</v>
      </c>
      <c r="E41" s="103" t="s">
        <v>474</v>
      </c>
      <c r="F41" s="104" t="s">
        <v>262</v>
      </c>
      <c r="G41" s="113" t="s">
        <v>270</v>
      </c>
      <c r="H41" s="101" t="s">
        <v>740</v>
      </c>
      <c r="I41" s="106">
        <v>45661</v>
      </c>
    </row>
    <row r="42" spans="2:9" ht="55" customHeight="1" x14ac:dyDescent="0.35">
      <c r="B42" s="100" t="s">
        <v>776</v>
      </c>
      <c r="C42" s="101" t="s">
        <v>114</v>
      </c>
      <c r="D42" s="102" t="s">
        <v>600</v>
      </c>
      <c r="E42" s="103" t="s">
        <v>136</v>
      </c>
      <c r="F42" s="104" t="s">
        <v>262</v>
      </c>
      <c r="G42" s="113" t="s">
        <v>270</v>
      </c>
      <c r="H42" s="101" t="s">
        <v>740</v>
      </c>
      <c r="I42" s="106">
        <v>45661</v>
      </c>
    </row>
    <row r="43" spans="2:9" ht="55" customHeight="1" x14ac:dyDescent="0.35">
      <c r="B43" s="100" t="s">
        <v>777</v>
      </c>
      <c r="C43" s="101" t="s">
        <v>484</v>
      </c>
      <c r="D43" s="102" t="s">
        <v>600</v>
      </c>
      <c r="E43" s="103" t="s">
        <v>486</v>
      </c>
      <c r="F43" s="104" t="s">
        <v>262</v>
      </c>
      <c r="G43" s="113" t="s">
        <v>266</v>
      </c>
      <c r="H43" s="101" t="s">
        <v>816</v>
      </c>
      <c r="I43" s="106">
        <v>45661</v>
      </c>
    </row>
    <row r="44" spans="2:9" ht="55" customHeight="1" x14ac:dyDescent="0.35">
      <c r="B44" s="100" t="s">
        <v>778</v>
      </c>
      <c r="C44" s="101" t="s">
        <v>493</v>
      </c>
      <c r="D44" s="102" t="s">
        <v>600</v>
      </c>
      <c r="E44" s="103" t="s">
        <v>494</v>
      </c>
      <c r="F44" s="104" t="s">
        <v>262</v>
      </c>
      <c r="G44" s="113" t="s">
        <v>666</v>
      </c>
      <c r="H44" s="101" t="s">
        <v>817</v>
      </c>
      <c r="I44" s="106">
        <v>45661</v>
      </c>
    </row>
    <row r="45" spans="2:9" ht="55" customHeight="1" x14ac:dyDescent="0.35">
      <c r="B45" s="100" t="s">
        <v>779</v>
      </c>
      <c r="C45" s="101" t="s">
        <v>199</v>
      </c>
      <c r="D45" s="109" t="s">
        <v>600</v>
      </c>
      <c r="E45" s="110" t="s">
        <v>200</v>
      </c>
      <c r="F45" s="111" t="s">
        <v>262</v>
      </c>
      <c r="G45" s="112" t="s">
        <v>699</v>
      </c>
      <c r="H45" s="101" t="s">
        <v>818</v>
      </c>
      <c r="I45" s="106">
        <v>45661</v>
      </c>
    </row>
    <row r="46" spans="2:9" ht="55" customHeight="1" x14ac:dyDescent="0.35">
      <c r="B46" s="100" t="s">
        <v>780</v>
      </c>
      <c r="C46" s="101" t="s">
        <v>203</v>
      </c>
      <c r="D46" s="102" t="s">
        <v>600</v>
      </c>
      <c r="E46" s="103" t="s">
        <v>204</v>
      </c>
      <c r="F46" s="104" t="s">
        <v>262</v>
      </c>
      <c r="G46" s="113" t="s">
        <v>699</v>
      </c>
      <c r="H46" s="101" t="s">
        <v>818</v>
      </c>
      <c r="I46" s="106">
        <v>45661</v>
      </c>
    </row>
    <row r="47" spans="2:9" ht="55" customHeight="1" x14ac:dyDescent="0.35">
      <c r="B47" s="100" t="s">
        <v>781</v>
      </c>
      <c r="C47" s="101" t="s">
        <v>205</v>
      </c>
      <c r="D47" s="102" t="s">
        <v>600</v>
      </c>
      <c r="E47" s="103" t="s">
        <v>206</v>
      </c>
      <c r="F47" s="104" t="s">
        <v>261</v>
      </c>
      <c r="G47" s="113" t="s">
        <v>670</v>
      </c>
      <c r="H47" s="101" t="s">
        <v>819</v>
      </c>
      <c r="I47" s="106">
        <v>45661</v>
      </c>
    </row>
    <row r="48" spans="2:9" ht="55" customHeight="1" x14ac:dyDescent="0.35">
      <c r="B48" s="100" t="s">
        <v>782</v>
      </c>
      <c r="C48" s="119" t="s">
        <v>209</v>
      </c>
      <c r="D48" s="102" t="s">
        <v>600</v>
      </c>
      <c r="E48" s="103" t="s">
        <v>210</v>
      </c>
      <c r="F48" s="104" t="s">
        <v>296</v>
      </c>
      <c r="G48" s="113" t="s">
        <v>671</v>
      </c>
      <c r="H48" s="101" t="s">
        <v>819</v>
      </c>
      <c r="I48" s="106">
        <v>45661</v>
      </c>
    </row>
    <row r="49" spans="2:9" ht="55" customHeight="1" x14ac:dyDescent="0.35">
      <c r="B49" s="100" t="s">
        <v>783</v>
      </c>
      <c r="C49" s="120" t="s">
        <v>505</v>
      </c>
      <c r="D49" s="102" t="s">
        <v>600</v>
      </c>
      <c r="E49" s="103" t="s">
        <v>506</v>
      </c>
      <c r="F49" s="104" t="s">
        <v>261</v>
      </c>
      <c r="G49" s="113" t="s">
        <v>670</v>
      </c>
      <c r="H49" s="101" t="s">
        <v>819</v>
      </c>
      <c r="I49" s="106">
        <v>45661</v>
      </c>
    </row>
    <row r="50" spans="2:9" ht="55" customHeight="1" x14ac:dyDescent="0.35">
      <c r="B50" s="100" t="s">
        <v>784</v>
      </c>
      <c r="C50" s="120" t="s">
        <v>507</v>
      </c>
      <c r="D50" s="102" t="s">
        <v>600</v>
      </c>
      <c r="E50" s="103" t="s">
        <v>508</v>
      </c>
      <c r="F50" s="104" t="s">
        <v>261</v>
      </c>
      <c r="G50" s="113" t="s">
        <v>670</v>
      </c>
      <c r="H50" s="101" t="s">
        <v>819</v>
      </c>
      <c r="I50" s="106">
        <v>45661</v>
      </c>
    </row>
    <row r="51" spans="2:9" ht="55" customHeight="1" x14ac:dyDescent="0.35">
      <c r="B51" s="100" t="s">
        <v>785</v>
      </c>
      <c r="C51" s="120" t="s">
        <v>509</v>
      </c>
      <c r="D51" s="102" t="s">
        <v>600</v>
      </c>
      <c r="E51" s="103" t="s">
        <v>510</v>
      </c>
      <c r="F51" s="104" t="s">
        <v>261</v>
      </c>
      <c r="G51" s="113" t="s">
        <v>670</v>
      </c>
      <c r="H51" s="101" t="s">
        <v>819</v>
      </c>
      <c r="I51" s="106">
        <v>45661</v>
      </c>
    </row>
    <row r="52" spans="2:9" ht="55" customHeight="1" x14ac:dyDescent="0.35">
      <c r="B52" s="100" t="s">
        <v>786</v>
      </c>
      <c r="C52" s="120" t="s">
        <v>511</v>
      </c>
      <c r="D52" s="102" t="s">
        <v>601</v>
      </c>
      <c r="E52" s="103" t="s">
        <v>512</v>
      </c>
      <c r="F52" s="104" t="s">
        <v>261</v>
      </c>
      <c r="G52" s="113" t="s">
        <v>670</v>
      </c>
      <c r="H52" s="101" t="s">
        <v>819</v>
      </c>
      <c r="I52" s="106">
        <v>45661</v>
      </c>
    </row>
    <row r="53" spans="2:9" ht="55" customHeight="1" x14ac:dyDescent="0.35">
      <c r="B53" s="100" t="s">
        <v>787</v>
      </c>
      <c r="C53" s="120" t="s">
        <v>581</v>
      </c>
      <c r="D53" s="102" t="s">
        <v>600</v>
      </c>
      <c r="E53" s="103" t="s">
        <v>582</v>
      </c>
      <c r="F53" s="104" t="s">
        <v>261</v>
      </c>
      <c r="G53" s="113" t="s">
        <v>670</v>
      </c>
      <c r="H53" s="101" t="s">
        <v>819</v>
      </c>
      <c r="I53" s="106">
        <v>45661</v>
      </c>
    </row>
    <row r="54" spans="2:9" ht="55" customHeight="1" x14ac:dyDescent="0.35">
      <c r="B54" s="100" t="s">
        <v>788</v>
      </c>
      <c r="C54" s="120" t="s">
        <v>583</v>
      </c>
      <c r="D54" s="102" t="s">
        <v>600</v>
      </c>
      <c r="E54" s="103" t="s">
        <v>584</v>
      </c>
      <c r="F54" s="104" t="s">
        <v>261</v>
      </c>
      <c r="G54" s="113" t="s">
        <v>670</v>
      </c>
      <c r="H54" s="101" t="s">
        <v>819</v>
      </c>
      <c r="I54" s="106">
        <v>45661</v>
      </c>
    </row>
    <row r="55" spans="2:9" ht="55" customHeight="1" x14ac:dyDescent="0.35">
      <c r="B55" s="100" t="s">
        <v>789</v>
      </c>
      <c r="C55" s="120" t="s">
        <v>513</v>
      </c>
      <c r="D55" s="102" t="s">
        <v>601</v>
      </c>
      <c r="E55" s="103" t="s">
        <v>514</v>
      </c>
      <c r="F55" s="104" t="s">
        <v>261</v>
      </c>
      <c r="G55" s="113" t="s">
        <v>670</v>
      </c>
      <c r="H55" s="101" t="s">
        <v>819</v>
      </c>
      <c r="I55" s="106">
        <v>45661</v>
      </c>
    </row>
    <row r="56" spans="2:9" ht="55" customHeight="1" x14ac:dyDescent="0.35">
      <c r="B56" s="100" t="s">
        <v>790</v>
      </c>
      <c r="C56" s="108" t="s">
        <v>515</v>
      </c>
      <c r="D56" s="102" t="s">
        <v>601</v>
      </c>
      <c r="E56" s="103" t="s">
        <v>516</v>
      </c>
      <c r="F56" s="104" t="s">
        <v>263</v>
      </c>
      <c r="G56" s="113" t="s">
        <v>665</v>
      </c>
      <c r="H56" s="101" t="s">
        <v>742</v>
      </c>
      <c r="I56" s="106">
        <v>45661</v>
      </c>
    </row>
    <row r="57" spans="2:9" ht="55" customHeight="1" x14ac:dyDescent="0.35">
      <c r="B57" s="100" t="s">
        <v>791</v>
      </c>
      <c r="C57" s="108" t="s">
        <v>213</v>
      </c>
      <c r="D57" s="102" t="s">
        <v>600</v>
      </c>
      <c r="E57" s="103" t="s">
        <v>214</v>
      </c>
      <c r="F57" s="104" t="s">
        <v>262</v>
      </c>
      <c r="G57" s="113" t="s">
        <v>265</v>
      </c>
      <c r="H57" s="101" t="s">
        <v>740</v>
      </c>
      <c r="I57" s="106">
        <v>45661</v>
      </c>
    </row>
    <row r="58" spans="2:9" ht="55" customHeight="1" x14ac:dyDescent="0.35">
      <c r="B58" s="100" t="s">
        <v>792</v>
      </c>
      <c r="C58" s="108" t="s">
        <v>217</v>
      </c>
      <c r="D58" s="102" t="s">
        <v>600</v>
      </c>
      <c r="E58" s="103" t="s">
        <v>218</v>
      </c>
      <c r="F58" s="104" t="s">
        <v>262</v>
      </c>
      <c r="G58" s="113" t="s">
        <v>265</v>
      </c>
      <c r="H58" s="101" t="s">
        <v>740</v>
      </c>
      <c r="I58" s="106">
        <v>45661</v>
      </c>
    </row>
    <row r="59" spans="2:9" ht="55" customHeight="1" x14ac:dyDescent="0.35">
      <c r="B59" s="100" t="s">
        <v>793</v>
      </c>
      <c r="C59" s="101" t="s">
        <v>229</v>
      </c>
      <c r="D59" s="102" t="s">
        <v>600</v>
      </c>
      <c r="E59" s="103" t="s">
        <v>230</v>
      </c>
      <c r="F59" s="104" t="s">
        <v>264</v>
      </c>
      <c r="G59" s="113" t="s">
        <v>672</v>
      </c>
      <c r="H59" s="101" t="s">
        <v>820</v>
      </c>
      <c r="I59" s="106">
        <v>45661</v>
      </c>
    </row>
    <row r="60" spans="2:9" ht="55" customHeight="1" x14ac:dyDescent="0.35">
      <c r="B60" s="100" t="s">
        <v>794</v>
      </c>
      <c r="C60" s="101" t="s">
        <v>589</v>
      </c>
      <c r="D60" s="114" t="s">
        <v>600</v>
      </c>
      <c r="E60" s="103" t="s">
        <v>590</v>
      </c>
      <c r="F60" s="104" t="s">
        <v>262</v>
      </c>
      <c r="G60" s="113" t="s">
        <v>266</v>
      </c>
      <c r="H60" s="101" t="s">
        <v>821</v>
      </c>
      <c r="I60" s="106">
        <v>45661</v>
      </c>
    </row>
    <row r="61" spans="2:9" ht="55" customHeight="1" x14ac:dyDescent="0.35">
      <c r="B61" s="100" t="s">
        <v>795</v>
      </c>
      <c r="C61" s="101" t="s">
        <v>519</v>
      </c>
      <c r="D61" s="114" t="s">
        <v>600</v>
      </c>
      <c r="E61" s="103" t="s">
        <v>520</v>
      </c>
      <c r="F61" s="104" t="s">
        <v>262</v>
      </c>
      <c r="G61" s="113" t="s">
        <v>266</v>
      </c>
      <c r="H61" s="101" t="s">
        <v>822</v>
      </c>
      <c r="I61" s="106">
        <v>45661</v>
      </c>
    </row>
    <row r="62" spans="2:9" ht="55" customHeight="1" x14ac:dyDescent="0.35">
      <c r="B62" s="100" t="s">
        <v>796</v>
      </c>
      <c r="C62" s="101" t="s">
        <v>549</v>
      </c>
      <c r="D62" s="114" t="s">
        <v>600</v>
      </c>
      <c r="E62" s="103" t="s">
        <v>550</v>
      </c>
      <c r="F62" s="104" t="s">
        <v>262</v>
      </c>
      <c r="G62" s="113" t="s">
        <v>266</v>
      </c>
      <c r="H62" s="101" t="s">
        <v>823</v>
      </c>
      <c r="I62" s="106">
        <v>45661</v>
      </c>
    </row>
    <row r="63" spans="2:9" ht="55" customHeight="1" x14ac:dyDescent="0.35">
      <c r="B63" s="100" t="s">
        <v>797</v>
      </c>
      <c r="C63" s="121" t="s">
        <v>243</v>
      </c>
      <c r="D63" s="114" t="s">
        <v>600</v>
      </c>
      <c r="E63" s="103" t="s">
        <v>244</v>
      </c>
      <c r="F63" s="104" t="s">
        <v>262</v>
      </c>
      <c r="G63" s="113" t="s">
        <v>266</v>
      </c>
      <c r="H63" s="101" t="s">
        <v>824</v>
      </c>
      <c r="I63" s="106">
        <v>45661</v>
      </c>
    </row>
    <row r="64" spans="2:9" ht="55" customHeight="1" x14ac:dyDescent="0.35">
      <c r="B64" s="100" t="s">
        <v>798</v>
      </c>
      <c r="C64" s="121" t="s">
        <v>674</v>
      </c>
      <c r="D64" s="114" t="s">
        <v>600</v>
      </c>
      <c r="E64" s="103" t="s">
        <v>676</v>
      </c>
      <c r="F64" s="104" t="s">
        <v>262</v>
      </c>
      <c r="G64" s="113" t="s">
        <v>266</v>
      </c>
      <c r="H64" s="101" t="s">
        <v>824</v>
      </c>
      <c r="I64" s="106">
        <v>45661</v>
      </c>
    </row>
    <row r="65" spans="2:9" ht="55" customHeight="1" x14ac:dyDescent="0.35">
      <c r="B65" s="100" t="s">
        <v>799</v>
      </c>
      <c r="C65" s="121" t="s">
        <v>551</v>
      </c>
      <c r="D65" s="114" t="s">
        <v>600</v>
      </c>
      <c r="E65" s="103" t="s">
        <v>552</v>
      </c>
      <c r="F65" s="104" t="s">
        <v>262</v>
      </c>
      <c r="G65" s="113" t="s">
        <v>270</v>
      </c>
      <c r="H65" s="101" t="s">
        <v>824</v>
      </c>
      <c r="I65" s="106">
        <v>45661</v>
      </c>
    </row>
    <row r="66" spans="2:9" ht="55" customHeight="1" x14ac:dyDescent="0.35">
      <c r="B66" s="100" t="s">
        <v>800</v>
      </c>
      <c r="C66" s="121" t="s">
        <v>247</v>
      </c>
      <c r="D66" s="114" t="s">
        <v>600</v>
      </c>
      <c r="E66" s="103" t="s">
        <v>248</v>
      </c>
      <c r="F66" s="104" t="s">
        <v>262</v>
      </c>
      <c r="G66" s="113" t="s">
        <v>266</v>
      </c>
      <c r="H66" s="101" t="s">
        <v>825</v>
      </c>
      <c r="I66" s="106">
        <v>45661</v>
      </c>
    </row>
    <row r="67" spans="2:9" ht="55" customHeight="1" x14ac:dyDescent="0.35">
      <c r="B67" s="100" t="s">
        <v>801</v>
      </c>
      <c r="C67" s="101" t="s">
        <v>249</v>
      </c>
      <c r="D67" s="102" t="s">
        <v>600</v>
      </c>
      <c r="E67" s="103" t="s">
        <v>252</v>
      </c>
      <c r="F67" s="104" t="s">
        <v>261</v>
      </c>
      <c r="G67" s="113" t="s">
        <v>670</v>
      </c>
      <c r="H67" s="101" t="s">
        <v>819</v>
      </c>
      <c r="I67" s="106">
        <v>45661</v>
      </c>
    </row>
    <row r="68" spans="2:9" ht="55" customHeight="1" x14ac:dyDescent="0.35">
      <c r="B68" s="100" t="s">
        <v>802</v>
      </c>
      <c r="C68" s="101" t="s">
        <v>251</v>
      </c>
      <c r="D68" s="114" t="s">
        <v>600</v>
      </c>
      <c r="E68" s="103" t="s">
        <v>254</v>
      </c>
      <c r="F68" s="104" t="s">
        <v>296</v>
      </c>
      <c r="G68" s="113" t="s">
        <v>671</v>
      </c>
      <c r="H68" s="101" t="s">
        <v>819</v>
      </c>
      <c r="I68" s="106">
        <v>45661</v>
      </c>
    </row>
    <row r="69" spans="2:9" ht="55" customHeight="1" x14ac:dyDescent="0.35">
      <c r="B69" s="100" t="s">
        <v>803</v>
      </c>
      <c r="C69" s="121" t="s">
        <v>573</v>
      </c>
      <c r="D69" s="114" t="s">
        <v>600</v>
      </c>
      <c r="E69" s="103" t="s">
        <v>574</v>
      </c>
      <c r="F69" s="104" t="s">
        <v>262</v>
      </c>
      <c r="G69" s="113" t="s">
        <v>671</v>
      </c>
      <c r="H69" s="101" t="s">
        <v>819</v>
      </c>
      <c r="I69" s="106">
        <v>45661</v>
      </c>
    </row>
    <row r="70" spans="2:9" ht="55" customHeight="1" x14ac:dyDescent="0.35">
      <c r="B70" s="100" t="s">
        <v>804</v>
      </c>
      <c r="C70" s="121" t="s">
        <v>575</v>
      </c>
      <c r="D70" s="114" t="s">
        <v>600</v>
      </c>
      <c r="E70" s="103" t="s">
        <v>576</v>
      </c>
      <c r="F70" s="104" t="s">
        <v>261</v>
      </c>
      <c r="G70" s="113" t="s">
        <v>671</v>
      </c>
      <c r="H70" s="101" t="s">
        <v>819</v>
      </c>
      <c r="I70" s="106">
        <v>45661</v>
      </c>
    </row>
    <row r="71" spans="2:9" ht="55" customHeight="1" x14ac:dyDescent="0.35">
      <c r="B71" s="100" t="s">
        <v>805</v>
      </c>
      <c r="C71" s="117" t="s">
        <v>255</v>
      </c>
      <c r="D71" s="102" t="s">
        <v>600</v>
      </c>
      <c r="E71" s="103" t="s">
        <v>256</v>
      </c>
      <c r="F71" s="104" t="s">
        <v>262</v>
      </c>
      <c r="G71" s="113" t="s">
        <v>673</v>
      </c>
      <c r="H71" s="101" t="s">
        <v>740</v>
      </c>
      <c r="I71" s="106">
        <v>45661</v>
      </c>
    </row>
    <row r="72" spans="2:9" ht="55" customHeight="1" x14ac:dyDescent="0.35">
      <c r="B72" s="100" t="s">
        <v>806</v>
      </c>
      <c r="C72" s="117" t="s">
        <v>257</v>
      </c>
      <c r="D72" s="102" t="s">
        <v>600</v>
      </c>
      <c r="E72" s="103" t="s">
        <v>258</v>
      </c>
      <c r="F72" s="104" t="s">
        <v>262</v>
      </c>
      <c r="G72" s="113" t="s">
        <v>270</v>
      </c>
      <c r="H72" s="101" t="s">
        <v>740</v>
      </c>
      <c r="I72" s="106">
        <v>45661</v>
      </c>
    </row>
  </sheetData>
  <mergeCells count="1">
    <mergeCell ref="B2:I2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Categories</vt:lpstr>
      <vt:lpstr>Suppliers</vt:lpstr>
      <vt:lpstr>Customers</vt:lpstr>
      <vt:lpstr>Employees</vt:lpstr>
      <vt:lpstr>Products</vt:lpstr>
      <vt:lpstr>Orders</vt:lpstr>
      <vt:lpstr>Test_Report</vt:lpstr>
      <vt:lpstr>Bug_Report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Thanh Ngan</dc:creator>
  <cp:lastModifiedBy>Nguyen Thi Thanh Ngan</cp:lastModifiedBy>
  <dcterms:created xsi:type="dcterms:W3CDTF">2024-11-22T05:13:49Z</dcterms:created>
  <dcterms:modified xsi:type="dcterms:W3CDTF">2025-05-05T08:08:56Z</dcterms:modified>
</cp:coreProperties>
</file>