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dmin\"/>
    </mc:Choice>
  </mc:AlternateContent>
  <xr:revisionPtr revIDLastSave="0" documentId="8_{DD68FA73-AFE5-4A8C-A2F0-152EE994143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ver" sheetId="1" r:id="rId1"/>
    <sheet name="Record of change" sheetId="2" r:id="rId2"/>
    <sheet name="Test Report" sheetId="3" r:id="rId3"/>
    <sheet name="Danh sách yêu cầu nhập kho" sheetId="4" r:id="rId4"/>
    <sheet name="Tìm kiếm yêu cầu nhập kho" sheetId="5" r:id="rId5"/>
    <sheet name="Tạo yêu cầu nhập kho" sheetId="6" r:id="rId6"/>
    <sheet name="Chỉnh sửa yêu cầu nhập kho" sheetId="7" r:id="rId7"/>
    <sheet name="Chi tiết yêu cầu nhập kho" sheetId="8" r:id="rId8"/>
    <sheet name="Xác nhận, Từ chối yêu cầu" sheetId="9" r:id="rId9"/>
    <sheet name="Xóa yêu cầu nhập kho" sheetId="10" r:id="rId10"/>
    <sheet name="Đóng yêu cầu nhập kho" sheetId="11" r:id="rId11"/>
  </sheets>
  <externalReferences>
    <externalReference r:id="rId12"/>
  </externalReferences>
  <definedNames>
    <definedName name="__a1" localSheetId="0">{"'Sheet1'!$L$16"}</definedName>
    <definedName name="__a1">{"'Sheet1'!$L$16"}</definedName>
    <definedName name="_a1" localSheetId="0">{"'Sheet1'!$L$16"}</definedName>
    <definedName name="_a1">{"'Sheet1'!$L$16"}</definedName>
    <definedName name="ContractType" localSheetId="0">[1]Master!$A$2:$A$4</definedName>
    <definedName name="ContractType" localSheetId="3">#REF!</definedName>
    <definedName name="ContractType" localSheetId="4">#REF!</definedName>
    <definedName name="ContractType">#REF!</definedName>
    <definedName name="HTML_CodePage">932</definedName>
    <definedName name="HTML_Control" localSheetId="0">{"'表紙'!$A$1:$M$17"}</definedName>
    <definedName name="HTML_Control">{"'表紙'!$A$1:$M$17"}</definedName>
    <definedName name="HTML_Description">""</definedName>
    <definedName name="HTML_Email">""</definedName>
    <definedName name="HTML_Header">"表紙"</definedName>
    <definedName name="HTML_LastUpdate">"00/11/29"</definedName>
    <definedName name="HTML_LineAfter">FALSE</definedName>
    <definedName name="HTML_LineBefore">FALSE</definedName>
    <definedName name="HTML_Name">"Ｓ．Ｓａｋｕｒａｉ"</definedName>
    <definedName name="HTML_OBDlg2">TRUE</definedName>
    <definedName name="HTML_OBDlg4">TRUE</definedName>
    <definedName name="HTML_OS">0</definedName>
    <definedName name="HTML_PathFile">"N:\Doc\RSS4\MyHTML.htm"</definedName>
    <definedName name="HTML_Title">"見積例(詳細)"</definedName>
    <definedName name="Industry" localSheetId="0">#REF!</definedName>
    <definedName name="Industry" localSheetId="3">#REF!</definedName>
    <definedName name="Industry" localSheetId="4">#REF!</definedName>
    <definedName name="Industry">#REF!</definedName>
    <definedName name="ProjectType" localSheetId="0">[1]Master!$B$2:$B$4</definedName>
    <definedName name="ProjectType" localSheetId="3">#REF!</definedName>
    <definedName name="ProjectType" localSheetId="4">#REF!</definedName>
    <definedName name="ProjectType">#REF!</definedName>
    <definedName name="ｑｑｑｑ" localSheetId="0">{"'表紙'!$A$1:$M$17"}</definedName>
    <definedName name="ｑｑｑｑ">{"'表紙'!$A$1:$M$17"}</definedName>
    <definedName name="wrn.HCDN_全印刷." localSheetId="0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HCDN_全印刷.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localSheetId="0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構成ｶﾞｲﾄﾞ_全印刷.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Z_41442F1C_71A4_447E_AF0E_8FB51FC7D99F_.wvu.Cols" localSheetId="0">#REF!,#REF!,#REF!,#REF!</definedName>
    <definedName name="Z_41442F1C_71A4_447E_AF0E_8FB51FC7D99F_.wvu.Cols" localSheetId="7">#REF!,#REF!,#REF!,#REF!</definedName>
    <definedName name="Z_41442F1C_71A4_447E_AF0E_8FB51FC7D99F_.wvu.Cols" localSheetId="6">#REF!,#REF!,#REF!,#REF!</definedName>
    <definedName name="Z_41442F1C_71A4_447E_AF0E_8FB51FC7D99F_.wvu.Cols" localSheetId="3">#REF!,#REF!,#REF!,#REF!</definedName>
    <definedName name="Z_41442F1C_71A4_447E_AF0E_8FB51FC7D99F_.wvu.Cols" localSheetId="10">#REF!,#REF!,#REF!,#REF!</definedName>
    <definedName name="Z_41442F1C_71A4_447E_AF0E_8FB51FC7D99F_.wvu.Cols" localSheetId="5">#REF!,#REF!,#REF!,#REF!</definedName>
    <definedName name="Z_41442F1C_71A4_447E_AF0E_8FB51FC7D99F_.wvu.Cols" localSheetId="4">#REF!,#REF!,#REF!,#REF!</definedName>
    <definedName name="Z_41442F1C_71A4_447E_AF0E_8FB51FC7D99F_.wvu.Cols" localSheetId="8">#REF!,#REF!,#REF!,#REF!</definedName>
    <definedName name="Z_41442F1C_71A4_447E_AF0E_8FB51FC7D99F_.wvu.Cols" localSheetId="9">#REF!,#REF!,#REF!,#REF!</definedName>
    <definedName name="Z_41442F1C_71A4_447E_AF0E_8FB51FC7D99F_.wvu.Cols">#REF!,#REF!,#REF!,#REF!</definedName>
    <definedName name="Z_41442F1C_71A4_447E_AF0E_8FB51FC7D99F_.wvu.PrintArea" localSheetId="0">#REF!</definedName>
    <definedName name="Z_41442F1C_71A4_447E_AF0E_8FB51FC7D99F_.wvu.PrintArea" localSheetId="3">#REF!</definedName>
    <definedName name="Z_41442F1C_71A4_447E_AF0E_8FB51FC7D99F_.wvu.PrintArea" localSheetId="4">#REF!</definedName>
    <definedName name="Z_41442F1C_71A4_447E_AF0E_8FB51FC7D99F_.wvu.PrintArea">#REF!</definedName>
    <definedName name="Z_95018DD7_A252_45F5_975C_C5433E2F88AC_.wvu.Cols" localSheetId="0">#REF!,#REF!</definedName>
    <definedName name="Z_95018DD7_A252_45F5_975C_C5433E2F88AC_.wvu.Cols" localSheetId="7">#REF!,#REF!</definedName>
    <definedName name="Z_95018DD7_A252_45F5_975C_C5433E2F88AC_.wvu.Cols" localSheetId="6">#REF!,#REF!</definedName>
    <definedName name="Z_95018DD7_A252_45F5_975C_C5433E2F88AC_.wvu.Cols" localSheetId="3">#REF!,#REF!</definedName>
    <definedName name="Z_95018DD7_A252_45F5_975C_C5433E2F88AC_.wvu.Cols" localSheetId="10">#REF!,#REF!</definedName>
    <definedName name="Z_95018DD7_A252_45F5_975C_C5433E2F88AC_.wvu.Cols" localSheetId="5">#REF!,#REF!</definedName>
    <definedName name="Z_95018DD7_A252_45F5_975C_C5433E2F88AC_.wvu.Cols" localSheetId="4">#REF!,#REF!</definedName>
    <definedName name="Z_95018DD7_A252_45F5_975C_C5433E2F88AC_.wvu.Cols" localSheetId="8">#REF!,#REF!</definedName>
    <definedName name="Z_95018DD7_A252_45F5_975C_C5433E2F88AC_.wvu.Cols" localSheetId="9">#REF!,#REF!</definedName>
    <definedName name="Z_95018DD7_A252_45F5_975C_C5433E2F88AC_.wvu.Cols">#REF!,#REF!</definedName>
    <definedName name="Z_95018DD7_A252_45F5_975C_C5433E2F88AC_.wvu.PrintArea" localSheetId="0">#REF!</definedName>
    <definedName name="Z_95018DD7_A252_45F5_975C_C5433E2F88AC_.wvu.PrintArea" localSheetId="3">#REF!</definedName>
    <definedName name="Z_95018DD7_A252_45F5_975C_C5433E2F88AC_.wvu.PrintArea" localSheetId="4">#REF!</definedName>
    <definedName name="Z_95018DD7_A252_45F5_975C_C5433E2F88AC_.wvu.PrintArea">#REF!</definedName>
    <definedName name="Z_D062575E_61A0_4998_AF07_E741A5E67EFF_.wvu.Cols" localSheetId="0">#REF!</definedName>
    <definedName name="Z_D062575E_61A0_4998_AF07_E741A5E67EFF_.wvu.Cols" localSheetId="3">#REF!</definedName>
    <definedName name="Z_D062575E_61A0_4998_AF07_E741A5E67EFF_.wvu.Cols" localSheetId="4">#REF!</definedName>
    <definedName name="Z_D062575E_61A0_4998_AF07_E741A5E67EFF_.wvu.Cols">#REF!</definedName>
    <definedName name="Z_D062575E_61A0_4998_AF07_E741A5E67EFF_.wvu.PrintArea" localSheetId="0">#REF!</definedName>
    <definedName name="Z_D062575E_61A0_4998_AF07_E741A5E67EFF_.wvu.PrintArea" localSheetId="3">#REF!</definedName>
    <definedName name="Z_D062575E_61A0_4998_AF07_E741A5E67EFF_.wvu.PrintArea" localSheetId="4">#REF!</definedName>
    <definedName name="Z_D062575E_61A0_4998_AF07_E741A5E67EFF_.wvu.PrintArea">#REF!</definedName>
    <definedName name="ああああああああ" localSheetId="0">{"'表紙'!$A$1:$M$17"}</definedName>
    <definedName name="ああああああああ">{"'表紙'!$A$1:$M$17"}</definedName>
    <definedName name="ええええええ" localSheetId="0">{"'表紙'!$A$1:$M$17"}</definedName>
    <definedName name="ええええええ">{"'表紙'!$A$1:$M$17"}</definedName>
    <definedName name="さんえい" localSheetId="0">{"'表紙'!$A$1:$M$17"}</definedName>
    <definedName name="さんえい">{"'表紙'!$A$1:$M$17"}</definedName>
    <definedName name="算定表最終" localSheetId="0">{"'表紙'!$A$1:$M$17"}</definedName>
    <definedName name="算定表最終">{"'表紙'!$A$1:$M$17"}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7" roundtripDataChecksum="sUTqpD1dQ0tZrP2tUUBdaD34ZmepEPKMdrdgtmUE+TI="/>
    </ext>
  </extLst>
</workbook>
</file>

<file path=xl/calcChain.xml><?xml version="1.0" encoding="utf-8"?>
<calcChain xmlns="http://schemas.openxmlformats.org/spreadsheetml/2006/main">
  <c r="A18" i="11" l="1"/>
  <c r="A17" i="11"/>
  <c r="A16" i="11"/>
  <c r="A15" i="11"/>
  <c r="A14" i="11"/>
  <c r="A13" i="11"/>
  <c r="AC8" i="11"/>
  <c r="Z8" i="11"/>
  <c r="W8" i="11"/>
  <c r="W25" i="3" s="1"/>
  <c r="T8" i="11"/>
  <c r="AF8" i="11" s="1"/>
  <c r="N8" i="11"/>
  <c r="K8" i="11"/>
  <c r="K25" i="3" s="1"/>
  <c r="H8" i="11"/>
  <c r="Q8" i="11" s="1"/>
  <c r="AC7" i="11"/>
  <c r="Z7" i="11"/>
  <c r="W7" i="11"/>
  <c r="T7" i="11"/>
  <c r="AF7" i="11" s="1"/>
  <c r="N7" i="11"/>
  <c r="K7" i="11"/>
  <c r="H7" i="11"/>
  <c r="Q7" i="11" s="1"/>
  <c r="A18" i="10"/>
  <c r="A17" i="10"/>
  <c r="A16" i="10"/>
  <c r="A15" i="10"/>
  <c r="A14" i="10"/>
  <c r="A13" i="10"/>
  <c r="AC8" i="10"/>
  <c r="Z8" i="10"/>
  <c r="W8" i="10"/>
  <c r="W24" i="3" s="1"/>
  <c r="T8" i="10"/>
  <c r="AF8" i="10" s="1"/>
  <c r="N8" i="10"/>
  <c r="K8" i="10"/>
  <c r="K24" i="3" s="1"/>
  <c r="H8" i="10"/>
  <c r="Q8" i="10" s="1"/>
  <c r="AC7" i="10"/>
  <c r="Z7" i="10"/>
  <c r="Z13" i="3" s="1"/>
  <c r="W7" i="10"/>
  <c r="T7" i="10"/>
  <c r="AF7" i="10" s="1"/>
  <c r="N7" i="10"/>
  <c r="Q7" i="10" s="1"/>
  <c r="K7" i="10"/>
  <c r="H7" i="10"/>
  <c r="A25" i="9"/>
  <c r="A24" i="9"/>
  <c r="A23" i="9"/>
  <c r="A22" i="9"/>
  <c r="A21" i="9"/>
  <c r="A20" i="9"/>
  <c r="A18" i="9"/>
  <c r="A17" i="9"/>
  <c r="A16" i="9"/>
  <c r="A15" i="9"/>
  <c r="A14" i="9"/>
  <c r="A13" i="9"/>
  <c r="AC8" i="9"/>
  <c r="AC23" i="3" s="1"/>
  <c r="Z8" i="9"/>
  <c r="W8" i="9"/>
  <c r="T8" i="9"/>
  <c r="AF8" i="9" s="1"/>
  <c r="Q8" i="9"/>
  <c r="N8" i="9"/>
  <c r="K8" i="9"/>
  <c r="H8" i="9"/>
  <c r="AC7" i="9"/>
  <c r="Z7" i="9"/>
  <c r="W7" i="9"/>
  <c r="T7" i="9"/>
  <c r="T12" i="3" s="1"/>
  <c r="N7" i="9"/>
  <c r="K7" i="9"/>
  <c r="H7" i="9"/>
  <c r="Q7" i="9" s="1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3" i="8"/>
  <c r="A42" i="8"/>
  <c r="A41" i="8"/>
  <c r="A40" i="8"/>
  <c r="A39" i="8"/>
  <c r="A38" i="8"/>
  <c r="A37" i="8"/>
  <c r="A36" i="8"/>
  <c r="A35" i="8"/>
  <c r="A34" i="8"/>
  <c r="A33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5" i="8"/>
  <c r="A14" i="8"/>
  <c r="A13" i="8"/>
  <c r="AC8" i="8"/>
  <c r="AC22" i="3" s="1"/>
  <c r="Z8" i="8"/>
  <c r="W8" i="8"/>
  <c r="T8" i="8"/>
  <c r="AF8" i="8" s="1"/>
  <c r="Q8" i="8"/>
  <c r="N8" i="8"/>
  <c r="K8" i="8"/>
  <c r="H8" i="8"/>
  <c r="AC7" i="8"/>
  <c r="Z7" i="8"/>
  <c r="W7" i="8"/>
  <c r="T7" i="8"/>
  <c r="T11" i="3" s="1"/>
  <c r="N7" i="8"/>
  <c r="K7" i="8"/>
  <c r="H7" i="8"/>
  <c r="Q7" i="8" s="1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5" i="7"/>
  <c r="A14" i="7"/>
  <c r="A13" i="7"/>
  <c r="AC8" i="7"/>
  <c r="Z8" i="7"/>
  <c r="W8" i="7"/>
  <c r="T8" i="7"/>
  <c r="AF8" i="7" s="1"/>
  <c r="Q8" i="7"/>
  <c r="N8" i="7"/>
  <c r="K8" i="7"/>
  <c r="H8" i="7"/>
  <c r="AC7" i="7"/>
  <c r="Z7" i="7"/>
  <c r="W7" i="7"/>
  <c r="T7" i="7"/>
  <c r="T10" i="3" s="1"/>
  <c r="N7" i="7"/>
  <c r="K7" i="7"/>
  <c r="H7" i="7"/>
  <c r="Q7" i="7" s="1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5" i="6"/>
  <c r="A14" i="6"/>
  <c r="A13" i="6"/>
  <c r="AC8" i="6"/>
  <c r="Z8" i="6"/>
  <c r="W8" i="6"/>
  <c r="W20" i="3" s="1"/>
  <c r="T8" i="6"/>
  <c r="AF8" i="6" s="1"/>
  <c r="N8" i="6"/>
  <c r="K8" i="6"/>
  <c r="K20" i="3" s="1"/>
  <c r="H8" i="6"/>
  <c r="Q8" i="6" s="1"/>
  <c r="AC7" i="6"/>
  <c r="Z7" i="6"/>
  <c r="Z9" i="3" s="1"/>
  <c r="W7" i="6"/>
  <c r="T7" i="6"/>
  <c r="AF7" i="6" s="1"/>
  <c r="N7" i="6"/>
  <c r="Q7" i="6" s="1"/>
  <c r="K7" i="6"/>
  <c r="H7" i="6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1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4" i="5"/>
  <c r="AC8" i="5"/>
  <c r="Z8" i="5"/>
  <c r="W8" i="5"/>
  <c r="T8" i="5"/>
  <c r="AF8" i="5" s="1"/>
  <c r="N8" i="5"/>
  <c r="K8" i="5"/>
  <c r="H8" i="5"/>
  <c r="Q8" i="5" s="1"/>
  <c r="AC7" i="5"/>
  <c r="Z7" i="5"/>
  <c r="Z8" i="3" s="1"/>
  <c r="W7" i="5"/>
  <c r="T7" i="5"/>
  <c r="AF7" i="5" s="1"/>
  <c r="N7" i="5"/>
  <c r="N8" i="3" s="1"/>
  <c r="K7" i="5"/>
  <c r="Q7" i="5" s="1"/>
  <c r="H7" i="5"/>
  <c r="A43" i="4"/>
  <c r="A42" i="4"/>
  <c r="A41" i="4"/>
  <c r="A40" i="4"/>
  <c r="A39" i="4"/>
  <c r="A38" i="4"/>
  <c r="A37" i="4"/>
  <c r="A36" i="4"/>
  <c r="A35" i="4"/>
  <c r="A34" i="4"/>
  <c r="A32" i="4"/>
  <c r="A31" i="4"/>
  <c r="A30" i="4"/>
  <c r="A29" i="4"/>
  <c r="A28" i="4"/>
  <c r="A27" i="4"/>
  <c r="A26" i="4"/>
  <c r="A25" i="4"/>
  <c r="A24" i="4"/>
  <c r="A23" i="4"/>
  <c r="A22" i="4"/>
  <c r="A20" i="4"/>
  <c r="A19" i="4"/>
  <c r="A18" i="4"/>
  <c r="A16" i="4"/>
  <c r="A15" i="4"/>
  <c r="A14" i="4"/>
  <c r="A13" i="4"/>
  <c r="AC8" i="4"/>
  <c r="AC18" i="3" s="1"/>
  <c r="Z8" i="4"/>
  <c r="W8" i="4"/>
  <c r="T8" i="4"/>
  <c r="AF8" i="4" s="1"/>
  <c r="Q8" i="4"/>
  <c r="N8" i="4"/>
  <c r="K8" i="4"/>
  <c r="H8" i="4"/>
  <c r="AC7" i="4"/>
  <c r="Z7" i="4"/>
  <c r="W7" i="4"/>
  <c r="T7" i="4"/>
  <c r="T7" i="3" s="1"/>
  <c r="N7" i="4"/>
  <c r="K7" i="4"/>
  <c r="H7" i="4"/>
  <c r="Q7" i="4" s="1"/>
  <c r="A26" i="3"/>
  <c r="AC25" i="3"/>
  <c r="Z25" i="3"/>
  <c r="T25" i="3"/>
  <c r="N25" i="3"/>
  <c r="H25" i="3"/>
  <c r="B25" i="3"/>
  <c r="A25" i="3"/>
  <c r="AC24" i="3"/>
  <c r="Z24" i="3"/>
  <c r="T24" i="3"/>
  <c r="N24" i="3"/>
  <c r="H24" i="3"/>
  <c r="B24" i="3"/>
  <c r="A24" i="3"/>
  <c r="Z23" i="3"/>
  <c r="W23" i="3"/>
  <c r="T23" i="3"/>
  <c r="N23" i="3"/>
  <c r="K23" i="3"/>
  <c r="H23" i="3"/>
  <c r="B23" i="3"/>
  <c r="A23" i="3"/>
  <c r="Z22" i="3"/>
  <c r="W22" i="3"/>
  <c r="T22" i="3"/>
  <c r="N22" i="3"/>
  <c r="K22" i="3"/>
  <c r="H22" i="3"/>
  <c r="B22" i="3"/>
  <c r="A22" i="3"/>
  <c r="AC21" i="3"/>
  <c r="Z21" i="3"/>
  <c r="W21" i="3"/>
  <c r="T21" i="3"/>
  <c r="N21" i="3"/>
  <c r="K21" i="3"/>
  <c r="H21" i="3"/>
  <c r="Q21" i="3" s="1"/>
  <c r="B21" i="3"/>
  <c r="A21" i="3"/>
  <c r="AC20" i="3"/>
  <c r="Z20" i="3"/>
  <c r="T20" i="3"/>
  <c r="N20" i="3"/>
  <c r="H20" i="3"/>
  <c r="B20" i="3"/>
  <c r="A20" i="3"/>
  <c r="AC19" i="3"/>
  <c r="Z19" i="3"/>
  <c r="W19" i="3"/>
  <c r="T19" i="3"/>
  <c r="N19" i="3"/>
  <c r="K19" i="3"/>
  <c r="H19" i="3"/>
  <c r="B19" i="3"/>
  <c r="A19" i="3"/>
  <c r="Z18" i="3"/>
  <c r="W18" i="3"/>
  <c r="T18" i="3"/>
  <c r="N18" i="3"/>
  <c r="K18" i="3"/>
  <c r="H18" i="3"/>
  <c r="B18" i="3"/>
  <c r="A18" i="3"/>
  <c r="A15" i="3"/>
  <c r="AC14" i="3"/>
  <c r="Z14" i="3"/>
  <c r="W14" i="3"/>
  <c r="T14" i="3"/>
  <c r="N14" i="3"/>
  <c r="K14" i="3"/>
  <c r="H14" i="3"/>
  <c r="B14" i="3"/>
  <c r="A14" i="3"/>
  <c r="AC13" i="3"/>
  <c r="W13" i="3"/>
  <c r="T13" i="3"/>
  <c r="K13" i="3"/>
  <c r="H13" i="3"/>
  <c r="B13" i="3"/>
  <c r="A13" i="3"/>
  <c r="AC12" i="3"/>
  <c r="Z12" i="3"/>
  <c r="W12" i="3"/>
  <c r="N12" i="3"/>
  <c r="K12" i="3"/>
  <c r="B12" i="3"/>
  <c r="A12" i="3"/>
  <c r="AC11" i="3"/>
  <c r="Z11" i="3"/>
  <c r="W11" i="3"/>
  <c r="N11" i="3"/>
  <c r="K11" i="3"/>
  <c r="B11" i="3"/>
  <c r="A11" i="3"/>
  <c r="AC10" i="3"/>
  <c r="Z10" i="3"/>
  <c r="W10" i="3"/>
  <c r="N10" i="3"/>
  <c r="K10" i="3"/>
  <c r="B10" i="3"/>
  <c r="A10" i="3"/>
  <c r="AC9" i="3"/>
  <c r="W9" i="3"/>
  <c r="T9" i="3"/>
  <c r="K9" i="3"/>
  <c r="H9" i="3"/>
  <c r="B9" i="3"/>
  <c r="A9" i="3"/>
  <c r="AC8" i="3"/>
  <c r="W8" i="3"/>
  <c r="T8" i="3"/>
  <c r="K8" i="3"/>
  <c r="H8" i="3"/>
  <c r="B8" i="3"/>
  <c r="A8" i="3"/>
  <c r="AC7" i="3"/>
  <c r="Z7" i="3"/>
  <c r="W7" i="3"/>
  <c r="N7" i="3"/>
  <c r="K7" i="3"/>
  <c r="B7" i="3"/>
  <c r="A7" i="3"/>
  <c r="Q22" i="3" l="1"/>
  <c r="Q23" i="3"/>
  <c r="AF23" i="3" s="1"/>
  <c r="AF22" i="3"/>
  <c r="Q14" i="3"/>
  <c r="AF14" i="3" s="1"/>
  <c r="N27" i="3"/>
  <c r="K16" i="3"/>
  <c r="Z27" i="3"/>
  <c r="K27" i="3"/>
  <c r="AC27" i="3"/>
  <c r="Q24" i="3"/>
  <c r="AF24" i="3" s="1"/>
  <c r="Q25" i="3"/>
  <c r="AF25" i="3" s="1"/>
  <c r="T27" i="3"/>
  <c r="Q20" i="3"/>
  <c r="AF20" i="3" s="1"/>
  <c r="W16" i="3"/>
  <c r="AC16" i="3"/>
  <c r="H27" i="3"/>
  <c r="Q19" i="3"/>
  <c r="AF19" i="3" s="1"/>
  <c r="AF21" i="3"/>
  <c r="Q8" i="3"/>
  <c r="AF8" i="3" s="1"/>
  <c r="T16" i="3"/>
  <c r="Z16" i="3"/>
  <c r="W27" i="3"/>
  <c r="AF7" i="4"/>
  <c r="AF7" i="7"/>
  <c r="AF7" i="8"/>
  <c r="AF7" i="9"/>
  <c r="H12" i="3"/>
  <c r="Q12" i="3" s="1"/>
  <c r="AF12" i="3" s="1"/>
  <c r="H7" i="3"/>
  <c r="N9" i="3"/>
  <c r="Q9" i="3" s="1"/>
  <c r="AF9" i="3" s="1"/>
  <c r="H11" i="3"/>
  <c r="Q11" i="3" s="1"/>
  <c r="AF11" i="3" s="1"/>
  <c r="N13" i="3"/>
  <c r="Q13" i="3" s="1"/>
  <c r="AF13" i="3" s="1"/>
  <c r="H10" i="3"/>
  <c r="Q10" i="3" s="1"/>
  <c r="AF10" i="3" s="1"/>
  <c r="Q18" i="3"/>
  <c r="Q27" i="3" l="1"/>
  <c r="AF27" i="3"/>
  <c r="N16" i="3"/>
  <c r="H16" i="3"/>
  <c r="Q7" i="3"/>
  <c r="AF18" i="3"/>
  <c r="Q16" i="3" l="1"/>
  <c r="AF16" i="3" s="1"/>
  <c r="AF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E10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ID#AAAA3zaSmvY
hang.nguyenthuy    (2023-05-19 06:32:15)
N: Normal
A: Abnormal
B: Boundary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x28iL0lW8I8DD7WKPKoGezOz/S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E10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ID#AAAA3zaSmvg
hang.nguyenthuy    (2023-05-19 06:32:15)
N: Normal
A: Abnormal
B: Boundary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cetqrxTMqMlRsY8LseeNhOCNra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E10" authorId="0" shapeId="0" xr:uid="{00000000-0006-0000-0500-000005000000}">
      <text>
        <r>
          <rPr>
            <sz val="11"/>
            <color theme="1"/>
            <rFont val="Calibri"/>
            <scheme val="minor"/>
          </rPr>
          <t>======
ID#AAABNvlumbQ
MAI Chu Thi Ngoc (VSL.Delivery)    (2024-05-17 08:03:32)
N: Normal
A: Abnormal
B: Boundary</t>
        </r>
      </text>
    </comment>
    <comment ref="X55" authorId="0" shapeId="0" xr:uid="{00000000-0006-0000-0500-000004000000}">
      <text>
        <r>
          <rPr>
            <sz val="11"/>
            <color theme="1"/>
            <rFont val="Calibri"/>
            <scheme val="minor"/>
          </rPr>
          <t>======
ID#AAABNvlumc8
MAI Chu Thi Ngoc (VSL.Delivery)    (2024-05-17 08:50:24)
confirm lại với BA</t>
        </r>
      </text>
    </comment>
    <comment ref="X64" authorId="0" shapeId="0" xr:uid="{00000000-0006-0000-0500-000003000000}">
      <text>
        <r>
          <rPr>
            <sz val="11"/>
            <color theme="1"/>
            <rFont val="Calibri"/>
            <scheme val="minor"/>
          </rPr>
          <t>======
ID#AAABNv8mfOI
MAI Chu Thi Ngoc (VSL.Delivery)    (2024-05-17 09:44:07)
confirm lại với BA</t>
        </r>
      </text>
    </comment>
    <comment ref="X117" authorId="0" shapeId="0" xr:uid="{00000000-0006-0000-0500-000001000000}">
      <text>
        <r>
          <rPr>
            <sz val="11"/>
            <color theme="1"/>
            <rFont val="Calibri"/>
            <scheme val="minor"/>
          </rPr>
          <t>======
ID#AAABNv8muZ4
MAI Chu Thi Ngoc (VSL.Delivery)    (2024-05-17 10:58:38)
confirm lại với BA</t>
        </r>
      </text>
    </comment>
    <comment ref="X123" authorId="0" shapeId="0" xr:uid="{00000000-0006-0000-0500-000002000000}">
      <text>
        <r>
          <rPr>
            <sz val="11"/>
            <color theme="1"/>
            <rFont val="Calibri"/>
            <scheme val="minor"/>
          </rPr>
          <t>======
ID#AAABNv8muZw
MAI Chu Thi Ngoc (VSL.Delivery)    (2024-05-17 10:42:49)
confirm lại với BA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NFGsASaUgO+hhQL+q+2Vd+eybng=="/>
    </ext>
  </extLst>
</comments>
</file>

<file path=xl/sharedStrings.xml><?xml version="1.0" encoding="utf-8"?>
<sst xmlns="http://schemas.openxmlformats.org/spreadsheetml/2006/main" count="2208" uniqueCount="603">
  <si>
    <t>RECORD OF CHANGE</t>
  </si>
  <si>
    <t>No</t>
  </si>
  <si>
    <t>Effective Date</t>
  </si>
  <si>
    <t>Version</t>
  </si>
  <si>
    <t>PIC</t>
  </si>
  <si>
    <t>Change Description</t>
  </si>
  <si>
    <t>Reviewer</t>
  </si>
  <si>
    <t>Approver</t>
  </si>
  <si>
    <t>1.0</t>
  </si>
  <si>
    <t>Create New</t>
  </si>
  <si>
    <t>Integration Test Report</t>
  </si>
  <si>
    <t>Create date</t>
  </si>
  <si>
    <t>#</t>
  </si>
  <si>
    <t>Function Name</t>
  </si>
  <si>
    <t>Test Case Classification</t>
  </si>
  <si>
    <t>Total</t>
  </si>
  <si>
    <t>Test result</t>
  </si>
  <si>
    <t>Normal</t>
  </si>
  <si>
    <t>Abnormal</t>
  </si>
  <si>
    <t>Boundary</t>
  </si>
  <si>
    <t>Pass</t>
  </si>
  <si>
    <t>Fail</t>
  </si>
  <si>
    <t>Untested</t>
  </si>
  <si>
    <t>N/A</t>
  </si>
  <si>
    <t>Progress (%)</t>
  </si>
  <si>
    <t>Test Round 1</t>
  </si>
  <si>
    <t>Test Round2</t>
  </si>
  <si>
    <t>Test Level</t>
  </si>
  <si>
    <t>Integration Test</t>
  </si>
  <si>
    <t>Function/Module</t>
  </si>
  <si>
    <t>Danh sách yêu cầu nhập kho</t>
  </si>
  <si>
    <t>Creator</t>
  </si>
  <si>
    <t xml:space="preserve">&lt; Reviewer name &gt; </t>
  </si>
  <si>
    <t>Review date</t>
  </si>
  <si>
    <t>&lt;yyyy/mm/dd&gt;</t>
  </si>
  <si>
    <t>Test environment</t>
  </si>
  <si>
    <t>Classification</t>
  </si>
  <si>
    <t>Test Result</t>
  </si>
  <si>
    <t>Round</t>
  </si>
  <si>
    <t>Round 1</t>
  </si>
  <si>
    <t>Round 2</t>
  </si>
  <si>
    <t>ReqID</t>
  </si>
  <si>
    <t>Description</t>
  </si>
  <si>
    <t>Pre-Condition</t>
  </si>
  <si>
    <t>Step/Procedure</t>
  </si>
  <si>
    <t>Expected Result/Output</t>
  </si>
  <si>
    <t>Type</t>
  </si>
  <si>
    <t>Test Result Round 1</t>
  </si>
  <si>
    <t>Test Result Round 2</t>
  </si>
  <si>
    <t>Note</t>
  </si>
  <si>
    <t>Result</t>
  </si>
  <si>
    <t>Actual Result/Output</t>
  </si>
  <si>
    <t>Confirm Date (MM/DD)</t>
  </si>
  <si>
    <t xml:space="preserve">Bug ID </t>
  </si>
  <si>
    <t>I. UI/ UX</t>
  </si>
  <si>
    <t>Kiểm tra giao diện chung màn hình</t>
  </si>
  <si>
    <t>1. Kiểm tra tổng thể giao diện: font chữ, chính tả, title…
2. Kiểm tra chức năng Tab, Shift - Tab
3. Kiểm tra tính năng responsive
4. Kiểm tra dữ liệu các control ở trạng thái mặc định</t>
  </si>
  <si>
    <t xml:space="preserve">1. Giao diện thống nhất trong toàn hệ thống: font chữ, cỡ, message, title, kích thước control, khoảng cách giữa các control, format của từng dạng control
- Khi mở màn hình focus vào trường dữ liệu đầu tiên có thể nhập liệu
2. Khi nhấn:
- Tab: Con trỏ di chuyển lần lượt theo thứ tự: Từ trái qua phải, từ trên xuống dưới
- Shift - Tab: Con trỏ di chuyển ngược lại theo thứ tự: từ dưới lên trên, từ phải qua trái
3. Thay đổi độ phân giải của màn hình ở các độ phân giải chuẩn khác nhau: Màn hình và các control tuân thủ theo đúng nguyên tắc responsive, không bị vỡ cấu trúc
4. Dữ liệu trong các textbox, comboBox, grid ở trạng thái mặc định theo đúng thiết kế màn hình
</t>
  </si>
  <si>
    <t>N</t>
  </si>
  <si>
    <t>&lt;Describe additional content such as Q&amp;A No, ...&gt;</t>
  </si>
  <si>
    <t>Kiểm tra đường dẫn chức năng (Breadrumb)</t>
  </si>
  <si>
    <t>1. Trên đường dẫn chức năng: WMSX / Quản lý yêu cầu / Yêu cầu nhập kho
2. Kiểm tra khi click vào đường dẫn cuối cùng = yêu cầu nhập kho</t>
  </si>
  <si>
    <t xml:space="preserve">
2. Không có action, vì đang ở đúng trang</t>
  </si>
  <si>
    <t>Kiểm tra hiển thị các phần trên màn hình</t>
  </si>
  <si>
    <t>1. Trong màn "Danh sách yêu cầu nhập kho"
2. Kiểm tra hiển thị các phần trên màn hình</t>
  </si>
  <si>
    <t xml:space="preserve">2. Hiển thị các phần
- Khu vực tìm kiếm nhanh
- Icon Filter
- Icon Setting hiển thị
- Danh sách yêu cầu nhập kho
- Button chức năng: Nhập/xuất dữ liệu, Tạo mới
</t>
  </si>
  <si>
    <t>Kiểm tra danh sách yêu cầu nhập kho</t>
  </si>
  <si>
    <r>
      <rPr>
        <sz val="12"/>
        <color theme="1"/>
        <rFont val="Times New Roman"/>
      </rPr>
      <t>Kiểm tra giá trị mặc định</t>
    </r>
    <r>
      <rPr>
        <sz val="12"/>
        <color theme="1"/>
        <rFont val="Times New Roman"/>
      </rPr>
      <t xml:space="preserve">
1. Trong màn "Danh sách yêu cầu nhập kho"
2. Kiểm tra hiển thị list danh sách</t>
    </r>
  </si>
  <si>
    <t xml:space="preserve">2. Hiển thị tất cả bản ghi theo thứ tự tăng dần của mã yêu cầu và theo trạng thái xử lý: Chờ xác nhận  &gt; Xác nhận &gt; Đang thực hiện  &gt; Hoàn thành &gt; Từ chối
</t>
  </si>
  <si>
    <t>II. Validation</t>
  </si>
  <si>
    <t>Kiểm tra khi click button Nhập/xuất dữ liệu</t>
  </si>
  <si>
    <t>1. Trong màn "Danh sách yêu cầu nhập kho"
2. Click button Nhập/xuất dữ liệu</t>
  </si>
  <si>
    <t xml:space="preserve">2. Hiển thị popup Nhập/xuất dữ liệu
</t>
  </si>
  <si>
    <t>Kiểm tra khi click button Tạo mới</t>
  </si>
  <si>
    <t>1. Trong màn "Danh sách yêu cầu nhập kho"
2. Click button Tạo mới</t>
  </si>
  <si>
    <t xml:space="preserve">2. Điều hướng tới màn hình Tạo yêu cầu nhập kho
</t>
  </si>
  <si>
    <t>Kiểm tra khi click Icon Setting hiển thị</t>
  </si>
  <si>
    <t>1. Trong màn "Danh sách yêu cầu nhập kho"
2. Click Icon Setting hiển thị</t>
  </si>
  <si>
    <t xml:space="preserve">2. Hiển thị popup Setting hiển thị
</t>
  </si>
  <si>
    <t>Kiểm tra trường Checkbox chọn bản ghi</t>
  </si>
  <si>
    <r>
      <rPr>
        <sz val="12"/>
        <color theme="1"/>
        <rFont val="Times New Roman"/>
      </rPr>
      <t>Kiểm tra giá trị mặc định</t>
    </r>
    <r>
      <rPr>
        <sz val="12"/>
        <color theme="1"/>
        <rFont val="Times New Roman"/>
      </rPr>
      <t xml:space="preserve">
1. Trong màn "Danh sách yêu cầu nhập kho"
2. Kiểm tra trường Checkbox chọn bản ghi</t>
    </r>
  </si>
  <si>
    <t>2. Hiển thị dạng checkbox uncheck</t>
  </si>
  <si>
    <t>Kiểm tra check chọn
1. Trong màn "Danh sách yêu cầu nhập kho"
2. Check chọn tại Checkbox chọn bản ghi bất kỳ</t>
  </si>
  <si>
    <t>2. Đổi trạng thái checkbox thành checked</t>
  </si>
  <si>
    <r>
      <rPr>
        <sz val="12"/>
        <color theme="1"/>
        <rFont val="Times New Roman"/>
      </rPr>
      <t>Kiểm tra uncheck</t>
    </r>
    <r>
      <rPr>
        <sz val="12"/>
        <color theme="1"/>
        <rFont val="Times New Roman"/>
      </rPr>
      <t xml:space="preserve">
1. Trong màn "Danh sách yêu cầu nhập kho"
2. Check chọn tại Checkbox chọn bản ghi bất kỳ
3. Uncheck tại Checkbox bất kỳ</t>
    </r>
  </si>
  <si>
    <t>2. Đổi trạng thái checkbox thành checked
3. Đổi trạng thái checkbox thành uncheck</t>
  </si>
  <si>
    <r>
      <rPr>
        <sz val="12"/>
        <color theme="1"/>
        <rFont val="Times New Roman"/>
      </rPr>
      <t>Kiểm tra check chọn checkbox all</t>
    </r>
    <r>
      <rPr>
        <sz val="12"/>
        <color theme="1"/>
        <rFont val="Times New Roman"/>
      </rPr>
      <t xml:space="preserve">
1. Trong màn "Danh sách yêu cầu nhập kho"
2. Check chọn tại Checkbox all</t>
    </r>
  </si>
  <si>
    <t>2. Đổi trạng thái tất cả checkbox thành checked</t>
  </si>
  <si>
    <t>Kiểm tra trường Mã yêu cầu</t>
  </si>
  <si>
    <t>Kiểm tra hiển thị
1. Trong màn "Danh sách yêu cầu nhập kho"
2. Kiểm tra hiển thị trường</t>
  </si>
  <si>
    <t xml:space="preserve">2. Hiển thị Mã yêu cầu do hệ thống WMS tự sinh khi yêu cầu được tạo ra
</t>
  </si>
  <si>
    <t>Kiểm tra trường Loại nghiệp vụ</t>
  </si>
  <si>
    <t xml:space="preserve">2. Hiển thị tên loại nghiệp vụ
</t>
  </si>
  <si>
    <t>Kiểm tra trường Mã nguồn tham chiếu</t>
  </si>
  <si>
    <t xml:space="preserve">2. Nếu yêu cầu được tạo từ hệ thống khác hoặc từ 1 nguồn dữ liệu khác, hiển thị mã của nguồn dữ liệu đó là Mã nguồn tham chiếu
</t>
  </si>
  <si>
    <t>Kiểm tra trường Ngày tạo</t>
  </si>
  <si>
    <t xml:space="preserve">2. Hiển thị dữ liệu đã được lưu khi tạo
- Hiển thị format: dd/mm/yyyy 24hh:mm:ss
</t>
  </si>
  <si>
    <t>Kiểm tra trường Người tạo</t>
  </si>
  <si>
    <t xml:space="preserve">2. Hiển thị họ tên người tạo
</t>
  </si>
  <si>
    <t>Kiểm tra trường Trạng thái</t>
  </si>
  <si>
    <t xml:space="preserve">2. Hiển thị dữ liệu trạng thái bao gồm: 
- Chờ xác nhận 
- Xác nhận
- Đang thực hiện 
- Hoàn thành
- Từ chối
</t>
  </si>
  <si>
    <t>Kiểm tra các button ở cột Hành động</t>
  </si>
  <si>
    <t>Kiểm tra hiển thị
1. Trong màn "Danh sách yêu cầu nhập kho"
2. Kiểm tra các button ở cột Hành động</t>
  </si>
  <si>
    <t xml:space="preserve">2. Hiển thị các icon button ứng với các trạng thái và phân quyền
- Trạng thái Chờ xác nhận: Xem chi tiết, sửa, xóa, xác nhận, từ chối
- Trạng thái Xác nhận:Xem chi tiết
- Trạng thái Đang thực hiện/Hoàn thành:Xem chi tiết, Phiếu kiểm kê
- Trạng thái Từ chối: Xem chi tiết, xóa, sửa
</t>
  </si>
  <si>
    <t>III. Function</t>
  </si>
  <si>
    <t>Kiểm tra khi sort</t>
  </si>
  <si>
    <t>- sort theo Mã yêu cầu ASC/DESC</t>
  </si>
  <si>
    <t>Kiểm tra hiển thị
1. Trong màn "Danh sách yêu cầu nhập kho"
2. Kiểm tra sort theo Mã yêu cầu ASC/DESC</t>
  </si>
  <si>
    <t xml:space="preserve">2. Hiển thị danh sách yêu cầu nhập kho theo Mã yêu cầu ASC/DESC
</t>
  </si>
  <si>
    <t>- sort theo Tên loại nghiệp vụ ASC/DESC</t>
  </si>
  <si>
    <t>Kiểm tra hiển thị
1. Trong màn "Danh sách yêu cầu nhập kho"
2. Kiểm tra sort theo Tên loại nghiệp vụ ASC/DESC</t>
  </si>
  <si>
    <t xml:space="preserve">2. Hiển thị danh sách yêu cầu nhập kho theo Tên loại nghiệp vụ ASC/DESC
</t>
  </si>
  <si>
    <t>- sort theo Ngày tạo ASC/DESC</t>
  </si>
  <si>
    <t>Kiểm tra hiển thị
1. Trong màn "Danh sách yêu cầu nhập kho"
2. Kiểm tra sort theo Ngày tạo ASC/DESC</t>
  </si>
  <si>
    <t xml:space="preserve">2. Hiển thị danh sách yêu cầu nhập kho theo Ngày tạo ASC/DESC
</t>
  </si>
  <si>
    <t>- sort theo Người tạo ASC/DESC</t>
  </si>
  <si>
    <t>Kiểm tra hiển thị
1. Trong màn "Danh sách yêu cầu nhập kho"
2. Kiểm tra sort theo Người tạo ASC/DESC</t>
  </si>
  <si>
    <t xml:space="preserve">2. Hiển thị danh sách yêu cầu nhập kho theo Người tạo ASC/DESC
</t>
  </si>
  <si>
    <t>Kiểm tra chuyển các tab trạng thái ở danh sách yêu cầu nhập kho</t>
  </si>
  <si>
    <t>- tab Tất cả</t>
  </si>
  <si>
    <r>
      <rPr>
        <sz val="12"/>
        <color theme="1"/>
        <rFont val="Times New Roman"/>
      </rPr>
      <t>Kiểm tra hiển thị</t>
    </r>
    <r>
      <rPr>
        <sz val="12"/>
        <color theme="1"/>
        <rFont val="Times New Roman"/>
      </rPr>
      <t xml:space="preserve">
1. Trong màn "Danh sách yêu cầu nhập kho"
2. Chọn tab = Tất cả
3. Kiểm tra trạng thái các lệnh</t>
    </r>
  </si>
  <si>
    <t>2. Chuyển tới tab Tất cả
3. List các bản ghi với all trạng thái</t>
  </si>
  <si>
    <t>- tab Chờ xác nhận</t>
  </si>
  <si>
    <r>
      <rPr>
        <sz val="12"/>
        <color theme="1"/>
        <rFont val="Times New Roman"/>
      </rPr>
      <t>Kiểm tra hiển thị</t>
    </r>
    <r>
      <rPr>
        <sz val="12"/>
        <color theme="1"/>
        <rFont val="Times New Roman"/>
      </rPr>
      <t xml:space="preserve">
1. Trong màn "Danh sách yêu cầu nhập kho"
2. Chọn tab = Chờ xác nhận
3. Kiểm tra trạng thái các lệnh</t>
    </r>
  </si>
  <si>
    <t>2. Chuyển tới tab Chờ xác nhận
3. List các bản ghi với trạng thái Chờ xác nhận</t>
  </si>
  <si>
    <t>- tab Xác nhận</t>
  </si>
  <si>
    <r>
      <rPr>
        <sz val="12"/>
        <color theme="1"/>
        <rFont val="Times New Roman"/>
      </rPr>
      <t>Kiểm tra hiển thị</t>
    </r>
    <r>
      <rPr>
        <sz val="12"/>
        <color theme="1"/>
        <rFont val="Times New Roman"/>
      </rPr>
      <t xml:space="preserve">
1. Trong màn "Danh sách yêu cầu nhập kho"
2. Chọn tab = Xác nhận
3. Kiểm tra trạng thái các lệnh</t>
    </r>
  </si>
  <si>
    <t>2. Chuyển tới tab Xác nhận
3. List các bản ghi với trạng thái Xác nhận</t>
  </si>
  <si>
    <t>- tab Đang thực hiện</t>
  </si>
  <si>
    <r>
      <rPr>
        <sz val="12"/>
        <color theme="1"/>
        <rFont val="Times New Roman"/>
      </rPr>
      <t>Kiểm tra hiển thị</t>
    </r>
    <r>
      <rPr>
        <sz val="12"/>
        <color theme="1"/>
        <rFont val="Times New Roman"/>
      </rPr>
      <t xml:space="preserve">
1. Trong màn "Danh sách yêu cầu nhập kho"
2. Chọn tab = Đang thực hiện
3. Kiểm tra trạng thái các lệnh</t>
    </r>
  </si>
  <si>
    <t>2. Chuyển tới tab Đang thực hiện
3. List các bản ghi với trạng thái Đang thực hiện</t>
  </si>
  <si>
    <t>- tab Hoàn thành</t>
  </si>
  <si>
    <r>
      <rPr>
        <sz val="12"/>
        <color theme="1"/>
        <rFont val="Times New Roman"/>
      </rPr>
      <t>Kiểm tra hiển thị</t>
    </r>
    <r>
      <rPr>
        <sz val="12"/>
        <color theme="1"/>
        <rFont val="Times New Roman"/>
      </rPr>
      <t xml:space="preserve">
1. Trong màn "Danh sách yêu cầu nhập kho"
2. Chọn tab = Hoàn thành
3. Kiểm tra trạng thái các lệnh</t>
    </r>
  </si>
  <si>
    <t>2. Chuyển tới tab Hoàn thành
3. List các bản ghi với trạng thái Hoàn thành</t>
  </si>
  <si>
    <t>- tab Từ chối</t>
  </si>
  <si>
    <r>
      <rPr>
        <sz val="12"/>
        <color theme="1"/>
        <rFont val="Times New Roman"/>
      </rPr>
      <t>Kiểm tra hiển thị</t>
    </r>
    <r>
      <rPr>
        <sz val="12"/>
        <color theme="1"/>
        <rFont val="Times New Roman"/>
      </rPr>
      <t xml:space="preserve">
1. Trong màn "Danh sách yêu cầu nhập kho"
2. Chọn tab = Từ chối
3. Kiểm tra trạng thái các lệnh</t>
    </r>
  </si>
  <si>
    <t>2. Chuyển tới tab Từ chối
3. List các bản ghi với trạng thái Từ chối</t>
  </si>
  <si>
    <t>Tìm kiếm yêu cầu nhập kho</t>
  </si>
  <si>
    <t>1. Tìm kiếm trên thanh "Tìm kiếm"</t>
  </si>
  <si>
    <t>1. UI/UX</t>
  </si>
  <si>
    <t>Kiểm tra giao diện chung khung Tìm kiếm</t>
  </si>
  <si>
    <t>1. Truy cập theo đường dẫn: WMSX / Quản lý yêu cầu / Yêu cầu nhập kho
2. Kiểm tra hiển thị khung "Tìm kiếm"</t>
  </si>
  <si>
    <t xml:space="preserve">2. Hiển thị khung tìm kiếm với thông tin
- Mã yêu cầu
- Mã nguồn tham chiếu
- Loại nghiệp vụ
- Trạng thái
- Người yêu cầu
- Ngày tạo
- Button chức năng: Tìm kiếm, Hủy
</t>
  </si>
  <si>
    <t>2. Validate</t>
  </si>
  <si>
    <t xml:space="preserve">- Không nhập giá trị tìm kiếm hoặc nhập toàn ký tự space
</t>
  </si>
  <si>
    <t>1. Trên màn hình "Danh sách yêu cầu nhập kho"
2. Không nhập giá trị tìm kiếm hoặc nhập toàn ký tự space
3. Click ra ngoài TextBox</t>
  </si>
  <si>
    <t xml:space="preserve">3. Xóa toàn bộ giá trị space, hiển thị kết quả default là hiển thị all
</t>
  </si>
  <si>
    <t>- Kiểm tra tính năng trim space khi tìm kiếm</t>
  </si>
  <si>
    <t>1. Trên màn hình "Danh sách yêu cầu nhập kho"
2. Nhập xâu ký tự có space ở đầu và cuối xâu
- VD: "      A         "
3. Click ra ngoài TextBox</t>
  </si>
  <si>
    <t xml:space="preserve">3. Xóa space ở đầu và cuối ký tự, tìm kiếm với giá trị là "A"
</t>
  </si>
  <si>
    <t>- Kiểm tra nhập tất cả các ký tự</t>
  </si>
  <si>
    <t>1. Trên màn hình "Danh sách yêu cầu nhập kho"
2. Nhập các ký tự để tìm kiếm
- Ký tự chữ cái in hoa thường, ký tự số, ký tự đặc biệt
3. Click ra ngoài TextBox</t>
  </si>
  <si>
    <t>3. Nhập thông tin thành công, không báo lỗi</t>
  </si>
  <si>
    <t>- Kiểm tra nhập không vượt quá maxlenght</t>
  </si>
  <si>
    <t>1. Trên màn hình "Danh sách yêu cầu nhập kho"
2. Nhập các ký tự để tìm kiếm
- Nhập &lt;= 255 ký tự
3. Click ra ngoài TextBox</t>
  </si>
  <si>
    <t>- Kiểm tra nhập quá maxlenght</t>
  </si>
  <si>
    <t>1. Trên màn hình "Danh sách yêu cầu nhập kho"
2. Nhập các ký tự để tìm kiếm
- Nhập &gt; 255 ký tự
3. Click ra ngoài TextBox</t>
  </si>
  <si>
    <t xml:space="preserve">3. Hệ thống chặn khi nhập ký tự thứ 256
</t>
  </si>
  <si>
    <t>- Kiểm tra khi click vào SelectBox</t>
  </si>
  <si>
    <t>1. Trên màn hình "Danh sách yêu cầu nhập kho"
2. Click vào SelectBox</t>
  </si>
  <si>
    <t xml:space="preserve">2. Hiển thị dữ liệu từ master data Loại nghiệp vụ (bao gồm cả loại nghiệp vụ ở trạng thái Hoạt động, Tạm dừng)
- Nghiệp vụ cha = Yêu cầu nhập kho
- Các loại nghiệp vụ hiển thị theo ưu tiên sau: 
 + Trạng thái hoạt động là Hoạt động &gt; Tạm dừng
 + Thứ tự mã tăng dần
</t>
  </si>
  <si>
    <t>- Kiểm tra khi chọn 1 giá trị từ SelectBox</t>
  </si>
  <si>
    <t>1. Trên màn hình "Danh sách yêu cầu nhập kho"
2. Chọn 1 giá trị từ SelectBox
- Chọn YN02-1 - Nhập kho mua ngoài theo PO Nội địa</t>
  </si>
  <si>
    <t xml:space="preserve">2. Cho phép chọn
- Hiển thị thông tin dữ liệu đã chọn dạng mã-tên
</t>
  </si>
  <si>
    <t>- Kiểm tra khi chọn nhiều giá trị từ SelectBox</t>
  </si>
  <si>
    <t>1. Trên màn hình "Danh sách yêu cầu nhập kho"
2. Chọn nhiều giá trị từ SelectBox</t>
  </si>
  <si>
    <t>1. Trên màn hình "Danh sách yêu cầu nhập kho"
2. Không nhập giá trị tìm kiếm hoặc nhập toàn ký tự space
3. Click ra ngoài SelectBox</t>
  </si>
  <si>
    <t>1. Trên màn hình "Danh sách yêu cầu nhập kho"
2. Nhập xâu ký tự có space ở đầu và cuối xâu
- VD: "      A         "
3. Click ra ngoài SelectBox</t>
  </si>
  <si>
    <t>1. Trên màn hình "Danh sách yêu cầu nhập kho"
2. Nhập các ký tự để tìm kiếm
- Ký tự chữ cái in hoa thường, ký tự số, ký tự đặc biệt
3. Click ra ngoài SelectBox</t>
  </si>
  <si>
    <t>1. Trên màn hình "Danh sách yêu cầu nhập kho"
2. Nhập các ký tự để tìm kiếm
- Nhập &lt;= 255 ký tự
3. Click ra ngoài SelectBox</t>
  </si>
  <si>
    <t>1. Trên màn hình "Danh sách yêu cầu nhập kho"
2. Nhập các ký tự để tìm kiếm
- Nhập &gt; 255 ký tự
3. Click ra ngoài SelectBox</t>
  </si>
  <si>
    <t xml:space="preserve">2. Hiển thị danh sách trạng thái
- Chờ xác nhận 
- Xác nhận
- Đang thực hiện 
- Hoàn thành
- Từ chối
</t>
  </si>
  <si>
    <t>1. Trên màn hình "Danh sách yêu cầu nhập kho"
2. Chọn 1 giá trị từ SelectBox</t>
  </si>
  <si>
    <t xml:space="preserve">2. Cho phép chọn
- Hiển thị thông tin dữ liệu đã chọn
</t>
  </si>
  <si>
    <t>Kiểm tra trường Người yêu cầu</t>
  </si>
  <si>
    <t>- Không nhập giá trị tìm kiếm</t>
  </si>
  <si>
    <t>1. Trên màn hình "Danh sách yêu cầu nhập kho"
2. Không nhập giá trị tìm kiếm
3. Click ra ngoài Range date picker</t>
  </si>
  <si>
    <t xml:space="preserve">3. Hiển thị kết quả default là hiển thị all
</t>
  </si>
  <si>
    <t>- Kiểm tra khi chọn khoảng ngày từ Range date picker
với startDate &lt;= endDate</t>
  </si>
  <si>
    <t>1. Trên màn hình "Danh sách yêu cầu nhập kho"
2. Chọn khoảng ngày từ Range date picker
- startDate &lt;= endDate
3. Click ra ngoài Range date picker</t>
  </si>
  <si>
    <t xml:space="preserve">2. Cho phép chọn
3. Hiển thị thông tin đã chọn
</t>
  </si>
  <si>
    <t>- Kiểm tra khi chọn khoảng ngày từ Range date picker
với startDate &gt; endDate</t>
  </si>
  <si>
    <t>1. Trên màn hình "Danh sách yêu cầu nhập kho"
2. Chọn khoảng ngày từ Range date picker
- startDate &gt; endDate
3. Click ra ngoài Range date picker</t>
  </si>
  <si>
    <t xml:space="preserve">2. Khi chọn endDate &lt; startDate , thực hiện update startDate = endDate và bỏ trống endDate
3. Hiển thị thông tin đã chọn
</t>
  </si>
  <si>
    <t>- Kiểm tra khi chỉ chọn 1 ngày từ Range date picker
chỉ chọn startDate hoặc chỉ chọn endDate</t>
  </si>
  <si>
    <t>1. Trên màn hình "Danh sách yêu cầu nhập kho"
2. Chỉ chọn 1 ngày từ Range date picker
- chỉ chọn startDate hoặc chỉ chọn endDate
3. Click ra ngoài Range date picker</t>
  </si>
  <si>
    <t>3. Function</t>
  </si>
  <si>
    <t>Kiểm tra tìm kiếm với điều kiện đơn lẻ có kết quả</t>
  </si>
  <si>
    <t>- Tìm kiếm với điều kiện Mã yêu cầu mapping 1 phần</t>
  </si>
  <si>
    <t>1. Trên màn hình "Danh sách yêu cầu nhập kho"
2. Nhập thông tin tìm kiếm
3. Click button Tìm kiếm</t>
  </si>
  <si>
    <t xml:space="preserve">3. Hiển thị list kết quả mapping 1 phần với điều kiện tìm kiếm đã nhập
</t>
  </si>
  <si>
    <t>- Tìm kiếm với điều kiện Mã nguồn tham chiếu mapping 1 phần</t>
  </si>
  <si>
    <t>- Tìm kiếm với điều kiện Người yêu cầu mapping 1 phần</t>
  </si>
  <si>
    <t>- Tìm kiếm với điều kiện Ngày tạo mapping 1 phần</t>
  </si>
  <si>
    <t>- Tìm kiếm với điều kiện Mã yêu cầu mapping toàn bộ</t>
  </si>
  <si>
    <t xml:space="preserve">3. Hiển thị list kết quả mapping toàn bộ với điều kiện tìm kiếm đã nhập
</t>
  </si>
  <si>
    <t>- Tìm kiếm với điều kiện Mã nguồn tham chiếu mapping toàn bộ</t>
  </si>
  <si>
    <t>- Tìm kiếm với điều kiện Người yêu cầu mapping toàn bộ</t>
  </si>
  <si>
    <t>- Tìm kiếm với điều kiện Loại nghiệp vụ mapping toàn bộ</t>
  </si>
  <si>
    <t>- Tìm kiếm với điều kiện Trạng thái mapping toàn bộ</t>
  </si>
  <si>
    <t>- Tìm kiếm với điều kiện Ngày tạo mapping toàn bộ</t>
  </si>
  <si>
    <t>Kiểm tra tìm kiếm với điều kiện đơn lẻ không có kết quả</t>
  </si>
  <si>
    <t>- Tìm kiếm với điều kiện Mã yêu cầu không mapping</t>
  </si>
  <si>
    <t>3. Hiển thị "Không có dữ liệu"</t>
  </si>
  <si>
    <t>- Tìm kiếm với điều kiện Mã nguồn tham chiếu không mapping</t>
  </si>
  <si>
    <t>- Tìm kiếm với điều kiện Người yêu cầu không mapping</t>
  </si>
  <si>
    <t>- Tìm kiếm với điều kiện Loại nghiệp vụ không mapping</t>
  </si>
  <si>
    <t>- Tìm kiếm với điều kiện Trạng thái không mapping</t>
  </si>
  <si>
    <t>- Tìm kiếm với điều kiện Ngày tạo không mapping</t>
  </si>
  <si>
    <t>Kiểm tra tìm kiếm với điều kiện kết hợp có kết quả</t>
  </si>
  <si>
    <t>- Tìm kiếm kết hợp 2 điều kiện</t>
  </si>
  <si>
    <t xml:space="preserve">3. Hiển thị list kết quả tương ứng với điều kiện tìm kiếm đã nhập
</t>
  </si>
  <si>
    <t>- Tìm kiếm kết hợp 3 điều kiện</t>
  </si>
  <si>
    <t>- Tìm kiếm kết hợp 4 điều kiện</t>
  </si>
  <si>
    <t>- Tìm kiếm kết hợp 5 điều kiện</t>
  </si>
  <si>
    <t>- Tìm kiếm kết hợp 6 điều kiện</t>
  </si>
  <si>
    <t>Kiểm tra tìm kiếm với điều kiện kết hợp không có kết quả</t>
  </si>
  <si>
    <t>Kiểm tra khi click button Hủy</t>
  </si>
  <si>
    <t>1. Trên màn hình "Danh sách yêu cầu nhập kho"
2. Nhập thông tin tìm kiếm
3. Click button Tìm kiếm
4. Click button Hủy</t>
  </si>
  <si>
    <t xml:space="preserve">3. Thực hiện tìm kiếm theo điều kiện
4. Thực hiện reset các điều kiện tìm kiếm về default, list kết quả reset về default
</t>
  </si>
  <si>
    <t>2. Tìm kiếm trên filter</t>
  </si>
  <si>
    <t>Kiểm tra giao diện chung phần Filter</t>
  </si>
  <si>
    <t>1. Truy cập theo đường dẫn: WMSX / Quản lý yêu cầu / Yêu cầu nhập kho
2. Kiểm tra hiển thị khi click vào icon Filter</t>
  </si>
  <si>
    <t xml:space="preserve">2. Hiển thị filter tìm kiếm với thông tin
- Mã yêu cầu
- Mã nguồn tham chiếu
- Loại nghiệp vụ
- Trạng thái
- Người yêu cầu
- Ngày tạo
- Button chức năng: Tìm kiếm, Hủy
</t>
  </si>
  <si>
    <t>1. Trên màn hình "Danh sách yêu cầu nhập kho" &gt;&gt; click Filter
2. Không nhập giá trị tìm kiếm hoặc nhập toàn ký tự space
3. Click ra ngoài TextBox</t>
  </si>
  <si>
    <t>1. Trên màn hình "Danh sách yêu cầu nhập kho" &gt;&gt; click Filter
2. Nhập xâu ký tự có space ở đầu và cuối xâu
- VD: "      A         "
3. Click ra ngoài TextBox</t>
  </si>
  <si>
    <t>1. Trên màn hình "Danh sách yêu cầu nhập kho" &gt;&gt; click Filter
2. Nhập các ký tự để tìm kiếm
- Ký tự chữ cái in hoa thường, ký tự số, ký tự đặc biệt
3. Click ra ngoài TextBox</t>
  </si>
  <si>
    <t>1. Trên màn hình "Danh sách yêu cầu nhập kho" &gt;&gt; click Filter
2. Nhập các ký tự để tìm kiếm
- Nhập &lt;= 255 ký tự
3. Click ra ngoài TextBox</t>
  </si>
  <si>
    <t>1. Trên màn hình "Danh sách yêu cầu nhập kho" &gt;&gt; click Filter
2. Nhập các ký tự để tìm kiếm
- Nhập &gt; 255 ký tự
3. Click ra ngoài TextBox</t>
  </si>
  <si>
    <t>1. Trên màn hình "Danh sách yêu cầu nhập kho" &gt;&gt; click Filter
2. Click vào SelectBox</t>
  </si>
  <si>
    <t>1. Trên màn hình "Danh sách yêu cầu nhập kho" &gt;&gt; click Filter
2. Chọn 1 giá trị từ SelectBox</t>
  </si>
  <si>
    <t>1. Trên màn hình "Danh sách yêu cầu nhập kho" &gt;&gt; click Filter
2. Chọn nhiều giá trị từ SelectBox</t>
  </si>
  <si>
    <t>1. Trên màn hình "Danh sách yêu cầu nhập kho" &gt;&gt; click Filter
2. Không nhập giá trị tìm kiếm hoặc nhập toàn ký tự space
3. Click ra ngoài SelectBox</t>
  </si>
  <si>
    <t>1. Trên màn hình "Danh sách yêu cầu nhập kho" &gt;&gt; click Filter
2. Nhập xâu ký tự có space ở đầu và cuối xâu
- VD: "      A         "
3. Click ra ngoài SelectBox</t>
  </si>
  <si>
    <t>1. Trên màn hình "Danh sách yêu cầu nhập kho" &gt;&gt; click Filter
2. Nhập các ký tự để tìm kiếm
- Ký tự chữ cái in hoa thường, ký tự số, ký tự đặc biệt
3. Click ra ngoài SelectBox</t>
  </si>
  <si>
    <t>1. Trên màn hình "Danh sách yêu cầu nhập kho" &gt;&gt; click Filter
2. Nhập các ký tự để tìm kiếm
- Nhập &lt;= 255 ký tự
3. Click ra ngoài SelectBox</t>
  </si>
  <si>
    <t>1. Trên màn hình "Danh sách yêu cầu nhập kho" &gt;&gt; click Filter
2. Nhập các ký tự để tìm kiếm
- Nhập &gt; 255 ký tự
3. Click ra ngoài SelectBox</t>
  </si>
  <si>
    <t>1. Trên màn hình "Danh sách yêu cầu nhập kho" &gt;&gt; click Filter
2. Không nhập giá trị tìm kiếm
3. Click ra ngoài Range date picker</t>
  </si>
  <si>
    <t>1. Trên màn hình "Danh sách yêu cầu nhập kho" &gt;&gt; click Filter
2. Chọn khoảng ngày từ Range date picker
- startDate &lt;= endDate
3. Click ra ngoài Range date picker</t>
  </si>
  <si>
    <t>1. Trên màn hình "Danh sách yêu cầu nhập kho" &gt;&gt; click Filter
2. Chọn khoảng ngày từ Range date picker
- startDate &gt; endDate
3. Click ra ngoài Range date picker</t>
  </si>
  <si>
    <t>1. Trên màn hình "Danh sách yêu cầu nhập kho" &gt;&gt; click Filter
2. Chỉ chọn 1 ngày từ Range date picker
- chỉ chọn startDate hoặc chỉ chọn endDate
3. Click ra ngoài Range date picker</t>
  </si>
  <si>
    <t>1. Trên màn hình "Danh sách yêu cầu nhập kho" &gt;&gt; click Filter
2. Nhập thông tin tìm kiếm
3. Click button Tìm kiếm</t>
  </si>
  <si>
    <t>1. Trên màn hình "Danh sách yêu cầu nhập kho" &gt;&gt; click Filter
2. Nhập thông tin tìm kiếm
3. Click button Tìm kiếm
4. Click button Hủy</t>
  </si>
  <si>
    <t>Tạo yêu cầu nhập kho</t>
  </si>
  <si>
    <t>1. Trên đường dẫn chức năng: WMSX / Quản lý yêu cầu / Yêu cầu nhập kho / Tạo yêu cầu
2. Kiểm tra khi click vào đường dẫn cuối cùng = Tạo yêu cầu</t>
  </si>
  <si>
    <t>1. Trong màn "Tạo yêu cầu nhập kho"
2. Kiểm tra hiển thị các phần trên màn hình</t>
  </si>
  <si>
    <t xml:space="preserve">2. Hiển thị các phần
- Khu vực header
- Danh sách sản phẩm
- Button chức năng: Tạo mới, Hủy
</t>
  </si>
  <si>
    <t>- Kiểm tra giá trị Default</t>
  </si>
  <si>
    <t>1. Trên màn hình "Tạo yêu cầu nhập kho" &gt;&gt; Chọn Loại nghiệp vụ = YN02-1
2. Kiểm tra giá trị Default</t>
  </si>
  <si>
    <t xml:space="preserve">2. Hiển thị placeholder = Loại nghiệp vụ
</t>
  </si>
  <si>
    <t>1. Trên màn hình "Tạo yêu cầu nhập kho" &gt;&gt; Chọn Loại nghiệp vụ = YN02-1
2. Click vào SelectBox</t>
  </si>
  <si>
    <t xml:space="preserve">2. Hiển thị dữ liệu 
- Nghiệp vụ cha = Yêu cầu nhập kho
- Trạng thái = Hoạt động
- Format: mã-tên
</t>
  </si>
  <si>
    <t>1. Trên màn hình "Tạo yêu cầu nhập kho" &gt;&gt; Chọn Loại nghiệp vụ = YN02-1
2. Chọn 1 giá trị từ SelectBox</t>
  </si>
  <si>
    <t>1. Trên màn hình "Tạo yêu cầu nhập kho" &gt;&gt; Chọn Loại nghiệp vụ = YN02-1
2. Chọn nhiều giá trị từ SelectBox</t>
  </si>
  <si>
    <t xml:space="preserve">2. Chỉ cho phép chọn 1 giá trị từ list
</t>
  </si>
  <si>
    <t>1. Trên màn hình "Tạo yêu cầu nhập kho" &gt;&gt; Chọn Loại nghiệp vụ = YN02-1
2. Không nhập giá trị tìm kiếm hoặc nhập toàn ký tự space
3. Click ra ngoài SelectBox</t>
  </si>
  <si>
    <t xml:space="preserve">3. Hiển thị thông báo lỗi mã MSG_001
</t>
  </si>
  <si>
    <t>1. Trên màn hình "Tạo yêu cầu nhập kho" &gt;&gt; Chọn Loại nghiệp vụ = YN02-1
2. Nhập xâu ký tự có space ở đầu và cuối xâu
- VD: "      A         "
3. Click ra ngoài SelectBox</t>
  </si>
  <si>
    <t>1. Trên màn hình "Tạo yêu cầu nhập kho" &gt;&gt; Chọn Loại nghiệp vụ = YN02-1
2. Nhập các ký tự để tìm kiếm
- Ký tự chữ cái in hoa thường, ký tự số, ký tự đặc biệt
3. Click ra ngoài SelectBox</t>
  </si>
  <si>
    <t>1. Trên màn hình "Tạo yêu cầu nhập kho" &gt;&gt; Chọn Loại nghiệp vụ = YN02-1
2. Nhập các ký tự để tìm kiếm
- Nhập &lt;= 255 ký tự
3. Click ra ngoài SelectBox</t>
  </si>
  <si>
    <t>1. Trên màn hình "Tạo yêu cầu nhập kho" &gt;&gt; Chọn Loại nghiệp vụ = YN02-1
2. Nhập các ký tự để tìm kiếm
- Nhập &gt; 255 ký tự
3. Click ra ngoài SelectBox</t>
  </si>
  <si>
    <t>Kiểm tra trường Số PO</t>
  </si>
  <si>
    <t xml:space="preserve">2. Hiển thị placeholder = Số PO
</t>
  </si>
  <si>
    <t>List PO loại mua hàng, Nguồn mua:Nội địa ở trạng thái Chờ giao, Đang giao, Hoàn thành</t>
  </si>
  <si>
    <t xml:space="preserve">2. Cho phép chọn
- Hiển thị dữ liệu sau khi chọn dạng mã – tên cost center (VN)
</t>
  </si>
  <si>
    <t xml:space="preserve">3. Nhập thông tin thành công, không báo lỗi
- Cho phép tìm kiếm theo mã-tên
</t>
  </si>
  <si>
    <t>1. Trên màn hình "Tạo yêu cầu nhập kho" &gt;&gt; Chọn Loại nghiệp vụ = YN02-1
2. Nhập các ký tự để tìm kiếm
- Nhập &lt;= 50 ký tự
3. Click ra ngoài SelectBox</t>
  </si>
  <si>
    <t>1. Trên màn hình "Tạo yêu cầu nhập kho" &gt;&gt; Chọn Loại nghiệp vụ = YN02-1
2. Nhập các ký tự để tìm kiếm
- Nhập &gt; 50 ký tự
3. Click ra ngoài SelectBox</t>
  </si>
  <si>
    <t xml:space="preserve">3. Hệ thống chặn khi nhập ký tự thứ 51
</t>
  </si>
  <si>
    <t>Kiểm tra trường Nhà cung cấp</t>
  </si>
  <si>
    <t>Check hiển thị</t>
  </si>
  <si>
    <t>Hiển thị Nhà ccung cấp theo PO đã chọn, disable</t>
  </si>
  <si>
    <t>Kiểm tra trường Số invoice</t>
  </si>
  <si>
    <t xml:space="preserve">2. Hiển thị placeholder = Số invoice
</t>
  </si>
  <si>
    <t xml:space="preserve">- Không nhập giá trị hoặc nhập toàn ký tự space
</t>
  </si>
  <si>
    <t>1. Trên màn hình "Tạo yêu cầu nhập kho" &gt;&gt; Chọn Loại nghiệp vụ = YN02-1
2. Không nhập giá trị tìm kiếm hoặc nhập toàn ký tự space
3. Click ra ngoài TextBox</t>
  </si>
  <si>
    <t xml:space="preserve">3. Xóa toàn bộ giá trị space, không báo lỗi khi bỏ trống
</t>
  </si>
  <si>
    <t>1. Trên màn hình "Tạo yêu cầu nhập kho" &gt;&gt; Chọn Loại nghiệp vụ = YN02-1
2. Nhập xâu ký tự có space ở đầu và cuối xâu
- VD: "      A         "
3. Click ra ngoài TextBox</t>
  </si>
  <si>
    <t>1. Trên màn hình "Tạo yêu cầu nhập kho" &gt;&gt; Chọn Loại nghiệp vụ = YN02-1
2. Nhập các ký tự để tìm kiếm
- Ký tự chữ cái in hoa thường, ký tự số, ký tự đặc biệt
3. Click ra ngoài TextBox</t>
  </si>
  <si>
    <t>1. Trên màn hình "Tạo yêu cầu nhập kho" &gt;&gt; Chọn Loại nghiệp vụ = YN02-1
2. Nhập các ký tự để tìm kiếm
- Nhập &lt;= 255 ký tự
3. Click ra ngoài TextBox</t>
  </si>
  <si>
    <t>1. Trên màn hình "Tạo yêu cầu nhập kho" &gt;&gt; Chọn Loại nghiệp vụ = YN02-1
2. Nhập các ký tự để tìm kiếm
- Nhập &gt; 255 ký tự
3. Click ra ngoài TextBox</t>
  </si>
  <si>
    <t>Kiểm tra trường Mô tả</t>
  </si>
  <si>
    <t xml:space="preserve">2. Hiển thị placeholder = Mô tả
</t>
  </si>
  <si>
    <t>Danh sách sản phẩm</t>
  </si>
  <si>
    <t>Kiểm tra Danh sách sản phẩm</t>
  </si>
  <si>
    <t>- Khi chưa chọn Số PO</t>
  </si>
  <si>
    <t>1. Trên màn hình "Tạo yêu cầu nhập kho" &gt;&gt; Chọn Loại nghiệp vụ = YN02-1
2. Kiểm tra phần Danh sách sản phẩm</t>
  </si>
  <si>
    <t xml:space="preserve">2. Hiển thị 1 line với dữ liệu trống
- Button Thêm sản phẩm
</t>
  </si>
  <si>
    <t>- Khi đã chọn Số PO</t>
  </si>
  <si>
    <t>1. Trên màn hình "Tạo yêu cầu nhập kho" &gt;&gt; Chọn Loại nghiệp vụ = YN02-1
2. Chọn Số PO
3. Kiểm tra phần Danh sách sản phẩm</t>
  </si>
  <si>
    <t xml:space="preserve">3. Gen Danh sách sản phẩm theo Số Po đã chọn
</t>
  </si>
  <si>
    <t>Kiểm tra khi click button Thêm sản phẩm</t>
  </si>
  <si>
    <t>1. Trên màn hình "Tạo yêu cầu nhập kho" &gt;&gt; Chọn Loại nghiệp vụ = YN02-1
2. Click button Thêm sản phẩm</t>
  </si>
  <si>
    <t xml:space="preserve">2. Thực hiện thêm 1 bản ghi sản phẩm phía dưới cùng trong danh sách
- Không giới hạn số bản ghi
</t>
  </si>
  <si>
    <t>Kiểm tra khi click button ở Hành động</t>
  </si>
  <si>
    <t>- Có 1 line duy nhất</t>
  </si>
  <si>
    <t>1. Trên màn hình "Tạo yêu cầu nhập kho" &gt;&gt; Chọn Loại nghiệp vụ = YN02-1
2. Click button ở Hành động</t>
  </si>
  <si>
    <t xml:space="preserve">2. Disable không cho phép click
</t>
  </si>
  <si>
    <t>- Có ít nhất 2 line</t>
  </si>
  <si>
    <t xml:space="preserve">2. Thực hiện xóa line sản phẩm tương ứng
</t>
  </si>
  <si>
    <t>Kiểm tra trường Kho nhập</t>
  </si>
  <si>
    <t>- Kiểm tra giá trị Default khi chưa chọn Số PO</t>
  </si>
  <si>
    <t xml:space="preserve">2. Hiển thị placeholder = Kho nhập
</t>
  </si>
  <si>
    <t>- Kiểm tra giá trị Default khi đã chọn Số PO</t>
  </si>
  <si>
    <t>1. Trên màn hình "Tạo yêu cầu nhập kho" &gt;&gt; Chọn Loại nghiệp vụ = YN02-1
2. Chọn Số PO
3. Kiểm tra giá trị Default</t>
  </si>
  <si>
    <t xml:space="preserve">2. Hiển thị danh sách được lấy ra từ master data quản lý kho, loại kho là Kho logic
- Trạng thái Hoạt động
- Format: mã-tên
</t>
  </si>
  <si>
    <t xml:space="preserve">2. Cho phép chọn
- Hiển thị dữ liệu sau khi chọn dạng mã kho
</t>
  </si>
  <si>
    <t xml:space="preserve">3. Không báo lỗi khi bỏ trống
</t>
  </si>
  <si>
    <t>Kiểm tra trường Mã sản phẩm</t>
  </si>
  <si>
    <t xml:space="preserve">2. Hiển thị placeholder = Mã sản phẩm
</t>
  </si>
  <si>
    <t xml:space="preserve">2. Hiển thị mã sản phẩm tương ứng với Số PO đã chọn có 
- Số lượng - Số lượng nhập &gt; 0
</t>
  </si>
  <si>
    <t xml:space="preserve">2. Cho phép chọn
- Hiển thị dữ liệu sau khi chọn dạng mã-tên
</t>
  </si>
  <si>
    <t>Kiểm tra trường Mã sản phẩm NCC</t>
  </si>
  <si>
    <t>Hiển thị Mã sản phẩm NCC tương ứng với sản phẩm theo PO đã chọn, disable</t>
  </si>
  <si>
    <t>Kiểm tra trường Tên sản phẩm</t>
  </si>
  <si>
    <t xml:space="preserve">2. Hiển thị placeholder = Tên sản phẩm
</t>
  </si>
  <si>
    <t xml:space="preserve">3. Hiển thị theo mã sản phẩm đã chọn
</t>
  </si>
  <si>
    <t>Kiểm tra trường Loại sản phẩm</t>
  </si>
  <si>
    <t xml:space="preserve">2. Hiển thị loại sản phẩm đầu tiên tương ứng với cost center đã chọn tại trường Bộ phận (Cost center)
(Config tại Quản lý sản phẩm)
</t>
  </si>
  <si>
    <t xml:space="preserve">2. Hiển thị Loại sản phẩm trên PO của mã sản phẩm đã chọn
</t>
  </si>
  <si>
    <t xml:space="preserve">2. Hiển thị danh sách loại sản phẩm gen Loại sản phẩm trên PO của mã sản phẩm đã chọn
</t>
  </si>
  <si>
    <t>Kiểm tra trường Số lượng đặt mua theo PO</t>
  </si>
  <si>
    <t xml:space="preserve">2. Hiển thị placeholder = Số lượng đặt mua theo PO
</t>
  </si>
  <si>
    <t xml:space="preserve">3. Hiển thị số lượng hàng hóa theo Mã sản phẩm đã trên PO
- Lấy dữ liệu từ trường "Số lượng" trên PO gắn với Mã sản phẩm 
- Format: number, maxlength 13 số
</t>
  </si>
  <si>
    <t>Kiểm tra trường Số lượng nhập kho lũy kế</t>
  </si>
  <si>
    <t xml:space="preserve">2. Hiển thị placeholder = Số lượng nhập kho lũy kế
</t>
  </si>
  <si>
    <t xml:space="preserve">3. Hiển thị số lượng hàng hóa đã nhập kho theo Mã sản phẩm đã trên PO
- Lấy dữ liệu từ trường "Số lượng đã nhận" trên PO gắn với Mã sản phẩm 
- Format: number, maxlength 13 số
</t>
  </si>
  <si>
    <t>Kiểm tra trường SLYC (ĐVT chính)</t>
  </si>
  <si>
    <t xml:space="preserve">2. Hiển thị placeholder = SLYC (ĐVT chính)
</t>
  </si>
  <si>
    <t>1. Trên màn hình "Tạo yêu cầu nhập kho" &gt;&gt; Chọn Loại nghiệp vụ = YN02-1
2. Không nhập giá trị hoặc nhập toàn ký tự space
3. Click ra ngoài TextBox</t>
  </si>
  <si>
    <t>- Kiểm tra nhập ký tự chữ cái in hoa thường, ký tự đặc biệt (trừ dấu chấm, phẩy, số âm</t>
  </si>
  <si>
    <t>1. Trên màn hình "Tạo yêu cầu nhập kho" &gt;&gt; Chọn Loại nghiệp vụ = YN02-1
2. Nhập các ký tự
- Ký tự chữ cái in hoa thường, ký tự đặc biệt, số âm
3. Click ra ngoài TextBox</t>
  </si>
  <si>
    <t>2. Không cho phép nhập</t>
  </si>
  <si>
    <t>- Kiểm tra nhập ký tự số nguyên dương</t>
  </si>
  <si>
    <t>1. Trên màn hình "Tạo yêu cầu nhập kho" &gt;&gt; Chọn Loại nghiệp vụ = YN02-1
2. Nhập các ký tự
- Ký tự số nguyên dương
3. Click ra ngoài TextBox</t>
  </si>
  <si>
    <t>2. Cho phép nhập
3. Hiển thị theo format: 00,000,000 [ĐVT chính]</t>
  </si>
  <si>
    <t>- Kiểm tra nhập ký tự số thập phân
với sản phẩm có checked "ĐVT nguyên chiếc"</t>
  </si>
  <si>
    <t>1. Trên màn hình "Tạo yêu cầu nhập kho" &gt;&gt; Chọn Loại nghiệp vụ = YN02-1
2. Nhập các ký tự
- Ký tự số thập phân
3. Click ra ngoài TextBox</t>
  </si>
  <si>
    <t>2. Cho phép nhập
3. Hiển thị theo format: 00,000,000.00000 [ĐVT chính]</t>
  </si>
  <si>
    <t>- Kiểm tra nhập ký tự số thập phân
với sản phẩm không checked "ĐVT nguyên chiếc"</t>
  </si>
  <si>
    <t>1. Trên màn hình "Tạo yêu cầu nhập kho" &gt;&gt; Chọn Loại nghiệp vụ = YN02-1
2. Nhập các ký tự
- Nhập &lt;= 13 ký tự
3. Click ra ngoài TextBox</t>
  </si>
  <si>
    <t>1. Trên màn hình "Tạo yêu cầu nhập kho" &gt;&gt; Chọn Loại nghiệp vụ = YN02-1
2. Nhập các ký tự
- Nhập &gt; 13 ký tự
3. Click ra ngoài TextBox</t>
  </si>
  <si>
    <t xml:space="preserve">3. Hệ thống chặn khi nhập ký tự thứ 14
</t>
  </si>
  <si>
    <t>Kiểm tra trường SLYC (ĐVT phụ)</t>
  </si>
  <si>
    <t xml:space="preserve">2. Hiển thị placeholder = SLYC (ĐVT phụ)
</t>
  </si>
  <si>
    <t>2. Cho phép nhập
3. Hiển thị theo format: 00,000,000 [ĐVT phụ]</t>
  </si>
  <si>
    <t>2. Cho phép nhập
3. Hiển thị theo format: 00,000,000.00000 [ĐVT phụ]</t>
  </si>
  <si>
    <t>Kiểm tra việc gen thông tin khi chọn Số PO</t>
  </si>
  <si>
    <t xml:space="preserve">- Chọn Số PO có Type = Nhập khẩu và trạng thái "Chờ Giao" (Từ phân hệ PMS)
- Các trường gen thông tin từ Số PO
+ Nhà cung cấp
+ Danh sách sản phẩm
</t>
  </si>
  <si>
    <t>1. Trên màn hình "Tạo yêu cầu nhập kho" &gt;&gt; Chọn Loại nghiệp vụ = YN02-1
2. Chọn Số PO
3. Kiểm tra gen thông tin tại các trường</t>
  </si>
  <si>
    <t xml:space="preserve">3. Gen thông tin tương ứng
</t>
  </si>
  <si>
    <t>Kiểm tra tạo yêu cầu nhập kho</t>
  </si>
  <si>
    <t>- Kiểm tra SLYC hợp lệ</t>
  </si>
  <si>
    <r>
      <rPr>
        <b/>
        <sz val="12"/>
        <color theme="1"/>
        <rFont val="Times New Roman"/>
      </rPr>
      <t xml:space="preserve">TH1: Nhập SLYC = (SL đặt hàng - SL đã nhận)
</t>
    </r>
    <r>
      <rPr>
        <sz val="12"/>
        <color theme="1"/>
        <rFont val="Times New Roman"/>
      </rPr>
      <t>1. Trên màn hình "Tạo yêu cầu nhập kho" &gt;&gt; Chọn Loại nghiệp vụ = YN02-1
2. Nhập SLYC = (SL đặt hàng - SL đã nhận)
3. Nhập các thông tin khác hợp lệ
4. Click button Lưu</t>
    </r>
  </si>
  <si>
    <t>4. Tạo mới thành công
- Yêu cầu ở trạng thái Chờ xác nhận</t>
  </si>
  <si>
    <r>
      <rPr>
        <b/>
        <sz val="12"/>
        <color theme="1"/>
        <rFont val="Times New Roman"/>
      </rPr>
      <t xml:space="preserve">TH2: Nhập SLYC &gt; (SL đặt hàng - SL đã nhận)
</t>
    </r>
    <r>
      <rPr>
        <sz val="12"/>
        <color theme="1"/>
        <rFont val="Times New Roman"/>
      </rPr>
      <t>1. Trên màn hình "Tạo yêu cầu nhập kho" &gt;&gt; Chọn Loại nghiệp vụ = YN02-1
2. Nhập SLYC &gt; (SL đặt hàng - SL đã nhận)
3. Nhập các thông tin khác hợp lệ
4. Click button Lưu</t>
    </r>
  </si>
  <si>
    <t>Thông báo lỗi "SLYC vượt quá SL đặt hàng còn lại trên PO"</t>
  </si>
  <si>
    <t>- Kiểm tra 1 sản phẩm nhập ở n kho nhập</t>
  </si>
  <si>
    <r>
      <rPr>
        <b/>
        <sz val="12"/>
        <color theme="1"/>
        <rFont val="Times New Roman"/>
      </rPr>
      <t xml:space="preserve">TH1: Chọn 1 sản phẩm nhập ở 1 kho nhập
</t>
    </r>
    <r>
      <rPr>
        <sz val="12"/>
        <color theme="1"/>
        <rFont val="Times New Roman"/>
      </rPr>
      <t>1. Trên màn hình "Tạo yêu cầu nhập kho" &gt;&gt; Chọn Loại nghiệp vụ = YN02-1
2. Chọn 1 sản phẩm nhập ở 1 kho nhập
3. Nhập các thông tin khác hợp lệ
4. Click button Lưu</t>
    </r>
  </si>
  <si>
    <r>
      <rPr>
        <b/>
        <sz val="12"/>
        <color theme="1"/>
        <rFont val="Times New Roman"/>
      </rPr>
      <t xml:space="preserve">TH2: Chọn 1 sản phẩm nhập ở nhiều kho nhập
</t>
    </r>
    <r>
      <rPr>
        <sz val="12"/>
        <color theme="1"/>
        <rFont val="Times New Roman"/>
      </rPr>
      <t>1. Trên màn hình "Tạo yêu cầu nhập kho" &gt;&gt; Chọn Loại nghiệp vụ = YN02-1
2. Chọn 1 sản phẩm nhập ở nhiều kho nhập
3. Nhập các thông tin khác hợp lệ
4. Click button Lưu</t>
    </r>
  </si>
  <si>
    <t>- Kiểm tra n sản phẩm nhập ở 1 kho nhập</t>
  </si>
  <si>
    <r>
      <rPr>
        <b/>
        <sz val="12"/>
        <color theme="1"/>
        <rFont val="Times New Roman"/>
      </rPr>
      <t xml:space="preserve">TH1: Chọn nhiều sản phẩm nhập ở 1 kho nhập
</t>
    </r>
    <r>
      <rPr>
        <sz val="12"/>
        <color theme="1"/>
        <rFont val="Times New Roman"/>
      </rPr>
      <t>1. Trên màn hình "Tạo yêu cầu nhập kho" &gt;&gt; Chọn Loại nghiệp vụ = YN02-1
2. Chọn nhiều sản phẩm nhập ở 1 kho nhập
3. Nhập các thông tin khác hợp lệ
4. Click button Lưu</t>
    </r>
  </si>
  <si>
    <t>- Kiểm tra n sản phẩm nhập ở n kho nhập</t>
  </si>
  <si>
    <r>
      <rPr>
        <b/>
        <sz val="12"/>
        <color theme="1"/>
        <rFont val="Times New Roman"/>
      </rPr>
      <t xml:space="preserve">TH1: Chọn nhiều sản phẩm nhập ở nhiều kho nhập
</t>
    </r>
    <r>
      <rPr>
        <sz val="12"/>
        <color theme="1"/>
        <rFont val="Times New Roman"/>
      </rPr>
      <t>1. Trên màn hình "Tạo yêu cầu nhập kho" &gt;&gt; Chọn Loại nghiệp vụ = YN02-1
2. Chọn nhiều sản phẩm nhập ở nhiều kho nhập
3. Nhập các thông tin khác hợp lệ
4. Click button Lưu</t>
    </r>
  </si>
  <si>
    <t>- Kiểm tra 1 Số PO nhiều yêu cầu nhập kho</t>
  </si>
  <si>
    <r>
      <rPr>
        <b/>
        <sz val="12"/>
        <color theme="1"/>
        <rFont val="Times New Roman"/>
      </rPr>
      <t xml:space="preserve">TH1: Chọn tạo nhiều yêu cầu nhập kho cho 1 Số PO
</t>
    </r>
    <r>
      <rPr>
        <sz val="12"/>
        <color theme="1"/>
        <rFont val="Times New Roman"/>
      </rPr>
      <t>1. Trên màn hình "Tạo yêu cầu nhập kho" &gt;&gt; Chọn Loại nghiệp vụ = YN02-1
2. Tạo nhiều yêu cầu nhập kho cho 1 Số PO
3. Nhập các thông tin khác hợp lệ
4. Click button Lưu</t>
    </r>
  </si>
  <si>
    <t>Kiểm tra báo lỗi khi tạo yêu cầu nhập kho</t>
  </si>
  <si>
    <t xml:space="preserve">- Các trường bắt buộc
+ Loại nghiệp vụ
+ Số PO
+ Mã sản phẩm
+ Loại sản phẩm
+ SLYC (ĐVT chính)
+ SLYC (ĐVT phụ)
</t>
  </si>
  <si>
    <r>
      <rPr>
        <b/>
        <sz val="12"/>
        <color theme="1"/>
        <rFont val="Times New Roman"/>
      </rPr>
      <t xml:space="preserve">TH1: Bỏ trống các trường bắt buộc
</t>
    </r>
    <r>
      <rPr>
        <sz val="12"/>
        <color theme="1"/>
        <rFont val="Times New Roman"/>
      </rPr>
      <t>1. Trên màn hình "Tạo yêu cầu nhập kho" &gt;&gt; Chọn Loại nghiệp vụ = YN02-1
2. Bỏ trống các trường bắt buộc
3. Click button Lưu</t>
    </r>
  </si>
  <si>
    <t xml:space="preserve">3. Hiển thị thông báo lỗi mã MSG_001
</t>
  </si>
  <si>
    <r>
      <rPr>
        <b/>
        <strike/>
        <sz val="12"/>
        <color theme="1"/>
        <rFont val="Times New Roman"/>
      </rPr>
      <t xml:space="preserve">TH2: Nhập Đơn giá &lt; 0
</t>
    </r>
    <r>
      <rPr>
        <strike/>
        <sz val="12"/>
        <color theme="1"/>
        <rFont val="Times New Roman"/>
      </rPr>
      <t>1. Trên màn hình "Tạo yêu cầu nhập kho" &gt;&gt; Chọn Loại nghiệp vụ = YN02-1
2. Nhập Đơn giá &lt; 0
3. Click button Lưu</t>
    </r>
  </si>
  <si>
    <t xml:space="preserve">3. Hiển thị thông báo lỗi mã MSG_160
</t>
  </si>
  <si>
    <r>
      <rPr>
        <b/>
        <sz val="12"/>
        <color theme="1"/>
        <rFont val="Times New Roman"/>
      </rPr>
      <t xml:space="preserve">TH2: Nhập dữ liệu các trường gửi lên không đúng định dạng
</t>
    </r>
    <r>
      <rPr>
        <sz val="12"/>
        <color theme="1"/>
        <rFont val="Times New Roman"/>
      </rPr>
      <t>1. Trên màn hình "Tạo yêu cầu nhập kho" &gt;&gt; Chọn Loại nghiệp vụ = YN02-1
2. Nhập dữ liệu các trường gửi lên không đúng định dạng
3. Click button Lưu</t>
    </r>
  </si>
  <si>
    <t xml:space="preserve">3. Hiển thị thông báo lỗi mã MSG_165
</t>
  </si>
  <si>
    <t>- Nhập thông tin SLYC không hợp lệ</t>
  </si>
  <si>
    <r>
      <rPr>
        <b/>
        <sz val="12"/>
        <color theme="1"/>
        <rFont val="Times New Roman"/>
      </rPr>
      <t xml:space="preserve">TH1: Nhập SLYC &lt; 0
</t>
    </r>
    <r>
      <rPr>
        <sz val="12"/>
        <color theme="1"/>
        <rFont val="Times New Roman"/>
      </rPr>
      <t>1. Trên màn hình "Tạo yêu cầu nhập kho" &gt;&gt; Chọn Loại nghiệp vụ = YN02-1
2. Nhập SLYC &lt; 0
3. Click button Lưu</t>
    </r>
  </si>
  <si>
    <t xml:space="preserve">3. Hiển thị thông báo lỗi mã MSG_196
</t>
  </si>
  <si>
    <r>
      <rPr>
        <b/>
        <sz val="12"/>
        <color theme="1"/>
        <rFont val="Times New Roman"/>
      </rPr>
      <t xml:space="preserve">TH2: Nhập SLYC là số thập phân với sản phẩm không checked "ĐVT nguyên chiếc"
</t>
    </r>
    <r>
      <rPr>
        <sz val="12"/>
        <color theme="1"/>
        <rFont val="Times New Roman"/>
      </rPr>
      <t>1. Trên màn hình "Tạo yêu cầu nhập kho" &gt;&gt; Chọn Loại nghiệp vụ = YN02-1
2. Nhập SLYC là số thập phân với sản phẩm không checked "ĐVT nguyên chiếc"
3. Click button Lưu</t>
    </r>
  </si>
  <si>
    <t xml:space="preserve">3. Hiển thị thông báo lỗi mã MSG_409
</t>
  </si>
  <si>
    <r>
      <rPr>
        <b/>
        <sz val="12"/>
        <color theme="1"/>
        <rFont val="Times New Roman"/>
      </rPr>
      <t xml:space="preserve">TH3: Nhập SLYC &gt; (SL đặt hàng - SL đã nhận)
</t>
    </r>
    <r>
      <rPr>
        <sz val="12"/>
        <color theme="1"/>
        <rFont val="Times New Roman"/>
      </rPr>
      <t>1. Trên màn hình "Tạo yêu cầu nhập kho" &gt;&gt; Chọn Loại nghiệp vụ = YN02-1
2. Nhập SLYC &gt; (SL đặt hàng - SL đã nhận)
3. Click button Lưu</t>
    </r>
  </si>
  <si>
    <t xml:space="preserve">3. Hiển thị thông báo lỗi mã 
</t>
  </si>
  <si>
    <t>- Trạng thái Loại nghiệp vụ không hợp lệ</t>
  </si>
  <si>
    <r>
      <rPr>
        <b/>
        <sz val="12"/>
        <color theme="1"/>
        <rFont val="Times New Roman"/>
      </rPr>
      <t xml:space="preserve">TH1: Chọn Loại nghiệp vụ không tồn tại
</t>
    </r>
    <r>
      <rPr>
        <sz val="12"/>
        <color theme="1"/>
        <rFont val="Times New Roman"/>
      </rPr>
      <t>1. Trên màn hình "Tạo yêu cầu nhập kho"
2. Chọn Loại nghiệp vụ không tồn tại
3. Nhập các thông tin hợp lệ
4. Click button Lưu</t>
    </r>
  </si>
  <si>
    <t xml:space="preserve">4. Hiển thị thông báo lỗi mã MSG_194{Loại nghiệp vụ}
</t>
  </si>
  <si>
    <r>
      <rPr>
        <b/>
        <sz val="12"/>
        <color theme="1"/>
        <rFont val="Times New Roman"/>
      </rPr>
      <t xml:space="preserve">TH2: Chọn Loại nghiệp vụ ở trạng thái tạm dừng
</t>
    </r>
    <r>
      <rPr>
        <sz val="12"/>
        <color theme="1"/>
        <rFont val="Times New Roman"/>
      </rPr>
      <t>1. Trên màn hình "Tạo yêu cầu nhập kho"
2. Chọn Loại nghiệp vụ ở trạng thái tạm dừng
3. Nhập các thông tin hợp lệ
4. Click button Lưu</t>
    </r>
  </si>
  <si>
    <t xml:space="preserve">4. Hiển thị thông báo lỗi mã MSG_195{Loại nghiệp vụ}
</t>
  </si>
  <si>
    <t>- Trạng thái Kho nhập không hợp lệ</t>
  </si>
  <si>
    <r>
      <rPr>
        <b/>
        <sz val="12"/>
        <color theme="1"/>
        <rFont val="Times New Roman"/>
      </rPr>
      <t xml:space="preserve">TH1: Chọn Kho nhập không tồn tại
</t>
    </r>
    <r>
      <rPr>
        <sz val="12"/>
        <color theme="1"/>
        <rFont val="Times New Roman"/>
      </rPr>
      <t>1. Trên màn hình "Tạo yêu cầu nhập kho"
2. Chọn Kho nhập không tồn tại
3. Nhập các thông tin hợp lệ
4. Click button Lưu</t>
    </r>
  </si>
  <si>
    <t xml:space="preserve">4. Hiển thị thông báo lỗi mã MSG_194{Kho nhập}
</t>
  </si>
  <si>
    <r>
      <rPr>
        <b/>
        <sz val="12"/>
        <color theme="1"/>
        <rFont val="Times New Roman"/>
      </rPr>
      <t xml:space="preserve">TH2: Chọn Kho nhập ở trạng thái tạm dừng
</t>
    </r>
    <r>
      <rPr>
        <sz val="12"/>
        <color theme="1"/>
        <rFont val="Times New Roman"/>
      </rPr>
      <t>1. Trên màn hình "Tạo yêu cầu nhập kho"
2. Chọn Kho nhập ở trạng thái tạm dừng
3. Nhập các thông tin hợp lệ
4. Click button Lưu</t>
    </r>
  </si>
  <si>
    <t xml:space="preserve">4. Hiển thị thông báo lỗi mã MSG_195{Kho nhập}
</t>
  </si>
  <si>
    <t>Kiểm tra các thông tin hiển thị thêm sau khi tạo mới thành công</t>
  </si>
  <si>
    <t>1. Trên màn hình "Tạo yêu cầu nhập kho"
2. Nhập các thông tin hợp lệ
3. Click button Lưu
4. Kiểm tra trường
- Mã yêu cầu</t>
  </si>
  <si>
    <t>4. Quy tắc tự sinh số yêu cầu trên WMS: YNddmmYYYYxxx
Trong đó: 
YN là tiền tố (yêu cầu nhập)
ddmmyyyy: Ngày tháng năm tạo phiếu (Ngày server hệ thống)
xxx số tự tăng từ 000 - 999 của số phiếu trong ngày</t>
  </si>
  <si>
    <t>1. Trên màn hình "Tạo yêu cầu nhập kho"
2. Nhập các thông tin hợp lệ
3. Click button Lưu
4. Kiểm tra trường
- Trạng thái</t>
  </si>
  <si>
    <t>4. Khi tạo mới phiếu ở trạng thái Chờ xác nhận</t>
  </si>
  <si>
    <t>1. Trên màn hình "Tạo yêu cầu nhập kho"
2. Nhập các thông tin hợp lệ
3. Click button Lưu
4. Kiểm tra trường
- Người tạo</t>
  </si>
  <si>
    <t>4. Hiển thị Họ tên người tạo</t>
  </si>
  <si>
    <t>1. Trên màn hình "Tạo yêu cầu nhập kho"
2. Nhập các thông tin hợp lệ
3. Click button Lưu
4. Kiểm tra trường
- Ngày tạo</t>
  </si>
  <si>
    <t>4. Hiển thị ngày giờ tạo yêu cầu trên hệ thống
- Format: dd/mm/yyyy 24hh:mm:ss</t>
  </si>
  <si>
    <t>Chỉnh sửa yêu cầu nhập kho</t>
  </si>
  <si>
    <t>1. Trên đường dẫn chức năng: WMSX / Quản lý yêu cầu / Yêu cầu nhập kho / Chỉnh sửa yêu cầu
2. Kiểm tra khi click vào đường dẫn cuối cùng = Chỉnh sửa yêu cầu</t>
  </si>
  <si>
    <t>1. Trong màn "Chỉnh sửa yêu cầu nhập kho"
2. Kiểm tra hiển thị các phần trên màn hình</t>
  </si>
  <si>
    <t xml:space="preserve">2. Hiển thị các phần
- Khu vực header
- Danh sách sản phẩm
- Button chức năng: Chỉnh sửa, Hủy
</t>
  </si>
  <si>
    <t>1. Trên màn hình "Chỉnh sửa yêu cầu nhập kho"
2. Kiểm tra trường Mã yêu cầu</t>
  </si>
  <si>
    <t xml:space="preserve">2. Hiển thị Mã yêu cầu tự sinh khi tạo phiếu
</t>
  </si>
  <si>
    <t>1. Trên màn hình "Chỉnh sửa yêu cầu nhập kho"
2. Kiểm tra trường Trạng thái</t>
  </si>
  <si>
    <t xml:space="preserve">2. Hiển thị trạng thái yêu cầu khi vừa tạo xong là Chờ xác nhận
</t>
  </si>
  <si>
    <t>1. Trên màn hình "Chỉnh sửa yêu cầu nhập kho"
2. Kiểm tra trường Người tạo</t>
  </si>
  <si>
    <t>1. Trên màn hình "Chỉnh sửa yêu cầu nhập kho"
2. Kiểm tra trường Ngày tạo</t>
  </si>
  <si>
    <t xml:space="preserve">2. Hiển thị ngày giờ tạo yêu cầu trên hệ thống
- Format: dd/mm/yyyy 24hh:mm:ss
</t>
  </si>
  <si>
    <t>- Kiểm tra giá trị Default
- Tạo mới với Loại nghiệp vụ = YN02-1</t>
  </si>
  <si>
    <t>1. Trên màn hình "Chỉnh sửa yêu cầu nhập kho"
2. Kiểm tra giá trị Default</t>
  </si>
  <si>
    <t xml:space="preserve">2. Hiển thị loại nghiệp vụ đã chọn
- YN02-1 - Nhập kho mua ngoài theo PO Nội địa
- Disable không cho phép chỉnh sửa
</t>
  </si>
  <si>
    <t xml:space="preserve">2. Hiển thị số PO đã chọn
- Disable không cho phép sửa
</t>
  </si>
  <si>
    <t xml:space="preserve">2. Hiển thị Nhà cung cấp đã chọn
- Disable không cho phép sửa
</t>
  </si>
  <si>
    <t xml:space="preserve">2. Hiển thị dữ liệu được lưu trong DB
</t>
  </si>
  <si>
    <t>1. Trên màn hình "Chỉnh sửa yêu cầu nhập kho"
2. Không nhập giá trị tìm kiếm hoặc nhập toàn ký tự space
3. Click ra ngoài TextBox</t>
  </si>
  <si>
    <t>1. Trên màn hình "Chỉnh sửa yêu cầu nhập kho"
2. Nhập xâu ký tự có space ở đầu và cuối xâu
- VD: "      A         "
3. Click ra ngoài TextBox</t>
  </si>
  <si>
    <t>1. Trên màn hình "Chỉnh sửa yêu cầu nhập kho"
2. Nhập các ký tự để tìm kiếm
- Ký tự chữ cái in hoa thường, ký tự số, ký tự đặc biệt
3. Click ra ngoài TextBox</t>
  </si>
  <si>
    <t>1. Trên màn hình "Chỉnh sửa yêu cầu nhập kho"
2. Nhập các ký tự để tìm kiếm
- Nhập &lt;= 50 ký tự
3. Click ra ngoài TextBox</t>
  </si>
  <si>
    <t>1. Trên màn hình "Chỉnh sửa yêu cầu nhập kho"
2. Nhập các ký tự để tìm kiếm
- Nhập &gt; 50 ký tự
3. Click ra ngoài TextBox</t>
  </si>
  <si>
    <t>1. Trên màn hình "Chỉnh sửa yêu cầu nhập kho"
2. Nhập các ký tự để tìm kiếm
- Nhập &lt;= 255 ký tự
3. Click ra ngoài TextBox</t>
  </si>
  <si>
    <t>1. Trên màn hình "Chỉnh sửa yêu cầu nhập kho"
2. Nhập các ký tự để tìm kiếm
- Nhập &gt; 255 ký tự
3. Click ra ngoài TextBox</t>
  </si>
  <si>
    <t>1. Trên màn hình "Chỉnh sửa yêu cầu nhập kho"
2. Kiểm tra phần Danh sách sản phẩm</t>
  </si>
  <si>
    <t>1. Trên màn hình "Chỉnh sửa yêu cầu nhập kho"
2. Click button Thêm sản phẩm</t>
  </si>
  <si>
    <t>1. Trên màn hình "Chỉnh sửa yêu cầu nhập kho"
2. Click button ở Hành động</t>
  </si>
  <si>
    <t>1. Trên màn hình "Chỉnh sửa yêu cầu nhập kho"
2. Click vào SelectBox</t>
  </si>
  <si>
    <t>1. Trên màn hình "Chỉnh sửa yêu cầu nhập kho"
2. Chọn 1 giá trị từ SelectBox</t>
  </si>
  <si>
    <t>1. Trên màn hình "Chỉnh sửa yêu cầu nhập kho"
2. Chọn nhiều giá trị từ SelectBox</t>
  </si>
  <si>
    <t>1. Trên màn hình "Chỉnh sửa yêu cầu nhập kho"
2. Không nhập giá trị tìm kiếm hoặc nhập toàn ký tự space
3. Click ra ngoài SelectBox</t>
  </si>
  <si>
    <t>1. Trên màn hình "Chỉnh sửa yêu cầu nhập kho"
2. Nhập xâu ký tự có space ở đầu và cuối xâu
- VD: "      A         "
3. Click ra ngoài SelectBox</t>
  </si>
  <si>
    <t>1. Trên màn hình "Chỉnh sửa yêu cầu nhập kho"
2. Nhập các ký tự để tìm kiếm
- Ký tự chữ cái in hoa thường, ký tự số, ký tự đặc biệt
3. Click ra ngoài SelectBox</t>
  </si>
  <si>
    <t>1. Trên màn hình "Chỉnh sửa yêu cầu nhập kho"
2. Nhập các ký tự để tìm kiếm
- Nhập &lt;= 50 ký tự
3. Click ra ngoài SelectBox</t>
  </si>
  <si>
    <t>1. Trên màn hình "Chỉnh sửa yêu cầu nhập kho"
2. Nhập các ký tự để tìm kiếm
- Nhập &gt; 50 ký tự
3. Click ra ngoài SelectBox</t>
  </si>
  <si>
    <t xml:space="preserve">2. Hiển thị theo mã sản phẩm đã chọn
</t>
  </si>
  <si>
    <t>- Kiểm tra khi chọn Mã sản phẩm</t>
  </si>
  <si>
    <t>1. Trên màn hình "Chỉnh sửa yêu cầu nhập kho"
2. Chọn Số PO
3. Kiểm tra giá trị khi đã chọn mã sản phẩm</t>
  </si>
  <si>
    <r>
      <rPr>
        <sz val="12"/>
        <color theme="1"/>
        <rFont val="Times New Roman"/>
      </rPr>
      <t xml:space="preserve">2. Hiển thị danh sách loại sản phẩm gen Loại sản phẩm trên PO của mã sản phẩm đã chọn
</t>
    </r>
    <r>
      <rPr>
        <sz val="12"/>
        <color rgb="FFFF0000"/>
        <rFont val="Times New Roman"/>
      </rPr>
      <t>- Đối với YN02-1 Chọn tất cả loại sản phẩm, ngoại trừ Thành phẩm</t>
    </r>
    <r>
      <rPr>
        <sz val="12"/>
        <color theme="1"/>
        <rFont val="Times New Roman"/>
      </rPr>
      <t xml:space="preserve">
</t>
    </r>
  </si>
  <si>
    <t>1. Trên màn hình "Chỉnh sửa yêu cầu nhập kho"
2. Chọn Số PO
3. Kiểm tra giá trị Default</t>
  </si>
  <si>
    <t>1. Trên màn hình "Chỉnh sửa yêu cầu nhập kho"
2. Không nhập giá trị hoặc nhập toàn ký tự space
3. Click ra ngoài TextBox</t>
  </si>
  <si>
    <t>1. Trên màn hình "Chỉnh sửa yêu cầu nhập kho"
2. Nhập các ký tự
- Ký tự chữ cái in hoa thường, ký tự đặc biệt, số âm
3. Click ra ngoài TextBox</t>
  </si>
  <si>
    <t>1. Trên màn hình "Chỉnh sửa yêu cầu nhập kho"
2. Nhập các ký tự
- Ký tự số nguyên dương
3. Click ra ngoài TextBox</t>
  </si>
  <si>
    <t>1. Trên màn hình "Chỉnh sửa yêu cầu nhập kho"
2. Nhập các ký tự
- Ký tự số thập phân
3. Click ra ngoài TextBox</t>
  </si>
  <si>
    <t>1. Trên màn hình "Chỉnh sửa yêu cầu nhập kho"
2. Nhập các ký tự
- Nhập &lt;= 13 ký tự
3. Click ra ngoài TextBox</t>
  </si>
  <si>
    <t>1. Trên màn hình "Chỉnh sửa yêu cầu nhập kho"
2. Nhập các ký tự
- Nhập &gt; 13 ký tự
3. Click ra ngoài TextBox</t>
  </si>
  <si>
    <t>Kiểm tra chỉnh sửa yêu cầu nhập kho</t>
  </si>
  <si>
    <r>
      <rPr>
        <b/>
        <sz val="12"/>
        <color theme="1"/>
        <rFont val="Times New Roman"/>
      </rPr>
      <t xml:space="preserve">TH1: Nhập SLYC = (SL đặt hàng - SL đã nhận)
</t>
    </r>
    <r>
      <rPr>
        <sz val="12"/>
        <color theme="1"/>
        <rFont val="Times New Roman"/>
      </rPr>
      <t>1. Trên màn hình "Chỉnh sửa yêu cầu nhập kho"
2. Nhập SLYC = (SL đặt hàng - SL đã nhận)
3. Nhập các thông tin khác hợp lệ
4. Click button Lưu</t>
    </r>
  </si>
  <si>
    <t>4. Chỉnh sửa thành công
- Yêu cầu ở trạng thái Chờ xác nhận</t>
  </si>
  <si>
    <r>
      <rPr>
        <b/>
        <sz val="12"/>
        <color theme="1"/>
        <rFont val="Times New Roman"/>
      </rPr>
      <t xml:space="preserve">TH2: Nhập SLYC &gt; (SL đặt hàng - SL đã nhận)
</t>
    </r>
    <r>
      <rPr>
        <sz val="12"/>
        <color theme="1"/>
        <rFont val="Times New Roman"/>
      </rPr>
      <t>1. Trên màn hình "Chỉnh sửa yêu cầu nhập kho"
2. Nhập SLYC &gt; (SL đặt hàng - SL đã nhận)
3. Nhập các thông tin khác hợp lệ
4. Click button Lưu</t>
    </r>
  </si>
  <si>
    <r>
      <rPr>
        <b/>
        <sz val="12"/>
        <color theme="1"/>
        <rFont val="Times New Roman"/>
      </rPr>
      <t xml:space="preserve">TH1: Chọn 1 sản phẩm nhập ở 1 kho nhập
</t>
    </r>
    <r>
      <rPr>
        <sz val="12"/>
        <color theme="1"/>
        <rFont val="Times New Roman"/>
      </rPr>
      <t>1. Trên màn hình "Chỉnh sửa yêu cầu nhập kho"
2. Chọn 1 sản phẩm nhập ở 1 kho nhập
3. Nhập các thông tin khác hợp lệ
4. Click button Lưu</t>
    </r>
  </si>
  <si>
    <r>
      <rPr>
        <b/>
        <sz val="12"/>
        <color theme="1"/>
        <rFont val="Times New Roman"/>
      </rPr>
      <t xml:space="preserve">TH2: Chọn 1 sản phẩm nhập ở nhiều kho nhập
</t>
    </r>
    <r>
      <rPr>
        <sz val="12"/>
        <color theme="1"/>
        <rFont val="Times New Roman"/>
      </rPr>
      <t>1. Trên màn hình "Chỉnh sửa yêu cầu nhập kho"
2. Chọn 1 sản phẩm nhập ở nhiều kho nhập
3. Nhập các thông tin khác hợp lệ
4. Click button Lưu</t>
    </r>
  </si>
  <si>
    <r>
      <rPr>
        <b/>
        <sz val="12"/>
        <color theme="1"/>
        <rFont val="Times New Roman"/>
      </rPr>
      <t xml:space="preserve">TH1: Chọn nhiều sản phẩm nhập ở 1 kho nhập
</t>
    </r>
    <r>
      <rPr>
        <sz val="12"/>
        <color theme="1"/>
        <rFont val="Times New Roman"/>
      </rPr>
      <t>1. Trên màn hình "Chỉnh sửa yêu cầu nhập kho"
2. Chọn nhiều sản phẩm nhập ở 1 kho nhập
3. Nhập các thông tin khác hợp lệ
4. Click button Lưu</t>
    </r>
  </si>
  <si>
    <r>
      <rPr>
        <b/>
        <sz val="12"/>
        <color theme="1"/>
        <rFont val="Times New Roman"/>
      </rPr>
      <t xml:space="preserve">TH1: Chọn nhiều sản phẩm nhập ở nhiều kho nhập
</t>
    </r>
    <r>
      <rPr>
        <sz val="12"/>
        <color theme="1"/>
        <rFont val="Times New Roman"/>
      </rPr>
      <t>1. Trên màn hình "Chỉnh sửa yêu cầu nhập kho"
2. Chọn nhiều sản phẩm nhập ở nhiều kho nhập
3. Nhập các thông tin khác hợp lệ
4. Click button Lưu</t>
    </r>
  </si>
  <si>
    <r>
      <rPr>
        <b/>
        <sz val="12"/>
        <color theme="1"/>
        <rFont val="Times New Roman"/>
      </rPr>
      <t xml:space="preserve">TH1: Chọn tạo nhiều yêu cầu nhập kho cho 1 Số PO
</t>
    </r>
    <r>
      <rPr>
        <sz val="12"/>
        <color theme="1"/>
        <rFont val="Times New Roman"/>
      </rPr>
      <t>1. Trên màn hình "Chỉnh sửa yêu cầu nhập kho"
2. Tạo nhiều yêu cầu nhập kho cho 1 Số PO
3. Nhập các thông tin khác hợp lệ
4. Click button Lưu</t>
    </r>
  </si>
  <si>
    <t>Kiểm tra báo lỗi khi chỉnh sửa yêu cầu nhập kho</t>
  </si>
  <si>
    <t xml:space="preserve">- Các trường bắt buộc
+ Loại nghiệp vụ
+ Nhập cho bộ phận (Cost center)
+ Số PO
+ Mã sản phẩm
+ Mã sản phẩm NCC
+ Loại sản phẩm
+ Số lượng đặt mua theo PO
+ Số lượng đã nhập kho lũy kế
+ SLYC (ĐVT chính)
</t>
  </si>
  <si>
    <r>
      <rPr>
        <b/>
        <sz val="12"/>
        <color theme="1"/>
        <rFont val="Times New Roman"/>
      </rPr>
      <t xml:space="preserve">TH1: Bỏ trống các trường bắt buộc
</t>
    </r>
    <r>
      <rPr>
        <sz val="12"/>
        <color theme="1"/>
        <rFont val="Times New Roman"/>
      </rPr>
      <t>1. Trên màn hình "Chỉnh sửa yêu cầu nhập kho"
2. Bỏ trống các trường bắt buộc
3. Click button Lưu</t>
    </r>
  </si>
  <si>
    <r>
      <rPr>
        <b/>
        <sz val="12"/>
        <color theme="1"/>
        <rFont val="Times New Roman"/>
      </rPr>
      <t xml:space="preserve">TH2: Nhập dữ liệu các trường gửi lên không đúng định dạng
</t>
    </r>
    <r>
      <rPr>
        <sz val="12"/>
        <color theme="1"/>
        <rFont val="Times New Roman"/>
      </rPr>
      <t>1. Trên màn hình "Chỉnh sửa yêu cầu nhập kho"
2. Nhập dữ liệu các trường gửi lên không đúng định dạng
3. Click button Lưu</t>
    </r>
  </si>
  <si>
    <r>
      <rPr>
        <b/>
        <sz val="12"/>
        <color theme="1"/>
        <rFont val="Times New Roman"/>
      </rPr>
      <t xml:space="preserve">TH1: Nhập SLYC &lt; 0
</t>
    </r>
    <r>
      <rPr>
        <sz val="12"/>
        <color theme="1"/>
        <rFont val="Times New Roman"/>
      </rPr>
      <t>1. Trên màn hình "Chỉnh sửa yêu cầu nhập kho"
2. Nhập SLYC &lt; 0
3. Click button Lưu</t>
    </r>
  </si>
  <si>
    <r>
      <rPr>
        <b/>
        <sz val="12"/>
        <color theme="1"/>
        <rFont val="Times New Roman"/>
      </rPr>
      <t xml:space="preserve">TH2: Nhập SLYC là số thập phân với sản phẩm không checked "ĐVT nguyên chiếc"
</t>
    </r>
    <r>
      <rPr>
        <sz val="12"/>
        <color theme="1"/>
        <rFont val="Times New Roman"/>
      </rPr>
      <t>1. Trên màn hình "Chỉnh sửa yêu cầu nhập kho"
2. Nhập SLYC là số thập phân với sản phẩm không checked "ĐVT nguyên chiếc"
3. Click button Lưu</t>
    </r>
  </si>
  <si>
    <r>
      <rPr>
        <b/>
        <sz val="12"/>
        <color theme="1"/>
        <rFont val="Times New Roman"/>
      </rPr>
      <t xml:space="preserve">TH3: Nhập SLYC &gt; (SL đặt hàng - SL đã nhận)
</t>
    </r>
    <r>
      <rPr>
        <sz val="12"/>
        <color theme="1"/>
        <rFont val="Times New Roman"/>
      </rPr>
      <t>1. Trên màn hình "Chỉnh sửa yêu cầu nhập kho"
2. Nhập SLYC &gt; (SL đặt hàng - SL đã nhận)
3. Click button Lưu</t>
    </r>
  </si>
  <si>
    <r>
      <rPr>
        <b/>
        <sz val="12"/>
        <color theme="1"/>
        <rFont val="Times New Roman"/>
      </rPr>
      <t xml:space="preserve">TH1: Chọn Loại nghiệp vụ không tồn tại
</t>
    </r>
    <r>
      <rPr>
        <sz val="12"/>
        <color theme="1"/>
        <rFont val="Times New Roman"/>
      </rPr>
      <t>1. Trên màn hình "Chỉnh sửa yêu cầu nhập kho"
2. Chọn Loại nghiệp vụ không tồn tại
3. Nhập các thông tin hợp lệ
4. Click button Lưu</t>
    </r>
  </si>
  <si>
    <r>
      <rPr>
        <b/>
        <sz val="12"/>
        <color theme="1"/>
        <rFont val="Times New Roman"/>
      </rPr>
      <t xml:space="preserve">TH2: Chọn Loại nghiệp vụ ở trạng thái tạm dừng
</t>
    </r>
    <r>
      <rPr>
        <sz val="12"/>
        <color theme="1"/>
        <rFont val="Times New Roman"/>
      </rPr>
      <t>1. Trên màn hình "Chỉnh sửa yêu cầu nhập kho"
2. Chọn Loại nghiệp vụ ở trạng thái tạm dừng
3. Nhập các thông tin hợp lệ
4. Click button Lưu</t>
    </r>
  </si>
  <si>
    <t>- Trạng thái Cost center không hợp lệ</t>
  </si>
  <si>
    <r>
      <rPr>
        <b/>
        <sz val="12"/>
        <color theme="1"/>
        <rFont val="Times New Roman"/>
      </rPr>
      <t xml:space="preserve">TH1: Chọn Cost center không tồn tại
</t>
    </r>
    <r>
      <rPr>
        <sz val="12"/>
        <color theme="1"/>
        <rFont val="Times New Roman"/>
      </rPr>
      <t>1. Trên màn hình "Chỉnh sửa yêu cầu nhập kho"
2. Chọn Cost center không tồn tại
3. Nhập các thông tin hợp lệ
4. Click button Lưu</t>
    </r>
  </si>
  <si>
    <t xml:space="preserve">4. Hiển thị thông báo lỗi mã MSG_194{Cost center}
</t>
  </si>
  <si>
    <r>
      <rPr>
        <b/>
        <sz val="12"/>
        <color theme="1"/>
        <rFont val="Times New Roman"/>
      </rPr>
      <t xml:space="preserve">TH2: Chọn Cost center ở trạng thái tạm dừng
</t>
    </r>
    <r>
      <rPr>
        <sz val="12"/>
        <color theme="1"/>
        <rFont val="Times New Roman"/>
      </rPr>
      <t>1. Trên màn hình "Chỉnh sửa yêu cầu nhập kho"
2. Chọn Cost center ở trạng thái tạm dừng
3. Nhập các thông tin hợp lệ
4. Click button Lưu</t>
    </r>
  </si>
  <si>
    <t xml:space="preserve">4. Hiển thị thông báo lỗi mã MSG_195{Cost center}
</t>
  </si>
  <si>
    <r>
      <rPr>
        <b/>
        <sz val="12"/>
        <color theme="1"/>
        <rFont val="Times New Roman"/>
      </rPr>
      <t xml:space="preserve">TH1: Chọn Kho nhập không tồn tại
</t>
    </r>
    <r>
      <rPr>
        <sz val="12"/>
        <color theme="1"/>
        <rFont val="Times New Roman"/>
      </rPr>
      <t>1. Trên màn hình "Chỉnh sửa yêu cầu nhập kho"
2. Chọn Kho nhập không tồn tại
3. Nhập các thông tin hợp lệ
4. Click button Lưu</t>
    </r>
  </si>
  <si>
    <r>
      <rPr>
        <b/>
        <sz val="12"/>
        <color theme="1"/>
        <rFont val="Times New Roman"/>
      </rPr>
      <t xml:space="preserve">TH2: Chọn Kho nhập ở trạng thái tạm dừng
</t>
    </r>
    <r>
      <rPr>
        <sz val="12"/>
        <color theme="1"/>
        <rFont val="Times New Roman"/>
      </rPr>
      <t>1. Trên màn hình "Chỉnh sửa yêu cầu nhập kho"
2. Chọn Kho nhập ở trạng thái tạm dừng
3. Nhập các thông tin hợp lệ
4. Click button Lưu</t>
    </r>
  </si>
  <si>
    <t>Chi tiết yêu cầu nhập kho</t>
  </si>
  <si>
    <t>1. Trên đường dẫn chức năng: WMSX / Quản lý yêu cầu / Yêu cầu nhập kho / Chi tiết yêu cầu
2. Kiểm tra khi click vào đường dẫn cuối cùng = Chi tiết yêu cầu</t>
  </si>
  <si>
    <t>1. Trong màn "Chi tiết yêu cầu nhập kho"
2. Kiểm tra hiển thị các phần trên màn hình</t>
  </si>
  <si>
    <t>1. Trên màn hình "Chi tiết yêu cầu nhập kho"
2. Kiểm tra trường Mã yêu cầu</t>
  </si>
  <si>
    <t>1. Trên màn hình "Chi tiết yêu cầu nhập kho"
2. Kiểm tra trường Trạng thái</t>
  </si>
  <si>
    <t xml:space="preserve">2. Hiển thị trạng thái của yêu cầu
</t>
  </si>
  <si>
    <t>1. Trên màn hình "Chi tiết yêu cầu nhập kho"
2. Kiểm tra trường Người tạo</t>
  </si>
  <si>
    <t>1. Trên màn hình "Chi tiết yêu cầu nhập kho"
2. Kiểm tra trường Ngày tạo</t>
  </si>
  <si>
    <t xml:space="preserve">2. Hiển thị ngày giờ tạo yêu cầu trên hệ thống
- Format: dd/mm/yyyy 24hh:mm:ss
</t>
  </si>
  <si>
    <t>- Tạo mới với Loại nghiệp vụ = YN02-1</t>
  </si>
  <si>
    <t>1. Trên màn hình "Chi tiết yêu cầu nhập kho"
2. Kiểm tra giá trị trường Loại nghiệp vụ</t>
  </si>
  <si>
    <t>1. Trên màn hình "Chi tiết yêu cầu nhập kho"
2. Kiểm tra giá trị trường Nhà cung cấp</t>
  </si>
  <si>
    <t>Kiểm tra trường Nhập cho bộ phận (Cost center)</t>
  </si>
  <si>
    <t>1. Trên màn hình "Chi tiết yêu cầu nhập kho"
2. Kiểm tra giá trị trường Nhập cho bộ phận (Cost center)</t>
  </si>
  <si>
    <t xml:space="preserve">2. Hiển thị dữ liệu được lưu trong DB
- Disable không cho phép sửa
</t>
  </si>
  <si>
    <t>1. Trên màn hình "Chi tiết yêu cầu nhập kho"
2. Kiểm tra giá trị trường Số PO</t>
  </si>
  <si>
    <t>1. Trên màn hình "Chi tiết yêu cầu nhập kho"
2. Kiểm tra giá trị trường Số invoice</t>
  </si>
  <si>
    <t xml:space="preserve">2. Hiển thị dữ liệu được lưu trong DB
- Disable không cho phép sửa
</t>
  </si>
  <si>
    <t>1. Trên màn hình "Chi tiết yêu cầu nhập kho"
2. Kiểm tra giá trị trường Mô tả</t>
  </si>
  <si>
    <t>Kiểm tra các button chức năng</t>
  </si>
  <si>
    <t>- Yêu cầu ở trạng thái Chờ xác nhận</t>
  </si>
  <si>
    <t>1. Trên màn hình "Chi tiết yêu cầu nhập kho"
2. Kiểm tra hiển thị các button chức năng</t>
  </si>
  <si>
    <t>2. Hiển thị các button
- Xác nhận
- Từ chối
- Xóa
- Sửa</t>
  </si>
  <si>
    <t>- Yêu cầu ở trạng thái Xác nhận</t>
  </si>
  <si>
    <t>2. Hiển thị các button
- Đóng yêu cầu</t>
  </si>
  <si>
    <t>- Yêu cầu ở trạng thái Đang thực hiện</t>
  </si>
  <si>
    <t>- Yêu cầu ở trạng thái Từ chối</t>
  </si>
  <si>
    <t>2. Hiển thị các button
- Xóa
- Sửa</t>
  </si>
  <si>
    <t>- Yêu cầu ở trạng thái Hoàn thành</t>
  </si>
  <si>
    <t>2. Không hiển thị button nào</t>
  </si>
  <si>
    <t>1. Trên màn hình "Chi tiết yêu cầu nhập kho"
2. Kiểm tra phần Danh sách sản phẩm</t>
  </si>
  <si>
    <t>Kiểm tra hiển thị button Thêm sản phẩm/ Xóa sản phẩm</t>
  </si>
  <si>
    <t>1. Trên màn hình "Chi tiết yêu cầu nhập kho"
2. Kiểm tra hiển thị button Thêm sản phẩm/ Xóa sản phẩm</t>
  </si>
  <si>
    <t>2. Không hiển thị button trên màn hình Chi tiết</t>
  </si>
  <si>
    <t>1. Trên màn hình "Chi tiết yêu cầu nhập kho"
2. Kiểm tra trường Kho nhập</t>
  </si>
  <si>
    <t>1. Trên màn hình "Chi tiết yêu cầu nhập kho"
2. Kiểm tra trường Mã sản phẩm</t>
  </si>
  <si>
    <t>1. Trên màn hình "Chi tiết yêu cầu nhập kho"
2. Kiểm tra trường Mã sản phẩm NCC</t>
  </si>
  <si>
    <t>1. Trên màn hình "Chi tiết yêu cầu nhập kho"
2. Kiểm tra trường Tên sản phẩm</t>
  </si>
  <si>
    <t>1. Trên màn hình "Chi tiết yêu cầu nhập kho"
2. Kiểm tra trường Loại sản phẩm</t>
  </si>
  <si>
    <t>1. Trên màn hình "Chi tiết yêu cầu nhập kho"
2. Kiểm tra trường Số lượng đặt mua theo PO</t>
  </si>
  <si>
    <t>1. Trên màn hình "Chi tiết yêu cầu nhập kho"
2. Kiểm tra trường Số lượng nhập kho lũy kế</t>
  </si>
  <si>
    <t>1. Trên màn hình "Chi tiết yêu cầu nhập kho"
2. Kiểm tra trường SLYC (ĐVT chính)</t>
  </si>
  <si>
    <t>Kiểm tra trường SL thực tế</t>
  </si>
  <si>
    <t>1. Trên màn hình "Chi tiết yêu cầu nhập kho"
2. Kiểm tra trường SL thực tế</t>
  </si>
  <si>
    <t xml:space="preserve">2. Hiển thị Tổng SL thực nhập theo ĐVT chính của các phiếu nhập kho từ Yêu cầu này
</t>
  </si>
  <si>
    <t>Kiểm tra khi click vào các button chức năng</t>
  </si>
  <si>
    <t>1. Trên màn hình "Chi tiết yêu cầu nhập kho"
2. Kiểm tra khi click vào các button chức năng
- Xác nhận</t>
  </si>
  <si>
    <t>2. Hiển thị popup confirm xác nhận yêu cầu</t>
  </si>
  <si>
    <t>1. Trên màn hình "Chi tiết yêu cầu nhập kho"
2. Kiểm tra khi click vào các button chức năng
- Từ chối</t>
  </si>
  <si>
    <t>2. Hiển thị popup confirm từ chối yêu cầu</t>
  </si>
  <si>
    <t>- Yêu cầu ở trạng thái Xác nhận, Đang thực hiện</t>
  </si>
  <si>
    <t>1. Trên màn hình "Chi tiết yêu cầu nhập kho"
2. Kiểm tra khi click vào các button chức năng
- Đóng yêu cầu</t>
  </si>
  <si>
    <t>2. Hiển thị popup confirm đóng yêu cầu</t>
  </si>
  <si>
    <t>- Yêu cầu ở trạng thái Chờ xác nhận, Từ chối</t>
  </si>
  <si>
    <t>1. Trên màn hình "Chi tiết yêu cầu nhập kho"
2. Kiểm tra khi click vào các button chức năng
- Xóa</t>
  </si>
  <si>
    <t>2. Hiển thị popup confirm xóa yêu cầu</t>
  </si>
  <si>
    <t>1. Trên màn hình "Chi tiết yêu cầu nhập kho"
2. Kiểm tra khi click vào các button chức năng
- Sửa</t>
  </si>
  <si>
    <t>2. Điều hướng tới màn hình Chỉnh sửa yêu cầu</t>
  </si>
  <si>
    <t>Xác nhận, Từ chối yêu cầu nhập kho</t>
  </si>
  <si>
    <t>1. Xác nhận yêu cầu nhập kho</t>
  </si>
  <si>
    <t>Kiểm tra hiển thị button Xác nhận yêu cầu</t>
  </si>
  <si>
    <t>1. Trên màn hình "Chi tiết yêu cầu nhập kho"
2. Kiểm tra hiển thị button chức năng
- Xác nhận</t>
  </si>
  <si>
    <t>2. Hiển thị button Xác nhận yêu cầu</t>
  </si>
  <si>
    <t>Kiểm tra hiển thị popup Xác nhận yêu cầu</t>
  </si>
  <si>
    <t>2. Hiển thị popup confirm Xác nhận yêu cầu</t>
  </si>
  <si>
    <t>1. Trên màn hình "Chi tiết yêu cầu nhập kho"
2. Click vào button Xác nhận
3. Kiểm tra hiển thị thông tin trong popup Xác nhận yêu cầu</t>
  </si>
  <si>
    <t>3. Hiển thị các thông tin
- Title: Xác nhận yêu cầu nhập kho
- Nội dung: Bạn có chắc chắn muốn xác nhận không?
- Button: Có, Không</t>
  </si>
  <si>
    <t>Kiểm tra xác nhận yêu cầu thành công</t>
  </si>
  <si>
    <t>- Yêu cầu ở trạng thái Chờ xác nhận và chưa bị xóa</t>
  </si>
  <si>
    <t>1. Trên màn hình "Chi tiết yêu cầu nhập kho"
2. Click vào button Xác nhận
3. Click Có trong popup Xác nhận yêu cầu</t>
  </si>
  <si>
    <t>3. Xác nhận thành công
- Trạng thái của yêu cầu chuyển sang Đang thực hiện
- Tự động tạo phiếu nhập kho ở trạng thái Chờ xác nhận</t>
  </si>
  <si>
    <t>Kiểm tra báo lỗi khi xác nhận yêu cầu</t>
  </si>
  <si>
    <t>- Yêu cầu đã bị xóa</t>
  </si>
  <si>
    <r>
      <rPr>
        <b/>
        <sz val="12"/>
        <color theme="1"/>
        <rFont val="Times New Roman"/>
      </rPr>
      <t xml:space="preserve">TH1: Xác nhận yêu cầu với yêu cầu đã bị xóa
</t>
    </r>
    <r>
      <rPr>
        <sz val="12"/>
        <color theme="1"/>
        <rFont val="Times New Roman"/>
      </rPr>
      <t>1. Trên màn hình "Chi tiết yêu cầu nhập kho"
2. Click vào button Xác nhận
3. Click Có trong popup Xác nhận yêu cầu</t>
    </r>
  </si>
  <si>
    <t xml:space="preserve">3. Hiển thị thông báo lỗi mã MSG_179{Yêu cầu nhập kho}
</t>
  </si>
  <si>
    <t>- Yêu cầu ở trạng thái khác Chờ xác nhận</t>
  </si>
  <si>
    <r>
      <rPr>
        <b/>
        <sz val="12"/>
        <color theme="1"/>
        <rFont val="Times New Roman"/>
      </rPr>
      <t xml:space="preserve">TH2: Xác nhận yêu cầu với yêu cầu ở trạng thái khác Chờ xác nhận
</t>
    </r>
    <r>
      <rPr>
        <sz val="12"/>
        <color theme="1"/>
        <rFont val="Times New Roman"/>
      </rPr>
      <t>1. Trên màn hình "Chi tiết yêu cầu nhập kho"
2. Click vào button Xác nhận
3. Click Có trong popup Xác nhận yêu cầu</t>
    </r>
  </si>
  <si>
    <t xml:space="preserve">3. Hiển thị thông báo lỗi mã MSG_193{Yêu cầu nhập kho}
</t>
  </si>
  <si>
    <t>2. Từ chối yêu cầu nhập kho</t>
  </si>
  <si>
    <t>Kiểm tra hiển thị button Từ chối yêu cầu</t>
  </si>
  <si>
    <t>1. Trên màn hình "Chi tiết yêu cầu nhập kho"
2. Kiểm tra hiển thị button chức năng
- Từ chối</t>
  </si>
  <si>
    <t>2. Hiển thị button Từ chối yêu cầu</t>
  </si>
  <si>
    <t>Kiểm tra hiển thị popup Từ chối yêu cầu</t>
  </si>
  <si>
    <t>2. Hiển thị popup confirm Từ chối yêu cầu</t>
  </si>
  <si>
    <t>1. Trên màn hình "Chi tiết yêu cầu nhập kho"
2. Click vào button Từ chối
3. Kiểm tra hiển thị thông tin trong popup Từ chối yêu cầu</t>
  </si>
  <si>
    <t>3. Hiển thị các thông tin
- Title: Từ chối yêu cầu nhập kho
- Nội dung: Bạn có chắc chắn muốn từ chối không?
- Button: Có, Không</t>
  </si>
  <si>
    <t>Kiểm tra từ chối yêu cầu thành công</t>
  </si>
  <si>
    <t>1. Trên màn hình "Chi tiết yêu cầu nhập kho"
2. Click vào button Từ chối
3. Click Có trong popup từ chối yêu cầu</t>
  </si>
  <si>
    <t>3. Từ chối thành công
- Trạng thái của yêu cầu chuyển sang Từ chối</t>
  </si>
  <si>
    <t>Kiểm tra báo lỗi khi từ chối yêu cầu</t>
  </si>
  <si>
    <r>
      <rPr>
        <b/>
        <sz val="12"/>
        <color theme="1"/>
        <rFont val="Times New Roman"/>
      </rPr>
      <t xml:space="preserve">TH1: Từ chối yêu cầu với yêu cầu đã bị xóa
</t>
    </r>
    <r>
      <rPr>
        <sz val="12"/>
        <color theme="1"/>
        <rFont val="Times New Roman"/>
      </rPr>
      <t>1. Trên màn hình "Chi tiết yêu cầu nhập kho"
2. Click vào button từ chối
3. Click Có trong popup từ chối yêu cầu</t>
    </r>
  </si>
  <si>
    <r>
      <rPr>
        <b/>
        <sz val="12"/>
        <color theme="1"/>
        <rFont val="Times New Roman"/>
      </rPr>
      <t xml:space="preserve">TH2: Từ chối yêu cầu với yêu cầu ở trạng thái khác Chờ xác nhận
</t>
    </r>
    <r>
      <rPr>
        <sz val="12"/>
        <color theme="1"/>
        <rFont val="Times New Roman"/>
      </rPr>
      <t>1. Trên màn hình "Chi tiết yêu cầu nhập kho"
2. Click vào button Từ chối
3. Click Có trong popup từ chối yêu cầu</t>
    </r>
  </si>
  <si>
    <t>Xóa yêu cầu nhập kho</t>
  </si>
  <si>
    <t>1. Xóa yêu cầu nhập kho</t>
  </si>
  <si>
    <t>Kiểm tra hiển thị button Xóa yêu cầu</t>
  </si>
  <si>
    <t>1. Trên màn hình "Chi tiết yêu cầu nhập kho"
2. Kiểm tra hiển thị button chức năng
- Xóa</t>
  </si>
  <si>
    <t>2. Hiển thị button Xóa yêu cầu</t>
  </si>
  <si>
    <t>Kiểm tra hiển thị popup Xóa yêu cầu</t>
  </si>
  <si>
    <t>2. Hiển thị popup confirm Xóa yêu cầu</t>
  </si>
  <si>
    <t>1. Trên màn hình "Chi tiết yêu cầu nhập kho"
2. Click vào button Xóa
3. Kiểm tra hiển thị thông tin trong popup Xóa yêu cầu</t>
  </si>
  <si>
    <t>3. Hiển thị các thông tin
- Title: Xóa yêu cầu nhập kho
- Nội dung: Bạn có chắc chắn muốn xóa không?
- Button: Có, Không</t>
  </si>
  <si>
    <t>Kiểm tra xóa yêu cầu thành công</t>
  </si>
  <si>
    <t>- Yêu cầu ở trạng thái Chờ xác nhận, Từ chối và chưa bị xóa</t>
  </si>
  <si>
    <t>1. Trên màn hình "Chi tiết yêu cầu nhập kho"
2. Click vào button Xóa
3. Click Có trong popup Xóa yêu cầu</t>
  </si>
  <si>
    <t>3. Xóa thành công
- Điều hướng về màn hình Danh sách yêu cầu nhập kho
- Không hiển thị bản ghi đã xóa ở màn hình Danh sách yêu cầu nhập kho</t>
  </si>
  <si>
    <t>Kiểm tra báo lỗi khi xóa yêu cầu</t>
  </si>
  <si>
    <r>
      <rPr>
        <b/>
        <sz val="12"/>
        <color theme="1"/>
        <rFont val="Times New Roman"/>
      </rPr>
      <t xml:space="preserve">TH1: Xóa yêu cầu với yêu cầu đã bị xóa
</t>
    </r>
    <r>
      <rPr>
        <sz val="12"/>
        <color theme="1"/>
        <rFont val="Times New Roman"/>
      </rPr>
      <t>1. Trên màn hình "Chi tiết yêu cầu nhập kho"
2. Click vào button Xóa
3. Click Có trong popup Xóa yêu cầu</t>
    </r>
  </si>
  <si>
    <t>- Yêu cầu ở trạng thái khác Chờ xác nhận, Từ chối</t>
  </si>
  <si>
    <r>
      <rPr>
        <b/>
        <sz val="12"/>
        <color theme="1"/>
        <rFont val="Times New Roman"/>
      </rPr>
      <t xml:space="preserve">TH2: Xóa yêu cầu với yêu cầu ở trạng thái khác Chờ xác nhận, Từ chối
</t>
    </r>
    <r>
      <rPr>
        <sz val="12"/>
        <color theme="1"/>
        <rFont val="Times New Roman"/>
      </rPr>
      <t>1. Trên màn hình "Chi tiết yêu cầu nhập kho"
2. Click vào button Xóa
3. Click Có trong popup Xóa yêu cầu</t>
    </r>
  </si>
  <si>
    <t>Đóng yêu cầu nhập kho</t>
  </si>
  <si>
    <t>1. Đóng yêu cầu nhập kho</t>
  </si>
  <si>
    <t>Kiểm tra hiển thị button Đóng yêu cầu</t>
  </si>
  <si>
    <t>1. Trên màn hình "Chi tiết yêu cầu nhập kho"
2. Kiểm tra hiển thị button chức năng
- Đóng yêu cầu</t>
  </si>
  <si>
    <t>2. Hiển thị button Đóng yêu cầu</t>
  </si>
  <si>
    <t>Kiểm tra hiển thị popup Đóng yêu cầu</t>
  </si>
  <si>
    <t>2. Hiển thị popup confirm Đóng yêu cầu</t>
  </si>
  <si>
    <t>1. Trên màn hình "Chi tiết yêu cầu nhập kho"
2. Click vào button Đóng yêu cầu
3. Kiểm tra hiển thị thông tin trong popup Đóng yêu cầu</t>
  </si>
  <si>
    <t>3. Hiển thị các thông tin
- Title: Đóng yêu cầu nhập kho
- Nội dung: Bạn có chắc chắn muốn đóng yêu cầu nhập kho không?
- TexBox: Nhập lý do đóng
- Button: Có, Không</t>
  </si>
  <si>
    <t>Kiểm tra Đóng yêu cầu thành công</t>
  </si>
  <si>
    <t>- Yêu cầu ở trạng thái Xác nhận, Đang thực hiện và chưa bị xóa</t>
  </si>
  <si>
    <t>1. Trên màn hình "Chi tiết yêu cầu nhập kho"
2. Click vào button Đóng yêu cầu
3. Click Có trong popup Đóng yêu cầu</t>
  </si>
  <si>
    <t>3. Đóng yêu cầu thành công
- Update trạng thái của yêu cầu nhập kho là Hoàn thành</t>
  </si>
  <si>
    <t>Kiểm tra báo lỗi khi Đóng yêu cầu</t>
  </si>
  <si>
    <r>
      <rPr>
        <b/>
        <sz val="12"/>
        <color theme="1"/>
        <rFont val="Times New Roman"/>
      </rPr>
      <t xml:space="preserve">TH1: Đóng yêu cầu yêu cầu đã bị xóa
</t>
    </r>
    <r>
      <rPr>
        <sz val="12"/>
        <color theme="1"/>
        <rFont val="Times New Roman"/>
      </rPr>
      <t>1. Trên màn hình "Chi tiết yêu cầu nhập kho"
2. Click vào button Đóng yêu cầu
3. Click Có trong popup Đóng yêu cầu</t>
    </r>
  </si>
  <si>
    <t>- Yêu cầu ở trạng thái khác Xác nhận, Đang thực hiện</t>
  </si>
  <si>
    <r>
      <rPr>
        <b/>
        <sz val="12"/>
        <color theme="1"/>
        <rFont val="Times New Roman"/>
      </rPr>
      <t xml:space="preserve">TH2: Đóng yêu cầu yêu cầu ở trạng thái khác Xác nhận, Đang thực hiện
</t>
    </r>
    <r>
      <rPr>
        <sz val="12"/>
        <color theme="1"/>
        <rFont val="Times New Roman"/>
      </rPr>
      <t>1. Trên màn hình "Chi tiết yêu cầu nhập kho"
2. Click vào button Đóng yêu cầu
3. Click Có trong popup Đóng yêu cầu</t>
    </r>
  </si>
  <si>
    <t>Testcase</t>
  </si>
  <si>
    <t xml:space="preserve">Quản lý yêu cầu nhập kho </t>
  </si>
  <si>
    <t>Mai.Chu.Ngọc</t>
  </si>
  <si>
    <t>Trần.Thu.Thủy</t>
  </si>
  <si>
    <t>Nguyễn.Thị.Thương</t>
  </si>
  <si>
    <t xml:space="preserve">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</si>
</sst>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"/>
  </numFmts>
  <fonts count="18" x14ac:knownFonts="1">
    <font>
      <sz val="11"/>
      <color theme="1"/>
      <name val="Calibri"/>
      <scheme val="minor"/>
    </font>
    <font>
      <sz val="11"/>
      <color theme="1"/>
      <name val="Times New Roman"/>
    </font>
    <font>
      <sz val="11"/>
      <color theme="1"/>
      <name val="Times New Roman"/>
    </font>
    <font>
      <sz val="24"/>
      <color rgb="FF1E4E79"/>
      <name val="Times New Roman"/>
    </font>
    <font>
      <sz val="11"/>
      <name val="Calibri"/>
    </font>
    <font>
      <sz val="24"/>
      <color rgb="FF1F3864"/>
      <name val="Times New Roman"/>
    </font>
    <font>
      <sz val="10"/>
      <color theme="1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i/>
      <sz val="12"/>
      <color rgb="FFFF0000"/>
      <name val="Times New Roman"/>
    </font>
    <font>
      <b/>
      <sz val="12"/>
      <color rgb="FFFFFFFF"/>
      <name val="Times New Roman"/>
    </font>
    <font>
      <sz val="12"/>
      <color rgb="FFFFFFFF"/>
      <name val="Times New Roman"/>
    </font>
    <font>
      <sz val="12"/>
      <color rgb="FF000000"/>
      <name val="Times New Roman"/>
    </font>
    <font>
      <strike/>
      <sz val="12"/>
      <color theme="1"/>
      <name val="Times New Roman"/>
    </font>
    <font>
      <b/>
      <strike/>
      <sz val="12"/>
      <color theme="1"/>
      <name val="Times New Roman"/>
    </font>
    <font>
      <sz val="12"/>
      <color rgb="FFFF0000"/>
      <name val="Times New Roman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8EAADB"/>
        <bgColor rgb="FF8EAADB"/>
      </patternFill>
    </fill>
    <fill>
      <patternFill patternType="solid">
        <fgColor rgb="FFFBE5D5"/>
        <bgColor rgb="FFFBE5D5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2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6" fillId="0" borderId="1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7" fillId="0" borderId="1" xfId="0" applyFont="1" applyBorder="1" applyAlignment="1">
      <alignment vertical="top"/>
    </xf>
    <xf numFmtId="0" fontId="8" fillId="0" borderId="1" xfId="0" applyFont="1" applyBorder="1"/>
    <xf numFmtId="0" fontId="9" fillId="0" borderId="1" xfId="0" applyFont="1" applyBorder="1" applyAlignment="1">
      <alignment vertical="center"/>
    </xf>
    <xf numFmtId="0" fontId="7" fillId="3" borderId="21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top" wrapText="1"/>
    </xf>
    <xf numFmtId="0" fontId="8" fillId="0" borderId="0" xfId="0" applyFont="1"/>
    <xf numFmtId="0" fontId="8" fillId="0" borderId="1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8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vertical="center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7" fillId="5" borderId="18" xfId="0" applyFont="1" applyFill="1" applyBorder="1" applyAlignment="1">
      <alignment horizontal="left" vertical="top"/>
    </xf>
    <xf numFmtId="0" fontId="10" fillId="0" borderId="19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19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/>
    </xf>
    <xf numFmtId="0" fontId="7" fillId="0" borderId="30" xfId="0" applyFont="1" applyBorder="1" applyAlignment="1">
      <alignment horizontal="left" vertical="top"/>
    </xf>
    <xf numFmtId="0" fontId="10" fillId="0" borderId="31" xfId="0" applyFont="1" applyBorder="1" applyAlignment="1">
      <alignment horizontal="left" vertical="top"/>
    </xf>
    <xf numFmtId="0" fontId="11" fillId="0" borderId="31" xfId="0" applyFont="1" applyBorder="1" applyAlignment="1">
      <alignment horizontal="left" vertical="top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/>
    </xf>
    <xf numFmtId="0" fontId="7" fillId="7" borderId="33" xfId="0" applyFont="1" applyFill="1" applyBorder="1" applyAlignment="1">
      <alignment horizontal="left" vertical="top"/>
    </xf>
    <xf numFmtId="0" fontId="10" fillId="0" borderId="34" xfId="0" applyFont="1" applyBorder="1" applyAlignment="1">
      <alignment horizontal="left" vertical="top"/>
    </xf>
    <xf numFmtId="0" fontId="10" fillId="0" borderId="35" xfId="0" applyFont="1" applyBorder="1" applyAlignment="1">
      <alignment horizontal="left" vertical="top"/>
    </xf>
    <xf numFmtId="0" fontId="11" fillId="0" borderId="34" xfId="0" applyFont="1" applyBorder="1" applyAlignment="1">
      <alignment horizontal="left" vertical="top"/>
    </xf>
    <xf numFmtId="0" fontId="10" fillId="0" borderId="34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1" fillId="0" borderId="19" xfId="0" applyFont="1" applyBorder="1" applyAlignment="1">
      <alignment horizontal="left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8" fillId="0" borderId="37" xfId="0" applyFont="1" applyBorder="1" applyAlignment="1">
      <alignment vertical="top"/>
    </xf>
    <xf numFmtId="0" fontId="7" fillId="8" borderId="30" xfId="0" applyFont="1" applyFill="1" applyBorder="1" applyAlignment="1">
      <alignment vertical="top"/>
    </xf>
    <xf numFmtId="0" fontId="10" fillId="0" borderId="31" xfId="0" applyFont="1" applyBorder="1" applyAlignment="1">
      <alignment vertical="top" wrapText="1"/>
    </xf>
    <xf numFmtId="0" fontId="10" fillId="0" borderId="32" xfId="0" applyFont="1" applyBorder="1" applyAlignment="1">
      <alignment vertical="top" wrapText="1"/>
    </xf>
    <xf numFmtId="0" fontId="7" fillId="0" borderId="18" xfId="0" applyFont="1" applyBorder="1" applyAlignment="1">
      <alignment vertical="top"/>
    </xf>
    <xf numFmtId="0" fontId="10" fillId="0" borderId="19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20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0" fillId="0" borderId="34" xfId="0" applyFont="1" applyBorder="1" applyAlignment="1">
      <alignment vertical="top"/>
    </xf>
    <xf numFmtId="0" fontId="8" fillId="0" borderId="26" xfId="0" applyFont="1" applyBorder="1" applyAlignment="1">
      <alignment horizontal="center" vertical="top" wrapText="1"/>
    </xf>
    <xf numFmtId="0" fontId="10" fillId="0" borderId="35" xfId="0" applyFont="1" applyBorder="1" applyAlignment="1">
      <alignment vertical="top"/>
    </xf>
    <xf numFmtId="0" fontId="8" fillId="0" borderId="0" xfId="0" applyFont="1" applyAlignment="1">
      <alignment vertical="top" wrapText="1"/>
    </xf>
    <xf numFmtId="0" fontId="7" fillId="0" borderId="30" xfId="0" applyFont="1" applyBorder="1" applyAlignment="1">
      <alignment vertical="top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165" fontId="8" fillId="0" borderId="0" xfId="0" applyNumberFormat="1" applyFont="1" applyAlignment="1">
      <alignment horizontal="center" vertical="top"/>
    </xf>
    <xf numFmtId="0" fontId="10" fillId="0" borderId="39" xfId="0" applyFont="1" applyBorder="1" applyAlignment="1">
      <alignment horizontal="left" vertical="top"/>
    </xf>
    <xf numFmtId="0" fontId="10" fillId="0" borderId="40" xfId="0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165" fontId="8" fillId="0" borderId="0" xfId="0" applyNumberFormat="1" applyFont="1" applyAlignment="1">
      <alignment horizontal="center" vertical="top" wrapText="1"/>
    </xf>
    <xf numFmtId="0" fontId="3" fillId="0" borderId="10" xfId="0" applyFont="1" applyBorder="1" applyAlignment="1">
      <alignment horizontal="center" vertical="center"/>
    </xf>
    <xf numFmtId="0" fontId="0" fillId="0" borderId="0" xfId="0"/>
    <xf numFmtId="0" fontId="4" fillId="0" borderId="11" xfId="0" applyFont="1" applyBorder="1"/>
    <xf numFmtId="0" fontId="5" fillId="0" borderId="12" xfId="0" applyFont="1" applyBorder="1" applyAlignment="1">
      <alignment horizontal="center" vertical="center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/>
    <xf numFmtId="0" fontId="4" fillId="0" borderId="17" xfId="0" applyFont="1" applyBorder="1"/>
    <xf numFmtId="0" fontId="8" fillId="0" borderId="15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center" vertical="top" wrapText="1"/>
    </xf>
    <xf numFmtId="164" fontId="8" fillId="0" borderId="15" xfId="0" applyNumberFormat="1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center" wrapText="1"/>
    </xf>
    <xf numFmtId="14" fontId="8" fillId="0" borderId="15" xfId="0" applyNumberFormat="1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4" fillId="0" borderId="26" xfId="0" applyFont="1" applyBorder="1"/>
    <xf numFmtId="0" fontId="8" fillId="0" borderId="23" xfId="0" applyFont="1" applyBorder="1" applyAlignment="1">
      <alignment horizontal="center" vertical="center" wrapText="1"/>
    </xf>
    <xf numFmtId="0" fontId="4" fillId="0" borderId="24" xfId="0" applyFont="1" applyBorder="1"/>
    <xf numFmtId="0" fontId="4" fillId="0" borderId="25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7" fillId="0" borderId="23" xfId="0" applyFont="1" applyBorder="1" applyAlignment="1">
      <alignment horizontal="center" vertical="center" wrapText="1"/>
    </xf>
    <xf numFmtId="9" fontId="7" fillId="0" borderId="15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top"/>
    </xf>
    <xf numFmtId="0" fontId="8" fillId="0" borderId="15" xfId="0" applyFont="1" applyBorder="1" applyAlignment="1">
      <alignment horizontal="center" vertical="top"/>
    </xf>
    <xf numFmtId="14" fontId="8" fillId="0" borderId="15" xfId="0" applyNumberFormat="1" applyFont="1" applyBorder="1" applyAlignment="1">
      <alignment horizontal="left" vertical="top"/>
    </xf>
    <xf numFmtId="0" fontId="7" fillId="0" borderId="15" xfId="0" applyFont="1" applyBorder="1" applyAlignment="1">
      <alignment horizontal="center" vertical="top"/>
    </xf>
    <xf numFmtId="0" fontId="7" fillId="0" borderId="15" xfId="0" applyFont="1" applyBorder="1" applyAlignment="1">
      <alignment horizontal="left" vertical="top"/>
    </xf>
    <xf numFmtId="0" fontId="7" fillId="0" borderId="15" xfId="0" applyFont="1" applyBorder="1" applyAlignment="1">
      <alignment horizontal="center" vertical="top" wrapText="1"/>
    </xf>
    <xf numFmtId="0" fontId="7" fillId="0" borderId="23" xfId="0" applyFont="1" applyBorder="1" applyAlignment="1">
      <alignment horizontal="center" vertical="top" wrapText="1"/>
    </xf>
    <xf numFmtId="0" fontId="7" fillId="0" borderId="22" xfId="0" applyFont="1" applyBorder="1" applyAlignment="1">
      <alignment horizontal="center" vertical="top" wrapText="1"/>
    </xf>
    <xf numFmtId="165" fontId="8" fillId="0" borderId="15" xfId="0" applyNumberFormat="1" applyFont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14" fontId="8" fillId="0" borderId="15" xfId="0" applyNumberFormat="1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0" fontId="8" fillId="0" borderId="15" xfId="0" quotePrefix="1" applyFont="1" applyBorder="1" applyAlignment="1">
      <alignment vertical="top" wrapText="1"/>
    </xf>
    <xf numFmtId="0" fontId="8" fillId="0" borderId="23" xfId="0" applyFont="1" applyBorder="1" applyAlignment="1">
      <alignment vertical="top" wrapText="1"/>
    </xf>
    <xf numFmtId="0" fontId="4" fillId="0" borderId="10" xfId="0" applyFont="1" applyBorder="1"/>
    <xf numFmtId="0" fontId="8" fillId="0" borderId="16" xfId="0" applyFont="1" applyBorder="1" applyAlignment="1">
      <alignment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28" xfId="0" applyFont="1" applyBorder="1" applyAlignment="1">
      <alignment vertical="top" wrapText="1"/>
    </xf>
    <xf numFmtId="0" fontId="12" fillId="0" borderId="15" xfId="0" applyFont="1" applyBorder="1" applyAlignment="1">
      <alignment horizontal="center" vertical="top" wrapText="1"/>
    </xf>
    <xf numFmtId="165" fontId="8" fillId="0" borderId="15" xfId="0" applyNumberFormat="1" applyFont="1" applyBorder="1" applyAlignment="1">
      <alignment horizontal="center" vertical="top"/>
    </xf>
    <xf numFmtId="165" fontId="8" fillId="0" borderId="28" xfId="0" applyNumberFormat="1" applyFont="1" applyBorder="1" applyAlignment="1">
      <alignment vertical="top" wrapText="1"/>
    </xf>
    <xf numFmtId="0" fontId="8" fillId="0" borderId="28" xfId="0" applyFont="1" applyBorder="1" applyAlignment="1">
      <alignment horizontal="center" vertical="top" wrapText="1"/>
    </xf>
    <xf numFmtId="0" fontId="8" fillId="0" borderId="16" xfId="0" applyFont="1" applyBorder="1" applyAlignment="1">
      <alignment horizontal="center" vertical="top" wrapText="1"/>
    </xf>
    <xf numFmtId="165" fontId="8" fillId="0" borderId="16" xfId="0" applyNumberFormat="1" applyFont="1" applyBorder="1" applyAlignment="1">
      <alignment vertical="top" wrapText="1"/>
    </xf>
    <xf numFmtId="165" fontId="8" fillId="0" borderId="15" xfId="0" applyNumberFormat="1" applyFont="1" applyBorder="1" applyAlignment="1">
      <alignment horizontal="center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8" fillId="0" borderId="38" xfId="0" applyFont="1" applyBorder="1" applyAlignment="1">
      <alignment vertical="top" wrapText="1"/>
    </xf>
    <xf numFmtId="0" fontId="8" fillId="0" borderId="27" xfId="0" applyFont="1" applyBorder="1" applyAlignment="1">
      <alignment vertical="top" wrapText="1"/>
    </xf>
    <xf numFmtId="0" fontId="8" fillId="0" borderId="24" xfId="0" applyFont="1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8" fillId="9" borderId="16" xfId="0" applyFont="1" applyFill="1" applyBorder="1" applyAlignment="1">
      <alignment vertical="top" wrapText="1"/>
    </xf>
    <xf numFmtId="0" fontId="13" fillId="0" borderId="15" xfId="0" applyFont="1" applyBorder="1" applyAlignment="1">
      <alignment vertical="top" wrapText="1"/>
    </xf>
    <xf numFmtId="165" fontId="8" fillId="0" borderId="16" xfId="0" applyNumberFormat="1" applyFont="1" applyBorder="1" applyAlignment="1">
      <alignment vertical="top"/>
    </xf>
    <xf numFmtId="165" fontId="8" fillId="0" borderId="28" xfId="0" applyNumberFormat="1" applyFont="1" applyBorder="1" applyAlignment="1">
      <alignment vertical="top"/>
    </xf>
    <xf numFmtId="0" fontId="8" fillId="0" borderId="28" xfId="0" applyFont="1" applyBorder="1" applyAlignment="1">
      <alignment vertical="top"/>
    </xf>
    <xf numFmtId="14" fontId="8" fillId="0" borderId="16" xfId="0" applyNumberFormat="1" applyFont="1" applyBorder="1" applyAlignment="1">
      <alignment vertical="top"/>
    </xf>
    <xf numFmtId="0" fontId="8" fillId="0" borderId="16" xfId="0" applyFont="1" applyBorder="1" applyAlignment="1">
      <alignment vertical="top"/>
    </xf>
    <xf numFmtId="14" fontId="8" fillId="0" borderId="28" xfId="0" applyNumberFormat="1" applyFont="1" applyBorder="1" applyAlignment="1">
      <alignment vertical="top"/>
    </xf>
    <xf numFmtId="0" fontId="8" fillId="0" borderId="33" xfId="0" applyFont="1" applyBorder="1" applyAlignment="1">
      <alignment horizontal="center" vertical="top" wrapText="1"/>
    </xf>
    <xf numFmtId="0" fontId="4" fillId="0" borderId="40" xfId="0" applyFont="1" applyBorder="1"/>
    <xf numFmtId="0" fontId="4" fillId="0" borderId="36" xfId="0" applyFont="1" applyBorder="1"/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30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17" fillId="0" borderId="15" xfId="0" applyFont="1" applyBorder="1" applyAlignment="1">
      <alignment horizontal="left" vertical="top"/>
    </xf>
  </cellXfs>
  <cellStyles count="1">
    <cellStyle name="Normal" xfId="0" builtinId="0"/>
  </cellStyles>
  <dxfs count="99"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ogle%20&#12489;&#12521;&#12452;&#12502;/CMMI/Archive/Software/Template/Template_ProjectWorkbook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cord of change"/>
      <sheetName val="Table of Content"/>
      <sheetName val="1. Project Plan &amp; Data"/>
      <sheetName val="1.1. Defined Process "/>
      <sheetName val="1.2. Requirement Management "/>
      <sheetName val="1.3 Risk,Issue Management Plan"/>
      <sheetName val="1.4 Project organization"/>
      <sheetName val="1.5 Communication Plan"/>
      <sheetName val="1.6 Quality Plan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zoomScale="77" workbookViewId="0">
      <selection activeCell="AJ16" sqref="AJ16"/>
    </sheetView>
  </sheetViews>
  <sheetFormatPr defaultColWidth="14.453125" defaultRowHeight="15" customHeight="1" x14ac:dyDescent="0.35"/>
  <cols>
    <col min="1" max="17" width="3.7265625" customWidth="1"/>
    <col min="18" max="18" width="6.08984375" customWidth="1"/>
    <col min="19" max="34" width="3.7265625" customWidth="1"/>
  </cols>
  <sheetData>
    <row r="1" spans="1:34" ht="19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4.25" customHeight="1" x14ac:dyDescent="0.35">
      <c r="A2" s="1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7"/>
    </row>
    <row r="3" spans="1:34" ht="14.25" customHeight="1" x14ac:dyDescent="0.35">
      <c r="A3" s="1"/>
      <c r="B3" s="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9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0"/>
    </row>
    <row r="4" spans="1:34" ht="14.25" customHeight="1" x14ac:dyDescent="0.35">
      <c r="A4" s="1"/>
      <c r="B4" s="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9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0"/>
    </row>
    <row r="5" spans="1:34" ht="14.25" customHeight="1" x14ac:dyDescent="0.35">
      <c r="A5" s="1"/>
      <c r="B5" s="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9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0"/>
    </row>
    <row r="6" spans="1:34" ht="14.25" customHeight="1" x14ac:dyDescent="0.35">
      <c r="A6" s="1"/>
      <c r="B6" s="8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9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0"/>
    </row>
    <row r="7" spans="1:34" ht="14.25" customHeight="1" x14ac:dyDescent="0.35">
      <c r="A7" s="1"/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9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0"/>
    </row>
    <row r="8" spans="1:34" ht="14.25" customHeight="1" x14ac:dyDescent="0.35">
      <c r="A8" s="1"/>
      <c r="B8" s="8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9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0"/>
    </row>
    <row r="9" spans="1:34" ht="14.25" customHeight="1" x14ac:dyDescent="0.35">
      <c r="A9" s="1"/>
      <c r="B9" s="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9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0"/>
    </row>
    <row r="10" spans="1:34" ht="39" customHeight="1" x14ac:dyDescent="0.35">
      <c r="A10" s="1"/>
      <c r="B10" s="72" t="s">
        <v>597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4"/>
    </row>
    <row r="11" spans="1:34" ht="14.25" customHeight="1" x14ac:dyDescent="0.35">
      <c r="A11" s="1"/>
      <c r="B11" s="8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0"/>
    </row>
    <row r="12" spans="1:34" ht="31.5" customHeight="1" x14ac:dyDescent="0.35">
      <c r="A12" s="1"/>
      <c r="B12" s="75" t="s">
        <v>598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7"/>
    </row>
    <row r="13" spans="1:34" ht="14.25" customHeight="1" x14ac:dyDescent="0.35">
      <c r="A13" s="1"/>
      <c r="B13" s="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0"/>
    </row>
    <row r="14" spans="1:34" ht="14.25" customHeight="1" x14ac:dyDescent="0.35">
      <c r="A14" s="1"/>
      <c r="B14" s="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0"/>
    </row>
    <row r="15" spans="1:34" ht="14.25" customHeight="1" x14ac:dyDescent="0.35">
      <c r="A15" s="1"/>
      <c r="B15" s="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0"/>
    </row>
    <row r="16" spans="1:34" ht="14.25" customHeight="1" x14ac:dyDescent="0.35">
      <c r="A16" s="1"/>
      <c r="B16" s="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0"/>
    </row>
    <row r="17" spans="1:34" ht="14.25" customHeight="1" x14ac:dyDescent="0.35">
      <c r="A17" s="1"/>
      <c r="B17" s="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1"/>
      <c r="P17" s="11"/>
      <c r="Q17" s="11"/>
      <c r="R17" s="11"/>
      <c r="S17" s="11"/>
      <c r="T17" s="11"/>
      <c r="U17" s="11"/>
      <c r="V17" s="1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0"/>
    </row>
    <row r="18" spans="1:34" ht="14.25" customHeight="1" x14ac:dyDescent="0.35">
      <c r="A18" s="1"/>
      <c r="B18" s="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0"/>
    </row>
    <row r="19" spans="1:34" ht="14.25" customHeight="1" x14ac:dyDescent="0.35">
      <c r="A19" s="1"/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0"/>
    </row>
    <row r="20" spans="1:34" ht="14.25" customHeight="1" x14ac:dyDescent="0.35">
      <c r="A20" s="1"/>
      <c r="B20" s="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0"/>
    </row>
    <row r="21" spans="1:34" ht="14.25" customHeight="1" x14ac:dyDescent="0.35">
      <c r="A21" s="1"/>
      <c r="B21" s="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0"/>
    </row>
    <row r="22" spans="1:34" ht="14.25" customHeight="1" x14ac:dyDescent="0.35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0"/>
    </row>
    <row r="23" spans="1:34" ht="14.25" customHeight="1" x14ac:dyDescent="0.35">
      <c r="A23" s="1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0"/>
    </row>
    <row r="24" spans="1:34" ht="14.25" customHeight="1" x14ac:dyDescent="0.35">
      <c r="A24" s="1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0"/>
    </row>
    <row r="25" spans="1:34" ht="14.25" customHeight="1" x14ac:dyDescent="0.35">
      <c r="A25" s="1"/>
      <c r="B25" s="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0"/>
    </row>
    <row r="26" spans="1:34" ht="14.25" customHeight="1" x14ac:dyDescent="0.35">
      <c r="A26" s="1"/>
      <c r="B26" s="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0"/>
    </row>
    <row r="27" spans="1:34" ht="14.25" customHeight="1" x14ac:dyDescent="0.35">
      <c r="A27" s="1"/>
      <c r="B27" s="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0"/>
    </row>
    <row r="28" spans="1:34" ht="14.25" customHeight="1" x14ac:dyDescent="0.35">
      <c r="A28" s="1"/>
      <c r="B28" s="8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0"/>
    </row>
    <row r="29" spans="1:34" ht="14.25" customHeight="1" x14ac:dyDescent="0.35">
      <c r="A29" s="1"/>
      <c r="B29" s="8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0"/>
    </row>
    <row r="30" spans="1:34" ht="14.25" customHeight="1" x14ac:dyDescent="0.35">
      <c r="A30" s="1"/>
      <c r="B30" s="8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0"/>
    </row>
    <row r="31" spans="1:34" ht="14.25" customHeight="1" x14ac:dyDescent="0.35">
      <c r="A31" s="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"/>
      <c r="O31" s="1"/>
      <c r="P31" s="1"/>
      <c r="Q31" s="1"/>
      <c r="R31" s="1"/>
      <c r="S31" s="1"/>
      <c r="T31" s="1"/>
      <c r="U31" s="1"/>
      <c r="V31" s="1"/>
      <c r="W31" s="1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spans="1:34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1:34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1:34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1:34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1:34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1:34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1:34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1:34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1:34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1:34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1:34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1:34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1:34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1:34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1:34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1:34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1:34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1:34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1:34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1:34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1:34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1:34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1:34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1:34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1:34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1:34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1:34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1:34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1:34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1:34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spans="1:34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spans="1:34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1:34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spans="1:34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spans="1:34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spans="1:34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spans="1:34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spans="1:34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spans="1:34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spans="1:34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spans="1:34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spans="1:34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spans="1:34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1:34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spans="1:34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1:34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spans="1:34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1:34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spans="1:34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spans="1:34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spans="1:34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1:34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spans="1:34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spans="1:34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spans="1:34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1:34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spans="1:34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spans="1:34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spans="1:34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1:34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spans="1:34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spans="1:34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spans="1:34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1:34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spans="1:34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spans="1:34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spans="1:34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spans="1:34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spans="1:34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spans="1:34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spans="1:34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spans="1:34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spans="1:34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spans="1:34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spans="1:34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spans="1:34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spans="1:34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spans="1:34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spans="1:34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spans="1:34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spans="1:34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spans="1:34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spans="1:34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spans="1:34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spans="1:34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spans="1:34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spans="1:34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spans="1:34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spans="1:34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spans="1:34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spans="1:34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spans="1:34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spans="1:34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spans="1:34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spans="1:34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spans="1:34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spans="1:34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spans="1:34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spans="1:34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spans="1:34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spans="1:34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spans="1:34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spans="1:34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spans="1:34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spans="1:34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spans="1:34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spans="1:34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spans="1:34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spans="1:34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spans="1:34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spans="1:34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spans="1:34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spans="1:34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spans="1:34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spans="1:34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spans="1:34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spans="1:34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spans="1:34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spans="1:34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spans="1:34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spans="1:34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spans="1:34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spans="1:34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spans="1:34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spans="1:34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spans="1:34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spans="1:34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spans="1:34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spans="1:34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spans="1:34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spans="1:34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spans="1:34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spans="1:34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spans="1:34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spans="1:34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spans="1:34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spans="1:34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spans="1:34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spans="1:34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spans="1:34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spans="1:34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spans="1:34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spans="1:34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spans="1:34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spans="1:34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spans="1:34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spans="1:34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spans="1:34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spans="1:34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spans="1:34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spans="1:34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spans="1:34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spans="1:34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spans="1:34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spans="1:34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spans="1:34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spans="1:34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spans="1:34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spans="1:34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spans="1:34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spans="1:34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spans="1:34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spans="1:34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spans="1:34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spans="1:34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spans="1:34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spans="1:34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spans="1:34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spans="1:34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spans="1:34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spans="1:34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spans="1:34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spans="1:34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spans="1:34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spans="1:34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spans="1:34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spans="1:34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spans="1:34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spans="1:34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spans="1:34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spans="1:34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spans="1:34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spans="1:34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spans="1:34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spans="1:34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spans="1:34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spans="1:34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spans="1:34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spans="1:34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spans="1:34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spans="1:34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spans="1:34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spans="1:34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spans="1:34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spans="1:34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spans="1:34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spans="1:34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spans="1:34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spans="1:34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spans="1:34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spans="1:34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spans="1:34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spans="1:34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spans="1:34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spans="1:34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spans="1:34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spans="1:34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spans="1:34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spans="1:34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spans="1:34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spans="1:34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spans="1:34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spans="1:34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spans="1:34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spans="1:34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spans="1:34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spans="1:34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spans="1:34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spans="1:34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spans="1:34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spans="1:34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spans="1:34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spans="1:34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spans="1:34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spans="1:34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spans="1:34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spans="1:34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spans="1:34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spans="1:34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spans="1:34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spans="1:34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spans="1:34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spans="1:34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spans="1:34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spans="1:34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spans="1:34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spans="1:34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spans="1:34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spans="1:34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spans="1:34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spans="1:34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spans="1:34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spans="1:34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spans="1:34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spans="1:34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spans="1:34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spans="1:34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spans="1:34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spans="1:34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spans="1:34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spans="1:34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spans="1:34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spans="1:34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spans="1:34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spans="1:34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spans="1:34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spans="1:34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spans="1:34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spans="1:34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spans="1:34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spans="1:34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spans="1:34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spans="1:34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spans="1:34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spans="1:34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spans="1:34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spans="1:34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spans="1:34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spans="1:34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spans="1:34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spans="1:34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spans="1:34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spans="1:34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spans="1:34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spans="1:34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spans="1:34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spans="1:34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spans="1:34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spans="1:34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spans="1:34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spans="1:34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spans="1:34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spans="1:34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spans="1:34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spans="1:34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spans="1:34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spans="1:34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spans="1:34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spans="1:34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spans="1:34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spans="1:34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spans="1:34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spans="1:34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spans="1:34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spans="1:34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spans="1:34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spans="1:34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spans="1:34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spans="1:34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spans="1:34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spans="1:34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spans="1:34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spans="1:34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spans="1:34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spans="1:34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spans="1:34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spans="1:34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spans="1:34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spans="1:34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spans="1:34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spans="1:34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spans="1:34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 spans="1:34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 spans="1:34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 spans="1:34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 spans="1:34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 spans="1:34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 spans="1:34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 spans="1:34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spans="1:34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 spans="1:34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 spans="1:34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 spans="1:34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 spans="1:34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spans="1:34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spans="1:34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 spans="1:34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 spans="1:34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 spans="1:34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 spans="1:34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 spans="1:34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 spans="1:34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 spans="1:34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 spans="1:34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 spans="1:34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 spans="1:34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 spans="1:34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 spans="1:34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 spans="1:34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 spans="1:34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 spans="1:34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 spans="1:34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spans="1:34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 spans="1:34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 spans="1:34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 spans="1:34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 spans="1:34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 spans="1:34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 spans="1:34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 spans="1:34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spans="1:34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spans="1:34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spans="1:34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 spans="1:34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 spans="1:34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spans="1:34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spans="1:34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 spans="1:34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 spans="1:34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 spans="1:34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 spans="1:34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 spans="1:34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 spans="1:34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spans="1:34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spans="1:34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 spans="1:34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 spans="1:34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 spans="1:34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spans="1:34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 spans="1:34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 spans="1:34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 spans="1:34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 spans="1:34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 spans="1:34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 spans="1:34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 spans="1:34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 spans="1:34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 spans="1:34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 spans="1:34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 spans="1:34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 spans="1:34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 spans="1:34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 spans="1:34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spans="1:34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spans="1:34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spans="1:34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spans="1:34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 spans="1:34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 spans="1:34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 spans="1:34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 spans="1:34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spans="1:34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spans="1:34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spans="1:34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 spans="1:34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 spans="1:34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 spans="1:34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 spans="1:34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 spans="1:34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 spans="1:34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 spans="1:34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 spans="1:34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 spans="1:34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 spans="1:34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 spans="1:34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 spans="1:34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 spans="1:34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 spans="1:34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 spans="1:34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 spans="1:34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 spans="1:34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 spans="1:34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 spans="1:34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 spans="1:34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 spans="1:34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 spans="1:34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 spans="1:34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 spans="1:34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 spans="1:34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 spans="1:34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 spans="1:34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 spans="1:34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 spans="1:34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 spans="1:34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 spans="1:34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 spans="1:34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 spans="1:34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 spans="1:34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 spans="1:34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spans="1:34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spans="1:34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 spans="1:34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 spans="1:34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spans="1:34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 spans="1:34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 spans="1:34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 spans="1:34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spans="1:34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spans="1:34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spans="1:34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spans="1:34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spans="1:34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spans="1:34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spans="1:34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spans="1:34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 spans="1:34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 spans="1:34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 spans="1:34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 spans="1:34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spans="1:34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 spans="1:34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 spans="1:34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 spans="1:34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 spans="1:34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 spans="1:34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 spans="1:34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 spans="1:34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 spans="1:34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 spans="1:34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spans="1:34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spans="1:34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spans="1:34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spans="1:34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spans="1:34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spans="1:34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 spans="1:34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 spans="1:34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spans="1:34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spans="1:34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spans="1:34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spans="1:34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spans="1:34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spans="1:34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spans="1:34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spans="1:34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spans="1:34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spans="1:34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spans="1:34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spans="1:34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 spans="1:34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 spans="1:34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 spans="1:34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 spans="1:34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 spans="1:34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 spans="1:34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 spans="1:34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 spans="1:34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 spans="1:34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 spans="1:34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spans="1:34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spans="1:34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spans="1:34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 spans="1:34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 spans="1:34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 spans="1:34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 spans="1:34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 spans="1:34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spans="1:34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spans="1:34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spans="1:34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 spans="1:34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 spans="1:34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 spans="1:34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 spans="1:34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 spans="1:34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 spans="1:34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 spans="1:34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 spans="1:34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spans="1:34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 spans="1:34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 spans="1:34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 spans="1:34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 spans="1:34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 spans="1:34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 spans="1:34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 spans="1:34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 spans="1:34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 spans="1:34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 spans="1:34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 spans="1:34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 spans="1:34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 spans="1:34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 spans="1:34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 spans="1:34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 spans="1:34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 spans="1:34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 spans="1:34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 spans="1:34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 spans="1:34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 spans="1:34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 spans="1:34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 spans="1:34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 spans="1:34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 spans="1:34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 spans="1:34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 spans="1:34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spans="1:34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spans="1:34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spans="1:34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 spans="1:34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 spans="1:34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 spans="1:34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 spans="1:34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 spans="1:34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 spans="1:34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 spans="1:34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 spans="1:34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 spans="1:34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 spans="1:34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 spans="1:34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 spans="1:34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 spans="1:34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 spans="1:34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 spans="1:34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 spans="1:34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 spans="1:34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 spans="1:34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 spans="1:34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 spans="1:34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 spans="1:34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 spans="1:34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 spans="1:34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 spans="1:34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 spans="1:34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 spans="1:34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 spans="1:34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 spans="1:34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spans="1:34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 spans="1:34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 spans="1:34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spans="1:34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spans="1:34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spans="1:34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spans="1:34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 spans="1:34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 spans="1:34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 spans="1:34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 spans="1:34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 spans="1:34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 spans="1:34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 spans="1:34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 spans="1:34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 spans="1:34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 spans="1:34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 spans="1:34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 spans="1:34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spans="1:34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spans="1:34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spans="1:34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spans="1:34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spans="1:34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spans="1:34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spans="1:34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spans="1:34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spans="1:34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spans="1:34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spans="1:34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spans="1:34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spans="1:34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spans="1:34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 spans="1:34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 spans="1:34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 spans="1:34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 spans="1:34" ht="15.7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 spans="1:34" ht="15.7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 spans="1:34" ht="15.7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 spans="1:34" ht="15.7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 spans="1:34" ht="15.7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 spans="1:34" ht="15.7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 spans="1:34" ht="15.7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 spans="1:34" ht="15.7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 spans="1:34" ht="15.7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 spans="1:34" ht="15.7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 spans="1:34" ht="15.7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spans="1:34" ht="15.7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 spans="1:34" ht="15.7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 spans="1:34" ht="15.7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spans="1:34" ht="15.7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spans="1:34" ht="15.7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 spans="1:34" ht="15.7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 spans="1:34" ht="15.7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spans="1:34" ht="15.7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 spans="1:34" ht="15.7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 spans="1:34" ht="15.7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 spans="1:34" ht="15.7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 spans="1:34" ht="15.7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 spans="1:34" ht="15.7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 spans="1:34" ht="15.7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 spans="1:34" ht="15.7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 spans="1:34" ht="15.7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 spans="1:34" ht="15.7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 spans="1:34" ht="15.7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 spans="1:34" ht="15.7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 spans="1:34" ht="15.7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 spans="1:34" ht="15.7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 spans="1:34" ht="15.7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 spans="1:34" ht="15.7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 spans="1:34" ht="15.7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 spans="1:34" ht="15.7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 spans="1:34" ht="15.7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 spans="1:34" ht="15.7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 spans="1:34" ht="15.7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</sheetData>
  <mergeCells count="2">
    <mergeCell ref="B10:AH10"/>
    <mergeCell ref="B12:AH12"/>
  </mergeCells>
  <pageMargins left="0.70866141732283505" right="0.70866141732283505" top="0.74803149606299202" bottom="0.74803149606299202" header="0" footer="0"/>
  <pageSetup paperSize="9" scale="97" orientation="landscape"/>
  <headerFooter>
    <oddHeader>&amp;L&amp;F</oddHeader>
    <oddFooter>&amp;L08-BM/PM/VTI&amp;CInternal Use&amp;R&amp;P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BQ20"/>
  <sheetViews>
    <sheetView topLeftCell="C1" zoomScale="60" workbookViewId="0">
      <selection activeCell="F2" sqref="F2:Q2"/>
    </sheetView>
  </sheetViews>
  <sheetFormatPr defaultColWidth="14.453125" defaultRowHeight="15" customHeight="1" x14ac:dyDescent="0.35"/>
  <cols>
    <col min="1" max="30" width="6.81640625" customWidth="1"/>
    <col min="31" max="35" width="4" customWidth="1"/>
    <col min="36" max="69" width="6.81640625" customWidth="1"/>
  </cols>
  <sheetData>
    <row r="1" spans="1:69" x14ac:dyDescent="0.35">
      <c r="A1" s="99" t="s">
        <v>27</v>
      </c>
      <c r="B1" s="78"/>
      <c r="C1" s="78"/>
      <c r="D1" s="78"/>
      <c r="E1" s="79"/>
      <c r="F1" s="100" t="s">
        <v>28</v>
      </c>
      <c r="G1" s="78"/>
      <c r="H1" s="78"/>
      <c r="I1" s="78"/>
      <c r="J1" s="78"/>
      <c r="K1" s="78"/>
      <c r="L1" s="78"/>
      <c r="M1" s="78"/>
      <c r="N1" s="78"/>
      <c r="O1" s="78"/>
      <c r="P1" s="78"/>
      <c r="Q1" s="79"/>
      <c r="R1" s="100" t="s">
        <v>29</v>
      </c>
      <c r="S1" s="78"/>
      <c r="T1" s="78"/>
      <c r="U1" s="78"/>
      <c r="V1" s="79"/>
      <c r="W1" s="99" t="s">
        <v>563</v>
      </c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9"/>
      <c r="AI1" s="27"/>
      <c r="AJ1" s="28"/>
      <c r="AK1" s="28"/>
      <c r="AL1" s="28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</row>
    <row r="2" spans="1:69" x14ac:dyDescent="0.35">
      <c r="A2" s="99" t="s">
        <v>31</v>
      </c>
      <c r="B2" s="78"/>
      <c r="C2" s="78"/>
      <c r="D2" s="78"/>
      <c r="E2" s="79"/>
      <c r="F2" s="159" t="s">
        <v>601</v>
      </c>
      <c r="G2" s="78"/>
      <c r="H2" s="78"/>
      <c r="I2" s="78"/>
      <c r="J2" s="78"/>
      <c r="K2" s="78"/>
      <c r="L2" s="78"/>
      <c r="M2" s="78"/>
      <c r="N2" s="78"/>
      <c r="O2" s="78"/>
      <c r="P2" s="78"/>
      <c r="Q2" s="79"/>
      <c r="R2" s="100" t="s">
        <v>11</v>
      </c>
      <c r="S2" s="78"/>
      <c r="T2" s="78"/>
      <c r="U2" s="78"/>
      <c r="V2" s="79"/>
      <c r="W2" s="101">
        <v>45432</v>
      </c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9"/>
      <c r="AI2" s="50"/>
      <c r="AJ2" s="28"/>
      <c r="AK2" s="28"/>
      <c r="AL2" s="28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</row>
    <row r="3" spans="1:69" x14ac:dyDescent="0.35">
      <c r="A3" s="99" t="s">
        <v>6</v>
      </c>
      <c r="B3" s="78"/>
      <c r="C3" s="78"/>
      <c r="D3" s="78"/>
      <c r="E3" s="79"/>
      <c r="F3" s="99" t="s">
        <v>32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9"/>
      <c r="R3" s="100" t="s">
        <v>33</v>
      </c>
      <c r="S3" s="78"/>
      <c r="T3" s="78"/>
      <c r="U3" s="78"/>
      <c r="V3" s="79"/>
      <c r="W3" s="99" t="s">
        <v>34</v>
      </c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9"/>
      <c r="AI3" s="27"/>
      <c r="AJ3" s="28"/>
      <c r="AK3" s="28"/>
      <c r="AL3" s="28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</row>
    <row r="4" spans="1:69" x14ac:dyDescent="0.35">
      <c r="A4" s="99" t="s">
        <v>35</v>
      </c>
      <c r="B4" s="78"/>
      <c r="C4" s="78"/>
      <c r="D4" s="78"/>
      <c r="E4" s="79"/>
      <c r="F4" s="99" t="s">
        <v>28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9"/>
      <c r="AI4" s="27"/>
      <c r="AJ4" s="28"/>
      <c r="AK4" s="28"/>
      <c r="AL4" s="28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</row>
    <row r="5" spans="1:69" x14ac:dyDescent="0.35">
      <c r="A5" s="102" t="s">
        <v>36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9"/>
      <c r="T5" s="102" t="s">
        <v>37</v>
      </c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9"/>
      <c r="AI5" s="27"/>
      <c r="AJ5" s="28"/>
      <c r="AK5" s="28"/>
      <c r="AL5" s="28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</row>
    <row r="6" spans="1:69" x14ac:dyDescent="0.35">
      <c r="A6" s="103" t="s">
        <v>38</v>
      </c>
      <c r="B6" s="78"/>
      <c r="C6" s="78"/>
      <c r="D6" s="78"/>
      <c r="E6" s="78"/>
      <c r="F6" s="78"/>
      <c r="G6" s="79"/>
      <c r="H6" s="102" t="s">
        <v>17</v>
      </c>
      <c r="I6" s="78"/>
      <c r="J6" s="79"/>
      <c r="K6" s="102" t="s">
        <v>18</v>
      </c>
      <c r="L6" s="78"/>
      <c r="M6" s="79"/>
      <c r="N6" s="102" t="s">
        <v>19</v>
      </c>
      <c r="O6" s="78"/>
      <c r="P6" s="79"/>
      <c r="Q6" s="102" t="s">
        <v>15</v>
      </c>
      <c r="R6" s="78"/>
      <c r="S6" s="79"/>
      <c r="T6" s="102" t="s">
        <v>20</v>
      </c>
      <c r="U6" s="78"/>
      <c r="V6" s="79"/>
      <c r="W6" s="102" t="s">
        <v>21</v>
      </c>
      <c r="X6" s="78"/>
      <c r="Y6" s="79"/>
      <c r="Z6" s="102" t="s">
        <v>22</v>
      </c>
      <c r="AA6" s="78"/>
      <c r="AB6" s="79"/>
      <c r="AC6" s="102" t="s">
        <v>23</v>
      </c>
      <c r="AD6" s="78"/>
      <c r="AE6" s="79"/>
      <c r="AF6" s="102" t="s">
        <v>15</v>
      </c>
      <c r="AG6" s="78"/>
      <c r="AH6" s="79"/>
      <c r="AI6" s="27"/>
      <c r="AJ6" s="28"/>
      <c r="AK6" s="28"/>
      <c r="AL6" s="28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</row>
    <row r="7" spans="1:69" x14ac:dyDescent="0.35">
      <c r="A7" s="99" t="s">
        <v>39</v>
      </c>
      <c r="B7" s="78"/>
      <c r="C7" s="78"/>
      <c r="D7" s="78"/>
      <c r="E7" s="78"/>
      <c r="F7" s="78"/>
      <c r="G7" s="79"/>
      <c r="H7" s="100">
        <f t="shared" ref="H7:H8" si="0">COUNTIF($AE$13:$AF$73,"N")</f>
        <v>6</v>
      </c>
      <c r="I7" s="78"/>
      <c r="J7" s="79"/>
      <c r="K7" s="100">
        <f t="shared" ref="K7:K8" si="1">COUNTIF($AE$13:$AF$18,"A")</f>
        <v>0</v>
      </c>
      <c r="L7" s="78"/>
      <c r="M7" s="79"/>
      <c r="N7" s="100">
        <f t="shared" ref="N7:N8" si="2">COUNTIF($AE$13:$AF$18,"B")</f>
        <v>0</v>
      </c>
      <c r="O7" s="78"/>
      <c r="P7" s="79"/>
      <c r="Q7" s="100">
        <f t="shared" ref="Q7:Q8" si="3">SUM(H7:P7)</f>
        <v>6</v>
      </c>
      <c r="R7" s="78"/>
      <c r="S7" s="79"/>
      <c r="T7" s="100">
        <f>COUNTIF($AG$13:$AI$18,T$6)</f>
        <v>0</v>
      </c>
      <c r="U7" s="78"/>
      <c r="V7" s="79"/>
      <c r="W7" s="100">
        <f>COUNTIF($AG$13:$AI$18,W$6)</f>
        <v>0</v>
      </c>
      <c r="X7" s="78"/>
      <c r="Y7" s="79"/>
      <c r="Z7" s="100">
        <f>COUNTIF($AG$13:$AI$18,Z$6)</f>
        <v>0</v>
      </c>
      <c r="AA7" s="78"/>
      <c r="AB7" s="79"/>
      <c r="AC7" s="100">
        <f>COUNTIF($AG$13:$AI$18,AC$6)</f>
        <v>0</v>
      </c>
      <c r="AD7" s="78"/>
      <c r="AE7" s="79"/>
      <c r="AF7" s="100">
        <f t="shared" ref="AF7:AF8" si="4">SUM(T7:AE7)</f>
        <v>0</v>
      </c>
      <c r="AG7" s="78"/>
      <c r="AH7" s="79"/>
      <c r="AI7" s="27"/>
      <c r="AJ7" s="28"/>
      <c r="AK7" s="28"/>
      <c r="AL7" s="28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</row>
    <row r="8" spans="1:69" x14ac:dyDescent="0.35">
      <c r="A8" s="99" t="s">
        <v>40</v>
      </c>
      <c r="B8" s="78"/>
      <c r="C8" s="78"/>
      <c r="D8" s="78"/>
      <c r="E8" s="78"/>
      <c r="F8" s="78"/>
      <c r="G8" s="79"/>
      <c r="H8" s="100">
        <f t="shared" si="0"/>
        <v>6</v>
      </c>
      <c r="I8" s="78"/>
      <c r="J8" s="79"/>
      <c r="K8" s="100">
        <f t="shared" si="1"/>
        <v>0</v>
      </c>
      <c r="L8" s="78"/>
      <c r="M8" s="79"/>
      <c r="N8" s="100">
        <f t="shared" si="2"/>
        <v>0</v>
      </c>
      <c r="O8" s="78"/>
      <c r="P8" s="79"/>
      <c r="Q8" s="100">
        <f t="shared" si="3"/>
        <v>6</v>
      </c>
      <c r="R8" s="78"/>
      <c r="S8" s="79"/>
      <c r="T8" s="100">
        <f>COUNTIF($AV$13:$AX$18,T$6)</f>
        <v>0</v>
      </c>
      <c r="U8" s="78"/>
      <c r="V8" s="79"/>
      <c r="W8" s="100">
        <f>COUNTIF($AV$13:$AX$18,W$6)</f>
        <v>0</v>
      </c>
      <c r="X8" s="78"/>
      <c r="Y8" s="79"/>
      <c r="Z8" s="100">
        <f>COUNTIF($AV$13:$AX$18,Z$6)</f>
        <v>0</v>
      </c>
      <c r="AA8" s="78"/>
      <c r="AB8" s="79"/>
      <c r="AC8" s="100">
        <f>COUNTIF($AV$13:$AX$18,AC$6)</f>
        <v>0</v>
      </c>
      <c r="AD8" s="78"/>
      <c r="AE8" s="79"/>
      <c r="AF8" s="100">
        <f t="shared" si="4"/>
        <v>0</v>
      </c>
      <c r="AG8" s="78"/>
      <c r="AH8" s="79"/>
      <c r="AI8" s="27"/>
      <c r="AJ8" s="28"/>
      <c r="AK8" s="28"/>
      <c r="AL8" s="28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spans="1:69" x14ac:dyDescent="0.35">
      <c r="A9" s="29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8"/>
      <c r="AK9" s="28"/>
      <c r="AL9" s="28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</row>
    <row r="10" spans="1:69" x14ac:dyDescent="0.35">
      <c r="A10" s="106" t="s">
        <v>12</v>
      </c>
      <c r="B10" s="105" t="s">
        <v>41</v>
      </c>
      <c r="C10" s="90"/>
      <c r="D10" s="91"/>
      <c r="E10" s="105" t="s">
        <v>42</v>
      </c>
      <c r="F10" s="90"/>
      <c r="G10" s="90"/>
      <c r="H10" s="90"/>
      <c r="I10" s="91"/>
      <c r="J10" s="105" t="s">
        <v>43</v>
      </c>
      <c r="K10" s="90"/>
      <c r="L10" s="90"/>
      <c r="M10" s="90"/>
      <c r="N10" s="90"/>
      <c r="O10" s="90"/>
      <c r="P10" s="91"/>
      <c r="Q10" s="105" t="s">
        <v>44</v>
      </c>
      <c r="R10" s="90"/>
      <c r="S10" s="90"/>
      <c r="T10" s="90"/>
      <c r="U10" s="90"/>
      <c r="V10" s="90"/>
      <c r="W10" s="91"/>
      <c r="X10" s="105" t="s">
        <v>45</v>
      </c>
      <c r="Y10" s="90"/>
      <c r="Z10" s="90"/>
      <c r="AA10" s="90"/>
      <c r="AB10" s="90"/>
      <c r="AC10" s="90"/>
      <c r="AD10" s="91"/>
      <c r="AE10" s="105" t="s">
        <v>46</v>
      </c>
      <c r="AF10" s="91"/>
      <c r="AG10" s="104" t="s">
        <v>47</v>
      </c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9"/>
      <c r="AV10" s="104" t="s">
        <v>48</v>
      </c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9"/>
      <c r="BK10" s="105" t="s">
        <v>49</v>
      </c>
      <c r="BL10" s="90"/>
      <c r="BM10" s="90"/>
      <c r="BN10" s="90"/>
      <c r="BO10" s="90"/>
      <c r="BP10" s="90"/>
      <c r="BQ10" s="91"/>
    </row>
    <row r="11" spans="1:69" x14ac:dyDescent="0.35">
      <c r="A11" s="88"/>
      <c r="B11" s="92"/>
      <c r="C11" s="93"/>
      <c r="D11" s="94"/>
      <c r="E11" s="92"/>
      <c r="F11" s="93"/>
      <c r="G11" s="93"/>
      <c r="H11" s="93"/>
      <c r="I11" s="94"/>
      <c r="J11" s="92"/>
      <c r="K11" s="93"/>
      <c r="L11" s="93"/>
      <c r="M11" s="93"/>
      <c r="N11" s="93"/>
      <c r="O11" s="93"/>
      <c r="P11" s="94"/>
      <c r="Q11" s="92"/>
      <c r="R11" s="93"/>
      <c r="S11" s="93"/>
      <c r="T11" s="93"/>
      <c r="U11" s="93"/>
      <c r="V11" s="93"/>
      <c r="W11" s="94"/>
      <c r="X11" s="92"/>
      <c r="Y11" s="93"/>
      <c r="Z11" s="93"/>
      <c r="AA11" s="93"/>
      <c r="AB11" s="93"/>
      <c r="AC11" s="93"/>
      <c r="AD11" s="94"/>
      <c r="AE11" s="92"/>
      <c r="AF11" s="94"/>
      <c r="AG11" s="104" t="s">
        <v>50</v>
      </c>
      <c r="AH11" s="78"/>
      <c r="AI11" s="79"/>
      <c r="AJ11" s="104" t="s">
        <v>51</v>
      </c>
      <c r="AK11" s="78"/>
      <c r="AL11" s="79"/>
      <c r="AM11" s="104" t="s">
        <v>4</v>
      </c>
      <c r="AN11" s="78"/>
      <c r="AO11" s="79"/>
      <c r="AP11" s="104" t="s">
        <v>52</v>
      </c>
      <c r="AQ11" s="78"/>
      <c r="AR11" s="79"/>
      <c r="AS11" s="104" t="s">
        <v>53</v>
      </c>
      <c r="AT11" s="78"/>
      <c r="AU11" s="79"/>
      <c r="AV11" s="104" t="s">
        <v>50</v>
      </c>
      <c r="AW11" s="78"/>
      <c r="AX11" s="79"/>
      <c r="AY11" s="104" t="s">
        <v>51</v>
      </c>
      <c r="AZ11" s="78"/>
      <c r="BA11" s="79"/>
      <c r="BB11" s="104" t="s">
        <v>4</v>
      </c>
      <c r="BC11" s="78"/>
      <c r="BD11" s="79"/>
      <c r="BE11" s="104" t="s">
        <v>52</v>
      </c>
      <c r="BF11" s="78"/>
      <c r="BG11" s="79"/>
      <c r="BH11" s="104" t="s">
        <v>53</v>
      </c>
      <c r="BI11" s="78"/>
      <c r="BJ11" s="79"/>
      <c r="BK11" s="92"/>
      <c r="BL11" s="93"/>
      <c r="BM11" s="93"/>
      <c r="BN11" s="93"/>
      <c r="BO11" s="93"/>
      <c r="BP11" s="93"/>
      <c r="BQ11" s="94"/>
    </row>
    <row r="12" spans="1:69" x14ac:dyDescent="0.35">
      <c r="A12" s="70" t="s">
        <v>564</v>
      </c>
      <c r="B12" s="31"/>
      <c r="C12" s="31"/>
      <c r="D12" s="31"/>
      <c r="E12" s="46"/>
      <c r="F12" s="46"/>
      <c r="G12" s="46"/>
      <c r="H12" s="46"/>
      <c r="I12" s="46"/>
      <c r="J12" s="31"/>
      <c r="K12" s="46"/>
      <c r="L12" s="46"/>
      <c r="M12" s="46"/>
      <c r="N12" s="46"/>
      <c r="O12" s="46"/>
      <c r="P12" s="46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3"/>
      <c r="AK12" s="33"/>
      <c r="AL12" s="33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4"/>
    </row>
    <row r="13" spans="1:69" x14ac:dyDescent="0.35">
      <c r="A13" s="19">
        <f t="shared" ref="A13:A18" si="5">ROW()-12</f>
        <v>1</v>
      </c>
      <c r="B13" s="108"/>
      <c r="C13" s="78"/>
      <c r="D13" s="79"/>
      <c r="E13" s="110" t="s">
        <v>565</v>
      </c>
      <c r="F13" s="78"/>
      <c r="G13" s="78"/>
      <c r="H13" s="78"/>
      <c r="I13" s="79"/>
      <c r="J13" s="110" t="s">
        <v>524</v>
      </c>
      <c r="K13" s="78"/>
      <c r="L13" s="78"/>
      <c r="M13" s="78"/>
      <c r="N13" s="78"/>
      <c r="O13" s="78"/>
      <c r="P13" s="79"/>
      <c r="Q13" s="110" t="s">
        <v>566</v>
      </c>
      <c r="R13" s="78"/>
      <c r="S13" s="78"/>
      <c r="T13" s="78"/>
      <c r="U13" s="78"/>
      <c r="V13" s="78"/>
      <c r="W13" s="79"/>
      <c r="X13" s="110" t="s">
        <v>567</v>
      </c>
      <c r="Y13" s="78"/>
      <c r="Z13" s="78"/>
      <c r="AA13" s="78"/>
      <c r="AB13" s="78"/>
      <c r="AC13" s="78"/>
      <c r="AD13" s="79"/>
      <c r="AE13" s="81" t="s">
        <v>58</v>
      </c>
      <c r="AF13" s="79"/>
      <c r="AG13" s="81"/>
      <c r="AH13" s="78"/>
      <c r="AI13" s="79"/>
      <c r="AJ13" s="108"/>
      <c r="AK13" s="78"/>
      <c r="AL13" s="79"/>
      <c r="AM13" s="108"/>
      <c r="AN13" s="78"/>
      <c r="AO13" s="79"/>
      <c r="AP13" s="109"/>
      <c r="AQ13" s="78"/>
      <c r="AR13" s="79"/>
      <c r="AS13" s="108"/>
      <c r="AT13" s="78"/>
      <c r="AU13" s="79"/>
      <c r="AV13" s="108"/>
      <c r="AW13" s="78"/>
      <c r="AX13" s="79"/>
      <c r="AY13" s="108"/>
      <c r="AZ13" s="78"/>
      <c r="BA13" s="79"/>
      <c r="BB13" s="108"/>
      <c r="BC13" s="78"/>
      <c r="BD13" s="79"/>
      <c r="BE13" s="107"/>
      <c r="BF13" s="78"/>
      <c r="BG13" s="79"/>
      <c r="BH13" s="107"/>
      <c r="BI13" s="78"/>
      <c r="BJ13" s="79"/>
      <c r="BK13" s="108" t="s">
        <v>59</v>
      </c>
      <c r="BL13" s="78"/>
      <c r="BM13" s="78"/>
      <c r="BN13" s="78"/>
      <c r="BO13" s="78"/>
      <c r="BP13" s="78"/>
      <c r="BQ13" s="79"/>
    </row>
    <row r="14" spans="1:69" x14ac:dyDescent="0.35">
      <c r="A14" s="19">
        <f t="shared" si="5"/>
        <v>2</v>
      </c>
      <c r="B14" s="108"/>
      <c r="C14" s="78"/>
      <c r="D14" s="79"/>
      <c r="E14" s="112" t="s">
        <v>568</v>
      </c>
      <c r="F14" s="90"/>
      <c r="G14" s="90"/>
      <c r="H14" s="90"/>
      <c r="I14" s="91"/>
      <c r="J14" s="110" t="s">
        <v>524</v>
      </c>
      <c r="K14" s="78"/>
      <c r="L14" s="78"/>
      <c r="M14" s="78"/>
      <c r="N14" s="78"/>
      <c r="O14" s="78"/>
      <c r="P14" s="79"/>
      <c r="Q14" s="110" t="s">
        <v>525</v>
      </c>
      <c r="R14" s="78"/>
      <c r="S14" s="78"/>
      <c r="T14" s="78"/>
      <c r="U14" s="78"/>
      <c r="V14" s="78"/>
      <c r="W14" s="79"/>
      <c r="X14" s="110" t="s">
        <v>569</v>
      </c>
      <c r="Y14" s="78"/>
      <c r="Z14" s="78"/>
      <c r="AA14" s="78"/>
      <c r="AB14" s="78"/>
      <c r="AC14" s="78"/>
      <c r="AD14" s="79"/>
      <c r="AE14" s="81" t="s">
        <v>58</v>
      </c>
      <c r="AF14" s="79"/>
      <c r="AG14" s="81"/>
      <c r="AH14" s="78"/>
      <c r="AI14" s="79"/>
      <c r="AJ14" s="108"/>
      <c r="AK14" s="78"/>
      <c r="AL14" s="79"/>
      <c r="AM14" s="108"/>
      <c r="AN14" s="78"/>
      <c r="AO14" s="79"/>
      <c r="AP14" s="109"/>
      <c r="AQ14" s="78"/>
      <c r="AR14" s="79"/>
      <c r="AS14" s="108"/>
      <c r="AT14" s="78"/>
      <c r="AU14" s="79"/>
      <c r="AV14" s="108"/>
      <c r="AW14" s="78"/>
      <c r="AX14" s="79"/>
      <c r="AY14" s="108"/>
      <c r="AZ14" s="78"/>
      <c r="BA14" s="79"/>
      <c r="BB14" s="108"/>
      <c r="BC14" s="78"/>
      <c r="BD14" s="79"/>
      <c r="BE14" s="107"/>
      <c r="BF14" s="78"/>
      <c r="BG14" s="79"/>
      <c r="BH14" s="107"/>
      <c r="BI14" s="78"/>
      <c r="BJ14" s="79"/>
      <c r="BK14" s="108"/>
      <c r="BL14" s="78"/>
      <c r="BM14" s="78"/>
      <c r="BN14" s="78"/>
      <c r="BO14" s="78"/>
      <c r="BP14" s="78"/>
      <c r="BQ14" s="79"/>
    </row>
    <row r="15" spans="1:69" x14ac:dyDescent="0.35">
      <c r="A15" s="19">
        <f t="shared" si="5"/>
        <v>3</v>
      </c>
      <c r="B15" s="108"/>
      <c r="C15" s="78"/>
      <c r="D15" s="79"/>
      <c r="E15" s="92"/>
      <c r="F15" s="93"/>
      <c r="G15" s="93"/>
      <c r="H15" s="93"/>
      <c r="I15" s="94"/>
      <c r="J15" s="110"/>
      <c r="K15" s="78"/>
      <c r="L15" s="78"/>
      <c r="M15" s="78"/>
      <c r="N15" s="78"/>
      <c r="O15" s="78"/>
      <c r="P15" s="79"/>
      <c r="Q15" s="110" t="s">
        <v>570</v>
      </c>
      <c r="R15" s="78"/>
      <c r="S15" s="78"/>
      <c r="T15" s="78"/>
      <c r="U15" s="78"/>
      <c r="V15" s="78"/>
      <c r="W15" s="79"/>
      <c r="X15" s="110" t="s">
        <v>571</v>
      </c>
      <c r="Y15" s="78"/>
      <c r="Z15" s="78"/>
      <c r="AA15" s="78"/>
      <c r="AB15" s="78"/>
      <c r="AC15" s="78"/>
      <c r="AD15" s="79"/>
      <c r="AE15" s="81" t="s">
        <v>58</v>
      </c>
      <c r="AF15" s="79"/>
      <c r="AG15" s="81"/>
      <c r="AH15" s="78"/>
      <c r="AI15" s="79"/>
      <c r="AJ15" s="108"/>
      <c r="AK15" s="78"/>
      <c r="AL15" s="79"/>
      <c r="AM15" s="108"/>
      <c r="AN15" s="78"/>
      <c r="AO15" s="79"/>
      <c r="AP15" s="109"/>
      <c r="AQ15" s="78"/>
      <c r="AR15" s="79"/>
      <c r="AS15" s="108"/>
      <c r="AT15" s="78"/>
      <c r="AU15" s="79"/>
      <c r="AV15" s="108"/>
      <c r="AW15" s="78"/>
      <c r="AX15" s="79"/>
      <c r="AY15" s="108"/>
      <c r="AZ15" s="78"/>
      <c r="BA15" s="79"/>
      <c r="BB15" s="108"/>
      <c r="BC15" s="78"/>
      <c r="BD15" s="79"/>
      <c r="BE15" s="107"/>
      <c r="BF15" s="78"/>
      <c r="BG15" s="79"/>
      <c r="BH15" s="107"/>
      <c r="BI15" s="78"/>
      <c r="BJ15" s="79"/>
      <c r="BK15" s="108"/>
      <c r="BL15" s="78"/>
      <c r="BM15" s="78"/>
      <c r="BN15" s="78"/>
      <c r="BO15" s="78"/>
      <c r="BP15" s="78"/>
      <c r="BQ15" s="79"/>
    </row>
    <row r="16" spans="1:69" x14ac:dyDescent="0.35">
      <c r="A16" s="19">
        <f t="shared" si="5"/>
        <v>4</v>
      </c>
      <c r="B16" s="108"/>
      <c r="C16" s="78"/>
      <c r="D16" s="79"/>
      <c r="E16" s="110" t="s">
        <v>572</v>
      </c>
      <c r="F16" s="78"/>
      <c r="G16" s="78"/>
      <c r="H16" s="78"/>
      <c r="I16" s="79"/>
      <c r="J16" s="110" t="s">
        <v>573</v>
      </c>
      <c r="K16" s="78"/>
      <c r="L16" s="78"/>
      <c r="M16" s="78"/>
      <c r="N16" s="78"/>
      <c r="O16" s="78"/>
      <c r="P16" s="79"/>
      <c r="Q16" s="110" t="s">
        <v>574</v>
      </c>
      <c r="R16" s="78"/>
      <c r="S16" s="78"/>
      <c r="T16" s="78"/>
      <c r="U16" s="78"/>
      <c r="V16" s="78"/>
      <c r="W16" s="79"/>
      <c r="X16" s="110" t="s">
        <v>575</v>
      </c>
      <c r="Y16" s="78"/>
      <c r="Z16" s="78"/>
      <c r="AA16" s="78"/>
      <c r="AB16" s="78"/>
      <c r="AC16" s="78"/>
      <c r="AD16" s="79"/>
      <c r="AE16" s="81" t="s">
        <v>58</v>
      </c>
      <c r="AF16" s="79"/>
      <c r="AG16" s="81"/>
      <c r="AH16" s="78"/>
      <c r="AI16" s="79"/>
      <c r="AJ16" s="108"/>
      <c r="AK16" s="78"/>
      <c r="AL16" s="79"/>
      <c r="AM16" s="108"/>
      <c r="AN16" s="78"/>
      <c r="AO16" s="79"/>
      <c r="AP16" s="109"/>
      <c r="AQ16" s="78"/>
      <c r="AR16" s="79"/>
      <c r="AS16" s="108"/>
      <c r="AT16" s="78"/>
      <c r="AU16" s="79"/>
      <c r="AV16" s="108"/>
      <c r="AW16" s="78"/>
      <c r="AX16" s="79"/>
      <c r="AY16" s="108"/>
      <c r="AZ16" s="78"/>
      <c r="BA16" s="79"/>
      <c r="BB16" s="108"/>
      <c r="BC16" s="78"/>
      <c r="BD16" s="79"/>
      <c r="BE16" s="107"/>
      <c r="BF16" s="78"/>
      <c r="BG16" s="79"/>
      <c r="BH16" s="107"/>
      <c r="BI16" s="78"/>
      <c r="BJ16" s="79"/>
      <c r="BK16" s="108" t="s">
        <v>59</v>
      </c>
      <c r="BL16" s="78"/>
      <c r="BM16" s="78"/>
      <c r="BN16" s="78"/>
      <c r="BO16" s="78"/>
      <c r="BP16" s="78"/>
      <c r="BQ16" s="79"/>
    </row>
    <row r="17" spans="1:69" x14ac:dyDescent="0.35">
      <c r="A17" s="19">
        <f t="shared" si="5"/>
        <v>5</v>
      </c>
      <c r="B17" s="136"/>
      <c r="C17" s="78"/>
      <c r="D17" s="79"/>
      <c r="E17" s="112" t="s">
        <v>576</v>
      </c>
      <c r="F17" s="90"/>
      <c r="G17" s="90"/>
      <c r="H17" s="90"/>
      <c r="I17" s="91"/>
      <c r="J17" s="136" t="s">
        <v>543</v>
      </c>
      <c r="K17" s="78"/>
      <c r="L17" s="78"/>
      <c r="M17" s="78"/>
      <c r="N17" s="78"/>
      <c r="O17" s="78"/>
      <c r="P17" s="79"/>
      <c r="Q17" s="110" t="s">
        <v>577</v>
      </c>
      <c r="R17" s="78"/>
      <c r="S17" s="78"/>
      <c r="T17" s="78"/>
      <c r="U17" s="78"/>
      <c r="V17" s="78"/>
      <c r="W17" s="79"/>
      <c r="X17" s="110" t="s">
        <v>545</v>
      </c>
      <c r="Y17" s="78"/>
      <c r="Z17" s="78"/>
      <c r="AA17" s="78"/>
      <c r="AB17" s="78"/>
      <c r="AC17" s="78"/>
      <c r="AD17" s="79"/>
      <c r="AE17" s="121" t="s">
        <v>58</v>
      </c>
      <c r="AF17" s="79"/>
      <c r="AG17" s="136"/>
      <c r="AH17" s="78"/>
      <c r="AI17" s="79"/>
      <c r="AJ17" s="136"/>
      <c r="AK17" s="78"/>
      <c r="AL17" s="79"/>
      <c r="AM17" s="136"/>
      <c r="AN17" s="78"/>
      <c r="AO17" s="79"/>
      <c r="AP17" s="135"/>
      <c r="AQ17" s="78"/>
      <c r="AR17" s="79"/>
      <c r="AS17" s="136"/>
      <c r="AT17" s="78"/>
      <c r="AU17" s="79"/>
      <c r="AV17" s="136"/>
      <c r="AW17" s="78"/>
      <c r="AX17" s="79"/>
      <c r="AY17" s="136"/>
      <c r="AZ17" s="78"/>
      <c r="BA17" s="79"/>
      <c r="BB17" s="136"/>
      <c r="BC17" s="78"/>
      <c r="BD17" s="79"/>
      <c r="BE17" s="132"/>
      <c r="BF17" s="78"/>
      <c r="BG17" s="79"/>
      <c r="BH17" s="132"/>
      <c r="BI17" s="78"/>
      <c r="BJ17" s="79"/>
      <c r="BK17" s="136"/>
      <c r="BL17" s="78"/>
      <c r="BM17" s="78"/>
      <c r="BN17" s="78"/>
      <c r="BO17" s="78"/>
      <c r="BP17" s="78"/>
      <c r="BQ17" s="79"/>
    </row>
    <row r="18" spans="1:69" x14ac:dyDescent="0.35">
      <c r="A18" s="60">
        <f t="shared" si="5"/>
        <v>6</v>
      </c>
      <c r="B18" s="134"/>
      <c r="C18" s="93"/>
      <c r="D18" s="94"/>
      <c r="E18" s="92"/>
      <c r="F18" s="93"/>
      <c r="G18" s="93"/>
      <c r="H18" s="93"/>
      <c r="I18" s="94"/>
      <c r="J18" s="110" t="s">
        <v>578</v>
      </c>
      <c r="K18" s="78"/>
      <c r="L18" s="78"/>
      <c r="M18" s="78"/>
      <c r="N18" s="78"/>
      <c r="O18" s="78"/>
      <c r="P18" s="79"/>
      <c r="Q18" s="110" t="s">
        <v>579</v>
      </c>
      <c r="R18" s="78"/>
      <c r="S18" s="78"/>
      <c r="T18" s="78"/>
      <c r="U18" s="78"/>
      <c r="V18" s="78"/>
      <c r="W18" s="79"/>
      <c r="X18" s="110" t="s">
        <v>548</v>
      </c>
      <c r="Y18" s="78"/>
      <c r="Z18" s="78"/>
      <c r="AA18" s="78"/>
      <c r="AB18" s="78"/>
      <c r="AC18" s="78"/>
      <c r="AD18" s="79"/>
      <c r="AE18" s="120" t="s">
        <v>58</v>
      </c>
      <c r="AF18" s="94"/>
      <c r="AG18" s="134"/>
      <c r="AH18" s="93"/>
      <c r="AI18" s="94"/>
      <c r="AJ18" s="134"/>
      <c r="AK18" s="93"/>
      <c r="AL18" s="94"/>
      <c r="AM18" s="134"/>
      <c r="AN18" s="93"/>
      <c r="AO18" s="94"/>
      <c r="AP18" s="137"/>
      <c r="AQ18" s="93"/>
      <c r="AR18" s="94"/>
      <c r="AS18" s="134"/>
      <c r="AT18" s="93"/>
      <c r="AU18" s="94"/>
      <c r="AV18" s="134"/>
      <c r="AW18" s="93"/>
      <c r="AX18" s="94"/>
      <c r="AY18" s="134"/>
      <c r="AZ18" s="93"/>
      <c r="BA18" s="94"/>
      <c r="BB18" s="134"/>
      <c r="BC18" s="93"/>
      <c r="BD18" s="94"/>
      <c r="BE18" s="133"/>
      <c r="BF18" s="93"/>
      <c r="BG18" s="94"/>
      <c r="BH18" s="133"/>
      <c r="BI18" s="93"/>
      <c r="BJ18" s="94"/>
      <c r="BK18" s="134"/>
      <c r="BL18" s="93"/>
      <c r="BM18" s="93"/>
      <c r="BN18" s="93"/>
      <c r="BO18" s="93"/>
      <c r="BP18" s="93"/>
      <c r="BQ18" s="94"/>
    </row>
    <row r="19" spans="1:69" x14ac:dyDescent="0.35">
      <c r="A19" s="64"/>
      <c r="B19" s="66"/>
      <c r="C19" s="66"/>
      <c r="D19" s="66"/>
      <c r="E19" s="66"/>
      <c r="F19" s="66"/>
      <c r="G19" s="66"/>
      <c r="H19" s="66"/>
      <c r="I19" s="66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4"/>
      <c r="AF19" s="64"/>
      <c r="AG19" s="64"/>
      <c r="AH19" s="64"/>
      <c r="AI19" s="64"/>
      <c r="AJ19" s="66"/>
      <c r="AK19" s="66"/>
      <c r="AL19" s="66"/>
      <c r="AM19" s="64"/>
      <c r="AN19" s="64"/>
      <c r="AO19" s="64"/>
      <c r="AP19" s="71"/>
      <c r="AQ19" s="71"/>
      <c r="AR19" s="71"/>
      <c r="AS19" s="71"/>
      <c r="AT19" s="71"/>
      <c r="AU19" s="71"/>
      <c r="AV19" s="64"/>
      <c r="AW19" s="64"/>
      <c r="AX19" s="64"/>
      <c r="AY19" s="64"/>
      <c r="AZ19" s="64"/>
      <c r="BA19" s="64"/>
      <c r="BB19" s="64"/>
      <c r="BC19" s="64"/>
      <c r="BD19" s="64"/>
      <c r="BE19" s="71"/>
      <c r="BF19" s="71"/>
      <c r="BG19" s="71"/>
      <c r="BH19" s="71"/>
      <c r="BI19" s="71"/>
      <c r="BJ19" s="71"/>
      <c r="BK19" s="66"/>
      <c r="BL19" s="66"/>
      <c r="BM19" s="66"/>
      <c r="BN19" s="66"/>
      <c r="BO19" s="66"/>
      <c r="BP19" s="66"/>
      <c r="BQ19" s="66"/>
    </row>
    <row r="20" spans="1:69" x14ac:dyDescent="0.35">
      <c r="A20" s="64"/>
      <c r="B20" s="66"/>
      <c r="C20" s="66"/>
      <c r="D20" s="66"/>
      <c r="E20" s="66"/>
      <c r="F20" s="66"/>
      <c r="G20" s="66"/>
      <c r="H20" s="66"/>
      <c r="I20" s="66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4"/>
      <c r="AF20" s="64"/>
      <c r="AG20" s="64"/>
      <c r="AH20" s="64"/>
      <c r="AI20" s="64"/>
      <c r="AJ20" s="66"/>
      <c r="AK20" s="66"/>
      <c r="AL20" s="66"/>
      <c r="AM20" s="64"/>
      <c r="AN20" s="64"/>
      <c r="AO20" s="64"/>
      <c r="AP20" s="71"/>
      <c r="AQ20" s="71"/>
      <c r="AR20" s="71"/>
      <c r="AS20" s="71"/>
      <c r="AT20" s="71"/>
      <c r="AU20" s="71"/>
      <c r="AV20" s="64"/>
      <c r="AW20" s="64"/>
      <c r="AX20" s="64"/>
      <c r="AY20" s="64"/>
      <c r="AZ20" s="64"/>
      <c r="BA20" s="64"/>
      <c r="BB20" s="64"/>
      <c r="BC20" s="64"/>
      <c r="BD20" s="64"/>
      <c r="BE20" s="71"/>
      <c r="BF20" s="71"/>
      <c r="BG20" s="71"/>
      <c r="BH20" s="71"/>
      <c r="BI20" s="71"/>
      <c r="BJ20" s="71"/>
      <c r="BK20" s="66"/>
      <c r="BL20" s="66"/>
      <c r="BM20" s="66"/>
      <c r="BN20" s="66"/>
      <c r="BO20" s="66"/>
      <c r="BP20" s="66"/>
      <c r="BQ20" s="66"/>
    </row>
  </sheetData>
  <mergeCells count="166">
    <mergeCell ref="B16:D16"/>
    <mergeCell ref="B17:D17"/>
    <mergeCell ref="E17:I18"/>
    <mergeCell ref="B18:D18"/>
    <mergeCell ref="J18:P18"/>
    <mergeCell ref="Q18:W18"/>
    <mergeCell ref="X18:AD18"/>
    <mergeCell ref="BE17:BG17"/>
    <mergeCell ref="BE18:BG18"/>
    <mergeCell ref="AP17:AR17"/>
    <mergeCell ref="AS17:AU17"/>
    <mergeCell ref="AV17:AX17"/>
    <mergeCell ref="AY17:BA17"/>
    <mergeCell ref="BB17:BD17"/>
    <mergeCell ref="E16:I16"/>
    <mergeCell ref="J16:P16"/>
    <mergeCell ref="Q16:W16"/>
    <mergeCell ref="J17:P17"/>
    <mergeCell ref="Q17:W17"/>
    <mergeCell ref="X17:AD17"/>
    <mergeCell ref="AE17:AF17"/>
    <mergeCell ref="AG17:AI17"/>
    <mergeCell ref="AJ17:AL17"/>
    <mergeCell ref="AE18:AF18"/>
    <mergeCell ref="AG18:AI18"/>
    <mergeCell ref="AJ18:AL18"/>
    <mergeCell ref="AM18:AO18"/>
    <mergeCell ref="AP18:AR18"/>
    <mergeCell ref="AS18:AU18"/>
    <mergeCell ref="AV18:AX18"/>
    <mergeCell ref="X14:AD14"/>
    <mergeCell ref="AE14:AF14"/>
    <mergeCell ref="X15:AD15"/>
    <mergeCell ref="AE15:AF15"/>
    <mergeCell ref="AG15:AI15"/>
    <mergeCell ref="AJ15:AL15"/>
    <mergeCell ref="AM15:AO15"/>
    <mergeCell ref="AV16:AX16"/>
    <mergeCell ref="X16:AD16"/>
    <mergeCell ref="AE16:AF16"/>
    <mergeCell ref="AG16:AI16"/>
    <mergeCell ref="AJ16:AL16"/>
    <mergeCell ref="AM16:AO16"/>
    <mergeCell ref="AP16:AR16"/>
    <mergeCell ref="AS16:AU16"/>
    <mergeCell ref="AM17:AO17"/>
    <mergeCell ref="AP15:AR15"/>
    <mergeCell ref="AS15:AU15"/>
    <mergeCell ref="AV15:AX15"/>
    <mergeCell ref="AY15:BA15"/>
    <mergeCell ref="BB15:BD15"/>
    <mergeCell ref="BE15:BG15"/>
    <mergeCell ref="BH15:BJ15"/>
    <mergeCell ref="BK15:BQ15"/>
    <mergeCell ref="AY18:BA18"/>
    <mergeCell ref="BB18:BD18"/>
    <mergeCell ref="AY16:BA16"/>
    <mergeCell ref="BB16:BD16"/>
    <mergeCell ref="BE16:BG16"/>
    <mergeCell ref="BH16:BJ16"/>
    <mergeCell ref="BK16:BQ16"/>
    <mergeCell ref="BH18:BJ18"/>
    <mergeCell ref="BK18:BQ18"/>
    <mergeCell ref="BH17:BJ17"/>
    <mergeCell ref="BK17:BQ17"/>
    <mergeCell ref="BB14:BD14"/>
    <mergeCell ref="BE14:BG14"/>
    <mergeCell ref="BH14:BJ14"/>
    <mergeCell ref="BK14:BQ14"/>
    <mergeCell ref="AG14:AI14"/>
    <mergeCell ref="AJ14:AL14"/>
    <mergeCell ref="AM14:AO14"/>
    <mergeCell ref="AP14:AR14"/>
    <mergeCell ref="AS14:AU14"/>
    <mergeCell ref="AV14:AX14"/>
    <mergeCell ref="AY14:BA14"/>
    <mergeCell ref="E14:I15"/>
    <mergeCell ref="B15:D15"/>
    <mergeCell ref="B13:D13"/>
    <mergeCell ref="J13:P13"/>
    <mergeCell ref="Q13:W13"/>
    <mergeCell ref="X13:AD13"/>
    <mergeCell ref="AE13:AF13"/>
    <mergeCell ref="AG13:AI13"/>
    <mergeCell ref="B14:D14"/>
    <mergeCell ref="J14:P14"/>
    <mergeCell ref="Q14:W14"/>
    <mergeCell ref="J15:P15"/>
    <mergeCell ref="Q15:W15"/>
    <mergeCell ref="BK13:BQ13"/>
    <mergeCell ref="AJ13:AL13"/>
    <mergeCell ref="AM13:AO13"/>
    <mergeCell ref="AP13:AR13"/>
    <mergeCell ref="AS13:AU13"/>
    <mergeCell ref="AV13:AX13"/>
    <mergeCell ref="AY13:BA13"/>
    <mergeCell ref="BB13:BD13"/>
    <mergeCell ref="E13:I13"/>
    <mergeCell ref="A10:A11"/>
    <mergeCell ref="B10:D11"/>
    <mergeCell ref="E10:I11"/>
    <mergeCell ref="J10:P11"/>
    <mergeCell ref="Q10:W11"/>
    <mergeCell ref="X10:AD11"/>
    <mergeCell ref="AE10:AF11"/>
    <mergeCell ref="BE13:BG13"/>
    <mergeCell ref="BH13:BJ13"/>
    <mergeCell ref="AS11:AU11"/>
    <mergeCell ref="AV11:AX11"/>
    <mergeCell ref="AY11:BA11"/>
    <mergeCell ref="BB11:BD11"/>
    <mergeCell ref="BE11:BG11"/>
    <mergeCell ref="BH11:BJ11"/>
    <mergeCell ref="AG10:AU10"/>
    <mergeCell ref="AV10:BJ10"/>
    <mergeCell ref="BK10:BQ11"/>
    <mergeCell ref="AG11:AI11"/>
    <mergeCell ref="AJ11:AL11"/>
    <mergeCell ref="AM11:AO11"/>
    <mergeCell ref="AP11:AR11"/>
    <mergeCell ref="Z8:AB8"/>
    <mergeCell ref="AC8:AE8"/>
    <mergeCell ref="AF8:AH8"/>
    <mergeCell ref="A8:G8"/>
    <mergeCell ref="H8:J8"/>
    <mergeCell ref="K8:M8"/>
    <mergeCell ref="N8:P8"/>
    <mergeCell ref="Q8:S8"/>
    <mergeCell ref="T8:V8"/>
    <mergeCell ref="W8:Y8"/>
    <mergeCell ref="W7:Y7"/>
    <mergeCell ref="Z7:AB7"/>
    <mergeCell ref="AC7:AE7"/>
    <mergeCell ref="AF7:AH7"/>
    <mergeCell ref="A6:G6"/>
    <mergeCell ref="A7:G7"/>
    <mergeCell ref="H7:J7"/>
    <mergeCell ref="K7:M7"/>
    <mergeCell ref="N7:P7"/>
    <mergeCell ref="Q7:S7"/>
    <mergeCell ref="T7:V7"/>
    <mergeCell ref="A4:E4"/>
    <mergeCell ref="F4:AH4"/>
    <mergeCell ref="T6:V6"/>
    <mergeCell ref="W6:Y6"/>
    <mergeCell ref="Z6:AB6"/>
    <mergeCell ref="AC6:AE6"/>
    <mergeCell ref="A5:S5"/>
    <mergeCell ref="T5:AH5"/>
    <mergeCell ref="H6:J6"/>
    <mergeCell ref="K6:M6"/>
    <mergeCell ref="N6:P6"/>
    <mergeCell ref="Q6:S6"/>
    <mergeCell ref="AF6:AH6"/>
    <mergeCell ref="A1:E1"/>
    <mergeCell ref="F1:Q1"/>
    <mergeCell ref="R1:V1"/>
    <mergeCell ref="W1:AH1"/>
    <mergeCell ref="F2:Q2"/>
    <mergeCell ref="R2:V2"/>
    <mergeCell ref="W2:AH2"/>
    <mergeCell ref="A2:E2"/>
    <mergeCell ref="A3:E3"/>
    <mergeCell ref="F3:Q3"/>
    <mergeCell ref="R3:V3"/>
    <mergeCell ref="W3:AH3"/>
  </mergeCells>
  <conditionalFormatting sqref="AG12:AI12">
    <cfRule type="cellIs" dxfId="11" priority="1" operator="equal">
      <formula>"Untested"</formula>
    </cfRule>
  </conditionalFormatting>
  <conditionalFormatting sqref="AG12:AI12">
    <cfRule type="cellIs" dxfId="10" priority="2" operator="equal">
      <formula>"Pass"</formula>
    </cfRule>
  </conditionalFormatting>
  <conditionalFormatting sqref="AG12:AI12">
    <cfRule type="cellIs" dxfId="9" priority="3" operator="equal">
      <formula>"Fail"</formula>
    </cfRule>
  </conditionalFormatting>
  <conditionalFormatting sqref="AI1:AI11 AG9:AH11 AG13:AI20 AV13:AX20">
    <cfRule type="cellIs" dxfId="8" priority="4" operator="equal">
      <formula>"Untested"</formula>
    </cfRule>
  </conditionalFormatting>
  <conditionalFormatting sqref="AI1:AI11 AG9:AH11 AG13:AI20 AV13:AX20">
    <cfRule type="cellIs" dxfId="7" priority="5" operator="equal">
      <formula>"Pass"</formula>
    </cfRule>
  </conditionalFormatting>
  <conditionalFormatting sqref="AI1:AI11 AG9:AH11 AG13:AI20 AV13:AX20">
    <cfRule type="cellIs" dxfId="6" priority="6" operator="equal">
      <formula>"Fail"</formula>
    </cfRule>
  </conditionalFormatting>
  <dataValidations count="3">
    <dataValidation type="list" allowBlank="1" showErrorMessage="1" sqref="F1" xr:uid="{00000000-0002-0000-0900-000000000000}">
      <formula1>"Unit Test,Integration Test,System Test"</formula1>
    </dataValidation>
    <dataValidation type="list" allowBlank="1" showErrorMessage="1" sqref="AG13:AG18 AV13:AV18 AG19:AI20 AV19:AX20" xr:uid="{00000000-0002-0000-0900-000001000000}">
      <formula1>"Pass,Fail,Untested,N/A"</formula1>
    </dataValidation>
    <dataValidation type="list" allowBlank="1" showErrorMessage="1" sqref="AE13:AE18 AE19:AF20" xr:uid="{00000000-0002-0000-0900-000002000000}">
      <formula1>"N,A,B"</formula1>
    </dataValidation>
  </dataValidations>
  <pageMargins left="0.70866141732283505" right="0.70866141732283505" top="0.74803149606299202" bottom="0.74803149606299202" header="0" footer="0"/>
  <pageSetup paperSize="9" orientation="portrait"/>
  <headerFooter>
    <oddHeader>&amp;L&amp;F</oddHeader>
    <oddFooter>&amp;L08-BM/PM/VTI&amp;CInternal Use&amp;R&amp;P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Q20"/>
  <sheetViews>
    <sheetView zoomScale="62" workbookViewId="0">
      <selection activeCell="F2" sqref="F2:Q2"/>
    </sheetView>
  </sheetViews>
  <sheetFormatPr defaultColWidth="14.453125" defaultRowHeight="15" customHeight="1" x14ac:dyDescent="0.35"/>
  <cols>
    <col min="1" max="30" width="6.81640625" customWidth="1"/>
    <col min="31" max="35" width="4" customWidth="1"/>
    <col min="36" max="69" width="6.81640625" customWidth="1"/>
  </cols>
  <sheetData>
    <row r="1" spans="1:69" x14ac:dyDescent="0.35">
      <c r="A1" s="99" t="s">
        <v>27</v>
      </c>
      <c r="B1" s="78"/>
      <c r="C1" s="78"/>
      <c r="D1" s="78"/>
      <c r="E1" s="79"/>
      <c r="F1" s="100" t="s">
        <v>28</v>
      </c>
      <c r="G1" s="78"/>
      <c r="H1" s="78"/>
      <c r="I1" s="78"/>
      <c r="J1" s="78"/>
      <c r="K1" s="78"/>
      <c r="L1" s="78"/>
      <c r="M1" s="78"/>
      <c r="N1" s="78"/>
      <c r="O1" s="78"/>
      <c r="P1" s="78"/>
      <c r="Q1" s="79"/>
      <c r="R1" s="100" t="s">
        <v>29</v>
      </c>
      <c r="S1" s="78"/>
      <c r="T1" s="78"/>
      <c r="U1" s="78"/>
      <c r="V1" s="79"/>
      <c r="W1" s="99" t="s">
        <v>580</v>
      </c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9"/>
      <c r="AI1" s="27"/>
      <c r="AJ1" s="28"/>
      <c r="AK1" s="28"/>
      <c r="AL1" s="28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</row>
    <row r="2" spans="1:69" x14ac:dyDescent="0.35">
      <c r="A2" s="99" t="s">
        <v>31</v>
      </c>
      <c r="B2" s="78"/>
      <c r="C2" s="78"/>
      <c r="D2" s="78"/>
      <c r="E2" s="79"/>
      <c r="F2" s="159" t="s">
        <v>601</v>
      </c>
      <c r="G2" s="78"/>
      <c r="H2" s="78"/>
      <c r="I2" s="78"/>
      <c r="J2" s="78"/>
      <c r="K2" s="78"/>
      <c r="L2" s="78"/>
      <c r="M2" s="78"/>
      <c r="N2" s="78"/>
      <c r="O2" s="78"/>
      <c r="P2" s="78"/>
      <c r="Q2" s="79"/>
      <c r="R2" s="100" t="s">
        <v>11</v>
      </c>
      <c r="S2" s="78"/>
      <c r="T2" s="78"/>
      <c r="U2" s="78"/>
      <c r="V2" s="79"/>
      <c r="W2" s="101">
        <v>45432</v>
      </c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9"/>
      <c r="AI2" s="50"/>
      <c r="AJ2" s="28"/>
      <c r="AK2" s="28"/>
      <c r="AL2" s="28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</row>
    <row r="3" spans="1:69" x14ac:dyDescent="0.35">
      <c r="A3" s="99" t="s">
        <v>6</v>
      </c>
      <c r="B3" s="78"/>
      <c r="C3" s="78"/>
      <c r="D3" s="78"/>
      <c r="E3" s="79"/>
      <c r="F3" s="99" t="s">
        <v>32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9"/>
      <c r="R3" s="100" t="s">
        <v>33</v>
      </c>
      <c r="S3" s="78"/>
      <c r="T3" s="78"/>
      <c r="U3" s="78"/>
      <c r="V3" s="79"/>
      <c r="W3" s="99" t="s">
        <v>34</v>
      </c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9"/>
      <c r="AI3" s="27"/>
      <c r="AJ3" s="28"/>
      <c r="AK3" s="28"/>
      <c r="AL3" s="28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</row>
    <row r="4" spans="1:69" x14ac:dyDescent="0.35">
      <c r="A4" s="99" t="s">
        <v>35</v>
      </c>
      <c r="B4" s="78"/>
      <c r="C4" s="78"/>
      <c r="D4" s="78"/>
      <c r="E4" s="79"/>
      <c r="F4" s="99" t="s">
        <v>28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9"/>
      <c r="AI4" s="27"/>
      <c r="AJ4" s="28"/>
      <c r="AK4" s="28"/>
      <c r="AL4" s="28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</row>
    <row r="5" spans="1:69" x14ac:dyDescent="0.35">
      <c r="A5" s="102" t="s">
        <v>36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9"/>
      <c r="T5" s="102" t="s">
        <v>37</v>
      </c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9"/>
      <c r="AI5" s="27"/>
      <c r="AJ5" s="28"/>
      <c r="AK5" s="28"/>
      <c r="AL5" s="28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</row>
    <row r="6" spans="1:69" x14ac:dyDescent="0.35">
      <c r="A6" s="103" t="s">
        <v>38</v>
      </c>
      <c r="B6" s="78"/>
      <c r="C6" s="78"/>
      <c r="D6" s="78"/>
      <c r="E6" s="78"/>
      <c r="F6" s="78"/>
      <c r="G6" s="79"/>
      <c r="H6" s="102" t="s">
        <v>17</v>
      </c>
      <c r="I6" s="78"/>
      <c r="J6" s="79"/>
      <c r="K6" s="102" t="s">
        <v>18</v>
      </c>
      <c r="L6" s="78"/>
      <c r="M6" s="79"/>
      <c r="N6" s="102" t="s">
        <v>19</v>
      </c>
      <c r="O6" s="78"/>
      <c r="P6" s="79"/>
      <c r="Q6" s="102" t="s">
        <v>15</v>
      </c>
      <c r="R6" s="78"/>
      <c r="S6" s="79"/>
      <c r="T6" s="102" t="s">
        <v>20</v>
      </c>
      <c r="U6" s="78"/>
      <c r="V6" s="79"/>
      <c r="W6" s="102" t="s">
        <v>21</v>
      </c>
      <c r="X6" s="78"/>
      <c r="Y6" s="79"/>
      <c r="Z6" s="102" t="s">
        <v>22</v>
      </c>
      <c r="AA6" s="78"/>
      <c r="AB6" s="79"/>
      <c r="AC6" s="102" t="s">
        <v>23</v>
      </c>
      <c r="AD6" s="78"/>
      <c r="AE6" s="79"/>
      <c r="AF6" s="102" t="s">
        <v>15</v>
      </c>
      <c r="AG6" s="78"/>
      <c r="AH6" s="79"/>
      <c r="AI6" s="27"/>
      <c r="AJ6" s="28"/>
      <c r="AK6" s="28"/>
      <c r="AL6" s="28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</row>
    <row r="7" spans="1:69" x14ac:dyDescent="0.35">
      <c r="A7" s="99" t="s">
        <v>39</v>
      </c>
      <c r="B7" s="78"/>
      <c r="C7" s="78"/>
      <c r="D7" s="78"/>
      <c r="E7" s="78"/>
      <c r="F7" s="78"/>
      <c r="G7" s="79"/>
      <c r="H7" s="100">
        <f t="shared" ref="H7:H8" si="0">COUNTIF($AE$13:$AF$73,"N")</f>
        <v>6</v>
      </c>
      <c r="I7" s="78"/>
      <c r="J7" s="79"/>
      <c r="K7" s="100">
        <f t="shared" ref="K7:K8" si="1">COUNTIF($AE$13:$AF$18,"A")</f>
        <v>0</v>
      </c>
      <c r="L7" s="78"/>
      <c r="M7" s="79"/>
      <c r="N7" s="100">
        <f t="shared" ref="N7:N8" si="2">COUNTIF($AE$13:$AF$18,"B")</f>
        <v>0</v>
      </c>
      <c r="O7" s="78"/>
      <c r="P7" s="79"/>
      <c r="Q7" s="100">
        <f t="shared" ref="Q7:Q8" si="3">SUM(H7:P7)</f>
        <v>6</v>
      </c>
      <c r="R7" s="78"/>
      <c r="S7" s="79"/>
      <c r="T7" s="100">
        <f>COUNTIF($AG$13:$AI$18,T$6)</f>
        <v>0</v>
      </c>
      <c r="U7" s="78"/>
      <c r="V7" s="79"/>
      <c r="W7" s="100">
        <f>COUNTIF($AG$13:$AI$18,W$6)</f>
        <v>0</v>
      </c>
      <c r="X7" s="78"/>
      <c r="Y7" s="79"/>
      <c r="Z7" s="100">
        <f>COUNTIF($AG$13:$AI$18,Z$6)</f>
        <v>0</v>
      </c>
      <c r="AA7" s="78"/>
      <c r="AB7" s="79"/>
      <c r="AC7" s="100">
        <f>COUNTIF($AG$13:$AI$18,AC$6)</f>
        <v>0</v>
      </c>
      <c r="AD7" s="78"/>
      <c r="AE7" s="79"/>
      <c r="AF7" s="100">
        <f t="shared" ref="AF7:AF8" si="4">SUM(T7:AE7)</f>
        <v>0</v>
      </c>
      <c r="AG7" s="78"/>
      <c r="AH7" s="79"/>
      <c r="AI7" s="27"/>
      <c r="AJ7" s="28"/>
      <c r="AK7" s="28"/>
      <c r="AL7" s="28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</row>
    <row r="8" spans="1:69" x14ac:dyDescent="0.35">
      <c r="A8" s="99" t="s">
        <v>40</v>
      </c>
      <c r="B8" s="78"/>
      <c r="C8" s="78"/>
      <c r="D8" s="78"/>
      <c r="E8" s="78"/>
      <c r="F8" s="78"/>
      <c r="G8" s="79"/>
      <c r="H8" s="100">
        <f t="shared" si="0"/>
        <v>6</v>
      </c>
      <c r="I8" s="78"/>
      <c r="J8" s="79"/>
      <c r="K8" s="100">
        <f t="shared" si="1"/>
        <v>0</v>
      </c>
      <c r="L8" s="78"/>
      <c r="M8" s="79"/>
      <c r="N8" s="100">
        <f t="shared" si="2"/>
        <v>0</v>
      </c>
      <c r="O8" s="78"/>
      <c r="P8" s="79"/>
      <c r="Q8" s="100">
        <f t="shared" si="3"/>
        <v>6</v>
      </c>
      <c r="R8" s="78"/>
      <c r="S8" s="79"/>
      <c r="T8" s="100">
        <f>COUNTIF($AV$13:$AX$18,T$6)</f>
        <v>0</v>
      </c>
      <c r="U8" s="78"/>
      <c r="V8" s="79"/>
      <c r="W8" s="100">
        <f>COUNTIF($AV$13:$AX$18,W$6)</f>
        <v>0</v>
      </c>
      <c r="X8" s="78"/>
      <c r="Y8" s="79"/>
      <c r="Z8" s="100">
        <f>COUNTIF($AV$13:$AX$18,Z$6)</f>
        <v>0</v>
      </c>
      <c r="AA8" s="78"/>
      <c r="AB8" s="79"/>
      <c r="AC8" s="100">
        <f>COUNTIF($AV$13:$AX$18,AC$6)</f>
        <v>0</v>
      </c>
      <c r="AD8" s="78"/>
      <c r="AE8" s="79"/>
      <c r="AF8" s="100">
        <f t="shared" si="4"/>
        <v>0</v>
      </c>
      <c r="AG8" s="78"/>
      <c r="AH8" s="79"/>
      <c r="AI8" s="27"/>
      <c r="AJ8" s="28"/>
      <c r="AK8" s="28"/>
      <c r="AL8" s="28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spans="1:69" x14ac:dyDescent="0.35">
      <c r="A9" s="29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8"/>
      <c r="AK9" s="28"/>
      <c r="AL9" s="28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</row>
    <row r="10" spans="1:69" x14ac:dyDescent="0.35">
      <c r="A10" s="106" t="s">
        <v>12</v>
      </c>
      <c r="B10" s="105" t="s">
        <v>41</v>
      </c>
      <c r="C10" s="90"/>
      <c r="D10" s="91"/>
      <c r="E10" s="105" t="s">
        <v>42</v>
      </c>
      <c r="F10" s="90"/>
      <c r="G10" s="90"/>
      <c r="H10" s="90"/>
      <c r="I10" s="91"/>
      <c r="J10" s="105" t="s">
        <v>43</v>
      </c>
      <c r="K10" s="90"/>
      <c r="L10" s="90"/>
      <c r="M10" s="90"/>
      <c r="N10" s="90"/>
      <c r="O10" s="90"/>
      <c r="P10" s="91"/>
      <c r="Q10" s="105" t="s">
        <v>44</v>
      </c>
      <c r="R10" s="90"/>
      <c r="S10" s="90"/>
      <c r="T10" s="90"/>
      <c r="U10" s="90"/>
      <c r="V10" s="90"/>
      <c r="W10" s="91"/>
      <c r="X10" s="105" t="s">
        <v>45</v>
      </c>
      <c r="Y10" s="90"/>
      <c r="Z10" s="90"/>
      <c r="AA10" s="90"/>
      <c r="AB10" s="90"/>
      <c r="AC10" s="90"/>
      <c r="AD10" s="91"/>
      <c r="AE10" s="105" t="s">
        <v>46</v>
      </c>
      <c r="AF10" s="91"/>
      <c r="AG10" s="104" t="s">
        <v>47</v>
      </c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9"/>
      <c r="AV10" s="104" t="s">
        <v>48</v>
      </c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9"/>
      <c r="BK10" s="105" t="s">
        <v>49</v>
      </c>
      <c r="BL10" s="90"/>
      <c r="BM10" s="90"/>
      <c r="BN10" s="90"/>
      <c r="BO10" s="90"/>
      <c r="BP10" s="90"/>
      <c r="BQ10" s="91"/>
    </row>
    <row r="11" spans="1:69" x14ac:dyDescent="0.35">
      <c r="A11" s="88"/>
      <c r="B11" s="92"/>
      <c r="C11" s="93"/>
      <c r="D11" s="94"/>
      <c r="E11" s="92"/>
      <c r="F11" s="93"/>
      <c r="G11" s="93"/>
      <c r="H11" s="93"/>
      <c r="I11" s="94"/>
      <c r="J11" s="92"/>
      <c r="K11" s="93"/>
      <c r="L11" s="93"/>
      <c r="M11" s="93"/>
      <c r="N11" s="93"/>
      <c r="O11" s="93"/>
      <c r="P11" s="94"/>
      <c r="Q11" s="92"/>
      <c r="R11" s="93"/>
      <c r="S11" s="93"/>
      <c r="T11" s="93"/>
      <c r="U11" s="93"/>
      <c r="V11" s="93"/>
      <c r="W11" s="94"/>
      <c r="X11" s="92"/>
      <c r="Y11" s="93"/>
      <c r="Z11" s="93"/>
      <c r="AA11" s="93"/>
      <c r="AB11" s="93"/>
      <c r="AC11" s="93"/>
      <c r="AD11" s="94"/>
      <c r="AE11" s="92"/>
      <c r="AF11" s="94"/>
      <c r="AG11" s="104" t="s">
        <v>50</v>
      </c>
      <c r="AH11" s="78"/>
      <c r="AI11" s="79"/>
      <c r="AJ11" s="104" t="s">
        <v>51</v>
      </c>
      <c r="AK11" s="78"/>
      <c r="AL11" s="79"/>
      <c r="AM11" s="104" t="s">
        <v>4</v>
      </c>
      <c r="AN11" s="78"/>
      <c r="AO11" s="79"/>
      <c r="AP11" s="104" t="s">
        <v>52</v>
      </c>
      <c r="AQ11" s="78"/>
      <c r="AR11" s="79"/>
      <c r="AS11" s="104" t="s">
        <v>53</v>
      </c>
      <c r="AT11" s="78"/>
      <c r="AU11" s="79"/>
      <c r="AV11" s="104" t="s">
        <v>50</v>
      </c>
      <c r="AW11" s="78"/>
      <c r="AX11" s="79"/>
      <c r="AY11" s="104" t="s">
        <v>51</v>
      </c>
      <c r="AZ11" s="78"/>
      <c r="BA11" s="79"/>
      <c r="BB11" s="104" t="s">
        <v>4</v>
      </c>
      <c r="BC11" s="78"/>
      <c r="BD11" s="79"/>
      <c r="BE11" s="104" t="s">
        <v>52</v>
      </c>
      <c r="BF11" s="78"/>
      <c r="BG11" s="79"/>
      <c r="BH11" s="104" t="s">
        <v>53</v>
      </c>
      <c r="BI11" s="78"/>
      <c r="BJ11" s="79"/>
      <c r="BK11" s="92"/>
      <c r="BL11" s="93"/>
      <c r="BM11" s="93"/>
      <c r="BN11" s="93"/>
      <c r="BO11" s="93"/>
      <c r="BP11" s="93"/>
      <c r="BQ11" s="94"/>
    </row>
    <row r="12" spans="1:69" x14ac:dyDescent="0.35">
      <c r="A12" s="70" t="s">
        <v>581</v>
      </c>
      <c r="B12" s="31"/>
      <c r="C12" s="31"/>
      <c r="D12" s="31"/>
      <c r="E12" s="46"/>
      <c r="F12" s="46"/>
      <c r="G12" s="46"/>
      <c r="H12" s="46"/>
      <c r="I12" s="46"/>
      <c r="J12" s="31"/>
      <c r="K12" s="46"/>
      <c r="L12" s="46"/>
      <c r="M12" s="46"/>
      <c r="N12" s="46"/>
      <c r="O12" s="46"/>
      <c r="P12" s="46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3"/>
      <c r="AK12" s="33"/>
      <c r="AL12" s="33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4"/>
    </row>
    <row r="13" spans="1:69" x14ac:dyDescent="0.35">
      <c r="A13" s="19">
        <f t="shared" ref="A13:A18" si="5">ROW()-12</f>
        <v>1</v>
      </c>
      <c r="B13" s="108"/>
      <c r="C13" s="78"/>
      <c r="D13" s="79"/>
      <c r="E13" s="110" t="s">
        <v>582</v>
      </c>
      <c r="F13" s="78"/>
      <c r="G13" s="78"/>
      <c r="H13" s="78"/>
      <c r="I13" s="79"/>
      <c r="J13" s="110" t="s">
        <v>521</v>
      </c>
      <c r="K13" s="78"/>
      <c r="L13" s="78"/>
      <c r="M13" s="78"/>
      <c r="N13" s="78"/>
      <c r="O13" s="78"/>
      <c r="P13" s="79"/>
      <c r="Q13" s="110" t="s">
        <v>583</v>
      </c>
      <c r="R13" s="78"/>
      <c r="S13" s="78"/>
      <c r="T13" s="78"/>
      <c r="U13" s="78"/>
      <c r="V13" s="78"/>
      <c r="W13" s="79"/>
      <c r="X13" s="110" t="s">
        <v>584</v>
      </c>
      <c r="Y13" s="78"/>
      <c r="Z13" s="78"/>
      <c r="AA13" s="78"/>
      <c r="AB13" s="78"/>
      <c r="AC13" s="78"/>
      <c r="AD13" s="79"/>
      <c r="AE13" s="81" t="s">
        <v>58</v>
      </c>
      <c r="AF13" s="79"/>
      <c r="AG13" s="81"/>
      <c r="AH13" s="78"/>
      <c r="AI13" s="79"/>
      <c r="AJ13" s="108"/>
      <c r="AK13" s="78"/>
      <c r="AL13" s="79"/>
      <c r="AM13" s="108"/>
      <c r="AN13" s="78"/>
      <c r="AO13" s="79"/>
      <c r="AP13" s="109"/>
      <c r="AQ13" s="78"/>
      <c r="AR13" s="79"/>
      <c r="AS13" s="108"/>
      <c r="AT13" s="78"/>
      <c r="AU13" s="79"/>
      <c r="AV13" s="108"/>
      <c r="AW13" s="78"/>
      <c r="AX13" s="79"/>
      <c r="AY13" s="108"/>
      <c r="AZ13" s="78"/>
      <c r="BA13" s="79"/>
      <c r="BB13" s="108"/>
      <c r="BC13" s="78"/>
      <c r="BD13" s="79"/>
      <c r="BE13" s="107"/>
      <c r="BF13" s="78"/>
      <c r="BG13" s="79"/>
      <c r="BH13" s="107"/>
      <c r="BI13" s="78"/>
      <c r="BJ13" s="79"/>
      <c r="BK13" s="108" t="s">
        <v>59</v>
      </c>
      <c r="BL13" s="78"/>
      <c r="BM13" s="78"/>
      <c r="BN13" s="78"/>
      <c r="BO13" s="78"/>
      <c r="BP13" s="78"/>
      <c r="BQ13" s="79"/>
    </row>
    <row r="14" spans="1:69" x14ac:dyDescent="0.35">
      <c r="A14" s="19">
        <f t="shared" si="5"/>
        <v>2</v>
      </c>
      <c r="B14" s="108"/>
      <c r="C14" s="78"/>
      <c r="D14" s="79"/>
      <c r="E14" s="112" t="s">
        <v>585</v>
      </c>
      <c r="F14" s="90"/>
      <c r="G14" s="90"/>
      <c r="H14" s="90"/>
      <c r="I14" s="91"/>
      <c r="J14" s="110" t="s">
        <v>521</v>
      </c>
      <c r="K14" s="78"/>
      <c r="L14" s="78"/>
      <c r="M14" s="78"/>
      <c r="N14" s="78"/>
      <c r="O14" s="78"/>
      <c r="P14" s="79"/>
      <c r="Q14" s="110" t="s">
        <v>522</v>
      </c>
      <c r="R14" s="78"/>
      <c r="S14" s="78"/>
      <c r="T14" s="78"/>
      <c r="U14" s="78"/>
      <c r="V14" s="78"/>
      <c r="W14" s="79"/>
      <c r="X14" s="110" t="s">
        <v>586</v>
      </c>
      <c r="Y14" s="78"/>
      <c r="Z14" s="78"/>
      <c r="AA14" s="78"/>
      <c r="AB14" s="78"/>
      <c r="AC14" s="78"/>
      <c r="AD14" s="79"/>
      <c r="AE14" s="81" t="s">
        <v>58</v>
      </c>
      <c r="AF14" s="79"/>
      <c r="AG14" s="81"/>
      <c r="AH14" s="78"/>
      <c r="AI14" s="79"/>
      <c r="AJ14" s="108"/>
      <c r="AK14" s="78"/>
      <c r="AL14" s="79"/>
      <c r="AM14" s="108"/>
      <c r="AN14" s="78"/>
      <c r="AO14" s="79"/>
      <c r="AP14" s="109"/>
      <c r="AQ14" s="78"/>
      <c r="AR14" s="79"/>
      <c r="AS14" s="108"/>
      <c r="AT14" s="78"/>
      <c r="AU14" s="79"/>
      <c r="AV14" s="108"/>
      <c r="AW14" s="78"/>
      <c r="AX14" s="79"/>
      <c r="AY14" s="108"/>
      <c r="AZ14" s="78"/>
      <c r="BA14" s="79"/>
      <c r="BB14" s="108"/>
      <c r="BC14" s="78"/>
      <c r="BD14" s="79"/>
      <c r="BE14" s="107"/>
      <c r="BF14" s="78"/>
      <c r="BG14" s="79"/>
      <c r="BH14" s="107"/>
      <c r="BI14" s="78"/>
      <c r="BJ14" s="79"/>
      <c r="BK14" s="108"/>
      <c r="BL14" s="78"/>
      <c r="BM14" s="78"/>
      <c r="BN14" s="78"/>
      <c r="BO14" s="78"/>
      <c r="BP14" s="78"/>
      <c r="BQ14" s="79"/>
    </row>
    <row r="15" spans="1:69" x14ac:dyDescent="0.35">
      <c r="A15" s="19">
        <f t="shared" si="5"/>
        <v>3</v>
      </c>
      <c r="B15" s="108"/>
      <c r="C15" s="78"/>
      <c r="D15" s="79"/>
      <c r="E15" s="92"/>
      <c r="F15" s="93"/>
      <c r="G15" s="93"/>
      <c r="H15" s="93"/>
      <c r="I15" s="94"/>
      <c r="J15" s="110"/>
      <c r="K15" s="78"/>
      <c r="L15" s="78"/>
      <c r="M15" s="78"/>
      <c r="N15" s="78"/>
      <c r="O15" s="78"/>
      <c r="P15" s="79"/>
      <c r="Q15" s="110" t="s">
        <v>587</v>
      </c>
      <c r="R15" s="78"/>
      <c r="S15" s="78"/>
      <c r="T15" s="78"/>
      <c r="U15" s="78"/>
      <c r="V15" s="78"/>
      <c r="W15" s="79"/>
      <c r="X15" s="110" t="s">
        <v>588</v>
      </c>
      <c r="Y15" s="78"/>
      <c r="Z15" s="78"/>
      <c r="AA15" s="78"/>
      <c r="AB15" s="78"/>
      <c r="AC15" s="78"/>
      <c r="AD15" s="79"/>
      <c r="AE15" s="81" t="s">
        <v>58</v>
      </c>
      <c r="AF15" s="79"/>
      <c r="AG15" s="81"/>
      <c r="AH15" s="78"/>
      <c r="AI15" s="79"/>
      <c r="AJ15" s="108"/>
      <c r="AK15" s="78"/>
      <c r="AL15" s="79"/>
      <c r="AM15" s="108"/>
      <c r="AN15" s="78"/>
      <c r="AO15" s="79"/>
      <c r="AP15" s="109"/>
      <c r="AQ15" s="78"/>
      <c r="AR15" s="79"/>
      <c r="AS15" s="108"/>
      <c r="AT15" s="78"/>
      <c r="AU15" s="79"/>
      <c r="AV15" s="108"/>
      <c r="AW15" s="78"/>
      <c r="AX15" s="79"/>
      <c r="AY15" s="108"/>
      <c r="AZ15" s="78"/>
      <c r="BA15" s="79"/>
      <c r="BB15" s="108"/>
      <c r="BC15" s="78"/>
      <c r="BD15" s="79"/>
      <c r="BE15" s="107"/>
      <c r="BF15" s="78"/>
      <c r="BG15" s="79"/>
      <c r="BH15" s="107"/>
      <c r="BI15" s="78"/>
      <c r="BJ15" s="79"/>
      <c r="BK15" s="108"/>
      <c r="BL15" s="78"/>
      <c r="BM15" s="78"/>
      <c r="BN15" s="78"/>
      <c r="BO15" s="78"/>
      <c r="BP15" s="78"/>
      <c r="BQ15" s="79"/>
    </row>
    <row r="16" spans="1:69" x14ac:dyDescent="0.35">
      <c r="A16" s="19">
        <f t="shared" si="5"/>
        <v>4</v>
      </c>
      <c r="B16" s="108"/>
      <c r="C16" s="78"/>
      <c r="D16" s="79"/>
      <c r="E16" s="110" t="s">
        <v>589</v>
      </c>
      <c r="F16" s="78"/>
      <c r="G16" s="78"/>
      <c r="H16" s="78"/>
      <c r="I16" s="79"/>
      <c r="J16" s="110" t="s">
        <v>590</v>
      </c>
      <c r="K16" s="78"/>
      <c r="L16" s="78"/>
      <c r="M16" s="78"/>
      <c r="N16" s="78"/>
      <c r="O16" s="78"/>
      <c r="P16" s="79"/>
      <c r="Q16" s="110" t="s">
        <v>591</v>
      </c>
      <c r="R16" s="78"/>
      <c r="S16" s="78"/>
      <c r="T16" s="78"/>
      <c r="U16" s="78"/>
      <c r="V16" s="78"/>
      <c r="W16" s="79"/>
      <c r="X16" s="110" t="s">
        <v>592</v>
      </c>
      <c r="Y16" s="78"/>
      <c r="Z16" s="78"/>
      <c r="AA16" s="78"/>
      <c r="AB16" s="78"/>
      <c r="AC16" s="78"/>
      <c r="AD16" s="79"/>
      <c r="AE16" s="81" t="s">
        <v>58</v>
      </c>
      <c r="AF16" s="79"/>
      <c r="AG16" s="81"/>
      <c r="AH16" s="78"/>
      <c r="AI16" s="79"/>
      <c r="AJ16" s="108"/>
      <c r="AK16" s="78"/>
      <c r="AL16" s="79"/>
      <c r="AM16" s="108"/>
      <c r="AN16" s="78"/>
      <c r="AO16" s="79"/>
      <c r="AP16" s="109"/>
      <c r="AQ16" s="78"/>
      <c r="AR16" s="79"/>
      <c r="AS16" s="108"/>
      <c r="AT16" s="78"/>
      <c r="AU16" s="79"/>
      <c r="AV16" s="108"/>
      <c r="AW16" s="78"/>
      <c r="AX16" s="79"/>
      <c r="AY16" s="108"/>
      <c r="AZ16" s="78"/>
      <c r="BA16" s="79"/>
      <c r="BB16" s="108"/>
      <c r="BC16" s="78"/>
      <c r="BD16" s="79"/>
      <c r="BE16" s="107"/>
      <c r="BF16" s="78"/>
      <c r="BG16" s="79"/>
      <c r="BH16" s="107"/>
      <c r="BI16" s="78"/>
      <c r="BJ16" s="79"/>
      <c r="BK16" s="108" t="s">
        <v>59</v>
      </c>
      <c r="BL16" s="78"/>
      <c r="BM16" s="78"/>
      <c r="BN16" s="78"/>
      <c r="BO16" s="78"/>
      <c r="BP16" s="78"/>
      <c r="BQ16" s="79"/>
    </row>
    <row r="17" spans="1:69" x14ac:dyDescent="0.35">
      <c r="A17" s="19">
        <f t="shared" si="5"/>
        <v>5</v>
      </c>
      <c r="B17" s="136"/>
      <c r="C17" s="78"/>
      <c r="D17" s="79"/>
      <c r="E17" s="112" t="s">
        <v>593</v>
      </c>
      <c r="F17" s="90"/>
      <c r="G17" s="90"/>
      <c r="H17" s="90"/>
      <c r="I17" s="91"/>
      <c r="J17" s="136" t="s">
        <v>543</v>
      </c>
      <c r="K17" s="78"/>
      <c r="L17" s="78"/>
      <c r="M17" s="78"/>
      <c r="N17" s="78"/>
      <c r="O17" s="78"/>
      <c r="P17" s="79"/>
      <c r="Q17" s="110" t="s">
        <v>594</v>
      </c>
      <c r="R17" s="78"/>
      <c r="S17" s="78"/>
      <c r="T17" s="78"/>
      <c r="U17" s="78"/>
      <c r="V17" s="78"/>
      <c r="W17" s="79"/>
      <c r="X17" s="110" t="s">
        <v>545</v>
      </c>
      <c r="Y17" s="78"/>
      <c r="Z17" s="78"/>
      <c r="AA17" s="78"/>
      <c r="AB17" s="78"/>
      <c r="AC17" s="78"/>
      <c r="AD17" s="79"/>
      <c r="AE17" s="121" t="s">
        <v>58</v>
      </c>
      <c r="AF17" s="79"/>
      <c r="AG17" s="136"/>
      <c r="AH17" s="78"/>
      <c r="AI17" s="79"/>
      <c r="AJ17" s="136"/>
      <c r="AK17" s="78"/>
      <c r="AL17" s="79"/>
      <c r="AM17" s="136"/>
      <c r="AN17" s="78"/>
      <c r="AO17" s="79"/>
      <c r="AP17" s="135"/>
      <c r="AQ17" s="78"/>
      <c r="AR17" s="79"/>
      <c r="AS17" s="136"/>
      <c r="AT17" s="78"/>
      <c r="AU17" s="79"/>
      <c r="AV17" s="136"/>
      <c r="AW17" s="78"/>
      <c r="AX17" s="79"/>
      <c r="AY17" s="136"/>
      <c r="AZ17" s="78"/>
      <c r="BA17" s="79"/>
      <c r="BB17" s="136"/>
      <c r="BC17" s="78"/>
      <c r="BD17" s="79"/>
      <c r="BE17" s="132"/>
      <c r="BF17" s="78"/>
      <c r="BG17" s="79"/>
      <c r="BH17" s="132"/>
      <c r="BI17" s="78"/>
      <c r="BJ17" s="79"/>
      <c r="BK17" s="136"/>
      <c r="BL17" s="78"/>
      <c r="BM17" s="78"/>
      <c r="BN17" s="78"/>
      <c r="BO17" s="78"/>
      <c r="BP17" s="78"/>
      <c r="BQ17" s="79"/>
    </row>
    <row r="18" spans="1:69" x14ac:dyDescent="0.35">
      <c r="A18" s="60">
        <f t="shared" si="5"/>
        <v>6</v>
      </c>
      <c r="B18" s="134"/>
      <c r="C18" s="93"/>
      <c r="D18" s="94"/>
      <c r="E18" s="92"/>
      <c r="F18" s="93"/>
      <c r="G18" s="93"/>
      <c r="H18" s="93"/>
      <c r="I18" s="94"/>
      <c r="J18" s="110" t="s">
        <v>595</v>
      </c>
      <c r="K18" s="78"/>
      <c r="L18" s="78"/>
      <c r="M18" s="78"/>
      <c r="N18" s="78"/>
      <c r="O18" s="78"/>
      <c r="P18" s="79"/>
      <c r="Q18" s="110" t="s">
        <v>596</v>
      </c>
      <c r="R18" s="78"/>
      <c r="S18" s="78"/>
      <c r="T18" s="78"/>
      <c r="U18" s="78"/>
      <c r="V18" s="78"/>
      <c r="W18" s="79"/>
      <c r="X18" s="110" t="s">
        <v>548</v>
      </c>
      <c r="Y18" s="78"/>
      <c r="Z18" s="78"/>
      <c r="AA18" s="78"/>
      <c r="AB18" s="78"/>
      <c r="AC18" s="78"/>
      <c r="AD18" s="79"/>
      <c r="AE18" s="120" t="s">
        <v>58</v>
      </c>
      <c r="AF18" s="94"/>
      <c r="AG18" s="134"/>
      <c r="AH18" s="93"/>
      <c r="AI18" s="94"/>
      <c r="AJ18" s="134"/>
      <c r="AK18" s="93"/>
      <c r="AL18" s="94"/>
      <c r="AM18" s="134"/>
      <c r="AN18" s="93"/>
      <c r="AO18" s="94"/>
      <c r="AP18" s="137"/>
      <c r="AQ18" s="93"/>
      <c r="AR18" s="94"/>
      <c r="AS18" s="134"/>
      <c r="AT18" s="93"/>
      <c r="AU18" s="94"/>
      <c r="AV18" s="134"/>
      <c r="AW18" s="93"/>
      <c r="AX18" s="94"/>
      <c r="AY18" s="134"/>
      <c r="AZ18" s="93"/>
      <c r="BA18" s="94"/>
      <c r="BB18" s="134"/>
      <c r="BC18" s="93"/>
      <c r="BD18" s="94"/>
      <c r="BE18" s="133"/>
      <c r="BF18" s="93"/>
      <c r="BG18" s="94"/>
      <c r="BH18" s="133"/>
      <c r="BI18" s="93"/>
      <c r="BJ18" s="94"/>
      <c r="BK18" s="134"/>
      <c r="BL18" s="93"/>
      <c r="BM18" s="93"/>
      <c r="BN18" s="93"/>
      <c r="BO18" s="93"/>
      <c r="BP18" s="93"/>
      <c r="BQ18" s="94"/>
    </row>
    <row r="19" spans="1:69" x14ac:dyDescent="0.35">
      <c r="A19" s="64"/>
      <c r="B19" s="66"/>
      <c r="C19" s="66"/>
      <c r="D19" s="66"/>
      <c r="E19" s="66"/>
      <c r="F19" s="66"/>
      <c r="G19" s="66"/>
      <c r="H19" s="66"/>
      <c r="I19" s="66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4"/>
      <c r="AF19" s="64"/>
      <c r="AG19" s="64"/>
      <c r="AH19" s="64"/>
      <c r="AI19" s="64"/>
      <c r="AJ19" s="66"/>
      <c r="AK19" s="66"/>
      <c r="AL19" s="66"/>
      <c r="AM19" s="64"/>
      <c r="AN19" s="64"/>
      <c r="AO19" s="64"/>
      <c r="AP19" s="71"/>
      <c r="AQ19" s="71"/>
      <c r="AR19" s="71"/>
      <c r="AS19" s="71"/>
      <c r="AT19" s="71"/>
      <c r="AU19" s="71"/>
      <c r="AV19" s="64"/>
      <c r="AW19" s="64"/>
      <c r="AX19" s="64"/>
      <c r="AY19" s="64"/>
      <c r="AZ19" s="64"/>
      <c r="BA19" s="64"/>
      <c r="BB19" s="64"/>
      <c r="BC19" s="64"/>
      <c r="BD19" s="64"/>
      <c r="BE19" s="71"/>
      <c r="BF19" s="71"/>
      <c r="BG19" s="71"/>
      <c r="BH19" s="71"/>
      <c r="BI19" s="71"/>
      <c r="BJ19" s="71"/>
      <c r="BK19" s="66"/>
      <c r="BL19" s="66"/>
      <c r="BM19" s="66"/>
      <c r="BN19" s="66"/>
      <c r="BO19" s="66"/>
      <c r="BP19" s="66"/>
      <c r="BQ19" s="66"/>
    </row>
    <row r="20" spans="1:69" x14ac:dyDescent="0.35">
      <c r="A20" s="64"/>
      <c r="B20" s="66"/>
      <c r="C20" s="66"/>
      <c r="D20" s="66"/>
      <c r="E20" s="66"/>
      <c r="F20" s="66"/>
      <c r="G20" s="66"/>
      <c r="H20" s="66"/>
      <c r="I20" s="66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4"/>
      <c r="AF20" s="64"/>
      <c r="AG20" s="64"/>
      <c r="AH20" s="64"/>
      <c r="AI20" s="64"/>
      <c r="AJ20" s="66"/>
      <c r="AK20" s="66"/>
      <c r="AL20" s="66"/>
      <c r="AM20" s="64"/>
      <c r="AN20" s="64"/>
      <c r="AO20" s="64"/>
      <c r="AP20" s="71"/>
      <c r="AQ20" s="71"/>
      <c r="AR20" s="71"/>
      <c r="AS20" s="71"/>
      <c r="AT20" s="71"/>
      <c r="AU20" s="71"/>
      <c r="AV20" s="64"/>
      <c r="AW20" s="64"/>
      <c r="AX20" s="64"/>
      <c r="AY20" s="64"/>
      <c r="AZ20" s="64"/>
      <c r="BA20" s="64"/>
      <c r="BB20" s="64"/>
      <c r="BC20" s="64"/>
      <c r="BD20" s="64"/>
      <c r="BE20" s="71"/>
      <c r="BF20" s="71"/>
      <c r="BG20" s="71"/>
      <c r="BH20" s="71"/>
      <c r="BI20" s="71"/>
      <c r="BJ20" s="71"/>
      <c r="BK20" s="66"/>
      <c r="BL20" s="66"/>
      <c r="BM20" s="66"/>
      <c r="BN20" s="66"/>
      <c r="BO20" s="66"/>
      <c r="BP20" s="66"/>
      <c r="BQ20" s="66"/>
    </row>
  </sheetData>
  <mergeCells count="166">
    <mergeCell ref="B16:D16"/>
    <mergeCell ref="B17:D17"/>
    <mergeCell ref="E17:I18"/>
    <mergeCell ref="B18:D18"/>
    <mergeCell ref="J18:P18"/>
    <mergeCell ref="Q18:W18"/>
    <mergeCell ref="X18:AD18"/>
    <mergeCell ref="BE17:BG17"/>
    <mergeCell ref="BE18:BG18"/>
    <mergeCell ref="AP17:AR17"/>
    <mergeCell ref="AS17:AU17"/>
    <mergeCell ref="AV17:AX17"/>
    <mergeCell ref="AY17:BA17"/>
    <mergeCell ref="BB17:BD17"/>
    <mergeCell ref="E16:I16"/>
    <mergeCell ref="J16:P16"/>
    <mergeCell ref="Q16:W16"/>
    <mergeCell ref="J17:P17"/>
    <mergeCell ref="Q17:W17"/>
    <mergeCell ref="X17:AD17"/>
    <mergeCell ref="AE17:AF17"/>
    <mergeCell ref="AG17:AI17"/>
    <mergeCell ref="AJ17:AL17"/>
    <mergeCell ref="AE18:AF18"/>
    <mergeCell ref="AG18:AI18"/>
    <mergeCell ref="AJ18:AL18"/>
    <mergeCell ref="AM18:AO18"/>
    <mergeCell ref="AP18:AR18"/>
    <mergeCell ref="AS18:AU18"/>
    <mergeCell ref="AV18:AX18"/>
    <mergeCell ref="X14:AD14"/>
    <mergeCell ref="AE14:AF14"/>
    <mergeCell ref="X15:AD15"/>
    <mergeCell ref="AE15:AF15"/>
    <mergeCell ref="AG15:AI15"/>
    <mergeCell ref="AJ15:AL15"/>
    <mergeCell ref="AM15:AO15"/>
    <mergeCell ref="AV16:AX16"/>
    <mergeCell ref="X16:AD16"/>
    <mergeCell ref="AE16:AF16"/>
    <mergeCell ref="AG16:AI16"/>
    <mergeCell ref="AJ16:AL16"/>
    <mergeCell ref="AM16:AO16"/>
    <mergeCell ref="AP16:AR16"/>
    <mergeCell ref="AS16:AU16"/>
    <mergeCell ref="AM17:AO17"/>
    <mergeCell ref="AP15:AR15"/>
    <mergeCell ref="AS15:AU15"/>
    <mergeCell ref="AV15:AX15"/>
    <mergeCell ref="AY15:BA15"/>
    <mergeCell ref="BB15:BD15"/>
    <mergeCell ref="BE15:BG15"/>
    <mergeCell ref="BH15:BJ15"/>
    <mergeCell ref="BK15:BQ15"/>
    <mergeCell ref="AY18:BA18"/>
    <mergeCell ref="BB18:BD18"/>
    <mergeCell ref="AY16:BA16"/>
    <mergeCell ref="BB16:BD16"/>
    <mergeCell ref="BE16:BG16"/>
    <mergeCell ref="BH16:BJ16"/>
    <mergeCell ref="BK16:BQ16"/>
    <mergeCell ref="BH18:BJ18"/>
    <mergeCell ref="BK18:BQ18"/>
    <mergeCell ref="BH17:BJ17"/>
    <mergeCell ref="BK17:BQ17"/>
    <mergeCell ref="BB14:BD14"/>
    <mergeCell ref="BE14:BG14"/>
    <mergeCell ref="BH14:BJ14"/>
    <mergeCell ref="BK14:BQ14"/>
    <mergeCell ref="AG14:AI14"/>
    <mergeCell ref="AJ14:AL14"/>
    <mergeCell ref="AM14:AO14"/>
    <mergeCell ref="AP14:AR14"/>
    <mergeCell ref="AS14:AU14"/>
    <mergeCell ref="AV14:AX14"/>
    <mergeCell ref="AY14:BA14"/>
    <mergeCell ref="E14:I15"/>
    <mergeCell ref="B15:D15"/>
    <mergeCell ref="B13:D13"/>
    <mergeCell ref="J13:P13"/>
    <mergeCell ref="Q13:W13"/>
    <mergeCell ref="X13:AD13"/>
    <mergeCell ref="AE13:AF13"/>
    <mergeCell ref="AG13:AI13"/>
    <mergeCell ref="B14:D14"/>
    <mergeCell ref="J14:P14"/>
    <mergeCell ref="Q14:W14"/>
    <mergeCell ref="J15:P15"/>
    <mergeCell ref="Q15:W15"/>
    <mergeCell ref="BK13:BQ13"/>
    <mergeCell ref="AJ13:AL13"/>
    <mergeCell ref="AM13:AO13"/>
    <mergeCell ref="AP13:AR13"/>
    <mergeCell ref="AS13:AU13"/>
    <mergeCell ref="AV13:AX13"/>
    <mergeCell ref="AY13:BA13"/>
    <mergeCell ref="BB13:BD13"/>
    <mergeCell ref="E13:I13"/>
    <mergeCell ref="A10:A11"/>
    <mergeCell ref="B10:D11"/>
    <mergeCell ref="E10:I11"/>
    <mergeCell ref="J10:P11"/>
    <mergeCell ref="Q10:W11"/>
    <mergeCell ref="X10:AD11"/>
    <mergeCell ref="AE10:AF11"/>
    <mergeCell ref="BE13:BG13"/>
    <mergeCell ref="BH13:BJ13"/>
    <mergeCell ref="AS11:AU11"/>
    <mergeCell ref="AV11:AX11"/>
    <mergeCell ref="AY11:BA11"/>
    <mergeCell ref="BB11:BD11"/>
    <mergeCell ref="BE11:BG11"/>
    <mergeCell ref="BH11:BJ11"/>
    <mergeCell ref="AG10:AU10"/>
    <mergeCell ref="AV10:BJ10"/>
    <mergeCell ref="BK10:BQ11"/>
    <mergeCell ref="AG11:AI11"/>
    <mergeCell ref="AJ11:AL11"/>
    <mergeCell ref="AM11:AO11"/>
    <mergeCell ref="AP11:AR11"/>
    <mergeCell ref="Z8:AB8"/>
    <mergeCell ref="AC8:AE8"/>
    <mergeCell ref="AF8:AH8"/>
    <mergeCell ref="A8:G8"/>
    <mergeCell ref="H8:J8"/>
    <mergeCell ref="K8:M8"/>
    <mergeCell ref="N8:P8"/>
    <mergeCell ref="Q8:S8"/>
    <mergeCell ref="T8:V8"/>
    <mergeCell ref="W8:Y8"/>
    <mergeCell ref="W7:Y7"/>
    <mergeCell ref="Z7:AB7"/>
    <mergeCell ref="AC7:AE7"/>
    <mergeCell ref="AF7:AH7"/>
    <mergeCell ref="A6:G6"/>
    <mergeCell ref="A7:G7"/>
    <mergeCell ref="H7:J7"/>
    <mergeCell ref="K7:M7"/>
    <mergeCell ref="N7:P7"/>
    <mergeCell ref="Q7:S7"/>
    <mergeCell ref="T7:V7"/>
    <mergeCell ref="A4:E4"/>
    <mergeCell ref="F4:AH4"/>
    <mergeCell ref="T6:V6"/>
    <mergeCell ref="W6:Y6"/>
    <mergeCell ref="Z6:AB6"/>
    <mergeCell ref="AC6:AE6"/>
    <mergeCell ref="A5:S5"/>
    <mergeCell ref="T5:AH5"/>
    <mergeCell ref="H6:J6"/>
    <mergeCell ref="K6:M6"/>
    <mergeCell ref="N6:P6"/>
    <mergeCell ref="Q6:S6"/>
    <mergeCell ref="AF6:AH6"/>
    <mergeCell ref="A1:E1"/>
    <mergeCell ref="F1:Q1"/>
    <mergeCell ref="R1:V1"/>
    <mergeCell ref="W1:AH1"/>
    <mergeCell ref="F2:Q2"/>
    <mergeCell ref="R2:V2"/>
    <mergeCell ref="W2:AH2"/>
    <mergeCell ref="A2:E2"/>
    <mergeCell ref="A3:E3"/>
    <mergeCell ref="F3:Q3"/>
    <mergeCell ref="R3:V3"/>
    <mergeCell ref="W3:AH3"/>
  </mergeCells>
  <conditionalFormatting sqref="AG12:AI12">
    <cfRule type="cellIs" dxfId="5" priority="1" operator="equal">
      <formula>"Untested"</formula>
    </cfRule>
  </conditionalFormatting>
  <conditionalFormatting sqref="AG12:AI12">
    <cfRule type="cellIs" dxfId="4" priority="2" operator="equal">
      <formula>"Pass"</formula>
    </cfRule>
  </conditionalFormatting>
  <conditionalFormatting sqref="AG12:AI12">
    <cfRule type="cellIs" dxfId="3" priority="3" operator="equal">
      <formula>"Fail"</formula>
    </cfRule>
  </conditionalFormatting>
  <conditionalFormatting sqref="AI1:AI11 AG9:AH11 AG13:AI20 AV13:AX20">
    <cfRule type="cellIs" dxfId="2" priority="4" operator="equal">
      <formula>"Untested"</formula>
    </cfRule>
  </conditionalFormatting>
  <conditionalFormatting sqref="AI1:AI11 AG9:AH11 AG13:AI20 AV13:AX20">
    <cfRule type="cellIs" dxfId="1" priority="5" operator="equal">
      <formula>"Pass"</formula>
    </cfRule>
  </conditionalFormatting>
  <conditionalFormatting sqref="AI1:AI11 AG9:AH11 AG13:AI20 AV13:AX20">
    <cfRule type="cellIs" dxfId="0" priority="6" operator="equal">
      <formula>"Fail"</formula>
    </cfRule>
  </conditionalFormatting>
  <dataValidations count="3">
    <dataValidation type="list" allowBlank="1" showErrorMessage="1" sqref="F1" xr:uid="{00000000-0002-0000-0A00-000000000000}">
      <formula1>"Unit Test,Integration Test,System Test"</formula1>
    </dataValidation>
    <dataValidation type="list" allowBlank="1" showErrorMessage="1" sqref="AG13:AG18 AV13:AV18 AG19:AI20 AV19:AX20" xr:uid="{00000000-0002-0000-0A00-000001000000}">
      <formula1>"Pass,Fail,Untested,N/A"</formula1>
    </dataValidation>
    <dataValidation type="list" allowBlank="1" showErrorMessage="1" sqref="AE13:AE18 AE19:AF20" xr:uid="{00000000-0002-0000-0A00-000002000000}">
      <formula1>"N,A,B"</formula1>
    </dataValidation>
  </dataValidations>
  <pageMargins left="0.70866141732283505" right="0.70866141732283505" top="0.74803149606299202" bottom="0.74803149606299202" header="0" footer="0"/>
  <pageSetup paperSize="9" orientation="portrait"/>
  <headerFooter>
    <oddHeader>&amp;L&amp;F</oddHeader>
    <oddFooter>&amp;L08-BM/PM/VTI&amp;CInternal Use&amp;R&amp;P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1000"/>
  <sheetViews>
    <sheetView workbookViewId="0">
      <selection activeCell="O14" sqref="O14:AA14"/>
    </sheetView>
  </sheetViews>
  <sheetFormatPr defaultColWidth="14.453125" defaultRowHeight="15" customHeight="1" x14ac:dyDescent="0.35"/>
  <cols>
    <col min="1" max="1" width="24.08984375" bestFit="1" customWidth="1"/>
    <col min="2" max="40" width="3.7265625" customWidth="1"/>
  </cols>
  <sheetData>
    <row r="1" spans="1:40" x14ac:dyDescent="0.35">
      <c r="A1" s="15" t="s">
        <v>0</v>
      </c>
      <c r="B1" s="16"/>
      <c r="C1" s="16"/>
      <c r="D1" s="16"/>
      <c r="E1" s="16"/>
      <c r="F1" s="16"/>
      <c r="G1" s="16"/>
      <c r="H1" s="16"/>
      <c r="I1" s="17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</row>
    <row r="2" spans="1:40" x14ac:dyDescent="0.35">
      <c r="A2" s="18" t="s">
        <v>1</v>
      </c>
      <c r="B2" s="83" t="s">
        <v>2</v>
      </c>
      <c r="C2" s="78"/>
      <c r="D2" s="78"/>
      <c r="E2" s="79"/>
      <c r="F2" s="83" t="s">
        <v>3</v>
      </c>
      <c r="G2" s="78"/>
      <c r="H2" s="79"/>
      <c r="I2" s="149" t="s">
        <v>4</v>
      </c>
      <c r="J2" s="141"/>
      <c r="K2" s="141"/>
      <c r="L2" s="141"/>
      <c r="M2" s="141"/>
      <c r="N2" s="142"/>
      <c r="O2" s="83" t="s">
        <v>5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9"/>
      <c r="AB2" s="83" t="s">
        <v>6</v>
      </c>
      <c r="AC2" s="78"/>
      <c r="AD2" s="78"/>
      <c r="AE2" s="78"/>
      <c r="AF2" s="78"/>
      <c r="AG2" s="79"/>
      <c r="AH2" s="83" t="s">
        <v>7</v>
      </c>
      <c r="AI2" s="78"/>
      <c r="AJ2" s="78"/>
      <c r="AK2" s="78"/>
      <c r="AL2" s="78"/>
      <c r="AM2" s="79"/>
      <c r="AN2" s="16"/>
    </row>
    <row r="3" spans="1:40" x14ac:dyDescent="0.35">
      <c r="A3" s="19">
        <v>1</v>
      </c>
      <c r="B3" s="84">
        <v>45425</v>
      </c>
      <c r="C3" s="78"/>
      <c r="D3" s="78"/>
      <c r="E3" s="79"/>
      <c r="F3" s="82" t="s">
        <v>8</v>
      </c>
      <c r="G3" s="78"/>
      <c r="H3" s="79"/>
      <c r="I3" s="150" t="s">
        <v>599</v>
      </c>
      <c r="J3" s="143"/>
      <c r="K3" s="143"/>
      <c r="L3" s="143"/>
      <c r="M3" s="143"/>
      <c r="N3" s="144"/>
      <c r="O3" s="80" t="s">
        <v>9</v>
      </c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9"/>
      <c r="AB3" s="81"/>
      <c r="AC3" s="78"/>
      <c r="AD3" s="78"/>
      <c r="AE3" s="78"/>
      <c r="AF3" s="78"/>
      <c r="AG3" s="79"/>
      <c r="AH3" s="81"/>
      <c r="AI3" s="78"/>
      <c r="AJ3" s="78"/>
      <c r="AK3" s="78"/>
      <c r="AL3" s="78"/>
      <c r="AM3" s="79"/>
      <c r="AN3" s="16"/>
    </row>
    <row r="4" spans="1:40" x14ac:dyDescent="0.35">
      <c r="A4" s="19">
        <v>2</v>
      </c>
      <c r="B4" s="81"/>
      <c r="C4" s="78"/>
      <c r="D4" s="78"/>
      <c r="E4" s="79"/>
      <c r="F4" s="82"/>
      <c r="G4" s="78"/>
      <c r="H4" s="79"/>
      <c r="I4" s="151" t="s">
        <v>600</v>
      </c>
      <c r="J4" s="145"/>
      <c r="K4" s="145"/>
      <c r="L4" s="145"/>
      <c r="M4" s="145"/>
      <c r="N4" s="146"/>
      <c r="O4" s="80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9"/>
      <c r="AB4" s="81"/>
      <c r="AC4" s="78"/>
      <c r="AD4" s="78"/>
      <c r="AE4" s="78"/>
      <c r="AF4" s="78"/>
      <c r="AG4" s="79"/>
      <c r="AH4" s="81"/>
      <c r="AI4" s="78"/>
      <c r="AJ4" s="78"/>
      <c r="AK4" s="78"/>
      <c r="AL4" s="78"/>
      <c r="AM4" s="79"/>
      <c r="AN4" s="16"/>
    </row>
    <row r="5" spans="1:40" x14ac:dyDescent="0.35">
      <c r="A5" s="19">
        <v>3</v>
      </c>
      <c r="B5" s="81"/>
      <c r="C5" s="78"/>
      <c r="D5" s="78"/>
      <c r="E5" s="79"/>
      <c r="F5" s="82"/>
      <c r="G5" s="78"/>
      <c r="H5" s="79"/>
      <c r="I5" s="152" t="s">
        <v>601</v>
      </c>
      <c r="J5" s="147"/>
      <c r="K5" s="147"/>
      <c r="L5" s="147"/>
      <c r="M5" s="147"/>
      <c r="N5" s="148"/>
      <c r="O5" s="80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9"/>
      <c r="AB5" s="81"/>
      <c r="AC5" s="78"/>
      <c r="AD5" s="78"/>
      <c r="AE5" s="78"/>
      <c r="AF5" s="78"/>
      <c r="AG5" s="79"/>
      <c r="AH5" s="81"/>
      <c r="AI5" s="78"/>
      <c r="AJ5" s="78"/>
      <c r="AK5" s="78"/>
      <c r="AL5" s="78"/>
      <c r="AM5" s="79"/>
      <c r="AN5" s="16"/>
    </row>
    <row r="6" spans="1:40" x14ac:dyDescent="0.35">
      <c r="A6" s="19">
        <v>4</v>
      </c>
      <c r="B6" s="81"/>
      <c r="C6" s="78"/>
      <c r="D6" s="78"/>
      <c r="E6" s="79"/>
      <c r="F6" s="82"/>
      <c r="G6" s="78"/>
      <c r="H6" s="79"/>
      <c r="I6" s="138"/>
      <c r="J6" s="139"/>
      <c r="K6" s="139"/>
      <c r="L6" s="139"/>
      <c r="M6" s="139"/>
      <c r="N6" s="140"/>
      <c r="O6" s="80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9"/>
      <c r="AB6" s="81"/>
      <c r="AC6" s="78"/>
      <c r="AD6" s="78"/>
      <c r="AE6" s="78"/>
      <c r="AF6" s="78"/>
      <c r="AG6" s="79"/>
      <c r="AH6" s="81"/>
      <c r="AI6" s="78"/>
      <c r="AJ6" s="78"/>
      <c r="AK6" s="78"/>
      <c r="AL6" s="78"/>
      <c r="AM6" s="79"/>
      <c r="AN6" s="16"/>
    </row>
    <row r="7" spans="1:40" x14ac:dyDescent="0.35">
      <c r="A7" s="19"/>
      <c r="B7" s="81"/>
      <c r="C7" s="78"/>
      <c r="D7" s="78"/>
      <c r="E7" s="79"/>
      <c r="F7" s="82"/>
      <c r="G7" s="78"/>
      <c r="H7" s="79"/>
      <c r="I7" s="81"/>
      <c r="J7" s="78"/>
      <c r="K7" s="78"/>
      <c r="L7" s="78"/>
      <c r="M7" s="78"/>
      <c r="N7" s="79"/>
      <c r="O7" s="80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9"/>
      <c r="AB7" s="81"/>
      <c r="AC7" s="78"/>
      <c r="AD7" s="78"/>
      <c r="AE7" s="78"/>
      <c r="AF7" s="78"/>
      <c r="AG7" s="79"/>
      <c r="AH7" s="81"/>
      <c r="AI7" s="78"/>
      <c r="AJ7" s="78"/>
      <c r="AK7" s="78"/>
      <c r="AL7" s="78"/>
      <c r="AM7" s="79"/>
      <c r="AN7" s="16"/>
    </row>
    <row r="8" spans="1:40" x14ac:dyDescent="0.35">
      <c r="A8" s="19"/>
      <c r="B8" s="81"/>
      <c r="C8" s="78"/>
      <c r="D8" s="78"/>
      <c r="E8" s="79"/>
      <c r="F8" s="82"/>
      <c r="G8" s="78"/>
      <c r="H8" s="79"/>
      <c r="I8" s="81"/>
      <c r="J8" s="78"/>
      <c r="K8" s="78"/>
      <c r="L8" s="78"/>
      <c r="M8" s="78"/>
      <c r="N8" s="79"/>
      <c r="O8" s="80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9"/>
      <c r="AB8" s="81"/>
      <c r="AC8" s="78"/>
      <c r="AD8" s="78"/>
      <c r="AE8" s="78"/>
      <c r="AF8" s="78"/>
      <c r="AG8" s="79"/>
      <c r="AH8" s="81"/>
      <c r="AI8" s="78"/>
      <c r="AJ8" s="78"/>
      <c r="AK8" s="78"/>
      <c r="AL8" s="78"/>
      <c r="AM8" s="79"/>
      <c r="AN8" s="16"/>
    </row>
    <row r="9" spans="1:40" x14ac:dyDescent="0.35">
      <c r="A9" s="19"/>
      <c r="B9" s="81"/>
      <c r="C9" s="78"/>
      <c r="D9" s="78"/>
      <c r="E9" s="79"/>
      <c r="F9" s="82"/>
      <c r="G9" s="78"/>
      <c r="H9" s="79"/>
      <c r="I9" s="81"/>
      <c r="J9" s="78"/>
      <c r="K9" s="78"/>
      <c r="L9" s="78"/>
      <c r="M9" s="78"/>
      <c r="N9" s="79"/>
      <c r="O9" s="80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9"/>
      <c r="AB9" s="81"/>
      <c r="AC9" s="78"/>
      <c r="AD9" s="78"/>
      <c r="AE9" s="78"/>
      <c r="AF9" s="78"/>
      <c r="AG9" s="79"/>
      <c r="AH9" s="81"/>
      <c r="AI9" s="78"/>
      <c r="AJ9" s="78"/>
      <c r="AK9" s="78"/>
      <c r="AL9" s="78"/>
      <c r="AM9" s="79"/>
      <c r="AN9" s="16"/>
    </row>
    <row r="10" spans="1:40" x14ac:dyDescent="0.35">
      <c r="A10" s="19"/>
      <c r="B10" s="81"/>
      <c r="C10" s="78"/>
      <c r="D10" s="78"/>
      <c r="E10" s="79"/>
      <c r="F10" s="82"/>
      <c r="G10" s="78"/>
      <c r="H10" s="79"/>
      <c r="I10" s="81"/>
      <c r="J10" s="78"/>
      <c r="K10" s="78"/>
      <c r="L10" s="78"/>
      <c r="M10" s="78"/>
      <c r="N10" s="79"/>
      <c r="O10" s="80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9"/>
      <c r="AB10" s="81"/>
      <c r="AC10" s="78"/>
      <c r="AD10" s="78"/>
      <c r="AE10" s="78"/>
      <c r="AF10" s="78"/>
      <c r="AG10" s="79"/>
      <c r="AH10" s="81"/>
      <c r="AI10" s="78"/>
      <c r="AJ10" s="78"/>
      <c r="AK10" s="78"/>
      <c r="AL10" s="78"/>
      <c r="AM10" s="79"/>
      <c r="AN10" s="16"/>
    </row>
    <row r="11" spans="1:40" x14ac:dyDescent="0.35">
      <c r="A11" s="19"/>
      <c r="B11" s="81"/>
      <c r="C11" s="78"/>
      <c r="D11" s="78"/>
      <c r="E11" s="79"/>
      <c r="F11" s="82"/>
      <c r="G11" s="78"/>
      <c r="H11" s="79"/>
      <c r="I11" s="81"/>
      <c r="J11" s="78"/>
      <c r="K11" s="78"/>
      <c r="L11" s="78"/>
      <c r="M11" s="78"/>
      <c r="N11" s="79"/>
      <c r="O11" s="80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9"/>
      <c r="AB11" s="81"/>
      <c r="AC11" s="78"/>
      <c r="AD11" s="78"/>
      <c r="AE11" s="78"/>
      <c r="AF11" s="78"/>
      <c r="AG11" s="79"/>
      <c r="AH11" s="81"/>
      <c r="AI11" s="78"/>
      <c r="AJ11" s="78"/>
      <c r="AK11" s="78"/>
      <c r="AL11" s="78"/>
      <c r="AM11" s="79"/>
      <c r="AN11" s="16"/>
    </row>
    <row r="12" spans="1:40" x14ac:dyDescent="0.35">
      <c r="A12" s="19"/>
      <c r="B12" s="81"/>
      <c r="C12" s="78"/>
      <c r="D12" s="78"/>
      <c r="E12" s="79"/>
      <c r="F12" s="82"/>
      <c r="G12" s="78"/>
      <c r="H12" s="79"/>
      <c r="I12" s="81"/>
      <c r="J12" s="78"/>
      <c r="K12" s="78"/>
      <c r="L12" s="78"/>
      <c r="M12" s="78"/>
      <c r="N12" s="79"/>
      <c r="O12" s="80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9"/>
      <c r="AB12" s="81"/>
      <c r="AC12" s="78"/>
      <c r="AD12" s="78"/>
      <c r="AE12" s="78"/>
      <c r="AF12" s="78"/>
      <c r="AG12" s="79"/>
      <c r="AH12" s="81"/>
      <c r="AI12" s="78"/>
      <c r="AJ12" s="78"/>
      <c r="AK12" s="78"/>
      <c r="AL12" s="78"/>
      <c r="AM12" s="79"/>
      <c r="AN12" s="16"/>
    </row>
    <row r="13" spans="1:40" x14ac:dyDescent="0.35">
      <c r="A13" s="19"/>
      <c r="B13" s="81"/>
      <c r="C13" s="78"/>
      <c r="D13" s="78"/>
      <c r="E13" s="79"/>
      <c r="F13" s="82"/>
      <c r="G13" s="78"/>
      <c r="H13" s="79"/>
      <c r="I13" s="81"/>
      <c r="J13" s="78"/>
      <c r="K13" s="78"/>
      <c r="L13" s="78"/>
      <c r="M13" s="78"/>
      <c r="N13" s="79"/>
      <c r="O13" s="80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9"/>
      <c r="AB13" s="81"/>
      <c r="AC13" s="78"/>
      <c r="AD13" s="78"/>
      <c r="AE13" s="78"/>
      <c r="AF13" s="78"/>
      <c r="AG13" s="79"/>
      <c r="AH13" s="81"/>
      <c r="AI13" s="78"/>
      <c r="AJ13" s="78"/>
      <c r="AK13" s="78"/>
      <c r="AL13" s="78"/>
      <c r="AM13" s="79"/>
      <c r="AN13" s="16"/>
    </row>
    <row r="14" spans="1:40" x14ac:dyDescent="0.35">
      <c r="A14" s="19"/>
      <c r="B14" s="81"/>
      <c r="C14" s="78"/>
      <c r="D14" s="78"/>
      <c r="E14" s="79"/>
      <c r="F14" s="82"/>
      <c r="G14" s="78"/>
      <c r="H14" s="79"/>
      <c r="I14" s="81"/>
      <c r="J14" s="78"/>
      <c r="K14" s="78"/>
      <c r="L14" s="78"/>
      <c r="M14" s="78"/>
      <c r="N14" s="79"/>
      <c r="O14" s="80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9"/>
      <c r="AB14" s="81"/>
      <c r="AC14" s="78"/>
      <c r="AD14" s="78"/>
      <c r="AE14" s="78"/>
      <c r="AF14" s="78"/>
      <c r="AG14" s="79"/>
      <c r="AH14" s="81"/>
      <c r="AI14" s="78"/>
      <c r="AJ14" s="78"/>
      <c r="AK14" s="78"/>
      <c r="AL14" s="78"/>
      <c r="AM14" s="79"/>
      <c r="AN14" s="16"/>
    </row>
    <row r="15" spans="1:40" x14ac:dyDescent="0.35">
      <c r="A15" s="19"/>
      <c r="B15" s="81"/>
      <c r="C15" s="78"/>
      <c r="D15" s="78"/>
      <c r="E15" s="79"/>
      <c r="F15" s="82"/>
      <c r="G15" s="78"/>
      <c r="H15" s="79"/>
      <c r="I15" s="81"/>
      <c r="J15" s="78"/>
      <c r="K15" s="78"/>
      <c r="L15" s="78"/>
      <c r="M15" s="78"/>
      <c r="N15" s="79"/>
      <c r="O15" s="80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9"/>
      <c r="AB15" s="81"/>
      <c r="AC15" s="78"/>
      <c r="AD15" s="78"/>
      <c r="AE15" s="78"/>
      <c r="AF15" s="78"/>
      <c r="AG15" s="79"/>
      <c r="AH15" s="81"/>
      <c r="AI15" s="78"/>
      <c r="AJ15" s="78"/>
      <c r="AK15" s="78"/>
      <c r="AL15" s="78"/>
      <c r="AM15" s="79"/>
      <c r="AN15" s="16"/>
    </row>
    <row r="16" spans="1:40" x14ac:dyDescent="0.3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1:40" x14ac:dyDescent="0.3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1:40" x14ac:dyDescent="0.3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0" x14ac:dyDescent="0.3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 spans="1:40" x14ac:dyDescent="0.3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 spans="1:40" x14ac:dyDescent="0.3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 spans="1:40" x14ac:dyDescent="0.3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</row>
    <row r="23" spans="1:40" x14ac:dyDescent="0.3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</row>
    <row r="24" spans="1:40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</row>
    <row r="25" spans="1:40" x14ac:dyDescent="0.3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</row>
    <row r="26" spans="1:40" x14ac:dyDescent="0.3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</row>
    <row r="27" spans="1:40" x14ac:dyDescent="0.3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</row>
    <row r="28" spans="1:40" x14ac:dyDescent="0.3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</row>
    <row r="29" spans="1:40" x14ac:dyDescent="0.3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</row>
    <row r="30" spans="1:40" x14ac:dyDescent="0.3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</row>
    <row r="31" spans="1:40" x14ac:dyDescent="0.3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</row>
    <row r="32" spans="1:40" x14ac:dyDescent="0.3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</row>
    <row r="33" spans="1:40" x14ac:dyDescent="0.3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</row>
    <row r="34" spans="1:40" x14ac:dyDescent="0.3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</row>
    <row r="35" spans="1:40" x14ac:dyDescent="0.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</row>
    <row r="36" spans="1:40" x14ac:dyDescent="0.3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spans="1:40" x14ac:dyDescent="0.3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x14ac:dyDescent="0.3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spans="1:40" x14ac:dyDescent="0.3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1:40" x14ac:dyDescent="0.3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spans="1:40" x14ac:dyDescent="0.3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</row>
    <row r="42" spans="1:40" x14ac:dyDescent="0.3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</row>
    <row r="43" spans="1:40" x14ac:dyDescent="0.3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</row>
    <row r="44" spans="1:40" x14ac:dyDescent="0.3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</row>
    <row r="45" spans="1:40" x14ac:dyDescent="0.3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</row>
    <row r="46" spans="1:40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</row>
    <row r="47" spans="1:40" x14ac:dyDescent="0.3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</row>
    <row r="48" spans="1:40" x14ac:dyDescent="0.3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</row>
    <row r="49" spans="1:40" x14ac:dyDescent="0.3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</row>
    <row r="50" spans="1:40" x14ac:dyDescent="0.3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</row>
    <row r="51" spans="1:40" x14ac:dyDescent="0.3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</row>
    <row r="52" spans="1:40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</row>
    <row r="53" spans="1:40" x14ac:dyDescent="0.3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</row>
    <row r="54" spans="1:40" x14ac:dyDescent="0.3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</row>
    <row r="55" spans="1:40" x14ac:dyDescent="0.3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</row>
    <row r="56" spans="1:40" x14ac:dyDescent="0.3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</row>
    <row r="57" spans="1:40" x14ac:dyDescent="0.3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</row>
    <row r="58" spans="1:40" x14ac:dyDescent="0.3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</row>
    <row r="59" spans="1:40" x14ac:dyDescent="0.3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</row>
    <row r="60" spans="1:40" x14ac:dyDescent="0.3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</row>
    <row r="61" spans="1:40" x14ac:dyDescent="0.3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</row>
    <row r="62" spans="1:40" x14ac:dyDescent="0.3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</row>
    <row r="63" spans="1:40" x14ac:dyDescent="0.3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</row>
    <row r="64" spans="1:40" x14ac:dyDescent="0.3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</row>
    <row r="65" spans="1:40" x14ac:dyDescent="0.3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</row>
    <row r="66" spans="1:40" x14ac:dyDescent="0.3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</row>
    <row r="67" spans="1:40" x14ac:dyDescent="0.3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</row>
    <row r="68" spans="1:40" x14ac:dyDescent="0.3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</row>
    <row r="69" spans="1:40" x14ac:dyDescent="0.3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</row>
    <row r="70" spans="1:40" x14ac:dyDescent="0.3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</row>
    <row r="71" spans="1:40" x14ac:dyDescent="0.3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</row>
    <row r="72" spans="1:40" x14ac:dyDescent="0.3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</row>
    <row r="73" spans="1:40" x14ac:dyDescent="0.3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</row>
    <row r="74" spans="1:40" x14ac:dyDescent="0.3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</row>
    <row r="75" spans="1:40" x14ac:dyDescent="0.3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</row>
    <row r="76" spans="1:40" x14ac:dyDescent="0.3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</row>
    <row r="77" spans="1:40" x14ac:dyDescent="0.3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</row>
    <row r="78" spans="1:40" x14ac:dyDescent="0.3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</row>
    <row r="79" spans="1:40" x14ac:dyDescent="0.3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</row>
    <row r="80" spans="1:40" x14ac:dyDescent="0.3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</row>
    <row r="81" spans="1:40" x14ac:dyDescent="0.3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</row>
    <row r="82" spans="1:40" x14ac:dyDescent="0.3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</row>
    <row r="83" spans="1:40" x14ac:dyDescent="0.3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</row>
    <row r="84" spans="1:40" x14ac:dyDescent="0.3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</row>
    <row r="85" spans="1:40" x14ac:dyDescent="0.3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</row>
    <row r="86" spans="1:40" x14ac:dyDescent="0.3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</row>
    <row r="87" spans="1:40" x14ac:dyDescent="0.3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</row>
    <row r="88" spans="1:40" x14ac:dyDescent="0.3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</row>
    <row r="89" spans="1:40" x14ac:dyDescent="0.3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</row>
    <row r="90" spans="1:40" x14ac:dyDescent="0.3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</row>
    <row r="91" spans="1:40" x14ac:dyDescent="0.3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</row>
    <row r="92" spans="1:40" x14ac:dyDescent="0.3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</row>
    <row r="93" spans="1:40" x14ac:dyDescent="0.3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</row>
    <row r="94" spans="1:40" x14ac:dyDescent="0.3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</row>
    <row r="95" spans="1:40" x14ac:dyDescent="0.3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</row>
    <row r="96" spans="1:40" x14ac:dyDescent="0.3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</row>
    <row r="97" spans="1:40" x14ac:dyDescent="0.3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</row>
    <row r="98" spans="1:40" x14ac:dyDescent="0.3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</row>
    <row r="99" spans="1:40" x14ac:dyDescent="0.3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</row>
    <row r="100" spans="1:40" x14ac:dyDescent="0.3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</row>
    <row r="101" spans="1:40" x14ac:dyDescent="0.3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</row>
    <row r="102" spans="1:40" x14ac:dyDescent="0.3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</row>
    <row r="103" spans="1:40" x14ac:dyDescent="0.3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</row>
    <row r="104" spans="1:40" x14ac:dyDescent="0.3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</row>
    <row r="105" spans="1:40" x14ac:dyDescent="0.3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</row>
    <row r="106" spans="1:40" x14ac:dyDescent="0.3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</row>
    <row r="107" spans="1:40" x14ac:dyDescent="0.3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</row>
    <row r="108" spans="1:40" x14ac:dyDescent="0.3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</row>
    <row r="109" spans="1:40" x14ac:dyDescent="0.3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</row>
    <row r="110" spans="1:40" x14ac:dyDescent="0.3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</row>
    <row r="111" spans="1:40" x14ac:dyDescent="0.3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</row>
    <row r="112" spans="1:40" x14ac:dyDescent="0.3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</row>
    <row r="113" spans="1:40" x14ac:dyDescent="0.3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</row>
    <row r="114" spans="1:40" x14ac:dyDescent="0.3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</row>
    <row r="115" spans="1:40" x14ac:dyDescent="0.3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</row>
    <row r="116" spans="1:40" x14ac:dyDescent="0.3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</row>
    <row r="117" spans="1:40" x14ac:dyDescent="0.3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</row>
    <row r="118" spans="1:40" x14ac:dyDescent="0.3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</row>
    <row r="119" spans="1:40" x14ac:dyDescent="0.3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</row>
    <row r="120" spans="1:40" x14ac:dyDescent="0.3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</row>
    <row r="121" spans="1:40" x14ac:dyDescent="0.3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</row>
    <row r="122" spans="1:40" x14ac:dyDescent="0.3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</row>
    <row r="123" spans="1:40" x14ac:dyDescent="0.3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</row>
    <row r="124" spans="1:40" x14ac:dyDescent="0.3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</row>
    <row r="125" spans="1:40" x14ac:dyDescent="0.3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</row>
    <row r="126" spans="1:40" x14ac:dyDescent="0.3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</row>
    <row r="127" spans="1:40" x14ac:dyDescent="0.3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</row>
    <row r="128" spans="1:40" x14ac:dyDescent="0.3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</row>
    <row r="129" spans="1:40" x14ac:dyDescent="0.3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</row>
    <row r="130" spans="1:40" x14ac:dyDescent="0.3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</row>
    <row r="131" spans="1:40" x14ac:dyDescent="0.3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</row>
    <row r="132" spans="1:40" x14ac:dyDescent="0.3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</row>
    <row r="133" spans="1:40" x14ac:dyDescent="0.3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</row>
    <row r="134" spans="1:40" x14ac:dyDescent="0.3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</row>
    <row r="135" spans="1:40" x14ac:dyDescent="0.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</row>
    <row r="136" spans="1:40" x14ac:dyDescent="0.3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</row>
    <row r="137" spans="1:40" x14ac:dyDescent="0.3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</row>
    <row r="138" spans="1:40" x14ac:dyDescent="0.3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</row>
    <row r="139" spans="1:40" x14ac:dyDescent="0.3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</row>
    <row r="140" spans="1:40" x14ac:dyDescent="0.3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</row>
    <row r="141" spans="1:40" x14ac:dyDescent="0.3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</row>
    <row r="142" spans="1:40" x14ac:dyDescent="0.3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</row>
    <row r="143" spans="1:40" x14ac:dyDescent="0.3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</row>
    <row r="144" spans="1:40" x14ac:dyDescent="0.3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</row>
    <row r="145" spans="1:40" x14ac:dyDescent="0.3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</row>
    <row r="146" spans="1:40" x14ac:dyDescent="0.3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</row>
    <row r="147" spans="1:40" x14ac:dyDescent="0.3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</row>
    <row r="148" spans="1:40" x14ac:dyDescent="0.3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</row>
    <row r="149" spans="1:40" x14ac:dyDescent="0.3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</row>
    <row r="150" spans="1:40" x14ac:dyDescent="0.3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</row>
    <row r="151" spans="1:40" x14ac:dyDescent="0.3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</row>
    <row r="152" spans="1:40" x14ac:dyDescent="0.3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</row>
    <row r="153" spans="1:40" x14ac:dyDescent="0.3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</row>
    <row r="154" spans="1:40" x14ac:dyDescent="0.3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</row>
    <row r="155" spans="1:40" x14ac:dyDescent="0.3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</row>
    <row r="156" spans="1:40" x14ac:dyDescent="0.3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</row>
    <row r="157" spans="1:40" x14ac:dyDescent="0.3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</row>
    <row r="158" spans="1:40" x14ac:dyDescent="0.3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</row>
    <row r="159" spans="1:40" x14ac:dyDescent="0.3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</row>
    <row r="160" spans="1:40" x14ac:dyDescent="0.3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</row>
    <row r="161" spans="1:40" x14ac:dyDescent="0.3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</row>
    <row r="162" spans="1:40" x14ac:dyDescent="0.3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</row>
    <row r="163" spans="1:40" x14ac:dyDescent="0.3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</row>
    <row r="164" spans="1:40" x14ac:dyDescent="0.3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</row>
    <row r="165" spans="1:40" x14ac:dyDescent="0.3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</row>
    <row r="166" spans="1:40" x14ac:dyDescent="0.3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</row>
    <row r="167" spans="1:40" x14ac:dyDescent="0.3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</row>
    <row r="168" spans="1:40" x14ac:dyDescent="0.3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</row>
    <row r="169" spans="1:40" x14ac:dyDescent="0.3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</row>
    <row r="170" spans="1:40" x14ac:dyDescent="0.3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</row>
    <row r="171" spans="1:40" x14ac:dyDescent="0.3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</row>
    <row r="172" spans="1:40" x14ac:dyDescent="0.3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</row>
    <row r="173" spans="1:40" x14ac:dyDescent="0.3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</row>
    <row r="174" spans="1:40" x14ac:dyDescent="0.3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</row>
    <row r="175" spans="1:40" x14ac:dyDescent="0.3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</row>
    <row r="176" spans="1:40" x14ac:dyDescent="0.3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</row>
    <row r="177" spans="1:40" x14ac:dyDescent="0.3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</row>
    <row r="178" spans="1:40" x14ac:dyDescent="0.3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</row>
    <row r="179" spans="1:40" x14ac:dyDescent="0.3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</row>
    <row r="180" spans="1:40" x14ac:dyDescent="0.3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</row>
    <row r="181" spans="1:40" x14ac:dyDescent="0.3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</row>
    <row r="182" spans="1:40" x14ac:dyDescent="0.3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</row>
    <row r="183" spans="1:40" x14ac:dyDescent="0.3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</row>
    <row r="184" spans="1:40" x14ac:dyDescent="0.3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</row>
    <row r="185" spans="1:40" x14ac:dyDescent="0.3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</row>
    <row r="186" spans="1:40" x14ac:dyDescent="0.3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</row>
    <row r="187" spans="1:40" x14ac:dyDescent="0.3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</row>
    <row r="188" spans="1:40" x14ac:dyDescent="0.3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</row>
    <row r="189" spans="1:40" x14ac:dyDescent="0.3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</row>
    <row r="190" spans="1:40" x14ac:dyDescent="0.3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</row>
    <row r="191" spans="1:40" x14ac:dyDescent="0.3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</row>
    <row r="192" spans="1:40" x14ac:dyDescent="0.3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</row>
    <row r="193" spans="1:40" x14ac:dyDescent="0.3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</row>
    <row r="194" spans="1:40" x14ac:dyDescent="0.3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</row>
    <row r="195" spans="1:40" x14ac:dyDescent="0.3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</row>
    <row r="196" spans="1:40" x14ac:dyDescent="0.3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</row>
    <row r="197" spans="1:40" x14ac:dyDescent="0.3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</row>
    <row r="198" spans="1:40" x14ac:dyDescent="0.3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</row>
    <row r="199" spans="1:40" x14ac:dyDescent="0.3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</row>
    <row r="200" spans="1:40" x14ac:dyDescent="0.3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</row>
    <row r="201" spans="1:40" x14ac:dyDescent="0.3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</row>
    <row r="202" spans="1:40" x14ac:dyDescent="0.3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</row>
    <row r="203" spans="1:40" x14ac:dyDescent="0.3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</row>
    <row r="204" spans="1:40" x14ac:dyDescent="0.3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</row>
    <row r="205" spans="1:40" x14ac:dyDescent="0.3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</row>
    <row r="206" spans="1:40" x14ac:dyDescent="0.3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</row>
    <row r="207" spans="1:40" x14ac:dyDescent="0.3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</row>
    <row r="208" spans="1:40" x14ac:dyDescent="0.3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</row>
    <row r="209" spans="1:40" x14ac:dyDescent="0.3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</row>
    <row r="210" spans="1:40" x14ac:dyDescent="0.3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</row>
    <row r="211" spans="1:40" x14ac:dyDescent="0.3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</row>
    <row r="212" spans="1:40" x14ac:dyDescent="0.3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</row>
    <row r="213" spans="1:40" x14ac:dyDescent="0.3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</row>
    <row r="214" spans="1:40" x14ac:dyDescent="0.3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</row>
    <row r="215" spans="1:40" x14ac:dyDescent="0.3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</row>
    <row r="216" spans="1:40" x14ac:dyDescent="0.3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</row>
    <row r="217" spans="1:40" x14ac:dyDescent="0.3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</row>
    <row r="218" spans="1:40" x14ac:dyDescent="0.3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</row>
    <row r="219" spans="1:40" x14ac:dyDescent="0.3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</row>
    <row r="220" spans="1:40" x14ac:dyDescent="0.3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</row>
    <row r="221" spans="1:40" x14ac:dyDescent="0.3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</row>
    <row r="222" spans="1:40" x14ac:dyDescent="0.3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</row>
    <row r="223" spans="1:40" x14ac:dyDescent="0.3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</row>
    <row r="224" spans="1:40" x14ac:dyDescent="0.3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</row>
    <row r="225" spans="1:40" x14ac:dyDescent="0.3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</row>
    <row r="226" spans="1:40" x14ac:dyDescent="0.3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</row>
    <row r="227" spans="1:40" x14ac:dyDescent="0.3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</row>
    <row r="228" spans="1:40" x14ac:dyDescent="0.3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</row>
    <row r="229" spans="1:40" x14ac:dyDescent="0.3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</row>
    <row r="230" spans="1:40" x14ac:dyDescent="0.3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</row>
    <row r="231" spans="1:40" x14ac:dyDescent="0.3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</row>
    <row r="232" spans="1:40" x14ac:dyDescent="0.3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</row>
    <row r="233" spans="1:40" x14ac:dyDescent="0.3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</row>
    <row r="234" spans="1:40" x14ac:dyDescent="0.3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</row>
    <row r="235" spans="1:40" x14ac:dyDescent="0.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</row>
    <row r="236" spans="1:40" x14ac:dyDescent="0.3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</row>
    <row r="237" spans="1:40" x14ac:dyDescent="0.3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</row>
    <row r="238" spans="1:40" x14ac:dyDescent="0.3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</row>
    <row r="239" spans="1:40" x14ac:dyDescent="0.3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</row>
    <row r="240" spans="1:40" x14ac:dyDescent="0.3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</row>
    <row r="241" spans="1:40" x14ac:dyDescent="0.3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</row>
    <row r="242" spans="1:40" x14ac:dyDescent="0.3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</row>
    <row r="243" spans="1:40" x14ac:dyDescent="0.3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</row>
    <row r="244" spans="1:40" x14ac:dyDescent="0.3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</row>
    <row r="245" spans="1:40" x14ac:dyDescent="0.3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</row>
    <row r="246" spans="1:40" x14ac:dyDescent="0.3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</row>
    <row r="247" spans="1:40" x14ac:dyDescent="0.3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</row>
    <row r="248" spans="1:40" x14ac:dyDescent="0.3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</row>
    <row r="249" spans="1:40" x14ac:dyDescent="0.3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</row>
    <row r="250" spans="1:40" x14ac:dyDescent="0.3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</row>
    <row r="251" spans="1:40" x14ac:dyDescent="0.3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</row>
    <row r="252" spans="1:40" x14ac:dyDescent="0.3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</row>
    <row r="253" spans="1:40" x14ac:dyDescent="0.3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</row>
    <row r="254" spans="1:40" x14ac:dyDescent="0.3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</row>
    <row r="255" spans="1:40" x14ac:dyDescent="0.3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</row>
    <row r="256" spans="1:40" x14ac:dyDescent="0.3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</row>
    <row r="257" spans="1:40" x14ac:dyDescent="0.3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</row>
    <row r="258" spans="1:40" x14ac:dyDescent="0.3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</row>
    <row r="259" spans="1:40" x14ac:dyDescent="0.3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</row>
    <row r="260" spans="1:40" x14ac:dyDescent="0.3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</row>
    <row r="261" spans="1:40" x14ac:dyDescent="0.3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</row>
    <row r="262" spans="1:40" x14ac:dyDescent="0.3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</row>
    <row r="263" spans="1:40" x14ac:dyDescent="0.3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</row>
    <row r="264" spans="1:40" x14ac:dyDescent="0.3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</row>
    <row r="265" spans="1:40" x14ac:dyDescent="0.3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</row>
    <row r="266" spans="1:40" x14ac:dyDescent="0.3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</row>
    <row r="267" spans="1:40" x14ac:dyDescent="0.3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</row>
    <row r="268" spans="1:40" x14ac:dyDescent="0.3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</row>
    <row r="269" spans="1:40" x14ac:dyDescent="0.3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</row>
    <row r="270" spans="1:40" x14ac:dyDescent="0.3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</row>
    <row r="271" spans="1:40" x14ac:dyDescent="0.3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</row>
    <row r="272" spans="1:40" x14ac:dyDescent="0.3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</row>
    <row r="273" spans="1:40" x14ac:dyDescent="0.3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</row>
    <row r="274" spans="1:40" x14ac:dyDescent="0.3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</row>
    <row r="275" spans="1:40" x14ac:dyDescent="0.3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</row>
    <row r="276" spans="1:40" x14ac:dyDescent="0.3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</row>
    <row r="277" spans="1:40" x14ac:dyDescent="0.3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</row>
    <row r="278" spans="1:40" x14ac:dyDescent="0.3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</row>
    <row r="279" spans="1:40" x14ac:dyDescent="0.3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</row>
    <row r="280" spans="1:40" x14ac:dyDescent="0.3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</row>
    <row r="281" spans="1:40" x14ac:dyDescent="0.3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</row>
    <row r="282" spans="1:40" x14ac:dyDescent="0.3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</row>
    <row r="283" spans="1:40" x14ac:dyDescent="0.3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</row>
    <row r="284" spans="1:40" x14ac:dyDescent="0.3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</row>
    <row r="285" spans="1:40" x14ac:dyDescent="0.3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</row>
    <row r="286" spans="1:40" x14ac:dyDescent="0.3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</row>
    <row r="287" spans="1:40" x14ac:dyDescent="0.3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</row>
    <row r="288" spans="1:40" x14ac:dyDescent="0.3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</row>
    <row r="289" spans="1:40" x14ac:dyDescent="0.3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</row>
    <row r="290" spans="1:40" x14ac:dyDescent="0.3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</row>
    <row r="291" spans="1:40" x14ac:dyDescent="0.3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</row>
    <row r="292" spans="1:40" x14ac:dyDescent="0.3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</row>
    <row r="293" spans="1:40" x14ac:dyDescent="0.3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</row>
    <row r="294" spans="1:40" x14ac:dyDescent="0.3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</row>
    <row r="295" spans="1:40" x14ac:dyDescent="0.3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</row>
    <row r="296" spans="1:40" x14ac:dyDescent="0.3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</row>
    <row r="297" spans="1:40" x14ac:dyDescent="0.3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</row>
    <row r="298" spans="1:40" x14ac:dyDescent="0.3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</row>
    <row r="299" spans="1:40" x14ac:dyDescent="0.3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</row>
    <row r="300" spans="1:40" x14ac:dyDescent="0.3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</row>
    <row r="301" spans="1:40" x14ac:dyDescent="0.3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</row>
    <row r="302" spans="1:40" x14ac:dyDescent="0.3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</row>
    <row r="303" spans="1:40" x14ac:dyDescent="0.3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</row>
    <row r="304" spans="1:40" x14ac:dyDescent="0.3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</row>
    <row r="305" spans="1:40" x14ac:dyDescent="0.3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</row>
    <row r="306" spans="1:40" x14ac:dyDescent="0.3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</row>
    <row r="307" spans="1:40" x14ac:dyDescent="0.3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</row>
    <row r="308" spans="1:40" x14ac:dyDescent="0.3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</row>
    <row r="309" spans="1:40" x14ac:dyDescent="0.3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</row>
    <row r="310" spans="1:40" x14ac:dyDescent="0.3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</row>
    <row r="311" spans="1:40" x14ac:dyDescent="0.3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</row>
    <row r="312" spans="1:40" x14ac:dyDescent="0.3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</row>
    <row r="313" spans="1:40" x14ac:dyDescent="0.3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</row>
    <row r="314" spans="1:40" x14ac:dyDescent="0.3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</row>
    <row r="315" spans="1:40" x14ac:dyDescent="0.3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</row>
    <row r="316" spans="1:40" x14ac:dyDescent="0.3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</row>
    <row r="317" spans="1:40" x14ac:dyDescent="0.3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</row>
    <row r="318" spans="1:40" x14ac:dyDescent="0.3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</row>
    <row r="319" spans="1:40" x14ac:dyDescent="0.3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</row>
    <row r="320" spans="1:40" x14ac:dyDescent="0.3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</row>
    <row r="321" spans="1:40" x14ac:dyDescent="0.3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</row>
    <row r="322" spans="1:40" x14ac:dyDescent="0.3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</row>
    <row r="323" spans="1:40" x14ac:dyDescent="0.3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</row>
    <row r="324" spans="1:40" x14ac:dyDescent="0.3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</row>
    <row r="325" spans="1:40" x14ac:dyDescent="0.3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</row>
    <row r="326" spans="1:40" x14ac:dyDescent="0.3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</row>
    <row r="327" spans="1:40" x14ac:dyDescent="0.3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</row>
    <row r="328" spans="1:40" x14ac:dyDescent="0.3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</row>
    <row r="329" spans="1:40" x14ac:dyDescent="0.3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</row>
    <row r="330" spans="1:40" x14ac:dyDescent="0.3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</row>
    <row r="331" spans="1:40" x14ac:dyDescent="0.3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</row>
    <row r="332" spans="1:40" x14ac:dyDescent="0.3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</row>
    <row r="333" spans="1:40" x14ac:dyDescent="0.3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</row>
    <row r="334" spans="1:40" x14ac:dyDescent="0.3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</row>
    <row r="335" spans="1:40" x14ac:dyDescent="0.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</row>
    <row r="336" spans="1:40" x14ac:dyDescent="0.3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</row>
    <row r="337" spans="1:40" x14ac:dyDescent="0.3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</row>
    <row r="338" spans="1:40" x14ac:dyDescent="0.3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</row>
    <row r="339" spans="1:40" x14ac:dyDescent="0.3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</row>
    <row r="340" spans="1:40" x14ac:dyDescent="0.3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</row>
    <row r="341" spans="1:40" x14ac:dyDescent="0.3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</row>
    <row r="342" spans="1:40" x14ac:dyDescent="0.3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</row>
    <row r="343" spans="1:40" x14ac:dyDescent="0.3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</row>
    <row r="344" spans="1:40" x14ac:dyDescent="0.3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</row>
    <row r="345" spans="1:40" x14ac:dyDescent="0.3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</row>
    <row r="346" spans="1:40" x14ac:dyDescent="0.3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</row>
    <row r="347" spans="1:40" x14ac:dyDescent="0.3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</row>
    <row r="348" spans="1:40" x14ac:dyDescent="0.3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</row>
    <row r="349" spans="1:40" x14ac:dyDescent="0.3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</row>
    <row r="350" spans="1:40" x14ac:dyDescent="0.3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</row>
    <row r="351" spans="1:40" x14ac:dyDescent="0.3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</row>
    <row r="352" spans="1:40" x14ac:dyDescent="0.3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</row>
    <row r="353" spans="1:40" x14ac:dyDescent="0.3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</row>
    <row r="354" spans="1:40" x14ac:dyDescent="0.3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</row>
    <row r="355" spans="1:40" x14ac:dyDescent="0.3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</row>
    <row r="356" spans="1:40" x14ac:dyDescent="0.3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</row>
    <row r="357" spans="1:40" x14ac:dyDescent="0.3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</row>
    <row r="358" spans="1:40" x14ac:dyDescent="0.3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</row>
    <row r="359" spans="1:40" x14ac:dyDescent="0.3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</row>
    <row r="360" spans="1:40" x14ac:dyDescent="0.3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</row>
    <row r="361" spans="1:40" x14ac:dyDescent="0.3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</row>
    <row r="362" spans="1:40" x14ac:dyDescent="0.3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</row>
    <row r="363" spans="1:40" x14ac:dyDescent="0.3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</row>
    <row r="364" spans="1:40" x14ac:dyDescent="0.3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</row>
    <row r="365" spans="1:40" x14ac:dyDescent="0.3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</row>
    <row r="366" spans="1:40" x14ac:dyDescent="0.3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</row>
    <row r="367" spans="1:40" x14ac:dyDescent="0.3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</row>
    <row r="368" spans="1:40" x14ac:dyDescent="0.3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</row>
    <row r="369" spans="1:40" x14ac:dyDescent="0.3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</row>
    <row r="370" spans="1:40" x14ac:dyDescent="0.3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</row>
    <row r="371" spans="1:40" x14ac:dyDescent="0.3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</row>
    <row r="372" spans="1:40" x14ac:dyDescent="0.3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</row>
    <row r="373" spans="1:40" x14ac:dyDescent="0.3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</row>
    <row r="374" spans="1:40" x14ac:dyDescent="0.3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</row>
    <row r="375" spans="1:40" x14ac:dyDescent="0.3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</row>
    <row r="376" spans="1:40" x14ac:dyDescent="0.3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</row>
    <row r="377" spans="1:40" x14ac:dyDescent="0.3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</row>
    <row r="378" spans="1:40" x14ac:dyDescent="0.3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</row>
    <row r="379" spans="1:40" x14ac:dyDescent="0.3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</row>
    <row r="380" spans="1:40" x14ac:dyDescent="0.3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</row>
    <row r="381" spans="1:40" x14ac:dyDescent="0.3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</row>
    <row r="382" spans="1:40" x14ac:dyDescent="0.3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</row>
    <row r="383" spans="1:40" x14ac:dyDescent="0.3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</row>
    <row r="384" spans="1:40" x14ac:dyDescent="0.3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</row>
    <row r="385" spans="1:40" x14ac:dyDescent="0.3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</row>
    <row r="386" spans="1:40" x14ac:dyDescent="0.3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</row>
    <row r="387" spans="1:40" x14ac:dyDescent="0.3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</row>
    <row r="388" spans="1:40" x14ac:dyDescent="0.3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</row>
    <row r="389" spans="1:40" x14ac:dyDescent="0.3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</row>
    <row r="390" spans="1:40" x14ac:dyDescent="0.3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</row>
    <row r="391" spans="1:40" x14ac:dyDescent="0.3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</row>
    <row r="392" spans="1:40" x14ac:dyDescent="0.3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</row>
    <row r="393" spans="1:40" x14ac:dyDescent="0.3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</row>
    <row r="394" spans="1:40" x14ac:dyDescent="0.3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</row>
    <row r="395" spans="1:40" x14ac:dyDescent="0.3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</row>
    <row r="396" spans="1:40" x14ac:dyDescent="0.3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</row>
    <row r="397" spans="1:40" x14ac:dyDescent="0.3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</row>
    <row r="398" spans="1:40" x14ac:dyDescent="0.3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</row>
    <row r="399" spans="1:40" x14ac:dyDescent="0.3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</row>
    <row r="400" spans="1:40" x14ac:dyDescent="0.3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</row>
    <row r="401" spans="1:40" x14ac:dyDescent="0.3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</row>
    <row r="402" spans="1:40" x14ac:dyDescent="0.3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</row>
    <row r="403" spans="1:40" x14ac:dyDescent="0.3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</row>
    <row r="404" spans="1:40" x14ac:dyDescent="0.3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</row>
    <row r="405" spans="1:40" x14ac:dyDescent="0.3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</row>
    <row r="406" spans="1:40" x14ac:dyDescent="0.3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</row>
    <row r="407" spans="1:40" x14ac:dyDescent="0.3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</row>
    <row r="408" spans="1:40" x14ac:dyDescent="0.3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</row>
    <row r="409" spans="1:40" x14ac:dyDescent="0.3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</row>
    <row r="410" spans="1:40" x14ac:dyDescent="0.3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</row>
    <row r="411" spans="1:40" x14ac:dyDescent="0.3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</row>
    <row r="412" spans="1:40" x14ac:dyDescent="0.3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</row>
    <row r="413" spans="1:40" x14ac:dyDescent="0.3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</row>
    <row r="414" spans="1:40" x14ac:dyDescent="0.3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</row>
    <row r="415" spans="1:40" x14ac:dyDescent="0.3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</row>
    <row r="416" spans="1:40" x14ac:dyDescent="0.3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</row>
    <row r="417" spans="1:40" x14ac:dyDescent="0.3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</row>
    <row r="418" spans="1:40" x14ac:dyDescent="0.3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</row>
    <row r="419" spans="1:40" x14ac:dyDescent="0.3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</row>
    <row r="420" spans="1:40" x14ac:dyDescent="0.3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</row>
    <row r="421" spans="1:40" x14ac:dyDescent="0.3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</row>
    <row r="422" spans="1:40" x14ac:dyDescent="0.3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</row>
    <row r="423" spans="1:40" x14ac:dyDescent="0.3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</row>
    <row r="424" spans="1:40" x14ac:dyDescent="0.3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</row>
    <row r="425" spans="1:40" x14ac:dyDescent="0.3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</row>
    <row r="426" spans="1:40" x14ac:dyDescent="0.3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</row>
    <row r="427" spans="1:40" x14ac:dyDescent="0.3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</row>
    <row r="428" spans="1:40" x14ac:dyDescent="0.3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</row>
    <row r="429" spans="1:40" x14ac:dyDescent="0.3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</row>
    <row r="430" spans="1:40" x14ac:dyDescent="0.3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</row>
    <row r="431" spans="1:40" x14ac:dyDescent="0.3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</row>
    <row r="432" spans="1:40" x14ac:dyDescent="0.3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</row>
    <row r="433" spans="1:40" x14ac:dyDescent="0.3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</row>
    <row r="434" spans="1:40" x14ac:dyDescent="0.3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</row>
    <row r="435" spans="1:40" x14ac:dyDescent="0.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</row>
    <row r="436" spans="1:40" x14ac:dyDescent="0.3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</row>
    <row r="437" spans="1:40" x14ac:dyDescent="0.3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</row>
    <row r="438" spans="1:40" x14ac:dyDescent="0.3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</row>
    <row r="439" spans="1:40" x14ac:dyDescent="0.3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</row>
    <row r="440" spans="1:40" x14ac:dyDescent="0.3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</row>
    <row r="441" spans="1:40" x14ac:dyDescent="0.3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</row>
    <row r="442" spans="1:40" x14ac:dyDescent="0.3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</row>
    <row r="443" spans="1:40" x14ac:dyDescent="0.3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</row>
    <row r="444" spans="1:40" x14ac:dyDescent="0.3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</row>
    <row r="445" spans="1:40" x14ac:dyDescent="0.3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</row>
    <row r="446" spans="1:40" x14ac:dyDescent="0.3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</row>
    <row r="447" spans="1:40" x14ac:dyDescent="0.3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</row>
    <row r="448" spans="1:40" x14ac:dyDescent="0.3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</row>
    <row r="449" spans="1:40" x14ac:dyDescent="0.3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</row>
    <row r="450" spans="1:40" x14ac:dyDescent="0.3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</row>
    <row r="451" spans="1:40" x14ac:dyDescent="0.3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</row>
    <row r="452" spans="1:40" x14ac:dyDescent="0.3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</row>
    <row r="453" spans="1:40" x14ac:dyDescent="0.3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</row>
    <row r="454" spans="1:40" x14ac:dyDescent="0.3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</row>
    <row r="455" spans="1:40" x14ac:dyDescent="0.3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</row>
    <row r="456" spans="1:40" x14ac:dyDescent="0.3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</row>
    <row r="457" spans="1:40" x14ac:dyDescent="0.3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</row>
    <row r="458" spans="1:40" x14ac:dyDescent="0.3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</row>
    <row r="459" spans="1:40" x14ac:dyDescent="0.3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</row>
    <row r="460" spans="1:40" x14ac:dyDescent="0.3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</row>
    <row r="461" spans="1:40" x14ac:dyDescent="0.3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</row>
    <row r="462" spans="1:40" x14ac:dyDescent="0.3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</row>
    <row r="463" spans="1:40" x14ac:dyDescent="0.3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</row>
    <row r="464" spans="1:40" x14ac:dyDescent="0.3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</row>
    <row r="465" spans="1:40" x14ac:dyDescent="0.3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</row>
    <row r="466" spans="1:40" x14ac:dyDescent="0.3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</row>
    <row r="467" spans="1:40" x14ac:dyDescent="0.3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</row>
    <row r="468" spans="1:40" x14ac:dyDescent="0.3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</row>
    <row r="469" spans="1:40" x14ac:dyDescent="0.3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</row>
    <row r="470" spans="1:40" x14ac:dyDescent="0.3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</row>
    <row r="471" spans="1:40" x14ac:dyDescent="0.3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</row>
    <row r="472" spans="1:40" x14ac:dyDescent="0.3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</row>
    <row r="473" spans="1:40" x14ac:dyDescent="0.3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</row>
    <row r="474" spans="1:40" x14ac:dyDescent="0.3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</row>
    <row r="475" spans="1:40" x14ac:dyDescent="0.3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</row>
    <row r="476" spans="1:40" x14ac:dyDescent="0.3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</row>
    <row r="477" spans="1:40" x14ac:dyDescent="0.3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</row>
    <row r="478" spans="1:40" x14ac:dyDescent="0.3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</row>
    <row r="479" spans="1:40" x14ac:dyDescent="0.3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</row>
    <row r="480" spans="1:40" x14ac:dyDescent="0.3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</row>
    <row r="481" spans="1:40" x14ac:dyDescent="0.3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</row>
    <row r="482" spans="1:40" x14ac:dyDescent="0.3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</row>
    <row r="483" spans="1:40" x14ac:dyDescent="0.3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</row>
    <row r="484" spans="1:40" x14ac:dyDescent="0.3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</row>
    <row r="485" spans="1:40" x14ac:dyDescent="0.3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</row>
    <row r="486" spans="1:40" x14ac:dyDescent="0.3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</row>
    <row r="487" spans="1:40" x14ac:dyDescent="0.3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</row>
    <row r="488" spans="1:40" x14ac:dyDescent="0.3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</row>
    <row r="489" spans="1:40" x14ac:dyDescent="0.3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</row>
    <row r="490" spans="1:40" x14ac:dyDescent="0.3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</row>
    <row r="491" spans="1:40" x14ac:dyDescent="0.3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</row>
    <row r="492" spans="1:40" x14ac:dyDescent="0.3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</row>
    <row r="493" spans="1:40" x14ac:dyDescent="0.3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</row>
    <row r="494" spans="1:40" x14ac:dyDescent="0.3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</row>
    <row r="495" spans="1:40" x14ac:dyDescent="0.3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</row>
    <row r="496" spans="1:40" x14ac:dyDescent="0.3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</row>
    <row r="497" spans="1:40" x14ac:dyDescent="0.3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</row>
    <row r="498" spans="1:40" x14ac:dyDescent="0.3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</row>
    <row r="499" spans="1:40" x14ac:dyDescent="0.3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</row>
    <row r="500" spans="1:40" x14ac:dyDescent="0.3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</row>
    <row r="501" spans="1:40" x14ac:dyDescent="0.3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</row>
    <row r="502" spans="1:40" x14ac:dyDescent="0.3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</row>
    <row r="503" spans="1:40" x14ac:dyDescent="0.3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</row>
    <row r="504" spans="1:40" x14ac:dyDescent="0.3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</row>
    <row r="505" spans="1:40" x14ac:dyDescent="0.3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</row>
    <row r="506" spans="1:40" x14ac:dyDescent="0.3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</row>
    <row r="507" spans="1:40" x14ac:dyDescent="0.3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</row>
    <row r="508" spans="1:40" x14ac:dyDescent="0.3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</row>
    <row r="509" spans="1:40" x14ac:dyDescent="0.3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</row>
    <row r="510" spans="1:40" x14ac:dyDescent="0.3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</row>
    <row r="511" spans="1:40" x14ac:dyDescent="0.3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</row>
    <row r="512" spans="1:40" x14ac:dyDescent="0.3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</row>
    <row r="513" spans="1:40" x14ac:dyDescent="0.3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</row>
    <row r="514" spans="1:40" x14ac:dyDescent="0.3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</row>
    <row r="515" spans="1:40" x14ac:dyDescent="0.3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</row>
    <row r="516" spans="1:40" x14ac:dyDescent="0.3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</row>
    <row r="517" spans="1:40" x14ac:dyDescent="0.3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</row>
    <row r="518" spans="1:40" x14ac:dyDescent="0.3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</row>
    <row r="519" spans="1:40" x14ac:dyDescent="0.3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</row>
    <row r="520" spans="1:40" x14ac:dyDescent="0.3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</row>
    <row r="521" spans="1:40" x14ac:dyDescent="0.3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</row>
    <row r="522" spans="1:40" x14ac:dyDescent="0.3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</row>
    <row r="523" spans="1:40" x14ac:dyDescent="0.3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</row>
    <row r="524" spans="1:40" x14ac:dyDescent="0.3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</row>
    <row r="525" spans="1:40" x14ac:dyDescent="0.3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</row>
    <row r="526" spans="1:40" x14ac:dyDescent="0.3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</row>
    <row r="527" spans="1:40" x14ac:dyDescent="0.3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</row>
    <row r="528" spans="1:40" x14ac:dyDescent="0.3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</row>
    <row r="529" spans="1:40" x14ac:dyDescent="0.3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</row>
    <row r="530" spans="1:40" x14ac:dyDescent="0.3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</row>
    <row r="531" spans="1:40" x14ac:dyDescent="0.3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</row>
    <row r="532" spans="1:40" x14ac:dyDescent="0.3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</row>
    <row r="533" spans="1:40" x14ac:dyDescent="0.3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</row>
    <row r="534" spans="1:40" x14ac:dyDescent="0.3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</row>
    <row r="535" spans="1:40" x14ac:dyDescent="0.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</row>
    <row r="536" spans="1:40" x14ac:dyDescent="0.3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</row>
    <row r="537" spans="1:40" x14ac:dyDescent="0.3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</row>
    <row r="538" spans="1:40" x14ac:dyDescent="0.3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</row>
    <row r="539" spans="1:40" x14ac:dyDescent="0.3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</row>
    <row r="540" spans="1:40" x14ac:dyDescent="0.3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</row>
    <row r="541" spans="1:40" x14ac:dyDescent="0.3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</row>
    <row r="542" spans="1:40" x14ac:dyDescent="0.3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</row>
    <row r="543" spans="1:40" x14ac:dyDescent="0.3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</row>
    <row r="544" spans="1:40" x14ac:dyDescent="0.3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</row>
    <row r="545" spans="1:40" x14ac:dyDescent="0.3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</row>
    <row r="546" spans="1:40" x14ac:dyDescent="0.3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</row>
    <row r="547" spans="1:40" x14ac:dyDescent="0.3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</row>
    <row r="548" spans="1:40" x14ac:dyDescent="0.3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</row>
    <row r="549" spans="1:40" x14ac:dyDescent="0.3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</row>
    <row r="550" spans="1:40" x14ac:dyDescent="0.3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</row>
    <row r="551" spans="1:40" x14ac:dyDescent="0.3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</row>
    <row r="552" spans="1:40" x14ac:dyDescent="0.3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</row>
    <row r="553" spans="1:40" x14ac:dyDescent="0.3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</row>
    <row r="554" spans="1:40" x14ac:dyDescent="0.3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</row>
    <row r="555" spans="1:40" x14ac:dyDescent="0.3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</row>
    <row r="556" spans="1:40" x14ac:dyDescent="0.3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</row>
    <row r="557" spans="1:40" x14ac:dyDescent="0.3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</row>
    <row r="558" spans="1:40" x14ac:dyDescent="0.3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</row>
    <row r="559" spans="1:40" x14ac:dyDescent="0.3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</row>
    <row r="560" spans="1:40" x14ac:dyDescent="0.3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</row>
    <row r="561" spans="1:40" x14ac:dyDescent="0.3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</row>
    <row r="562" spans="1:40" x14ac:dyDescent="0.3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</row>
    <row r="563" spans="1:40" x14ac:dyDescent="0.3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</row>
    <row r="564" spans="1:40" x14ac:dyDescent="0.3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</row>
    <row r="565" spans="1:40" x14ac:dyDescent="0.3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</row>
    <row r="566" spans="1:40" x14ac:dyDescent="0.3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</row>
    <row r="567" spans="1:40" x14ac:dyDescent="0.3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</row>
    <row r="568" spans="1:40" x14ac:dyDescent="0.3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</row>
    <row r="569" spans="1:40" x14ac:dyDescent="0.3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</row>
    <row r="570" spans="1:40" x14ac:dyDescent="0.3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</row>
    <row r="571" spans="1:40" x14ac:dyDescent="0.3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</row>
    <row r="572" spans="1:40" x14ac:dyDescent="0.3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</row>
    <row r="573" spans="1:40" x14ac:dyDescent="0.3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</row>
    <row r="574" spans="1:40" x14ac:dyDescent="0.3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</row>
    <row r="575" spans="1:40" x14ac:dyDescent="0.3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</row>
    <row r="576" spans="1:40" x14ac:dyDescent="0.3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</row>
    <row r="577" spans="1:40" x14ac:dyDescent="0.3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</row>
    <row r="578" spans="1:40" x14ac:dyDescent="0.3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</row>
    <row r="579" spans="1:40" x14ac:dyDescent="0.3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</row>
    <row r="580" spans="1:40" x14ac:dyDescent="0.3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</row>
    <row r="581" spans="1:40" x14ac:dyDescent="0.3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</row>
    <row r="582" spans="1:40" x14ac:dyDescent="0.3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</row>
    <row r="583" spans="1:40" x14ac:dyDescent="0.3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</row>
    <row r="584" spans="1:40" x14ac:dyDescent="0.3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</row>
    <row r="585" spans="1:40" x14ac:dyDescent="0.3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</row>
    <row r="586" spans="1:40" x14ac:dyDescent="0.3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</row>
    <row r="587" spans="1:40" x14ac:dyDescent="0.3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</row>
    <row r="588" spans="1:40" x14ac:dyDescent="0.3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</row>
    <row r="589" spans="1:40" x14ac:dyDescent="0.3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</row>
    <row r="590" spans="1:40" x14ac:dyDescent="0.3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</row>
    <row r="591" spans="1:40" x14ac:dyDescent="0.3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</row>
    <row r="592" spans="1:40" x14ac:dyDescent="0.3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</row>
    <row r="593" spans="1:40" x14ac:dyDescent="0.3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</row>
    <row r="594" spans="1:40" x14ac:dyDescent="0.3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</row>
    <row r="595" spans="1:40" x14ac:dyDescent="0.3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</row>
    <row r="596" spans="1:40" x14ac:dyDescent="0.3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</row>
    <row r="597" spans="1:40" x14ac:dyDescent="0.3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</row>
    <row r="598" spans="1:40" x14ac:dyDescent="0.3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</row>
    <row r="599" spans="1:40" x14ac:dyDescent="0.3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</row>
    <row r="600" spans="1:40" x14ac:dyDescent="0.3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</row>
    <row r="601" spans="1:40" x14ac:dyDescent="0.3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</row>
    <row r="602" spans="1:40" x14ac:dyDescent="0.3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</row>
    <row r="603" spans="1:40" x14ac:dyDescent="0.3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</row>
    <row r="604" spans="1:40" x14ac:dyDescent="0.3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</row>
    <row r="605" spans="1:40" x14ac:dyDescent="0.3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</row>
    <row r="606" spans="1:40" x14ac:dyDescent="0.3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</row>
    <row r="607" spans="1:40" x14ac:dyDescent="0.3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</row>
    <row r="608" spans="1:40" x14ac:dyDescent="0.3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</row>
    <row r="609" spans="1:40" x14ac:dyDescent="0.3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</row>
    <row r="610" spans="1:40" x14ac:dyDescent="0.3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</row>
    <row r="611" spans="1:40" x14ac:dyDescent="0.3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</row>
    <row r="612" spans="1:40" x14ac:dyDescent="0.3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</row>
    <row r="613" spans="1:40" x14ac:dyDescent="0.3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</row>
    <row r="614" spans="1:40" x14ac:dyDescent="0.3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</row>
    <row r="615" spans="1:40" x14ac:dyDescent="0.3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</row>
    <row r="616" spans="1:40" x14ac:dyDescent="0.3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</row>
    <row r="617" spans="1:40" x14ac:dyDescent="0.3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</row>
    <row r="618" spans="1:40" x14ac:dyDescent="0.3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</row>
    <row r="619" spans="1:40" x14ac:dyDescent="0.3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</row>
    <row r="620" spans="1:40" x14ac:dyDescent="0.3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</row>
    <row r="621" spans="1:40" x14ac:dyDescent="0.3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</row>
    <row r="622" spans="1:40" x14ac:dyDescent="0.3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</row>
    <row r="623" spans="1:40" x14ac:dyDescent="0.3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</row>
    <row r="624" spans="1:40" x14ac:dyDescent="0.3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</row>
    <row r="625" spans="1:40" x14ac:dyDescent="0.3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</row>
    <row r="626" spans="1:40" x14ac:dyDescent="0.3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</row>
    <row r="627" spans="1:40" x14ac:dyDescent="0.3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</row>
    <row r="628" spans="1:40" x14ac:dyDescent="0.3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</row>
    <row r="629" spans="1:40" x14ac:dyDescent="0.3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</row>
    <row r="630" spans="1:40" x14ac:dyDescent="0.3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</row>
    <row r="631" spans="1:40" x14ac:dyDescent="0.3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</row>
    <row r="632" spans="1:40" x14ac:dyDescent="0.3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</row>
    <row r="633" spans="1:40" x14ac:dyDescent="0.3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</row>
    <row r="634" spans="1:40" x14ac:dyDescent="0.3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</row>
    <row r="635" spans="1:40" x14ac:dyDescent="0.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</row>
    <row r="636" spans="1:40" x14ac:dyDescent="0.3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</row>
    <row r="637" spans="1:40" x14ac:dyDescent="0.3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</row>
    <row r="638" spans="1:40" x14ac:dyDescent="0.3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</row>
    <row r="639" spans="1:40" x14ac:dyDescent="0.3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</row>
    <row r="640" spans="1:40" x14ac:dyDescent="0.3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</row>
    <row r="641" spans="1:40" x14ac:dyDescent="0.3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</row>
    <row r="642" spans="1:40" x14ac:dyDescent="0.3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</row>
    <row r="643" spans="1:40" x14ac:dyDescent="0.3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</row>
    <row r="644" spans="1:40" x14ac:dyDescent="0.3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</row>
    <row r="645" spans="1:40" x14ac:dyDescent="0.3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</row>
    <row r="646" spans="1:40" x14ac:dyDescent="0.3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</row>
    <row r="647" spans="1:40" x14ac:dyDescent="0.3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</row>
    <row r="648" spans="1:40" x14ac:dyDescent="0.3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</row>
    <row r="649" spans="1:40" x14ac:dyDescent="0.3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</row>
    <row r="650" spans="1:40" x14ac:dyDescent="0.3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</row>
    <row r="651" spans="1:40" x14ac:dyDescent="0.3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</row>
    <row r="652" spans="1:40" x14ac:dyDescent="0.3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</row>
    <row r="653" spans="1:40" x14ac:dyDescent="0.3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</row>
    <row r="654" spans="1:40" x14ac:dyDescent="0.3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</row>
    <row r="655" spans="1:40" x14ac:dyDescent="0.3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</row>
    <row r="656" spans="1:40" x14ac:dyDescent="0.3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</row>
    <row r="657" spans="1:40" x14ac:dyDescent="0.3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</row>
    <row r="658" spans="1:40" x14ac:dyDescent="0.3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</row>
    <row r="659" spans="1:40" x14ac:dyDescent="0.3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</row>
    <row r="660" spans="1:40" x14ac:dyDescent="0.3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</row>
    <row r="661" spans="1:40" x14ac:dyDescent="0.3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</row>
    <row r="662" spans="1:40" x14ac:dyDescent="0.3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</row>
    <row r="663" spans="1:40" x14ac:dyDescent="0.3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</row>
    <row r="664" spans="1:40" x14ac:dyDescent="0.3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</row>
    <row r="665" spans="1:40" x14ac:dyDescent="0.3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</row>
    <row r="666" spans="1:40" x14ac:dyDescent="0.3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</row>
    <row r="667" spans="1:40" x14ac:dyDescent="0.3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</row>
    <row r="668" spans="1:40" x14ac:dyDescent="0.3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</row>
    <row r="669" spans="1:40" x14ac:dyDescent="0.3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</row>
    <row r="670" spans="1:40" x14ac:dyDescent="0.3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</row>
    <row r="671" spans="1:40" x14ac:dyDescent="0.3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</row>
    <row r="672" spans="1:40" x14ac:dyDescent="0.3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</row>
    <row r="673" spans="1:40" x14ac:dyDescent="0.3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</row>
    <row r="674" spans="1:40" x14ac:dyDescent="0.3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</row>
    <row r="675" spans="1:40" x14ac:dyDescent="0.3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</row>
    <row r="676" spans="1:40" x14ac:dyDescent="0.3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</row>
    <row r="677" spans="1:40" x14ac:dyDescent="0.3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</row>
    <row r="678" spans="1:40" x14ac:dyDescent="0.3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</row>
    <row r="679" spans="1:40" x14ac:dyDescent="0.3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</row>
    <row r="680" spans="1:40" x14ac:dyDescent="0.3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</row>
    <row r="681" spans="1:40" x14ac:dyDescent="0.3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</row>
    <row r="682" spans="1:40" x14ac:dyDescent="0.3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</row>
    <row r="683" spans="1:40" x14ac:dyDescent="0.3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</row>
    <row r="684" spans="1:40" x14ac:dyDescent="0.3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</row>
    <row r="685" spans="1:40" x14ac:dyDescent="0.3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</row>
    <row r="686" spans="1:40" x14ac:dyDescent="0.3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</row>
    <row r="687" spans="1:40" x14ac:dyDescent="0.3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</row>
    <row r="688" spans="1:40" x14ac:dyDescent="0.3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</row>
    <row r="689" spans="1:40" x14ac:dyDescent="0.3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</row>
    <row r="690" spans="1:40" x14ac:dyDescent="0.3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</row>
    <row r="691" spans="1:40" x14ac:dyDescent="0.3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</row>
    <row r="692" spans="1:40" x14ac:dyDescent="0.3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</row>
    <row r="693" spans="1:40" x14ac:dyDescent="0.3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</row>
    <row r="694" spans="1:40" x14ac:dyDescent="0.3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</row>
    <row r="695" spans="1:40" x14ac:dyDescent="0.3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</row>
    <row r="696" spans="1:40" x14ac:dyDescent="0.3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</row>
    <row r="697" spans="1:40" x14ac:dyDescent="0.3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</row>
    <row r="698" spans="1:40" x14ac:dyDescent="0.3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</row>
    <row r="699" spans="1:40" x14ac:dyDescent="0.3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</row>
    <row r="700" spans="1:40" x14ac:dyDescent="0.3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</row>
    <row r="701" spans="1:40" x14ac:dyDescent="0.3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</row>
    <row r="702" spans="1:40" x14ac:dyDescent="0.3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</row>
    <row r="703" spans="1:40" x14ac:dyDescent="0.3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</row>
    <row r="704" spans="1:40" x14ac:dyDescent="0.3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</row>
    <row r="705" spans="1:40" x14ac:dyDescent="0.3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</row>
    <row r="706" spans="1:40" x14ac:dyDescent="0.3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</row>
    <row r="707" spans="1:40" x14ac:dyDescent="0.3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</row>
    <row r="708" spans="1:40" x14ac:dyDescent="0.3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</row>
    <row r="709" spans="1:40" x14ac:dyDescent="0.3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</row>
    <row r="710" spans="1:40" x14ac:dyDescent="0.3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</row>
    <row r="711" spans="1:40" x14ac:dyDescent="0.3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</row>
    <row r="712" spans="1:40" x14ac:dyDescent="0.3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</row>
    <row r="713" spans="1:40" x14ac:dyDescent="0.3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</row>
    <row r="714" spans="1:40" x14ac:dyDescent="0.3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</row>
    <row r="715" spans="1:40" x14ac:dyDescent="0.3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</row>
    <row r="716" spans="1:40" x14ac:dyDescent="0.3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</row>
    <row r="717" spans="1:40" x14ac:dyDescent="0.3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</row>
    <row r="718" spans="1:40" x14ac:dyDescent="0.3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</row>
    <row r="719" spans="1:40" x14ac:dyDescent="0.3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</row>
    <row r="720" spans="1:40" x14ac:dyDescent="0.3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</row>
    <row r="721" spans="1:40" x14ac:dyDescent="0.3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</row>
    <row r="722" spans="1:40" x14ac:dyDescent="0.3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</row>
    <row r="723" spans="1:40" x14ac:dyDescent="0.3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</row>
    <row r="724" spans="1:40" x14ac:dyDescent="0.3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</row>
    <row r="725" spans="1:40" x14ac:dyDescent="0.3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</row>
    <row r="726" spans="1:40" x14ac:dyDescent="0.3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</row>
    <row r="727" spans="1:40" x14ac:dyDescent="0.3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</row>
    <row r="728" spans="1:40" x14ac:dyDescent="0.3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</row>
    <row r="729" spans="1:40" x14ac:dyDescent="0.3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</row>
    <row r="730" spans="1:40" x14ac:dyDescent="0.3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</row>
    <row r="731" spans="1:40" x14ac:dyDescent="0.3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</row>
    <row r="732" spans="1:40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</row>
    <row r="733" spans="1:40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</row>
    <row r="734" spans="1:40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</row>
    <row r="735" spans="1:40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</row>
    <row r="736" spans="1:40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</row>
    <row r="737" spans="1:40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</row>
    <row r="738" spans="1:40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</row>
    <row r="739" spans="1:40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</row>
    <row r="740" spans="1:40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</row>
    <row r="741" spans="1:40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</row>
    <row r="742" spans="1:40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</row>
    <row r="743" spans="1:40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</row>
    <row r="744" spans="1:40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</row>
    <row r="745" spans="1:40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</row>
    <row r="746" spans="1:40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</row>
    <row r="747" spans="1:40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</row>
    <row r="748" spans="1:40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</row>
    <row r="749" spans="1:40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</row>
    <row r="750" spans="1:40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</row>
    <row r="751" spans="1:40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</row>
    <row r="752" spans="1:40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</row>
    <row r="753" spans="1:40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</row>
    <row r="754" spans="1:40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</row>
    <row r="755" spans="1:40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</row>
    <row r="756" spans="1:40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</row>
    <row r="757" spans="1:40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</row>
    <row r="758" spans="1:40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</row>
    <row r="759" spans="1:40" x14ac:dyDescent="0.3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</row>
    <row r="760" spans="1:40" x14ac:dyDescent="0.3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</row>
    <row r="761" spans="1:40" x14ac:dyDescent="0.3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</row>
    <row r="762" spans="1:40" x14ac:dyDescent="0.3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</row>
    <row r="763" spans="1:40" x14ac:dyDescent="0.3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</row>
    <row r="764" spans="1:40" x14ac:dyDescent="0.3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</row>
    <row r="765" spans="1:40" x14ac:dyDescent="0.3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</row>
    <row r="766" spans="1:40" x14ac:dyDescent="0.3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</row>
    <row r="767" spans="1:40" x14ac:dyDescent="0.3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</row>
    <row r="768" spans="1:40" x14ac:dyDescent="0.3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</row>
    <row r="769" spans="1:40" x14ac:dyDescent="0.3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</row>
    <row r="770" spans="1:40" x14ac:dyDescent="0.3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</row>
    <row r="771" spans="1:40" x14ac:dyDescent="0.3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</row>
    <row r="772" spans="1:40" x14ac:dyDescent="0.3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</row>
    <row r="773" spans="1:40" x14ac:dyDescent="0.3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</row>
    <row r="774" spans="1:40" x14ac:dyDescent="0.3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</row>
    <row r="775" spans="1:40" x14ac:dyDescent="0.3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</row>
    <row r="776" spans="1:40" x14ac:dyDescent="0.3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</row>
    <row r="777" spans="1:40" x14ac:dyDescent="0.3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</row>
    <row r="778" spans="1:40" x14ac:dyDescent="0.3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</row>
    <row r="779" spans="1:40" x14ac:dyDescent="0.3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</row>
    <row r="780" spans="1:40" x14ac:dyDescent="0.3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</row>
    <row r="781" spans="1:40" x14ac:dyDescent="0.3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</row>
    <row r="782" spans="1:40" x14ac:dyDescent="0.3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</row>
    <row r="783" spans="1:40" x14ac:dyDescent="0.3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</row>
    <row r="784" spans="1:40" x14ac:dyDescent="0.3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</row>
    <row r="785" spans="1:40" x14ac:dyDescent="0.3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</row>
    <row r="786" spans="1:40" x14ac:dyDescent="0.3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</row>
    <row r="787" spans="1:40" x14ac:dyDescent="0.3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</row>
    <row r="788" spans="1:40" x14ac:dyDescent="0.3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</row>
    <row r="789" spans="1:40" x14ac:dyDescent="0.3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</row>
    <row r="790" spans="1:40" x14ac:dyDescent="0.3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</row>
    <row r="791" spans="1:40" x14ac:dyDescent="0.3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</row>
    <row r="792" spans="1:40" x14ac:dyDescent="0.3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</row>
    <row r="793" spans="1:40" x14ac:dyDescent="0.3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</row>
    <row r="794" spans="1:40" x14ac:dyDescent="0.3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</row>
    <row r="795" spans="1:40" x14ac:dyDescent="0.3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</row>
    <row r="796" spans="1:40" x14ac:dyDescent="0.3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</row>
    <row r="797" spans="1:40" x14ac:dyDescent="0.3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</row>
    <row r="798" spans="1:40" x14ac:dyDescent="0.3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</row>
    <row r="799" spans="1:40" x14ac:dyDescent="0.3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</row>
    <row r="800" spans="1:40" x14ac:dyDescent="0.3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</row>
    <row r="801" spans="1:40" x14ac:dyDescent="0.3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</row>
    <row r="802" spans="1:40" x14ac:dyDescent="0.3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</row>
    <row r="803" spans="1:40" x14ac:dyDescent="0.3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</row>
    <row r="804" spans="1:40" x14ac:dyDescent="0.3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</row>
    <row r="805" spans="1:40" x14ac:dyDescent="0.3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</row>
    <row r="806" spans="1:40" x14ac:dyDescent="0.3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</row>
    <row r="807" spans="1:40" x14ac:dyDescent="0.3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</row>
    <row r="808" spans="1:40" x14ac:dyDescent="0.3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</row>
    <row r="809" spans="1:40" x14ac:dyDescent="0.3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</row>
    <row r="810" spans="1:40" x14ac:dyDescent="0.3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</row>
    <row r="811" spans="1:40" x14ac:dyDescent="0.3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</row>
    <row r="812" spans="1:40" x14ac:dyDescent="0.3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</row>
    <row r="813" spans="1:40" x14ac:dyDescent="0.3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</row>
    <row r="814" spans="1:40" x14ac:dyDescent="0.3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</row>
    <row r="815" spans="1:40" x14ac:dyDescent="0.3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</row>
    <row r="816" spans="1:40" x14ac:dyDescent="0.3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</row>
    <row r="817" spans="1:40" x14ac:dyDescent="0.3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</row>
    <row r="818" spans="1:40" x14ac:dyDescent="0.3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</row>
    <row r="819" spans="1:40" x14ac:dyDescent="0.3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</row>
    <row r="820" spans="1:40" x14ac:dyDescent="0.3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</row>
    <row r="821" spans="1:40" x14ac:dyDescent="0.3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</row>
    <row r="822" spans="1:40" x14ac:dyDescent="0.3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</row>
    <row r="823" spans="1:40" x14ac:dyDescent="0.3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</row>
    <row r="824" spans="1:40" x14ac:dyDescent="0.3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</row>
    <row r="825" spans="1:40" x14ac:dyDescent="0.3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</row>
    <row r="826" spans="1:40" x14ac:dyDescent="0.3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</row>
    <row r="827" spans="1:40" x14ac:dyDescent="0.3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</row>
    <row r="828" spans="1:40" x14ac:dyDescent="0.3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</row>
    <row r="829" spans="1:40" x14ac:dyDescent="0.3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</row>
    <row r="830" spans="1:40" x14ac:dyDescent="0.3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</row>
    <row r="831" spans="1:40" x14ac:dyDescent="0.3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</row>
    <row r="832" spans="1:40" x14ac:dyDescent="0.3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</row>
    <row r="833" spans="1:40" x14ac:dyDescent="0.3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</row>
    <row r="834" spans="1:40" x14ac:dyDescent="0.3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</row>
    <row r="835" spans="1:40" x14ac:dyDescent="0.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</row>
    <row r="836" spans="1:40" x14ac:dyDescent="0.3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</row>
    <row r="837" spans="1:40" x14ac:dyDescent="0.3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</row>
    <row r="838" spans="1:40" x14ac:dyDescent="0.3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</row>
    <row r="839" spans="1:40" x14ac:dyDescent="0.3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</row>
    <row r="840" spans="1:40" x14ac:dyDescent="0.3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</row>
    <row r="841" spans="1:40" x14ac:dyDescent="0.3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</row>
    <row r="842" spans="1:40" x14ac:dyDescent="0.3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</row>
    <row r="843" spans="1:40" x14ac:dyDescent="0.3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</row>
    <row r="844" spans="1:40" x14ac:dyDescent="0.3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</row>
    <row r="845" spans="1:40" x14ac:dyDescent="0.3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</row>
    <row r="846" spans="1:40" x14ac:dyDescent="0.3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</row>
    <row r="847" spans="1:40" x14ac:dyDescent="0.3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</row>
    <row r="848" spans="1:40" x14ac:dyDescent="0.3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</row>
    <row r="849" spans="1:40" x14ac:dyDescent="0.3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</row>
    <row r="850" spans="1:40" x14ac:dyDescent="0.3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</row>
    <row r="851" spans="1:40" x14ac:dyDescent="0.3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</row>
    <row r="852" spans="1:40" x14ac:dyDescent="0.3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</row>
    <row r="853" spans="1:40" x14ac:dyDescent="0.3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</row>
    <row r="854" spans="1:40" x14ac:dyDescent="0.3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</row>
    <row r="855" spans="1:40" x14ac:dyDescent="0.3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</row>
    <row r="856" spans="1:40" x14ac:dyDescent="0.3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</row>
    <row r="857" spans="1:40" x14ac:dyDescent="0.3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</row>
    <row r="858" spans="1:40" x14ac:dyDescent="0.3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</row>
    <row r="859" spans="1:40" x14ac:dyDescent="0.3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</row>
    <row r="860" spans="1:40" x14ac:dyDescent="0.3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</row>
    <row r="861" spans="1:40" x14ac:dyDescent="0.3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</row>
    <row r="862" spans="1:40" x14ac:dyDescent="0.3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</row>
    <row r="863" spans="1:40" x14ac:dyDescent="0.3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</row>
    <row r="864" spans="1:40" x14ac:dyDescent="0.3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</row>
    <row r="865" spans="1:40" x14ac:dyDescent="0.3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</row>
    <row r="866" spans="1:40" x14ac:dyDescent="0.3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</row>
    <row r="867" spans="1:40" x14ac:dyDescent="0.3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</row>
    <row r="868" spans="1:40" x14ac:dyDescent="0.3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</row>
    <row r="869" spans="1:40" x14ac:dyDescent="0.3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</row>
    <row r="870" spans="1:40" x14ac:dyDescent="0.3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</row>
    <row r="871" spans="1:40" x14ac:dyDescent="0.3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</row>
    <row r="872" spans="1:40" x14ac:dyDescent="0.3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</row>
    <row r="873" spans="1:40" x14ac:dyDescent="0.3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</row>
    <row r="874" spans="1:40" x14ac:dyDescent="0.3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</row>
    <row r="875" spans="1:40" x14ac:dyDescent="0.3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</row>
    <row r="876" spans="1:40" x14ac:dyDescent="0.3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</row>
    <row r="877" spans="1:40" x14ac:dyDescent="0.3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</row>
    <row r="878" spans="1:40" x14ac:dyDescent="0.3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</row>
    <row r="879" spans="1:40" x14ac:dyDescent="0.3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</row>
    <row r="880" spans="1:40" x14ac:dyDescent="0.3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</row>
    <row r="881" spans="1:40" x14ac:dyDescent="0.3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</row>
    <row r="882" spans="1:40" x14ac:dyDescent="0.3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</row>
    <row r="883" spans="1:40" x14ac:dyDescent="0.3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</row>
    <row r="884" spans="1:40" x14ac:dyDescent="0.3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</row>
    <row r="885" spans="1:40" x14ac:dyDescent="0.3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</row>
    <row r="886" spans="1:40" x14ac:dyDescent="0.3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</row>
    <row r="887" spans="1:40" x14ac:dyDescent="0.3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</row>
    <row r="888" spans="1:40" x14ac:dyDescent="0.3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</row>
    <row r="889" spans="1:40" x14ac:dyDescent="0.3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</row>
    <row r="890" spans="1:40" x14ac:dyDescent="0.3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</row>
    <row r="891" spans="1:40" x14ac:dyDescent="0.3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</row>
    <row r="892" spans="1:40" x14ac:dyDescent="0.3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</row>
    <row r="893" spans="1:40" x14ac:dyDescent="0.3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</row>
    <row r="894" spans="1:40" x14ac:dyDescent="0.3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</row>
    <row r="895" spans="1:40" x14ac:dyDescent="0.3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</row>
    <row r="896" spans="1:40" x14ac:dyDescent="0.3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</row>
    <row r="897" spans="1:40" x14ac:dyDescent="0.3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</row>
    <row r="898" spans="1:40" x14ac:dyDescent="0.3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</row>
    <row r="899" spans="1:40" x14ac:dyDescent="0.3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</row>
    <row r="900" spans="1:40" x14ac:dyDescent="0.3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</row>
    <row r="901" spans="1:40" x14ac:dyDescent="0.3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</row>
    <row r="902" spans="1:40" x14ac:dyDescent="0.3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</row>
    <row r="903" spans="1:40" x14ac:dyDescent="0.3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</row>
    <row r="904" spans="1:40" x14ac:dyDescent="0.3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</row>
    <row r="905" spans="1:40" x14ac:dyDescent="0.3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</row>
    <row r="906" spans="1:40" x14ac:dyDescent="0.3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</row>
    <row r="907" spans="1:40" x14ac:dyDescent="0.3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</row>
    <row r="908" spans="1:40" x14ac:dyDescent="0.3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</row>
    <row r="909" spans="1:40" x14ac:dyDescent="0.3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</row>
    <row r="910" spans="1:40" x14ac:dyDescent="0.3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</row>
    <row r="911" spans="1:40" x14ac:dyDescent="0.3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</row>
    <row r="912" spans="1:40" x14ac:dyDescent="0.3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</row>
    <row r="913" spans="1:40" x14ac:dyDescent="0.3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</row>
    <row r="914" spans="1:40" x14ac:dyDescent="0.3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</row>
    <row r="915" spans="1:40" x14ac:dyDescent="0.3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</row>
    <row r="916" spans="1:40" x14ac:dyDescent="0.3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</row>
    <row r="917" spans="1:40" x14ac:dyDescent="0.3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</row>
    <row r="918" spans="1:40" x14ac:dyDescent="0.3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</row>
    <row r="919" spans="1:40" x14ac:dyDescent="0.3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</row>
    <row r="920" spans="1:40" x14ac:dyDescent="0.3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</row>
    <row r="921" spans="1:40" x14ac:dyDescent="0.3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</row>
    <row r="922" spans="1:40" x14ac:dyDescent="0.3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</row>
    <row r="923" spans="1:40" x14ac:dyDescent="0.3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</row>
    <row r="924" spans="1:40" x14ac:dyDescent="0.3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</row>
    <row r="925" spans="1:40" x14ac:dyDescent="0.3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</row>
    <row r="926" spans="1:40" x14ac:dyDescent="0.3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</row>
    <row r="927" spans="1:40" x14ac:dyDescent="0.3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</row>
    <row r="928" spans="1:40" x14ac:dyDescent="0.3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</row>
    <row r="929" spans="1:40" x14ac:dyDescent="0.3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</row>
    <row r="930" spans="1:40" x14ac:dyDescent="0.3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</row>
    <row r="931" spans="1:40" x14ac:dyDescent="0.3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</row>
    <row r="932" spans="1:40" x14ac:dyDescent="0.3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</row>
    <row r="933" spans="1:40" x14ac:dyDescent="0.3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</row>
    <row r="934" spans="1:40" x14ac:dyDescent="0.3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</row>
    <row r="935" spans="1:40" x14ac:dyDescent="0.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</row>
    <row r="936" spans="1:40" x14ac:dyDescent="0.3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</row>
    <row r="937" spans="1:40" x14ac:dyDescent="0.3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</row>
    <row r="938" spans="1:40" x14ac:dyDescent="0.3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</row>
    <row r="939" spans="1:40" x14ac:dyDescent="0.3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</row>
    <row r="940" spans="1:40" x14ac:dyDescent="0.3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</row>
    <row r="941" spans="1:40" x14ac:dyDescent="0.3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</row>
    <row r="942" spans="1:40" x14ac:dyDescent="0.3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</row>
    <row r="943" spans="1:40" x14ac:dyDescent="0.3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</row>
    <row r="944" spans="1:40" x14ac:dyDescent="0.3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</row>
    <row r="945" spans="1:40" x14ac:dyDescent="0.3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</row>
    <row r="946" spans="1:40" x14ac:dyDescent="0.3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</row>
    <row r="947" spans="1:40" x14ac:dyDescent="0.3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</row>
    <row r="948" spans="1:40" x14ac:dyDescent="0.3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</row>
    <row r="949" spans="1:40" x14ac:dyDescent="0.3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</row>
    <row r="950" spans="1:40" x14ac:dyDescent="0.3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</row>
    <row r="951" spans="1:40" x14ac:dyDescent="0.3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</row>
    <row r="952" spans="1:40" x14ac:dyDescent="0.3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</row>
    <row r="953" spans="1:40" x14ac:dyDescent="0.3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</row>
    <row r="954" spans="1:40" x14ac:dyDescent="0.3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</row>
    <row r="955" spans="1:40" x14ac:dyDescent="0.3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</row>
    <row r="956" spans="1:40" x14ac:dyDescent="0.3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</row>
    <row r="957" spans="1:40" x14ac:dyDescent="0.3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</row>
    <row r="958" spans="1:40" x14ac:dyDescent="0.3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</row>
    <row r="959" spans="1:40" x14ac:dyDescent="0.3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</row>
    <row r="960" spans="1:40" x14ac:dyDescent="0.3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</row>
    <row r="961" spans="1:40" x14ac:dyDescent="0.3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</row>
    <row r="962" spans="1:40" x14ac:dyDescent="0.3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</row>
    <row r="963" spans="1:40" x14ac:dyDescent="0.3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</row>
    <row r="964" spans="1:40" x14ac:dyDescent="0.3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</row>
    <row r="965" spans="1:40" x14ac:dyDescent="0.3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</row>
    <row r="966" spans="1:40" x14ac:dyDescent="0.3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</row>
    <row r="967" spans="1:40" x14ac:dyDescent="0.3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</row>
    <row r="968" spans="1:40" x14ac:dyDescent="0.3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</row>
    <row r="969" spans="1:40" x14ac:dyDescent="0.3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</row>
    <row r="970" spans="1:40" x14ac:dyDescent="0.3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</row>
    <row r="971" spans="1:40" x14ac:dyDescent="0.3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</row>
    <row r="972" spans="1:40" x14ac:dyDescent="0.3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</row>
    <row r="973" spans="1:40" x14ac:dyDescent="0.3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</row>
    <row r="974" spans="1:40" x14ac:dyDescent="0.3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</row>
    <row r="975" spans="1:40" x14ac:dyDescent="0.3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</row>
    <row r="976" spans="1:40" x14ac:dyDescent="0.3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</row>
    <row r="977" spans="1:40" x14ac:dyDescent="0.3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</row>
    <row r="978" spans="1:40" x14ac:dyDescent="0.3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</row>
    <row r="979" spans="1:40" x14ac:dyDescent="0.3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</row>
    <row r="980" spans="1:40" x14ac:dyDescent="0.3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</row>
    <row r="981" spans="1:40" x14ac:dyDescent="0.3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</row>
    <row r="982" spans="1:40" x14ac:dyDescent="0.3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</row>
    <row r="983" spans="1:40" x14ac:dyDescent="0.3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</row>
    <row r="984" spans="1:40" x14ac:dyDescent="0.3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</row>
    <row r="985" spans="1:40" x14ac:dyDescent="0.3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</row>
    <row r="986" spans="1:40" x14ac:dyDescent="0.3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</row>
    <row r="987" spans="1:40" x14ac:dyDescent="0.3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</row>
    <row r="988" spans="1:40" x14ac:dyDescent="0.3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</row>
    <row r="989" spans="1:40" x14ac:dyDescent="0.3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</row>
    <row r="990" spans="1:40" x14ac:dyDescent="0.3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</row>
    <row r="991" spans="1:40" x14ac:dyDescent="0.3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</row>
    <row r="992" spans="1:40" x14ac:dyDescent="0.3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</row>
    <row r="993" spans="1:40" x14ac:dyDescent="0.3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</row>
    <row r="994" spans="1:40" x14ac:dyDescent="0.3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</row>
    <row r="995" spans="1:40" x14ac:dyDescent="0.3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</row>
    <row r="996" spans="1:40" x14ac:dyDescent="0.3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</row>
    <row r="997" spans="1:40" x14ac:dyDescent="0.3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</row>
    <row r="998" spans="1:40" x14ac:dyDescent="0.3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</row>
    <row r="999" spans="1:40" x14ac:dyDescent="0.3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</row>
    <row r="1000" spans="1:40" x14ac:dyDescent="0.3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</row>
  </sheetData>
  <mergeCells count="84">
    <mergeCell ref="AH15:AM15"/>
    <mergeCell ref="B15:E15"/>
    <mergeCell ref="F15:H15"/>
    <mergeCell ref="I15:N15"/>
    <mergeCell ref="O15:AA15"/>
    <mergeCell ref="AB15:AG15"/>
    <mergeCell ref="AH8:AM8"/>
    <mergeCell ref="B5:E5"/>
    <mergeCell ref="B6:E6"/>
    <mergeCell ref="F6:H6"/>
    <mergeCell ref="I6:N6"/>
    <mergeCell ref="B7:E7"/>
    <mergeCell ref="F7:H7"/>
    <mergeCell ref="I7:N7"/>
    <mergeCell ref="B8:E8"/>
    <mergeCell ref="F8:H8"/>
    <mergeCell ref="I8:N8"/>
    <mergeCell ref="O8:AA8"/>
    <mergeCell ref="AB8:AG8"/>
    <mergeCell ref="O4:AA4"/>
    <mergeCell ref="AB4:AG4"/>
    <mergeCell ref="AH4:AM4"/>
    <mergeCell ref="AB5:AG5"/>
    <mergeCell ref="AH5:AM5"/>
    <mergeCell ref="O5:AA5"/>
    <mergeCell ref="O6:AA6"/>
    <mergeCell ref="AB6:AG6"/>
    <mergeCell ref="AH6:AM6"/>
    <mergeCell ref="O7:AA7"/>
    <mergeCell ref="AB7:AG7"/>
    <mergeCell ref="AH7:AM7"/>
    <mergeCell ref="B4:E4"/>
    <mergeCell ref="F4:H4"/>
    <mergeCell ref="I4:N4"/>
    <mergeCell ref="F5:H5"/>
    <mergeCell ref="I5:N5"/>
    <mergeCell ref="AH2:AM2"/>
    <mergeCell ref="B3:E3"/>
    <mergeCell ref="AH3:AM3"/>
    <mergeCell ref="F3:H3"/>
    <mergeCell ref="I3:N3"/>
    <mergeCell ref="O3:AA3"/>
    <mergeCell ref="AB3:AG3"/>
    <mergeCell ref="B2:E2"/>
    <mergeCell ref="F2:H2"/>
    <mergeCell ref="I2:N2"/>
    <mergeCell ref="O2:AA2"/>
    <mergeCell ref="AB2:AG2"/>
    <mergeCell ref="AB12:AG12"/>
    <mergeCell ref="AH12:AM12"/>
    <mergeCell ref="O14:AA14"/>
    <mergeCell ref="AB14:AG14"/>
    <mergeCell ref="B13:E13"/>
    <mergeCell ref="F13:H13"/>
    <mergeCell ref="I13:N13"/>
    <mergeCell ref="O13:AA13"/>
    <mergeCell ref="AB13:AG13"/>
    <mergeCell ref="AH13:AM13"/>
    <mergeCell ref="B14:E14"/>
    <mergeCell ref="AH14:AM14"/>
    <mergeCell ref="F14:H14"/>
    <mergeCell ref="I14:N14"/>
    <mergeCell ref="B11:E11"/>
    <mergeCell ref="B12:E12"/>
    <mergeCell ref="F12:H12"/>
    <mergeCell ref="I12:N12"/>
    <mergeCell ref="O12:AA12"/>
    <mergeCell ref="F11:H11"/>
    <mergeCell ref="I11:N11"/>
    <mergeCell ref="O11:AA11"/>
    <mergeCell ref="AB11:AG11"/>
    <mergeCell ref="AH11:AM11"/>
    <mergeCell ref="AH9:AM9"/>
    <mergeCell ref="B10:E10"/>
    <mergeCell ref="AH10:AM10"/>
    <mergeCell ref="F10:H10"/>
    <mergeCell ref="I10:N10"/>
    <mergeCell ref="O10:AA10"/>
    <mergeCell ref="AB10:AG10"/>
    <mergeCell ref="B9:E9"/>
    <mergeCell ref="F9:H9"/>
    <mergeCell ref="I9:N9"/>
    <mergeCell ref="O9:AA9"/>
    <mergeCell ref="AB9:AG9"/>
  </mergeCells>
  <pageMargins left="0.70866141732283505" right="0.70866141732283505" top="0.74803149606299202" bottom="0.74803149606299202" header="0" footer="0"/>
  <pageSetup paperSize="9" orientation="portrait"/>
  <headerFooter>
    <oddHeader>&amp;L&amp;F</oddHeader>
    <oddFooter>&amp;L08-BM/PM/VTI&amp;CInternal Use&amp;R&amp;P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AH1000"/>
  <sheetViews>
    <sheetView zoomScale="63" workbookViewId="0">
      <selection activeCell="A30" sqref="A30"/>
    </sheetView>
  </sheetViews>
  <sheetFormatPr defaultColWidth="14.453125" defaultRowHeight="15" customHeight="1" x14ac:dyDescent="0.35"/>
  <cols>
    <col min="1" max="34" width="6" customWidth="1"/>
  </cols>
  <sheetData>
    <row r="2" spans="1:34" x14ac:dyDescent="0.35">
      <c r="A2" s="157" t="s">
        <v>10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</row>
    <row r="3" spans="1:34" x14ac:dyDescent="0.3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</row>
    <row r="4" spans="1:34" x14ac:dyDescent="0.35">
      <c r="A4" s="87" t="s">
        <v>12</v>
      </c>
      <c r="B4" s="89" t="s">
        <v>13</v>
      </c>
      <c r="C4" s="90"/>
      <c r="D4" s="90"/>
      <c r="E4" s="90"/>
      <c r="F4" s="90"/>
      <c r="G4" s="91"/>
      <c r="H4" s="153" t="s">
        <v>14</v>
      </c>
      <c r="I4" s="154"/>
      <c r="J4" s="154"/>
      <c r="K4" s="154"/>
      <c r="L4" s="154"/>
      <c r="M4" s="154"/>
      <c r="N4" s="154"/>
      <c r="O4" s="154"/>
      <c r="P4" s="155"/>
      <c r="Q4" s="95" t="s">
        <v>15</v>
      </c>
      <c r="R4" s="90"/>
      <c r="S4" s="91"/>
      <c r="T4" s="153" t="s">
        <v>16</v>
      </c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5"/>
    </row>
    <row r="5" spans="1:34" x14ac:dyDescent="0.35">
      <c r="A5" s="156"/>
      <c r="B5" s="92"/>
      <c r="C5" s="93"/>
      <c r="D5" s="93"/>
      <c r="E5" s="93"/>
      <c r="F5" s="93"/>
      <c r="G5" s="94"/>
      <c r="H5" s="86" t="s">
        <v>17</v>
      </c>
      <c r="I5" s="78"/>
      <c r="J5" s="79"/>
      <c r="K5" s="86" t="s">
        <v>18</v>
      </c>
      <c r="L5" s="78"/>
      <c r="M5" s="79"/>
      <c r="N5" s="86" t="s">
        <v>19</v>
      </c>
      <c r="O5" s="78"/>
      <c r="P5" s="79"/>
      <c r="Q5" s="92"/>
      <c r="R5" s="93"/>
      <c r="S5" s="94"/>
      <c r="T5" s="86" t="s">
        <v>20</v>
      </c>
      <c r="U5" s="78"/>
      <c r="V5" s="79"/>
      <c r="W5" s="86" t="s">
        <v>21</v>
      </c>
      <c r="X5" s="78"/>
      <c r="Y5" s="79"/>
      <c r="Z5" s="86" t="s">
        <v>22</v>
      </c>
      <c r="AA5" s="78"/>
      <c r="AB5" s="79"/>
      <c r="AC5" s="86" t="s">
        <v>23</v>
      </c>
      <c r="AD5" s="78"/>
      <c r="AE5" s="79"/>
      <c r="AF5" s="83" t="s">
        <v>24</v>
      </c>
      <c r="AG5" s="78"/>
      <c r="AH5" s="79"/>
    </row>
    <row r="6" spans="1:34" x14ac:dyDescent="0.35">
      <c r="A6" s="22" t="s">
        <v>25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4"/>
    </row>
    <row r="7" spans="1:34" x14ac:dyDescent="0.35">
      <c r="A7" s="25">
        <f t="shared" ref="A7:A15" si="0">ROW()-8</f>
        <v>-1</v>
      </c>
      <c r="B7" s="97" t="str">
        <f>'Danh sách yêu cầu nhập kho'!W1</f>
        <v>Danh sách yêu cầu nhập kho</v>
      </c>
      <c r="C7" s="78"/>
      <c r="D7" s="78"/>
      <c r="E7" s="78"/>
      <c r="F7" s="78"/>
      <c r="G7" s="79"/>
      <c r="H7" s="85">
        <f>'Danh sách yêu cầu nhập kho'!H7</f>
        <v>27</v>
      </c>
      <c r="I7" s="78"/>
      <c r="J7" s="79"/>
      <c r="K7" s="85">
        <f>'Danh sách yêu cầu nhập kho'!K7</f>
        <v>0</v>
      </c>
      <c r="L7" s="78"/>
      <c r="M7" s="79"/>
      <c r="N7" s="85">
        <f>'Danh sách yêu cầu nhập kho'!N7</f>
        <v>0</v>
      </c>
      <c r="O7" s="78"/>
      <c r="P7" s="79"/>
      <c r="Q7" s="98">
        <f t="shared" ref="Q7:Q14" si="1">SUM(H7:P7)</f>
        <v>27</v>
      </c>
      <c r="R7" s="78"/>
      <c r="S7" s="79"/>
      <c r="T7" s="85">
        <f>'Danh sách yêu cầu nhập kho'!T7</f>
        <v>0</v>
      </c>
      <c r="U7" s="78"/>
      <c r="V7" s="79"/>
      <c r="W7" s="85">
        <f>'Danh sách yêu cầu nhập kho'!W7</f>
        <v>0</v>
      </c>
      <c r="X7" s="78"/>
      <c r="Y7" s="79"/>
      <c r="Z7" s="85">
        <f>'Danh sách yêu cầu nhập kho'!Z7</f>
        <v>0</v>
      </c>
      <c r="AA7" s="78"/>
      <c r="AB7" s="79"/>
      <c r="AC7" s="85">
        <f>'Danh sách yêu cầu nhập kho'!AC7</f>
        <v>0</v>
      </c>
      <c r="AD7" s="78"/>
      <c r="AE7" s="79"/>
      <c r="AF7" s="96">
        <f t="shared" ref="AF7:AF14" si="2">(T7+W7+AC7)/Q7</f>
        <v>0</v>
      </c>
      <c r="AG7" s="78"/>
      <c r="AH7" s="79"/>
    </row>
    <row r="8" spans="1:34" x14ac:dyDescent="0.35">
      <c r="A8" s="25">
        <f t="shared" si="0"/>
        <v>0</v>
      </c>
      <c r="B8" s="97" t="str">
        <f>'Tìm kiếm yêu cầu nhập kho'!W1</f>
        <v>Tìm kiếm yêu cầu nhập kho</v>
      </c>
      <c r="C8" s="78"/>
      <c r="D8" s="78"/>
      <c r="E8" s="78"/>
      <c r="F8" s="78"/>
      <c r="G8" s="79"/>
      <c r="H8" s="85">
        <f>'Tìm kiếm yêu cầu nhập kho'!H7</f>
        <v>126</v>
      </c>
      <c r="I8" s="78"/>
      <c r="J8" s="79"/>
      <c r="K8" s="85">
        <f>'Tìm kiếm yêu cầu nhập kho'!K7</f>
        <v>0</v>
      </c>
      <c r="L8" s="78"/>
      <c r="M8" s="79"/>
      <c r="N8" s="85">
        <f>'Tìm kiếm yêu cầu nhập kho'!N7</f>
        <v>0</v>
      </c>
      <c r="O8" s="78"/>
      <c r="P8" s="79"/>
      <c r="Q8" s="98">
        <f t="shared" si="1"/>
        <v>126</v>
      </c>
      <c r="R8" s="78"/>
      <c r="S8" s="79"/>
      <c r="T8" s="85">
        <f>'Tìm kiếm yêu cầu nhập kho'!T7</f>
        <v>0</v>
      </c>
      <c r="U8" s="78"/>
      <c r="V8" s="79"/>
      <c r="W8" s="85">
        <f>'Tìm kiếm yêu cầu nhập kho'!W7</f>
        <v>0</v>
      </c>
      <c r="X8" s="78"/>
      <c r="Y8" s="79"/>
      <c r="Z8" s="85">
        <f>'Tìm kiếm yêu cầu nhập kho'!Z7</f>
        <v>0</v>
      </c>
      <c r="AA8" s="78"/>
      <c r="AB8" s="79"/>
      <c r="AC8" s="85">
        <f>'Tìm kiếm yêu cầu nhập kho'!AC7</f>
        <v>0</v>
      </c>
      <c r="AD8" s="78"/>
      <c r="AE8" s="79"/>
      <c r="AF8" s="96">
        <f t="shared" si="2"/>
        <v>0</v>
      </c>
      <c r="AG8" s="78"/>
      <c r="AH8" s="79"/>
    </row>
    <row r="9" spans="1:34" x14ac:dyDescent="0.35">
      <c r="A9" s="25">
        <f t="shared" si="0"/>
        <v>1</v>
      </c>
      <c r="B9" s="97" t="str">
        <f>'Tạo yêu cầu nhập kho'!W1</f>
        <v>Tạo yêu cầu nhập kho</v>
      </c>
      <c r="C9" s="78"/>
      <c r="D9" s="78"/>
      <c r="E9" s="78"/>
      <c r="F9" s="78"/>
      <c r="G9" s="79"/>
      <c r="H9" s="85">
        <f>'Tạo yêu cầu nhập kho'!H7</f>
        <v>120</v>
      </c>
      <c r="I9" s="78"/>
      <c r="J9" s="79"/>
      <c r="K9" s="85">
        <f>'Tạo yêu cầu nhập kho'!K7</f>
        <v>0</v>
      </c>
      <c r="L9" s="78"/>
      <c r="M9" s="79"/>
      <c r="N9" s="85">
        <f>'Tạo yêu cầu nhập kho'!N7</f>
        <v>0</v>
      </c>
      <c r="O9" s="78"/>
      <c r="P9" s="79"/>
      <c r="Q9" s="98">
        <f t="shared" si="1"/>
        <v>120</v>
      </c>
      <c r="R9" s="78"/>
      <c r="S9" s="79"/>
      <c r="T9" s="85">
        <f>'Tạo yêu cầu nhập kho'!T7</f>
        <v>0</v>
      </c>
      <c r="U9" s="78"/>
      <c r="V9" s="79"/>
      <c r="W9" s="85">
        <f>'Tạo yêu cầu nhập kho'!W7</f>
        <v>0</v>
      </c>
      <c r="X9" s="78"/>
      <c r="Y9" s="79"/>
      <c r="Z9" s="85">
        <f>'Tạo yêu cầu nhập kho'!Z7</f>
        <v>1</v>
      </c>
      <c r="AA9" s="78"/>
      <c r="AB9" s="79"/>
      <c r="AC9" s="85">
        <f>'Tạo yêu cầu nhập kho'!AC7</f>
        <v>0</v>
      </c>
      <c r="AD9" s="78"/>
      <c r="AE9" s="79"/>
      <c r="AF9" s="96">
        <f t="shared" si="2"/>
        <v>0</v>
      </c>
      <c r="AG9" s="78"/>
      <c r="AH9" s="79"/>
    </row>
    <row r="10" spans="1:34" x14ac:dyDescent="0.35">
      <c r="A10" s="25">
        <f t="shared" si="0"/>
        <v>2</v>
      </c>
      <c r="B10" s="97" t="str">
        <f>'Chỉnh sửa yêu cầu nhập kho'!W1</f>
        <v>Chỉnh sửa yêu cầu nhập kho</v>
      </c>
      <c r="C10" s="78"/>
      <c r="D10" s="78"/>
      <c r="E10" s="78"/>
      <c r="F10" s="78"/>
      <c r="G10" s="79"/>
      <c r="H10" s="85">
        <f>'Chỉnh sửa yêu cầu nhập kho'!H7</f>
        <v>102</v>
      </c>
      <c r="I10" s="78"/>
      <c r="J10" s="79"/>
      <c r="K10" s="85">
        <f>'Chỉnh sửa yêu cầu nhập kho'!K7</f>
        <v>0</v>
      </c>
      <c r="L10" s="78"/>
      <c r="M10" s="79"/>
      <c r="N10" s="85">
        <f>'Chỉnh sửa yêu cầu nhập kho'!N7</f>
        <v>0</v>
      </c>
      <c r="O10" s="78"/>
      <c r="P10" s="79"/>
      <c r="Q10" s="98">
        <f t="shared" si="1"/>
        <v>102</v>
      </c>
      <c r="R10" s="78"/>
      <c r="S10" s="79"/>
      <c r="T10" s="85">
        <f>'Chỉnh sửa yêu cầu nhập kho'!T7</f>
        <v>0</v>
      </c>
      <c r="U10" s="78"/>
      <c r="V10" s="79"/>
      <c r="W10" s="85">
        <f>'Chỉnh sửa yêu cầu nhập kho'!W7</f>
        <v>0</v>
      </c>
      <c r="X10" s="78"/>
      <c r="Y10" s="79"/>
      <c r="Z10" s="85">
        <f>'Chỉnh sửa yêu cầu nhập kho'!Z7</f>
        <v>0</v>
      </c>
      <c r="AA10" s="78"/>
      <c r="AB10" s="79"/>
      <c r="AC10" s="85">
        <f>'Chỉnh sửa yêu cầu nhập kho'!AC7</f>
        <v>0</v>
      </c>
      <c r="AD10" s="78"/>
      <c r="AE10" s="79"/>
      <c r="AF10" s="96">
        <f t="shared" si="2"/>
        <v>0</v>
      </c>
      <c r="AG10" s="78"/>
      <c r="AH10" s="79"/>
    </row>
    <row r="11" spans="1:34" x14ac:dyDescent="0.35">
      <c r="A11" s="25">
        <f t="shared" si="0"/>
        <v>3</v>
      </c>
      <c r="B11" s="97" t="str">
        <f>'Chi tiết yêu cầu nhập kho'!W1</f>
        <v>Chi tiết yêu cầu nhập kho</v>
      </c>
      <c r="C11" s="78"/>
      <c r="D11" s="78"/>
      <c r="E11" s="78"/>
      <c r="F11" s="78"/>
      <c r="G11" s="79"/>
      <c r="H11" s="85">
        <f>'Chi tiết yêu cầu nhập kho'!H7</f>
        <v>42</v>
      </c>
      <c r="I11" s="78"/>
      <c r="J11" s="79"/>
      <c r="K11" s="85">
        <f>'Chi tiết yêu cầu nhập kho'!K7</f>
        <v>0</v>
      </c>
      <c r="L11" s="78"/>
      <c r="M11" s="79"/>
      <c r="N11" s="85">
        <f>'Chi tiết yêu cầu nhập kho'!N7</f>
        <v>0</v>
      </c>
      <c r="O11" s="78"/>
      <c r="P11" s="79"/>
      <c r="Q11" s="98">
        <f t="shared" si="1"/>
        <v>42</v>
      </c>
      <c r="R11" s="78"/>
      <c r="S11" s="79"/>
      <c r="T11" s="85">
        <f>'Chi tiết yêu cầu nhập kho'!T7</f>
        <v>0</v>
      </c>
      <c r="U11" s="78"/>
      <c r="V11" s="79"/>
      <c r="W11" s="85">
        <f>'Chi tiết yêu cầu nhập kho'!W7</f>
        <v>0</v>
      </c>
      <c r="X11" s="78"/>
      <c r="Y11" s="79"/>
      <c r="Z11" s="85">
        <f>'Chi tiết yêu cầu nhập kho'!Z7</f>
        <v>0</v>
      </c>
      <c r="AA11" s="78"/>
      <c r="AB11" s="79"/>
      <c r="AC11" s="85">
        <f>'Chi tiết yêu cầu nhập kho'!AC7</f>
        <v>0</v>
      </c>
      <c r="AD11" s="78"/>
      <c r="AE11" s="79"/>
      <c r="AF11" s="96">
        <f t="shared" si="2"/>
        <v>0</v>
      </c>
      <c r="AG11" s="78"/>
      <c r="AH11" s="79"/>
    </row>
    <row r="12" spans="1:34" x14ac:dyDescent="0.35">
      <c r="A12" s="25">
        <f t="shared" si="0"/>
        <v>4</v>
      </c>
      <c r="B12" s="97" t="str">
        <f>'Xác nhận, Từ chối yêu cầu'!W1</f>
        <v>Xác nhận, Từ chối yêu cầu nhập kho</v>
      </c>
      <c r="C12" s="78"/>
      <c r="D12" s="78"/>
      <c r="E12" s="78"/>
      <c r="F12" s="78"/>
      <c r="G12" s="79"/>
      <c r="H12" s="85">
        <f>'Xác nhận, Từ chối yêu cầu'!H7</f>
        <v>12</v>
      </c>
      <c r="I12" s="78"/>
      <c r="J12" s="79"/>
      <c r="K12" s="85">
        <f>'Xác nhận, Từ chối yêu cầu'!K7</f>
        <v>0</v>
      </c>
      <c r="L12" s="78"/>
      <c r="M12" s="79"/>
      <c r="N12" s="85">
        <f>'Xác nhận, Từ chối yêu cầu'!N7</f>
        <v>0</v>
      </c>
      <c r="O12" s="78"/>
      <c r="P12" s="79"/>
      <c r="Q12" s="98">
        <f t="shared" si="1"/>
        <v>12</v>
      </c>
      <c r="R12" s="78"/>
      <c r="S12" s="79"/>
      <c r="T12" s="85">
        <f>'Xác nhận, Từ chối yêu cầu'!T7</f>
        <v>0</v>
      </c>
      <c r="U12" s="78"/>
      <c r="V12" s="79"/>
      <c r="W12" s="85">
        <f>'Xác nhận, Từ chối yêu cầu'!W7</f>
        <v>0</v>
      </c>
      <c r="X12" s="78"/>
      <c r="Y12" s="79"/>
      <c r="Z12" s="85">
        <f>'Xác nhận, Từ chối yêu cầu'!Z7</f>
        <v>0</v>
      </c>
      <c r="AA12" s="78"/>
      <c r="AB12" s="79"/>
      <c r="AC12" s="85">
        <f>'Xác nhận, Từ chối yêu cầu'!AC7</f>
        <v>0</v>
      </c>
      <c r="AD12" s="78"/>
      <c r="AE12" s="79"/>
      <c r="AF12" s="96">
        <f t="shared" si="2"/>
        <v>0</v>
      </c>
      <c r="AG12" s="78"/>
      <c r="AH12" s="79"/>
    </row>
    <row r="13" spans="1:34" x14ac:dyDescent="0.35">
      <c r="A13" s="25">
        <f t="shared" si="0"/>
        <v>5</v>
      </c>
      <c r="B13" s="97" t="str">
        <f>'Xóa yêu cầu nhập kho'!W1</f>
        <v>Xóa yêu cầu nhập kho</v>
      </c>
      <c r="C13" s="78"/>
      <c r="D13" s="78"/>
      <c r="E13" s="78"/>
      <c r="F13" s="78"/>
      <c r="G13" s="79"/>
      <c r="H13" s="85">
        <f>'Xóa yêu cầu nhập kho'!H7</f>
        <v>6</v>
      </c>
      <c r="I13" s="78"/>
      <c r="J13" s="79"/>
      <c r="K13" s="85">
        <f>'Xóa yêu cầu nhập kho'!K7</f>
        <v>0</v>
      </c>
      <c r="L13" s="78"/>
      <c r="M13" s="79"/>
      <c r="N13" s="85">
        <f>'Xóa yêu cầu nhập kho'!N7</f>
        <v>0</v>
      </c>
      <c r="O13" s="78"/>
      <c r="P13" s="79"/>
      <c r="Q13" s="98">
        <f t="shared" si="1"/>
        <v>6</v>
      </c>
      <c r="R13" s="78"/>
      <c r="S13" s="79"/>
      <c r="T13" s="85">
        <f>'Xóa yêu cầu nhập kho'!T7</f>
        <v>0</v>
      </c>
      <c r="U13" s="78"/>
      <c r="V13" s="79"/>
      <c r="W13" s="85">
        <f>'Xóa yêu cầu nhập kho'!W7</f>
        <v>0</v>
      </c>
      <c r="X13" s="78"/>
      <c r="Y13" s="79"/>
      <c r="Z13" s="85">
        <f>'Xóa yêu cầu nhập kho'!Z7</f>
        <v>0</v>
      </c>
      <c r="AA13" s="78"/>
      <c r="AB13" s="79"/>
      <c r="AC13" s="85">
        <f>'Xóa yêu cầu nhập kho'!AC7</f>
        <v>0</v>
      </c>
      <c r="AD13" s="78"/>
      <c r="AE13" s="79"/>
      <c r="AF13" s="96">
        <f t="shared" si="2"/>
        <v>0</v>
      </c>
      <c r="AG13" s="78"/>
      <c r="AH13" s="79"/>
    </row>
    <row r="14" spans="1:34" x14ac:dyDescent="0.35">
      <c r="A14" s="25">
        <f t="shared" si="0"/>
        <v>6</v>
      </c>
      <c r="B14" s="97" t="str">
        <f>'Đóng yêu cầu nhập kho'!W1</f>
        <v>Đóng yêu cầu nhập kho</v>
      </c>
      <c r="C14" s="78"/>
      <c r="D14" s="78"/>
      <c r="E14" s="78"/>
      <c r="F14" s="78"/>
      <c r="G14" s="79"/>
      <c r="H14" s="85">
        <f>'Đóng yêu cầu nhập kho'!H7</f>
        <v>6</v>
      </c>
      <c r="I14" s="78"/>
      <c r="J14" s="79"/>
      <c r="K14" s="85">
        <f>'Đóng yêu cầu nhập kho'!K7</f>
        <v>0</v>
      </c>
      <c r="L14" s="78"/>
      <c r="M14" s="79"/>
      <c r="N14" s="85">
        <f>'Đóng yêu cầu nhập kho'!N7</f>
        <v>0</v>
      </c>
      <c r="O14" s="78"/>
      <c r="P14" s="79"/>
      <c r="Q14" s="98">
        <f t="shared" si="1"/>
        <v>6</v>
      </c>
      <c r="R14" s="78"/>
      <c r="S14" s="79"/>
      <c r="T14" s="85">
        <f>'Đóng yêu cầu nhập kho'!T7</f>
        <v>0</v>
      </c>
      <c r="U14" s="78"/>
      <c r="V14" s="79"/>
      <c r="W14" s="85">
        <f>'Đóng yêu cầu nhập kho'!W7</f>
        <v>0</v>
      </c>
      <c r="X14" s="78"/>
      <c r="Y14" s="79"/>
      <c r="Z14" s="85">
        <f>'Đóng yêu cầu nhập kho'!Z7</f>
        <v>0</v>
      </c>
      <c r="AA14" s="78"/>
      <c r="AB14" s="79"/>
      <c r="AC14" s="85">
        <f>'Đóng yêu cầu nhập kho'!AC7</f>
        <v>0</v>
      </c>
      <c r="AD14" s="78"/>
      <c r="AE14" s="79"/>
      <c r="AF14" s="96">
        <f t="shared" si="2"/>
        <v>0</v>
      </c>
      <c r="AG14" s="78"/>
      <c r="AH14" s="79"/>
    </row>
    <row r="15" spans="1:34" x14ac:dyDescent="0.35">
      <c r="A15" s="25">
        <f t="shared" si="0"/>
        <v>7</v>
      </c>
      <c r="B15" s="97"/>
      <c r="C15" s="78"/>
      <c r="D15" s="78"/>
      <c r="E15" s="78"/>
      <c r="F15" s="78"/>
      <c r="G15" s="79"/>
      <c r="H15" s="85"/>
      <c r="I15" s="78"/>
      <c r="J15" s="79"/>
      <c r="K15" s="85"/>
      <c r="L15" s="78"/>
      <c r="M15" s="79"/>
      <c r="N15" s="85"/>
      <c r="O15" s="78"/>
      <c r="P15" s="79"/>
      <c r="Q15" s="98"/>
      <c r="R15" s="78"/>
      <c r="S15" s="79"/>
      <c r="T15" s="85"/>
      <c r="U15" s="78"/>
      <c r="V15" s="79"/>
      <c r="W15" s="85"/>
      <c r="X15" s="78"/>
      <c r="Y15" s="79"/>
      <c r="Z15" s="85"/>
      <c r="AA15" s="78"/>
      <c r="AB15" s="79"/>
      <c r="AC15" s="85"/>
      <c r="AD15" s="78"/>
      <c r="AE15" s="79"/>
      <c r="AF15" s="96"/>
      <c r="AG15" s="78"/>
      <c r="AH15" s="79"/>
    </row>
    <row r="16" spans="1:34" x14ac:dyDescent="0.35">
      <c r="A16" s="26"/>
      <c r="B16" s="98" t="s">
        <v>15</v>
      </c>
      <c r="C16" s="78"/>
      <c r="D16" s="78"/>
      <c r="E16" s="78"/>
      <c r="F16" s="78"/>
      <c r="G16" s="79"/>
      <c r="H16" s="98">
        <f>SUM(H7:J13)</f>
        <v>435</v>
      </c>
      <c r="I16" s="78"/>
      <c r="J16" s="79"/>
      <c r="K16" s="98">
        <f>SUM(K7:M13)</f>
        <v>0</v>
      </c>
      <c r="L16" s="78"/>
      <c r="M16" s="79"/>
      <c r="N16" s="98">
        <f>SUM(N7:P13)</f>
        <v>0</v>
      </c>
      <c r="O16" s="78"/>
      <c r="P16" s="79"/>
      <c r="Q16" s="98">
        <f>SUM(Q7:S13)</f>
        <v>435</v>
      </c>
      <c r="R16" s="78"/>
      <c r="S16" s="79"/>
      <c r="T16" s="98">
        <f>SUM(T7:V13)</f>
        <v>0</v>
      </c>
      <c r="U16" s="78"/>
      <c r="V16" s="79"/>
      <c r="W16" s="98">
        <f>SUM(W7:Y13)</f>
        <v>0</v>
      </c>
      <c r="X16" s="78"/>
      <c r="Y16" s="79"/>
      <c r="Z16" s="98">
        <f>SUM(Z7:AB13)</f>
        <v>1</v>
      </c>
      <c r="AA16" s="78"/>
      <c r="AB16" s="79"/>
      <c r="AC16" s="98">
        <f>SUM(AC7:AE13)</f>
        <v>0</v>
      </c>
      <c r="AD16" s="78"/>
      <c r="AE16" s="79"/>
      <c r="AF16" s="96">
        <f>(T16+W16+AC16)/Q16</f>
        <v>0</v>
      </c>
      <c r="AG16" s="78"/>
      <c r="AH16" s="79"/>
    </row>
    <row r="17" spans="1:34" x14ac:dyDescent="0.35">
      <c r="A17" s="22" t="s">
        <v>26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4"/>
    </row>
    <row r="18" spans="1:34" x14ac:dyDescent="0.35">
      <c r="A18" s="25">
        <f t="shared" ref="A18:A26" si="3">ROW()-19</f>
        <v>-1</v>
      </c>
      <c r="B18" s="97" t="str">
        <f>'Danh sách yêu cầu nhập kho'!W1</f>
        <v>Danh sách yêu cầu nhập kho</v>
      </c>
      <c r="C18" s="78"/>
      <c r="D18" s="78"/>
      <c r="E18" s="78"/>
      <c r="F18" s="78"/>
      <c r="G18" s="79"/>
      <c r="H18" s="85">
        <f>'Danh sách yêu cầu nhập kho'!H8</f>
        <v>27</v>
      </c>
      <c r="I18" s="78"/>
      <c r="J18" s="79"/>
      <c r="K18" s="85">
        <f>'Danh sách yêu cầu nhập kho'!K8</f>
        <v>0</v>
      </c>
      <c r="L18" s="78"/>
      <c r="M18" s="79"/>
      <c r="N18" s="85">
        <f>'Danh sách yêu cầu nhập kho'!N8</f>
        <v>0</v>
      </c>
      <c r="O18" s="78"/>
      <c r="P18" s="79"/>
      <c r="Q18" s="98">
        <f t="shared" ref="Q18:Q25" si="4">SUM(H18:P18)</f>
        <v>27</v>
      </c>
      <c r="R18" s="78"/>
      <c r="S18" s="79"/>
      <c r="T18" s="85">
        <f>'Danh sách yêu cầu nhập kho'!T8</f>
        <v>0</v>
      </c>
      <c r="U18" s="78"/>
      <c r="V18" s="79"/>
      <c r="W18" s="85">
        <f>'Danh sách yêu cầu nhập kho'!W8</f>
        <v>0</v>
      </c>
      <c r="X18" s="78"/>
      <c r="Y18" s="79"/>
      <c r="Z18" s="85">
        <f>'Danh sách yêu cầu nhập kho'!Z8</f>
        <v>0</v>
      </c>
      <c r="AA18" s="78"/>
      <c r="AB18" s="79"/>
      <c r="AC18" s="85">
        <f>'Danh sách yêu cầu nhập kho'!AC8</f>
        <v>0</v>
      </c>
      <c r="AD18" s="78"/>
      <c r="AE18" s="79"/>
      <c r="AF18" s="96">
        <f t="shared" ref="AF18:AF25" si="5">(T18+W18+AC18)/Q18</f>
        <v>0</v>
      </c>
      <c r="AG18" s="78"/>
      <c r="AH18" s="79"/>
    </row>
    <row r="19" spans="1:34" x14ac:dyDescent="0.35">
      <c r="A19" s="25">
        <f t="shared" si="3"/>
        <v>0</v>
      </c>
      <c r="B19" s="97" t="str">
        <f>'Tìm kiếm yêu cầu nhập kho'!W1</f>
        <v>Tìm kiếm yêu cầu nhập kho</v>
      </c>
      <c r="C19" s="78"/>
      <c r="D19" s="78"/>
      <c r="E19" s="78"/>
      <c r="F19" s="78"/>
      <c r="G19" s="79"/>
      <c r="H19" s="85">
        <f>'Tìm kiếm yêu cầu nhập kho'!H8</f>
        <v>126</v>
      </c>
      <c r="I19" s="78"/>
      <c r="J19" s="79"/>
      <c r="K19" s="85">
        <f>'Tìm kiếm yêu cầu nhập kho'!K8</f>
        <v>0</v>
      </c>
      <c r="L19" s="78"/>
      <c r="M19" s="79"/>
      <c r="N19" s="85">
        <f>'Tìm kiếm yêu cầu nhập kho'!N8</f>
        <v>0</v>
      </c>
      <c r="O19" s="78"/>
      <c r="P19" s="79"/>
      <c r="Q19" s="98">
        <f t="shared" si="4"/>
        <v>126</v>
      </c>
      <c r="R19" s="78"/>
      <c r="S19" s="79"/>
      <c r="T19" s="85">
        <f>'Tìm kiếm yêu cầu nhập kho'!T8</f>
        <v>0</v>
      </c>
      <c r="U19" s="78"/>
      <c r="V19" s="79"/>
      <c r="W19" s="85">
        <f>'Tìm kiếm yêu cầu nhập kho'!W8</f>
        <v>0</v>
      </c>
      <c r="X19" s="78"/>
      <c r="Y19" s="79"/>
      <c r="Z19" s="85">
        <f>'Tìm kiếm yêu cầu nhập kho'!Z8</f>
        <v>0</v>
      </c>
      <c r="AA19" s="78"/>
      <c r="AB19" s="79"/>
      <c r="AC19" s="85">
        <f>'Tìm kiếm yêu cầu nhập kho'!AC8</f>
        <v>0</v>
      </c>
      <c r="AD19" s="78"/>
      <c r="AE19" s="79"/>
      <c r="AF19" s="96">
        <f t="shared" si="5"/>
        <v>0</v>
      </c>
      <c r="AG19" s="78"/>
      <c r="AH19" s="79"/>
    </row>
    <row r="20" spans="1:34" x14ac:dyDescent="0.35">
      <c r="A20" s="25">
        <f t="shared" si="3"/>
        <v>1</v>
      </c>
      <c r="B20" s="97" t="str">
        <f>'Tạo yêu cầu nhập kho'!W1</f>
        <v>Tạo yêu cầu nhập kho</v>
      </c>
      <c r="C20" s="78"/>
      <c r="D20" s="78"/>
      <c r="E20" s="78"/>
      <c r="F20" s="78"/>
      <c r="G20" s="79"/>
      <c r="H20" s="85">
        <f>'Tạo yêu cầu nhập kho'!H8</f>
        <v>120</v>
      </c>
      <c r="I20" s="78"/>
      <c r="J20" s="79"/>
      <c r="K20" s="85">
        <f>'Tạo yêu cầu nhập kho'!K8</f>
        <v>0</v>
      </c>
      <c r="L20" s="78"/>
      <c r="M20" s="79"/>
      <c r="N20" s="85">
        <f>'Tạo yêu cầu nhập kho'!N8</f>
        <v>0</v>
      </c>
      <c r="O20" s="78"/>
      <c r="P20" s="79"/>
      <c r="Q20" s="98">
        <f t="shared" si="4"/>
        <v>120</v>
      </c>
      <c r="R20" s="78"/>
      <c r="S20" s="79"/>
      <c r="T20" s="85">
        <f>'Tạo yêu cầu nhập kho'!T8</f>
        <v>0</v>
      </c>
      <c r="U20" s="78"/>
      <c r="V20" s="79"/>
      <c r="W20" s="85">
        <f>'Tạo yêu cầu nhập kho'!W8</f>
        <v>0</v>
      </c>
      <c r="X20" s="78"/>
      <c r="Y20" s="79"/>
      <c r="Z20" s="85">
        <f>'Tạo yêu cầu nhập kho'!Z8</f>
        <v>0</v>
      </c>
      <c r="AA20" s="78"/>
      <c r="AB20" s="79"/>
      <c r="AC20" s="85">
        <f>'Tạo yêu cầu nhập kho'!AC8</f>
        <v>0</v>
      </c>
      <c r="AD20" s="78"/>
      <c r="AE20" s="79"/>
      <c r="AF20" s="96">
        <f t="shared" si="5"/>
        <v>0</v>
      </c>
      <c r="AG20" s="78"/>
      <c r="AH20" s="79"/>
    </row>
    <row r="21" spans="1:34" x14ac:dyDescent="0.35">
      <c r="A21" s="25">
        <f t="shared" si="3"/>
        <v>2</v>
      </c>
      <c r="B21" s="97" t="str">
        <f>'Chỉnh sửa yêu cầu nhập kho'!W1</f>
        <v>Chỉnh sửa yêu cầu nhập kho</v>
      </c>
      <c r="C21" s="78"/>
      <c r="D21" s="78"/>
      <c r="E21" s="78"/>
      <c r="F21" s="78"/>
      <c r="G21" s="79"/>
      <c r="H21" s="85">
        <f>'Chỉnh sửa yêu cầu nhập kho'!H8</f>
        <v>102</v>
      </c>
      <c r="I21" s="78"/>
      <c r="J21" s="79"/>
      <c r="K21" s="85">
        <f>'Chỉnh sửa yêu cầu nhập kho'!K8</f>
        <v>0</v>
      </c>
      <c r="L21" s="78"/>
      <c r="M21" s="79"/>
      <c r="N21" s="85">
        <f>'Chỉnh sửa yêu cầu nhập kho'!N8</f>
        <v>0</v>
      </c>
      <c r="O21" s="78"/>
      <c r="P21" s="79"/>
      <c r="Q21" s="98">
        <f t="shared" si="4"/>
        <v>102</v>
      </c>
      <c r="R21" s="78"/>
      <c r="S21" s="79"/>
      <c r="T21" s="85">
        <f>'Chỉnh sửa yêu cầu nhập kho'!T8</f>
        <v>0</v>
      </c>
      <c r="U21" s="78"/>
      <c r="V21" s="79"/>
      <c r="W21" s="85">
        <f>'Chỉnh sửa yêu cầu nhập kho'!W8</f>
        <v>0</v>
      </c>
      <c r="X21" s="78"/>
      <c r="Y21" s="79"/>
      <c r="Z21" s="85">
        <f>'Chỉnh sửa yêu cầu nhập kho'!Z8</f>
        <v>0</v>
      </c>
      <c r="AA21" s="78"/>
      <c r="AB21" s="79"/>
      <c r="AC21" s="85">
        <f>'Chỉnh sửa yêu cầu nhập kho'!AC8</f>
        <v>0</v>
      </c>
      <c r="AD21" s="78"/>
      <c r="AE21" s="79"/>
      <c r="AF21" s="96">
        <f t="shared" si="5"/>
        <v>0</v>
      </c>
      <c r="AG21" s="78"/>
      <c r="AH21" s="79"/>
    </row>
    <row r="22" spans="1:34" x14ac:dyDescent="0.35">
      <c r="A22" s="25">
        <f t="shared" si="3"/>
        <v>3</v>
      </c>
      <c r="B22" s="97" t="str">
        <f>'Chi tiết yêu cầu nhập kho'!W1</f>
        <v>Chi tiết yêu cầu nhập kho</v>
      </c>
      <c r="C22" s="78"/>
      <c r="D22" s="78"/>
      <c r="E22" s="78"/>
      <c r="F22" s="78"/>
      <c r="G22" s="79"/>
      <c r="H22" s="85">
        <f>'Chi tiết yêu cầu nhập kho'!H8</f>
        <v>42</v>
      </c>
      <c r="I22" s="78"/>
      <c r="J22" s="79"/>
      <c r="K22" s="85">
        <f>'Chi tiết yêu cầu nhập kho'!K8</f>
        <v>0</v>
      </c>
      <c r="L22" s="78"/>
      <c r="M22" s="79"/>
      <c r="N22" s="85">
        <f>'Chi tiết yêu cầu nhập kho'!N8</f>
        <v>0</v>
      </c>
      <c r="O22" s="78"/>
      <c r="P22" s="79"/>
      <c r="Q22" s="98">
        <f t="shared" si="4"/>
        <v>42</v>
      </c>
      <c r="R22" s="78"/>
      <c r="S22" s="79"/>
      <c r="T22" s="85">
        <f>'Chi tiết yêu cầu nhập kho'!T8</f>
        <v>0</v>
      </c>
      <c r="U22" s="78"/>
      <c r="V22" s="79"/>
      <c r="W22" s="85">
        <f>'Chi tiết yêu cầu nhập kho'!W8</f>
        <v>0</v>
      </c>
      <c r="X22" s="78"/>
      <c r="Y22" s="79"/>
      <c r="Z22" s="85">
        <f>'Chi tiết yêu cầu nhập kho'!Z8</f>
        <v>0</v>
      </c>
      <c r="AA22" s="78"/>
      <c r="AB22" s="79"/>
      <c r="AC22" s="85">
        <f>'Chi tiết yêu cầu nhập kho'!AC8</f>
        <v>0</v>
      </c>
      <c r="AD22" s="78"/>
      <c r="AE22" s="79"/>
      <c r="AF22" s="96">
        <f t="shared" si="5"/>
        <v>0</v>
      </c>
      <c r="AG22" s="78"/>
      <c r="AH22" s="79"/>
    </row>
    <row r="23" spans="1:34" x14ac:dyDescent="0.35">
      <c r="A23" s="25">
        <f t="shared" si="3"/>
        <v>4</v>
      </c>
      <c r="B23" s="97" t="str">
        <f>'Xác nhận, Từ chối yêu cầu'!W1</f>
        <v>Xác nhận, Từ chối yêu cầu nhập kho</v>
      </c>
      <c r="C23" s="78"/>
      <c r="D23" s="78"/>
      <c r="E23" s="78"/>
      <c r="F23" s="78"/>
      <c r="G23" s="79"/>
      <c r="H23" s="85">
        <f>'Xác nhận, Từ chối yêu cầu'!H8</f>
        <v>12</v>
      </c>
      <c r="I23" s="78"/>
      <c r="J23" s="79"/>
      <c r="K23" s="85">
        <f>'Xác nhận, Từ chối yêu cầu'!K8</f>
        <v>0</v>
      </c>
      <c r="L23" s="78"/>
      <c r="M23" s="79"/>
      <c r="N23" s="85">
        <f>'Xác nhận, Từ chối yêu cầu'!N8</f>
        <v>0</v>
      </c>
      <c r="O23" s="78"/>
      <c r="P23" s="79"/>
      <c r="Q23" s="98">
        <f t="shared" si="4"/>
        <v>12</v>
      </c>
      <c r="R23" s="78"/>
      <c r="S23" s="79"/>
      <c r="T23" s="85">
        <f>'Xác nhận, Từ chối yêu cầu'!T8</f>
        <v>0</v>
      </c>
      <c r="U23" s="78"/>
      <c r="V23" s="79"/>
      <c r="W23" s="85">
        <f>'Xác nhận, Từ chối yêu cầu'!W8</f>
        <v>0</v>
      </c>
      <c r="X23" s="78"/>
      <c r="Y23" s="79"/>
      <c r="Z23" s="85">
        <f>'Xác nhận, Từ chối yêu cầu'!Z8</f>
        <v>0</v>
      </c>
      <c r="AA23" s="78"/>
      <c r="AB23" s="79"/>
      <c r="AC23" s="85">
        <f>'Xác nhận, Từ chối yêu cầu'!AC8</f>
        <v>0</v>
      </c>
      <c r="AD23" s="78"/>
      <c r="AE23" s="79"/>
      <c r="AF23" s="96">
        <f t="shared" si="5"/>
        <v>0</v>
      </c>
      <c r="AG23" s="78"/>
      <c r="AH23" s="79"/>
    </row>
    <row r="24" spans="1:34" x14ac:dyDescent="0.35">
      <c r="A24" s="25">
        <f t="shared" si="3"/>
        <v>5</v>
      </c>
      <c r="B24" s="97" t="str">
        <f>'Xóa yêu cầu nhập kho'!W1</f>
        <v>Xóa yêu cầu nhập kho</v>
      </c>
      <c r="C24" s="78"/>
      <c r="D24" s="78"/>
      <c r="E24" s="78"/>
      <c r="F24" s="78"/>
      <c r="G24" s="79"/>
      <c r="H24" s="85">
        <f>'Xóa yêu cầu nhập kho'!H8</f>
        <v>6</v>
      </c>
      <c r="I24" s="78"/>
      <c r="J24" s="79"/>
      <c r="K24" s="85">
        <f>'Xóa yêu cầu nhập kho'!K8</f>
        <v>0</v>
      </c>
      <c r="L24" s="78"/>
      <c r="M24" s="79"/>
      <c r="N24" s="85">
        <f>'Xóa yêu cầu nhập kho'!N8</f>
        <v>0</v>
      </c>
      <c r="O24" s="78"/>
      <c r="P24" s="79"/>
      <c r="Q24" s="98">
        <f t="shared" si="4"/>
        <v>6</v>
      </c>
      <c r="R24" s="78"/>
      <c r="S24" s="79"/>
      <c r="T24" s="85">
        <f>'Xóa yêu cầu nhập kho'!T8</f>
        <v>0</v>
      </c>
      <c r="U24" s="78"/>
      <c r="V24" s="79"/>
      <c r="W24" s="85">
        <f>'Xóa yêu cầu nhập kho'!W8</f>
        <v>0</v>
      </c>
      <c r="X24" s="78"/>
      <c r="Y24" s="79"/>
      <c r="Z24" s="85">
        <f>'Xóa yêu cầu nhập kho'!Z8</f>
        <v>0</v>
      </c>
      <c r="AA24" s="78"/>
      <c r="AB24" s="79"/>
      <c r="AC24" s="85">
        <f>'Xóa yêu cầu nhập kho'!AC8</f>
        <v>0</v>
      </c>
      <c r="AD24" s="78"/>
      <c r="AE24" s="79"/>
      <c r="AF24" s="96">
        <f t="shared" si="5"/>
        <v>0</v>
      </c>
      <c r="AG24" s="78"/>
      <c r="AH24" s="79"/>
    </row>
    <row r="25" spans="1:34" x14ac:dyDescent="0.35">
      <c r="A25" s="25">
        <f t="shared" si="3"/>
        <v>6</v>
      </c>
      <c r="B25" s="97" t="str">
        <f>'Đóng yêu cầu nhập kho'!W1</f>
        <v>Đóng yêu cầu nhập kho</v>
      </c>
      <c r="C25" s="78"/>
      <c r="D25" s="78"/>
      <c r="E25" s="78"/>
      <c r="F25" s="78"/>
      <c r="G25" s="79"/>
      <c r="H25" s="85">
        <f>'Đóng yêu cầu nhập kho'!H8</f>
        <v>6</v>
      </c>
      <c r="I25" s="78"/>
      <c r="J25" s="79"/>
      <c r="K25" s="85">
        <f>'Đóng yêu cầu nhập kho'!K8</f>
        <v>0</v>
      </c>
      <c r="L25" s="78"/>
      <c r="M25" s="79"/>
      <c r="N25" s="85">
        <f>'Đóng yêu cầu nhập kho'!N8</f>
        <v>0</v>
      </c>
      <c r="O25" s="78"/>
      <c r="P25" s="79"/>
      <c r="Q25" s="98">
        <f t="shared" si="4"/>
        <v>6</v>
      </c>
      <c r="R25" s="78"/>
      <c r="S25" s="79"/>
      <c r="T25" s="85">
        <f>'Đóng yêu cầu nhập kho'!T8</f>
        <v>0</v>
      </c>
      <c r="U25" s="78"/>
      <c r="V25" s="79"/>
      <c r="W25" s="85">
        <f>'Đóng yêu cầu nhập kho'!W8</f>
        <v>0</v>
      </c>
      <c r="X25" s="78"/>
      <c r="Y25" s="79"/>
      <c r="Z25" s="85">
        <f>'Đóng yêu cầu nhập kho'!Z8</f>
        <v>0</v>
      </c>
      <c r="AA25" s="78"/>
      <c r="AB25" s="79"/>
      <c r="AC25" s="85">
        <f>'Đóng yêu cầu nhập kho'!AC8</f>
        <v>0</v>
      </c>
      <c r="AD25" s="78"/>
      <c r="AE25" s="79"/>
      <c r="AF25" s="96">
        <f t="shared" si="5"/>
        <v>0</v>
      </c>
      <c r="AG25" s="78"/>
      <c r="AH25" s="79"/>
    </row>
    <row r="26" spans="1:34" x14ac:dyDescent="0.35">
      <c r="A26" s="25">
        <f t="shared" si="3"/>
        <v>7</v>
      </c>
      <c r="B26" s="97"/>
      <c r="C26" s="78"/>
      <c r="D26" s="78"/>
      <c r="E26" s="78"/>
      <c r="F26" s="78"/>
      <c r="G26" s="79"/>
      <c r="H26" s="85"/>
      <c r="I26" s="78"/>
      <c r="J26" s="79"/>
      <c r="K26" s="85"/>
      <c r="L26" s="78"/>
      <c r="M26" s="79"/>
      <c r="N26" s="85"/>
      <c r="O26" s="78"/>
      <c r="P26" s="79"/>
      <c r="Q26" s="98"/>
      <c r="R26" s="78"/>
      <c r="S26" s="79"/>
      <c r="T26" s="85"/>
      <c r="U26" s="78"/>
      <c r="V26" s="79"/>
      <c r="W26" s="85"/>
      <c r="X26" s="78"/>
      <c r="Y26" s="79"/>
      <c r="Z26" s="85"/>
      <c r="AA26" s="78"/>
      <c r="AB26" s="79"/>
      <c r="AC26" s="85"/>
      <c r="AD26" s="78"/>
      <c r="AE26" s="79"/>
      <c r="AF26" s="96"/>
      <c r="AG26" s="78"/>
      <c r="AH26" s="79"/>
    </row>
    <row r="27" spans="1:34" x14ac:dyDescent="0.35">
      <c r="A27" s="26"/>
      <c r="B27" s="98" t="s">
        <v>15</v>
      </c>
      <c r="C27" s="78"/>
      <c r="D27" s="78"/>
      <c r="E27" s="78"/>
      <c r="F27" s="78"/>
      <c r="G27" s="79"/>
      <c r="H27" s="98">
        <f>SUM(H18:J24)</f>
        <v>435</v>
      </c>
      <c r="I27" s="78"/>
      <c r="J27" s="79"/>
      <c r="K27" s="98">
        <f>SUM(K18:M24)</f>
        <v>0</v>
      </c>
      <c r="L27" s="78"/>
      <c r="M27" s="79"/>
      <c r="N27" s="98">
        <f>SUM(N18:P24)</f>
        <v>0</v>
      </c>
      <c r="O27" s="78"/>
      <c r="P27" s="79"/>
      <c r="Q27" s="98">
        <f>SUM(Q18:S24)</f>
        <v>435</v>
      </c>
      <c r="R27" s="78"/>
      <c r="S27" s="79"/>
      <c r="T27" s="98">
        <f>SUM(T18:V24)</f>
        <v>0</v>
      </c>
      <c r="U27" s="78"/>
      <c r="V27" s="79"/>
      <c r="W27" s="98">
        <f>SUM(W18:Y24)</f>
        <v>0</v>
      </c>
      <c r="X27" s="78"/>
      <c r="Y27" s="79"/>
      <c r="Z27" s="98">
        <f>SUM(Z18:AB24)</f>
        <v>0</v>
      </c>
      <c r="AA27" s="78"/>
      <c r="AB27" s="79"/>
      <c r="AC27" s="98">
        <f>SUM(AC18:AE24)</f>
        <v>0</v>
      </c>
      <c r="AD27" s="78"/>
      <c r="AE27" s="79"/>
      <c r="AF27" s="96">
        <f>(T27+W27+AC27)/Q27</f>
        <v>0</v>
      </c>
      <c r="AG27" s="78"/>
      <c r="AH27" s="79"/>
    </row>
    <row r="28" spans="1:34" x14ac:dyDescent="0.3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</row>
    <row r="29" spans="1:34" x14ac:dyDescent="0.3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spans="1:34" x14ac:dyDescent="0.35">
      <c r="A30" s="158" t="s">
        <v>602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</row>
    <row r="31" spans="1:34" x14ac:dyDescent="0.3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</row>
    <row r="32" spans="1:34" x14ac:dyDescent="0.3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 spans="1:34" x14ac:dyDescent="0.3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</row>
    <row r="34" spans="1:34" x14ac:dyDescent="0.3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</row>
    <row r="35" spans="1:34" x14ac:dyDescent="0.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</row>
    <row r="36" spans="1:34" x14ac:dyDescent="0.3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</row>
    <row r="37" spans="1:34" x14ac:dyDescent="0.3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</row>
    <row r="38" spans="1:34" x14ac:dyDescent="0.3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</row>
    <row r="39" spans="1:34" x14ac:dyDescent="0.3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</row>
    <row r="40" spans="1:34" x14ac:dyDescent="0.3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</row>
    <row r="41" spans="1:34" x14ac:dyDescent="0.3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</row>
    <row r="42" spans="1:34" x14ac:dyDescent="0.3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</row>
    <row r="43" spans="1:34" x14ac:dyDescent="0.3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</row>
    <row r="44" spans="1:34" x14ac:dyDescent="0.3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</row>
    <row r="45" spans="1:34" x14ac:dyDescent="0.3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</row>
    <row r="46" spans="1:34" x14ac:dyDescent="0.3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</row>
    <row r="47" spans="1:34" x14ac:dyDescent="0.3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</row>
    <row r="48" spans="1:34" x14ac:dyDescent="0.3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</row>
    <row r="49" spans="1:34" x14ac:dyDescent="0.3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</row>
    <row r="50" spans="1:34" x14ac:dyDescent="0.3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</row>
    <row r="51" spans="1:34" x14ac:dyDescent="0.3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</row>
    <row r="52" spans="1:34" x14ac:dyDescent="0.3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</row>
    <row r="53" spans="1:34" x14ac:dyDescent="0.3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</row>
    <row r="54" spans="1:34" x14ac:dyDescent="0.3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</row>
    <row r="55" spans="1:34" x14ac:dyDescent="0.3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</row>
    <row r="56" spans="1:34" x14ac:dyDescent="0.3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</row>
    <row r="57" spans="1:34" x14ac:dyDescent="0.3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</row>
    <row r="58" spans="1:34" x14ac:dyDescent="0.3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</row>
    <row r="59" spans="1:34" x14ac:dyDescent="0.3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</row>
    <row r="60" spans="1:34" x14ac:dyDescent="0.3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</row>
    <row r="61" spans="1:34" x14ac:dyDescent="0.3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</row>
    <row r="62" spans="1:34" x14ac:dyDescent="0.3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</row>
    <row r="63" spans="1:34" x14ac:dyDescent="0.3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</row>
    <row r="64" spans="1:34" x14ac:dyDescent="0.3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</row>
    <row r="65" spans="1:34" x14ac:dyDescent="0.3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</row>
    <row r="66" spans="1:34" x14ac:dyDescent="0.3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</row>
    <row r="67" spans="1:34" x14ac:dyDescent="0.3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</row>
    <row r="68" spans="1:34" x14ac:dyDescent="0.3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</row>
    <row r="69" spans="1:34" x14ac:dyDescent="0.3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</row>
    <row r="70" spans="1:34" x14ac:dyDescent="0.3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</row>
    <row r="71" spans="1:34" x14ac:dyDescent="0.3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</row>
    <row r="72" spans="1:34" x14ac:dyDescent="0.3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</row>
    <row r="73" spans="1:34" x14ac:dyDescent="0.3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</row>
    <row r="74" spans="1:34" x14ac:dyDescent="0.3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</row>
    <row r="75" spans="1:34" x14ac:dyDescent="0.3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</row>
    <row r="76" spans="1:34" x14ac:dyDescent="0.3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</row>
    <row r="77" spans="1:34" x14ac:dyDescent="0.3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</row>
    <row r="78" spans="1:34" x14ac:dyDescent="0.3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</row>
    <row r="79" spans="1:34" x14ac:dyDescent="0.3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</row>
    <row r="80" spans="1:34" x14ac:dyDescent="0.3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</row>
    <row r="81" spans="1:34" x14ac:dyDescent="0.3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</row>
    <row r="82" spans="1:34" x14ac:dyDescent="0.3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</row>
    <row r="83" spans="1:34" x14ac:dyDescent="0.3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</row>
    <row r="84" spans="1:34" x14ac:dyDescent="0.3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</row>
    <row r="85" spans="1:34" x14ac:dyDescent="0.3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</row>
    <row r="86" spans="1:34" x14ac:dyDescent="0.3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</row>
    <row r="87" spans="1:34" x14ac:dyDescent="0.3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</row>
    <row r="88" spans="1:34" x14ac:dyDescent="0.3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</row>
    <row r="89" spans="1:34" x14ac:dyDescent="0.3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</row>
    <row r="90" spans="1:34" x14ac:dyDescent="0.3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</row>
    <row r="91" spans="1:34" x14ac:dyDescent="0.3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</row>
    <row r="92" spans="1:34" x14ac:dyDescent="0.3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</row>
    <row r="93" spans="1:34" x14ac:dyDescent="0.3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</row>
    <row r="94" spans="1:34" x14ac:dyDescent="0.3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</row>
    <row r="95" spans="1:34" x14ac:dyDescent="0.3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</row>
    <row r="96" spans="1:34" x14ac:dyDescent="0.3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</row>
    <row r="97" spans="1:34" x14ac:dyDescent="0.3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</row>
    <row r="98" spans="1:34" x14ac:dyDescent="0.3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</row>
    <row r="99" spans="1:34" x14ac:dyDescent="0.3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</row>
    <row r="100" spans="1:34" x14ac:dyDescent="0.3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</row>
    <row r="101" spans="1:34" x14ac:dyDescent="0.3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</row>
    <row r="102" spans="1:34" x14ac:dyDescent="0.3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</row>
    <row r="103" spans="1:34" x14ac:dyDescent="0.3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</row>
    <row r="104" spans="1:34" x14ac:dyDescent="0.3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</row>
    <row r="105" spans="1:34" x14ac:dyDescent="0.3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</row>
    <row r="106" spans="1:34" x14ac:dyDescent="0.3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</row>
    <row r="107" spans="1:34" x14ac:dyDescent="0.3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</row>
    <row r="108" spans="1:34" x14ac:dyDescent="0.3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</row>
    <row r="109" spans="1:34" x14ac:dyDescent="0.3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</row>
    <row r="110" spans="1:34" x14ac:dyDescent="0.3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</row>
    <row r="111" spans="1:34" x14ac:dyDescent="0.3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</row>
    <row r="112" spans="1:34" x14ac:dyDescent="0.3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</row>
    <row r="113" spans="1:34" x14ac:dyDescent="0.3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</row>
    <row r="114" spans="1:34" x14ac:dyDescent="0.3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</row>
    <row r="115" spans="1:34" x14ac:dyDescent="0.3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</row>
    <row r="116" spans="1:34" x14ac:dyDescent="0.3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</row>
    <row r="117" spans="1:34" x14ac:dyDescent="0.3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</row>
    <row r="118" spans="1:34" x14ac:dyDescent="0.3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</row>
    <row r="119" spans="1:34" x14ac:dyDescent="0.3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</row>
    <row r="120" spans="1:34" x14ac:dyDescent="0.3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</row>
    <row r="121" spans="1:34" x14ac:dyDescent="0.3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</row>
    <row r="122" spans="1:34" x14ac:dyDescent="0.3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</row>
    <row r="123" spans="1:34" x14ac:dyDescent="0.3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</row>
    <row r="124" spans="1:34" x14ac:dyDescent="0.3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</row>
    <row r="125" spans="1:34" x14ac:dyDescent="0.3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</row>
    <row r="126" spans="1:34" x14ac:dyDescent="0.3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</row>
    <row r="127" spans="1:34" x14ac:dyDescent="0.3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</row>
    <row r="128" spans="1:34" x14ac:dyDescent="0.3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</row>
    <row r="129" spans="1:34" x14ac:dyDescent="0.3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</row>
    <row r="130" spans="1:34" x14ac:dyDescent="0.3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</row>
    <row r="131" spans="1:34" x14ac:dyDescent="0.3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</row>
    <row r="132" spans="1:34" x14ac:dyDescent="0.3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</row>
    <row r="133" spans="1:34" x14ac:dyDescent="0.3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</row>
    <row r="134" spans="1:34" x14ac:dyDescent="0.3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</row>
    <row r="135" spans="1:34" x14ac:dyDescent="0.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</row>
    <row r="136" spans="1:34" x14ac:dyDescent="0.3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</row>
    <row r="137" spans="1:34" x14ac:dyDescent="0.3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</row>
    <row r="138" spans="1:34" x14ac:dyDescent="0.3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</row>
    <row r="139" spans="1:34" x14ac:dyDescent="0.3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</row>
    <row r="140" spans="1:34" x14ac:dyDescent="0.3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</row>
    <row r="141" spans="1:34" x14ac:dyDescent="0.3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</row>
    <row r="142" spans="1:34" x14ac:dyDescent="0.3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</row>
    <row r="143" spans="1:34" x14ac:dyDescent="0.3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</row>
    <row r="144" spans="1:34" x14ac:dyDescent="0.3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</row>
    <row r="145" spans="1:34" x14ac:dyDescent="0.3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</row>
    <row r="146" spans="1:34" x14ac:dyDescent="0.3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</row>
    <row r="147" spans="1:34" x14ac:dyDescent="0.3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</row>
    <row r="148" spans="1:34" x14ac:dyDescent="0.3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</row>
    <row r="149" spans="1:34" x14ac:dyDescent="0.3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</row>
    <row r="150" spans="1:34" x14ac:dyDescent="0.3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</row>
    <row r="151" spans="1:34" x14ac:dyDescent="0.3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</row>
    <row r="152" spans="1:34" x14ac:dyDescent="0.3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</row>
    <row r="153" spans="1:34" x14ac:dyDescent="0.3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</row>
    <row r="154" spans="1:34" x14ac:dyDescent="0.3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</row>
    <row r="155" spans="1:34" x14ac:dyDescent="0.3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</row>
    <row r="156" spans="1:34" x14ac:dyDescent="0.3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</row>
    <row r="157" spans="1:34" x14ac:dyDescent="0.3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</row>
    <row r="158" spans="1:34" x14ac:dyDescent="0.3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</row>
    <row r="159" spans="1:34" x14ac:dyDescent="0.3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</row>
    <row r="160" spans="1:34" x14ac:dyDescent="0.3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</row>
    <row r="161" spans="1:34" x14ac:dyDescent="0.3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</row>
    <row r="162" spans="1:34" x14ac:dyDescent="0.3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</row>
    <row r="163" spans="1:34" x14ac:dyDescent="0.3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</row>
    <row r="164" spans="1:34" x14ac:dyDescent="0.3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</row>
    <row r="165" spans="1:34" x14ac:dyDescent="0.3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</row>
    <row r="166" spans="1:34" x14ac:dyDescent="0.3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</row>
    <row r="167" spans="1:34" x14ac:dyDescent="0.3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</row>
    <row r="168" spans="1:34" x14ac:dyDescent="0.3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</row>
    <row r="169" spans="1:34" x14ac:dyDescent="0.3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</row>
    <row r="170" spans="1:34" x14ac:dyDescent="0.3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</row>
    <row r="171" spans="1:34" x14ac:dyDescent="0.3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</row>
    <row r="172" spans="1:34" x14ac:dyDescent="0.3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</row>
    <row r="173" spans="1:34" x14ac:dyDescent="0.3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</row>
    <row r="174" spans="1:34" x14ac:dyDescent="0.3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</row>
    <row r="175" spans="1:34" x14ac:dyDescent="0.3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</row>
    <row r="176" spans="1:34" x14ac:dyDescent="0.3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</row>
    <row r="177" spans="1:34" x14ac:dyDescent="0.3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</row>
    <row r="178" spans="1:34" x14ac:dyDescent="0.3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</row>
    <row r="179" spans="1:34" x14ac:dyDescent="0.3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</row>
    <row r="180" spans="1:34" x14ac:dyDescent="0.3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</row>
    <row r="181" spans="1:34" x14ac:dyDescent="0.3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</row>
    <row r="182" spans="1:34" x14ac:dyDescent="0.3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</row>
    <row r="183" spans="1:34" x14ac:dyDescent="0.3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</row>
    <row r="184" spans="1:34" x14ac:dyDescent="0.3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</row>
    <row r="185" spans="1:34" x14ac:dyDescent="0.3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</row>
    <row r="186" spans="1:34" x14ac:dyDescent="0.3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</row>
    <row r="187" spans="1:34" x14ac:dyDescent="0.3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</row>
    <row r="188" spans="1:34" x14ac:dyDescent="0.3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</row>
    <row r="189" spans="1:34" x14ac:dyDescent="0.3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</row>
    <row r="190" spans="1:34" x14ac:dyDescent="0.3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</row>
    <row r="191" spans="1:34" x14ac:dyDescent="0.3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</row>
    <row r="192" spans="1:34" x14ac:dyDescent="0.3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</row>
    <row r="193" spans="1:34" x14ac:dyDescent="0.3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</row>
    <row r="194" spans="1:34" x14ac:dyDescent="0.3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</row>
    <row r="195" spans="1:34" x14ac:dyDescent="0.3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</row>
    <row r="196" spans="1:34" x14ac:dyDescent="0.3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</row>
    <row r="197" spans="1:34" x14ac:dyDescent="0.3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</row>
    <row r="198" spans="1:34" x14ac:dyDescent="0.3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</row>
    <row r="199" spans="1:34" x14ac:dyDescent="0.3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</row>
    <row r="200" spans="1:34" x14ac:dyDescent="0.3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</row>
    <row r="201" spans="1:34" x14ac:dyDescent="0.3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</row>
    <row r="202" spans="1:34" x14ac:dyDescent="0.3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</row>
    <row r="203" spans="1:34" x14ac:dyDescent="0.3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</row>
    <row r="204" spans="1:34" x14ac:dyDescent="0.3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</row>
    <row r="205" spans="1:34" x14ac:dyDescent="0.3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</row>
    <row r="206" spans="1:34" x14ac:dyDescent="0.3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</row>
    <row r="207" spans="1:34" x14ac:dyDescent="0.3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</row>
    <row r="208" spans="1:34" x14ac:dyDescent="0.3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</row>
    <row r="209" spans="1:34" x14ac:dyDescent="0.3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</row>
    <row r="210" spans="1:34" x14ac:dyDescent="0.3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</row>
    <row r="211" spans="1:34" x14ac:dyDescent="0.3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</row>
    <row r="212" spans="1:34" x14ac:dyDescent="0.3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</row>
    <row r="213" spans="1:34" x14ac:dyDescent="0.3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</row>
    <row r="214" spans="1:34" x14ac:dyDescent="0.3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</row>
    <row r="215" spans="1:34" x14ac:dyDescent="0.3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</row>
    <row r="216" spans="1:34" x14ac:dyDescent="0.3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</row>
    <row r="217" spans="1:34" x14ac:dyDescent="0.3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</row>
    <row r="218" spans="1:34" x14ac:dyDescent="0.3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</row>
    <row r="219" spans="1:34" x14ac:dyDescent="0.3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</row>
    <row r="220" spans="1:34" x14ac:dyDescent="0.3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</row>
    <row r="221" spans="1:34" x14ac:dyDescent="0.3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</row>
    <row r="222" spans="1:34" x14ac:dyDescent="0.3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</row>
    <row r="223" spans="1:34" x14ac:dyDescent="0.3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</row>
    <row r="224" spans="1:34" x14ac:dyDescent="0.3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</row>
    <row r="225" spans="1:34" x14ac:dyDescent="0.3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</row>
    <row r="226" spans="1:34" x14ac:dyDescent="0.3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</row>
    <row r="227" spans="1:34" x14ac:dyDescent="0.3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</row>
    <row r="228" spans="1:34" x14ac:dyDescent="0.35">
      <c r="A228" s="21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</row>
    <row r="229" spans="1:34" x14ac:dyDescent="0.35">
      <c r="A229" s="21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</row>
    <row r="230" spans="1:34" x14ac:dyDescent="0.35">
      <c r="A230" s="21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</row>
    <row r="231" spans="1:34" x14ac:dyDescent="0.3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</row>
    <row r="232" spans="1:34" x14ac:dyDescent="0.3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</row>
    <row r="233" spans="1:34" x14ac:dyDescent="0.3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</row>
    <row r="234" spans="1:34" x14ac:dyDescent="0.3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</row>
    <row r="235" spans="1:34" x14ac:dyDescent="0.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</row>
    <row r="236" spans="1:34" x14ac:dyDescent="0.3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</row>
    <row r="237" spans="1:34" x14ac:dyDescent="0.3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</row>
    <row r="238" spans="1:34" x14ac:dyDescent="0.3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</row>
    <row r="239" spans="1:34" x14ac:dyDescent="0.3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</row>
    <row r="240" spans="1:34" x14ac:dyDescent="0.3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</row>
    <row r="241" spans="1:34" x14ac:dyDescent="0.3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</row>
    <row r="242" spans="1:34" x14ac:dyDescent="0.3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</row>
    <row r="243" spans="1:34" x14ac:dyDescent="0.3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</row>
    <row r="244" spans="1:34" x14ac:dyDescent="0.3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</row>
    <row r="245" spans="1:34" x14ac:dyDescent="0.3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</row>
    <row r="246" spans="1:34" x14ac:dyDescent="0.3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</row>
    <row r="247" spans="1:34" x14ac:dyDescent="0.3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</row>
    <row r="248" spans="1:34" x14ac:dyDescent="0.3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</row>
    <row r="249" spans="1:34" x14ac:dyDescent="0.3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</row>
    <row r="250" spans="1:34" x14ac:dyDescent="0.3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</row>
    <row r="251" spans="1:34" x14ac:dyDescent="0.3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</row>
    <row r="252" spans="1:34" x14ac:dyDescent="0.3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</row>
    <row r="253" spans="1:34" x14ac:dyDescent="0.3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</row>
    <row r="254" spans="1:34" x14ac:dyDescent="0.3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</row>
    <row r="255" spans="1:34" x14ac:dyDescent="0.3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</row>
    <row r="256" spans="1:34" x14ac:dyDescent="0.3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</row>
    <row r="257" spans="1:34" x14ac:dyDescent="0.3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</row>
    <row r="258" spans="1:34" x14ac:dyDescent="0.3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</row>
    <row r="259" spans="1:34" x14ac:dyDescent="0.3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</row>
    <row r="260" spans="1:34" x14ac:dyDescent="0.3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</row>
    <row r="261" spans="1:34" x14ac:dyDescent="0.3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</row>
    <row r="262" spans="1:34" x14ac:dyDescent="0.3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</row>
    <row r="263" spans="1:34" x14ac:dyDescent="0.3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</row>
    <row r="264" spans="1:34" x14ac:dyDescent="0.3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</row>
    <row r="265" spans="1:34" x14ac:dyDescent="0.3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</row>
    <row r="266" spans="1:34" x14ac:dyDescent="0.3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</row>
    <row r="267" spans="1:34" x14ac:dyDescent="0.3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</row>
    <row r="268" spans="1:34" x14ac:dyDescent="0.3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</row>
    <row r="269" spans="1:34" x14ac:dyDescent="0.3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</row>
    <row r="270" spans="1:34" x14ac:dyDescent="0.3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</row>
    <row r="271" spans="1:34" x14ac:dyDescent="0.3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</row>
    <row r="272" spans="1:34" x14ac:dyDescent="0.3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</row>
    <row r="273" spans="1:34" x14ac:dyDescent="0.3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</row>
    <row r="274" spans="1:34" x14ac:dyDescent="0.3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</row>
    <row r="275" spans="1:34" x14ac:dyDescent="0.3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</row>
    <row r="276" spans="1:34" x14ac:dyDescent="0.3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</row>
    <row r="277" spans="1:34" x14ac:dyDescent="0.3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</row>
    <row r="278" spans="1:34" x14ac:dyDescent="0.3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</row>
    <row r="279" spans="1:34" x14ac:dyDescent="0.3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</row>
    <row r="280" spans="1:34" x14ac:dyDescent="0.3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</row>
    <row r="281" spans="1:34" x14ac:dyDescent="0.3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</row>
    <row r="282" spans="1:34" x14ac:dyDescent="0.3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</row>
    <row r="283" spans="1:34" x14ac:dyDescent="0.3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</row>
    <row r="284" spans="1:34" x14ac:dyDescent="0.3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</row>
    <row r="285" spans="1:34" x14ac:dyDescent="0.3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</row>
    <row r="286" spans="1:34" x14ac:dyDescent="0.3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</row>
    <row r="287" spans="1:34" x14ac:dyDescent="0.3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</row>
    <row r="288" spans="1:34" x14ac:dyDescent="0.3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</row>
    <row r="289" spans="1:34" x14ac:dyDescent="0.3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</row>
    <row r="290" spans="1:34" x14ac:dyDescent="0.3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</row>
    <row r="291" spans="1:34" x14ac:dyDescent="0.3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</row>
    <row r="292" spans="1:34" x14ac:dyDescent="0.3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</row>
    <row r="293" spans="1:34" x14ac:dyDescent="0.3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</row>
    <row r="294" spans="1:34" x14ac:dyDescent="0.3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</row>
    <row r="295" spans="1:34" x14ac:dyDescent="0.3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</row>
    <row r="296" spans="1:34" x14ac:dyDescent="0.3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</row>
    <row r="297" spans="1:34" x14ac:dyDescent="0.3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</row>
    <row r="298" spans="1:34" x14ac:dyDescent="0.3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</row>
    <row r="299" spans="1:34" x14ac:dyDescent="0.3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</row>
    <row r="300" spans="1:34" x14ac:dyDescent="0.3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</row>
    <row r="301" spans="1:34" x14ac:dyDescent="0.3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</row>
    <row r="302" spans="1:34" x14ac:dyDescent="0.3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</row>
    <row r="303" spans="1:34" x14ac:dyDescent="0.3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</row>
    <row r="304" spans="1:34" x14ac:dyDescent="0.3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</row>
    <row r="305" spans="1:34" x14ac:dyDescent="0.3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</row>
    <row r="306" spans="1:34" x14ac:dyDescent="0.3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</row>
    <row r="307" spans="1:34" x14ac:dyDescent="0.3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</row>
    <row r="308" spans="1:34" x14ac:dyDescent="0.3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</row>
    <row r="309" spans="1:34" x14ac:dyDescent="0.3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</row>
    <row r="310" spans="1:34" x14ac:dyDescent="0.3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</row>
    <row r="311" spans="1:34" x14ac:dyDescent="0.3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</row>
    <row r="312" spans="1:34" x14ac:dyDescent="0.3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</row>
    <row r="313" spans="1:34" x14ac:dyDescent="0.3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</row>
    <row r="314" spans="1:34" x14ac:dyDescent="0.3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</row>
    <row r="315" spans="1:34" x14ac:dyDescent="0.3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</row>
    <row r="316" spans="1:34" x14ac:dyDescent="0.3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</row>
    <row r="317" spans="1:34" x14ac:dyDescent="0.3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</row>
    <row r="318" spans="1:34" x14ac:dyDescent="0.3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</row>
    <row r="319" spans="1:34" x14ac:dyDescent="0.3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</row>
    <row r="320" spans="1:34" x14ac:dyDescent="0.3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</row>
    <row r="321" spans="1:34" x14ac:dyDescent="0.3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</row>
    <row r="322" spans="1:34" x14ac:dyDescent="0.3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</row>
    <row r="323" spans="1:34" x14ac:dyDescent="0.3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</row>
    <row r="324" spans="1:34" x14ac:dyDescent="0.3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</row>
    <row r="325" spans="1:34" x14ac:dyDescent="0.3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</row>
    <row r="326" spans="1:34" x14ac:dyDescent="0.3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</row>
    <row r="327" spans="1:34" x14ac:dyDescent="0.3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</row>
    <row r="328" spans="1:34" x14ac:dyDescent="0.3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</row>
    <row r="329" spans="1:34" x14ac:dyDescent="0.3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</row>
    <row r="330" spans="1:34" x14ac:dyDescent="0.3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</row>
    <row r="331" spans="1:34" x14ac:dyDescent="0.3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</row>
    <row r="332" spans="1:34" x14ac:dyDescent="0.3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</row>
    <row r="333" spans="1:34" x14ac:dyDescent="0.3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</row>
    <row r="334" spans="1:34" x14ac:dyDescent="0.3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</row>
    <row r="335" spans="1:34" x14ac:dyDescent="0.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</row>
    <row r="336" spans="1:34" x14ac:dyDescent="0.3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</row>
    <row r="337" spans="1:34" x14ac:dyDescent="0.3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</row>
    <row r="338" spans="1:34" x14ac:dyDescent="0.3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</row>
    <row r="339" spans="1:34" x14ac:dyDescent="0.3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</row>
    <row r="340" spans="1:34" x14ac:dyDescent="0.3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</row>
    <row r="341" spans="1:34" x14ac:dyDescent="0.3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</row>
    <row r="342" spans="1:34" x14ac:dyDescent="0.3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</row>
    <row r="343" spans="1:34" x14ac:dyDescent="0.3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</row>
    <row r="344" spans="1:34" x14ac:dyDescent="0.3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</row>
    <row r="345" spans="1:34" x14ac:dyDescent="0.3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</row>
    <row r="346" spans="1:34" x14ac:dyDescent="0.3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</row>
    <row r="347" spans="1:34" x14ac:dyDescent="0.3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</row>
    <row r="348" spans="1:34" x14ac:dyDescent="0.3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</row>
    <row r="349" spans="1:34" x14ac:dyDescent="0.3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</row>
    <row r="350" spans="1:34" x14ac:dyDescent="0.3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</row>
    <row r="351" spans="1:34" x14ac:dyDescent="0.3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</row>
    <row r="352" spans="1:34" x14ac:dyDescent="0.3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</row>
    <row r="353" spans="1:34" x14ac:dyDescent="0.3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</row>
    <row r="354" spans="1:34" x14ac:dyDescent="0.3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</row>
    <row r="355" spans="1:34" x14ac:dyDescent="0.3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</row>
    <row r="356" spans="1:34" x14ac:dyDescent="0.3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</row>
    <row r="357" spans="1:34" x14ac:dyDescent="0.3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</row>
    <row r="358" spans="1:34" x14ac:dyDescent="0.3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</row>
    <row r="359" spans="1:34" x14ac:dyDescent="0.3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</row>
    <row r="360" spans="1:34" x14ac:dyDescent="0.3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</row>
    <row r="361" spans="1:34" x14ac:dyDescent="0.3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</row>
    <row r="362" spans="1:34" x14ac:dyDescent="0.3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</row>
    <row r="363" spans="1:34" x14ac:dyDescent="0.3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</row>
    <row r="364" spans="1:34" x14ac:dyDescent="0.3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</row>
    <row r="365" spans="1:34" x14ac:dyDescent="0.3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</row>
    <row r="366" spans="1:34" x14ac:dyDescent="0.3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</row>
    <row r="367" spans="1:34" x14ac:dyDescent="0.3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</row>
    <row r="368" spans="1:34" x14ac:dyDescent="0.3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</row>
    <row r="369" spans="1:34" x14ac:dyDescent="0.3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</row>
    <row r="370" spans="1:34" x14ac:dyDescent="0.3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</row>
    <row r="371" spans="1:34" x14ac:dyDescent="0.3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</row>
    <row r="372" spans="1:34" x14ac:dyDescent="0.3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</row>
    <row r="373" spans="1:34" x14ac:dyDescent="0.3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</row>
    <row r="374" spans="1:34" x14ac:dyDescent="0.3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</row>
    <row r="375" spans="1:34" x14ac:dyDescent="0.3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</row>
    <row r="376" spans="1:34" x14ac:dyDescent="0.3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</row>
    <row r="377" spans="1:34" x14ac:dyDescent="0.3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</row>
    <row r="378" spans="1:34" x14ac:dyDescent="0.3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</row>
    <row r="379" spans="1:34" x14ac:dyDescent="0.3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</row>
    <row r="380" spans="1:34" x14ac:dyDescent="0.3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</row>
    <row r="381" spans="1:34" x14ac:dyDescent="0.3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</row>
    <row r="382" spans="1:34" x14ac:dyDescent="0.3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</row>
    <row r="383" spans="1:34" x14ac:dyDescent="0.3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</row>
    <row r="384" spans="1:34" x14ac:dyDescent="0.3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</row>
    <row r="385" spans="1:34" x14ac:dyDescent="0.3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</row>
    <row r="386" spans="1:34" x14ac:dyDescent="0.3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</row>
    <row r="387" spans="1:34" x14ac:dyDescent="0.3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</row>
    <row r="388" spans="1:34" x14ac:dyDescent="0.3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</row>
    <row r="389" spans="1:34" x14ac:dyDescent="0.3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</row>
    <row r="390" spans="1:34" x14ac:dyDescent="0.3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</row>
    <row r="391" spans="1:34" x14ac:dyDescent="0.3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</row>
    <row r="392" spans="1:34" x14ac:dyDescent="0.3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</row>
    <row r="393" spans="1:34" x14ac:dyDescent="0.3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</row>
    <row r="394" spans="1:34" x14ac:dyDescent="0.3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</row>
    <row r="395" spans="1:34" x14ac:dyDescent="0.3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</row>
    <row r="396" spans="1:34" x14ac:dyDescent="0.3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</row>
    <row r="397" spans="1:34" x14ac:dyDescent="0.3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</row>
    <row r="398" spans="1:34" x14ac:dyDescent="0.3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</row>
    <row r="399" spans="1:34" x14ac:dyDescent="0.3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</row>
    <row r="400" spans="1:34" x14ac:dyDescent="0.3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</row>
    <row r="401" spans="1:34" x14ac:dyDescent="0.3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</row>
    <row r="402" spans="1:34" x14ac:dyDescent="0.3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</row>
    <row r="403" spans="1:34" x14ac:dyDescent="0.3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</row>
    <row r="404" spans="1:34" x14ac:dyDescent="0.3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</row>
    <row r="405" spans="1:34" x14ac:dyDescent="0.3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</row>
    <row r="406" spans="1:34" x14ac:dyDescent="0.3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</row>
    <row r="407" spans="1:34" x14ac:dyDescent="0.3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</row>
    <row r="408" spans="1:34" x14ac:dyDescent="0.3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</row>
    <row r="409" spans="1:34" x14ac:dyDescent="0.3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</row>
    <row r="410" spans="1:34" x14ac:dyDescent="0.3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</row>
    <row r="411" spans="1:34" x14ac:dyDescent="0.3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</row>
    <row r="412" spans="1:34" x14ac:dyDescent="0.3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</row>
    <row r="413" spans="1:34" x14ac:dyDescent="0.3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</row>
    <row r="414" spans="1:34" x14ac:dyDescent="0.3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</row>
    <row r="415" spans="1:34" x14ac:dyDescent="0.3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</row>
    <row r="416" spans="1:34" x14ac:dyDescent="0.3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</row>
    <row r="417" spans="1:34" x14ac:dyDescent="0.3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</row>
    <row r="418" spans="1:34" x14ac:dyDescent="0.3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</row>
    <row r="419" spans="1:34" x14ac:dyDescent="0.3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</row>
    <row r="420" spans="1:34" x14ac:dyDescent="0.3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</row>
    <row r="421" spans="1:34" x14ac:dyDescent="0.3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</row>
    <row r="422" spans="1:34" x14ac:dyDescent="0.3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</row>
    <row r="423" spans="1:34" x14ac:dyDescent="0.3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</row>
    <row r="424" spans="1:34" x14ac:dyDescent="0.3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</row>
    <row r="425" spans="1:34" x14ac:dyDescent="0.3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</row>
    <row r="426" spans="1:34" x14ac:dyDescent="0.3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</row>
    <row r="427" spans="1:34" x14ac:dyDescent="0.3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</row>
    <row r="428" spans="1:34" x14ac:dyDescent="0.3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</row>
    <row r="429" spans="1:34" x14ac:dyDescent="0.3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</row>
    <row r="430" spans="1:34" x14ac:dyDescent="0.3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</row>
    <row r="431" spans="1:34" x14ac:dyDescent="0.3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</row>
    <row r="432" spans="1:34" x14ac:dyDescent="0.3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</row>
    <row r="433" spans="1:34" x14ac:dyDescent="0.3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</row>
    <row r="434" spans="1:34" x14ac:dyDescent="0.3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</row>
    <row r="435" spans="1:34" x14ac:dyDescent="0.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</row>
    <row r="436" spans="1:34" x14ac:dyDescent="0.3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</row>
    <row r="437" spans="1:34" x14ac:dyDescent="0.3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</row>
    <row r="438" spans="1:34" x14ac:dyDescent="0.3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</row>
    <row r="439" spans="1:34" x14ac:dyDescent="0.3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</row>
    <row r="440" spans="1:34" x14ac:dyDescent="0.3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</row>
    <row r="441" spans="1:34" x14ac:dyDescent="0.3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</row>
    <row r="442" spans="1:34" x14ac:dyDescent="0.3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</row>
    <row r="443" spans="1:34" x14ac:dyDescent="0.3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</row>
    <row r="444" spans="1:34" x14ac:dyDescent="0.3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</row>
    <row r="445" spans="1:34" x14ac:dyDescent="0.3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</row>
    <row r="446" spans="1:34" x14ac:dyDescent="0.3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</row>
    <row r="447" spans="1:34" x14ac:dyDescent="0.3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</row>
    <row r="448" spans="1:34" x14ac:dyDescent="0.3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</row>
    <row r="449" spans="1:34" x14ac:dyDescent="0.3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</row>
    <row r="450" spans="1:34" x14ac:dyDescent="0.3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</row>
    <row r="451" spans="1:34" x14ac:dyDescent="0.3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</row>
    <row r="452" spans="1:34" x14ac:dyDescent="0.3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</row>
    <row r="453" spans="1:34" x14ac:dyDescent="0.3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</row>
    <row r="454" spans="1:34" x14ac:dyDescent="0.3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</row>
    <row r="455" spans="1:34" x14ac:dyDescent="0.3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</row>
    <row r="456" spans="1:34" x14ac:dyDescent="0.3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</row>
    <row r="457" spans="1:34" x14ac:dyDescent="0.3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</row>
    <row r="458" spans="1:34" x14ac:dyDescent="0.3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</row>
    <row r="459" spans="1:34" x14ac:dyDescent="0.3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</row>
    <row r="460" spans="1:34" x14ac:dyDescent="0.3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</row>
    <row r="461" spans="1:34" x14ac:dyDescent="0.3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</row>
    <row r="462" spans="1:34" x14ac:dyDescent="0.3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</row>
    <row r="463" spans="1:34" x14ac:dyDescent="0.3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</row>
    <row r="464" spans="1:34" x14ac:dyDescent="0.3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</row>
    <row r="465" spans="1:34" x14ac:dyDescent="0.3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</row>
    <row r="466" spans="1:34" x14ac:dyDescent="0.3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</row>
    <row r="467" spans="1:34" x14ac:dyDescent="0.3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</row>
    <row r="468" spans="1:34" x14ac:dyDescent="0.3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</row>
    <row r="469" spans="1:34" x14ac:dyDescent="0.3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</row>
    <row r="470" spans="1:34" x14ac:dyDescent="0.3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</row>
    <row r="471" spans="1:34" x14ac:dyDescent="0.3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</row>
    <row r="472" spans="1:34" x14ac:dyDescent="0.3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</row>
    <row r="473" spans="1:34" x14ac:dyDescent="0.3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</row>
    <row r="474" spans="1:34" x14ac:dyDescent="0.3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</row>
    <row r="475" spans="1:34" x14ac:dyDescent="0.3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</row>
    <row r="476" spans="1:34" x14ac:dyDescent="0.3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</row>
    <row r="477" spans="1:34" x14ac:dyDescent="0.3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</row>
    <row r="478" spans="1:34" x14ac:dyDescent="0.3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</row>
    <row r="479" spans="1:34" x14ac:dyDescent="0.3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</row>
    <row r="480" spans="1:34" x14ac:dyDescent="0.3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</row>
    <row r="481" spans="1:34" x14ac:dyDescent="0.3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</row>
    <row r="482" spans="1:34" x14ac:dyDescent="0.3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</row>
    <row r="483" spans="1:34" x14ac:dyDescent="0.3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</row>
    <row r="484" spans="1:34" x14ac:dyDescent="0.3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</row>
    <row r="485" spans="1:34" x14ac:dyDescent="0.3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</row>
    <row r="486" spans="1:34" x14ac:dyDescent="0.3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</row>
    <row r="487" spans="1:34" x14ac:dyDescent="0.3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</row>
    <row r="488" spans="1:34" x14ac:dyDescent="0.3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</row>
    <row r="489" spans="1:34" x14ac:dyDescent="0.3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</row>
    <row r="490" spans="1:34" x14ac:dyDescent="0.3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</row>
    <row r="491" spans="1:34" x14ac:dyDescent="0.3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</row>
    <row r="492" spans="1:34" x14ac:dyDescent="0.3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</row>
    <row r="493" spans="1:34" x14ac:dyDescent="0.3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</row>
    <row r="494" spans="1:34" x14ac:dyDescent="0.3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</row>
    <row r="495" spans="1:34" x14ac:dyDescent="0.3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</row>
    <row r="496" spans="1:34" x14ac:dyDescent="0.3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</row>
    <row r="497" spans="1:34" x14ac:dyDescent="0.3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</row>
    <row r="498" spans="1:34" x14ac:dyDescent="0.3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</row>
    <row r="499" spans="1:34" x14ac:dyDescent="0.3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</row>
    <row r="500" spans="1:34" x14ac:dyDescent="0.3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</row>
    <row r="501" spans="1:34" x14ac:dyDescent="0.3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</row>
    <row r="502" spans="1:34" x14ac:dyDescent="0.3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</row>
    <row r="503" spans="1:34" x14ac:dyDescent="0.3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</row>
    <row r="504" spans="1:34" x14ac:dyDescent="0.3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</row>
    <row r="505" spans="1:34" x14ac:dyDescent="0.3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</row>
    <row r="506" spans="1:34" x14ac:dyDescent="0.3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</row>
    <row r="507" spans="1:34" x14ac:dyDescent="0.3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</row>
    <row r="508" spans="1:34" x14ac:dyDescent="0.3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</row>
    <row r="509" spans="1:34" x14ac:dyDescent="0.3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</row>
    <row r="510" spans="1:34" x14ac:dyDescent="0.3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</row>
    <row r="511" spans="1:34" x14ac:dyDescent="0.3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</row>
    <row r="512" spans="1:34" x14ac:dyDescent="0.3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</row>
    <row r="513" spans="1:34" x14ac:dyDescent="0.3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</row>
    <row r="514" spans="1:34" x14ac:dyDescent="0.3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</row>
    <row r="515" spans="1:34" x14ac:dyDescent="0.3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</row>
    <row r="516" spans="1:34" x14ac:dyDescent="0.3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</row>
    <row r="517" spans="1:34" x14ac:dyDescent="0.3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</row>
    <row r="518" spans="1:34" x14ac:dyDescent="0.3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</row>
    <row r="519" spans="1:34" x14ac:dyDescent="0.3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</row>
    <row r="520" spans="1:34" x14ac:dyDescent="0.3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</row>
    <row r="521" spans="1:34" x14ac:dyDescent="0.3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</row>
    <row r="522" spans="1:34" x14ac:dyDescent="0.3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</row>
    <row r="523" spans="1:34" x14ac:dyDescent="0.3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</row>
    <row r="524" spans="1:34" x14ac:dyDescent="0.3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</row>
    <row r="525" spans="1:34" x14ac:dyDescent="0.3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</row>
    <row r="526" spans="1:34" x14ac:dyDescent="0.3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</row>
    <row r="527" spans="1:34" x14ac:dyDescent="0.3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</row>
    <row r="528" spans="1:34" x14ac:dyDescent="0.3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</row>
    <row r="529" spans="1:34" x14ac:dyDescent="0.3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</row>
    <row r="530" spans="1:34" x14ac:dyDescent="0.3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</row>
    <row r="531" spans="1:34" x14ac:dyDescent="0.3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</row>
    <row r="532" spans="1:34" x14ac:dyDescent="0.3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</row>
    <row r="533" spans="1:34" x14ac:dyDescent="0.3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</row>
    <row r="534" spans="1:34" x14ac:dyDescent="0.3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</row>
    <row r="535" spans="1:34" x14ac:dyDescent="0.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</row>
    <row r="536" spans="1:34" x14ac:dyDescent="0.3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</row>
    <row r="537" spans="1:34" x14ac:dyDescent="0.3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</row>
    <row r="538" spans="1:34" x14ac:dyDescent="0.3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</row>
    <row r="539" spans="1:34" x14ac:dyDescent="0.3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</row>
    <row r="540" spans="1:34" x14ac:dyDescent="0.3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</row>
    <row r="541" spans="1:34" x14ac:dyDescent="0.3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</row>
    <row r="542" spans="1:34" x14ac:dyDescent="0.3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</row>
    <row r="543" spans="1:34" x14ac:dyDescent="0.3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</row>
    <row r="544" spans="1:34" x14ac:dyDescent="0.3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</row>
    <row r="545" spans="1:34" x14ac:dyDescent="0.3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</row>
    <row r="546" spans="1:34" x14ac:dyDescent="0.3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</row>
    <row r="547" spans="1:34" x14ac:dyDescent="0.3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</row>
    <row r="548" spans="1:34" x14ac:dyDescent="0.3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</row>
    <row r="549" spans="1:34" x14ac:dyDescent="0.3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</row>
    <row r="550" spans="1:34" x14ac:dyDescent="0.3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</row>
    <row r="551" spans="1:34" x14ac:dyDescent="0.3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</row>
    <row r="552" spans="1:34" x14ac:dyDescent="0.3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</row>
    <row r="553" spans="1:34" x14ac:dyDescent="0.3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</row>
    <row r="554" spans="1:34" x14ac:dyDescent="0.3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</row>
    <row r="555" spans="1:34" x14ac:dyDescent="0.3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</row>
    <row r="556" spans="1:34" x14ac:dyDescent="0.3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</row>
    <row r="557" spans="1:34" x14ac:dyDescent="0.3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</row>
    <row r="558" spans="1:34" x14ac:dyDescent="0.3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</row>
    <row r="559" spans="1:34" x14ac:dyDescent="0.3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</row>
    <row r="560" spans="1:34" x14ac:dyDescent="0.3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</row>
    <row r="561" spans="1:34" x14ac:dyDescent="0.3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</row>
    <row r="562" spans="1:34" x14ac:dyDescent="0.3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</row>
    <row r="563" spans="1:34" x14ac:dyDescent="0.3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</row>
    <row r="564" spans="1:34" x14ac:dyDescent="0.3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</row>
    <row r="565" spans="1:34" x14ac:dyDescent="0.3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</row>
    <row r="566" spans="1:34" x14ac:dyDescent="0.3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</row>
    <row r="567" spans="1:34" x14ac:dyDescent="0.3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</row>
    <row r="568" spans="1:34" x14ac:dyDescent="0.3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</row>
    <row r="569" spans="1:34" x14ac:dyDescent="0.3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</row>
    <row r="570" spans="1:34" x14ac:dyDescent="0.3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</row>
    <row r="571" spans="1:34" x14ac:dyDescent="0.3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</row>
    <row r="572" spans="1:34" x14ac:dyDescent="0.3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</row>
    <row r="573" spans="1:34" x14ac:dyDescent="0.3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</row>
    <row r="574" spans="1:34" x14ac:dyDescent="0.3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</row>
    <row r="575" spans="1:34" x14ac:dyDescent="0.3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</row>
    <row r="576" spans="1:34" x14ac:dyDescent="0.3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</row>
    <row r="577" spans="1:34" x14ac:dyDescent="0.3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</row>
    <row r="578" spans="1:34" x14ac:dyDescent="0.3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</row>
    <row r="579" spans="1:34" x14ac:dyDescent="0.3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</row>
    <row r="580" spans="1:34" x14ac:dyDescent="0.3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</row>
    <row r="581" spans="1:34" x14ac:dyDescent="0.3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</row>
    <row r="582" spans="1:34" x14ac:dyDescent="0.3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</row>
    <row r="583" spans="1:34" x14ac:dyDescent="0.3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</row>
    <row r="584" spans="1:34" x14ac:dyDescent="0.3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</row>
    <row r="585" spans="1:34" x14ac:dyDescent="0.3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</row>
    <row r="586" spans="1:34" x14ac:dyDescent="0.3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</row>
    <row r="587" spans="1:34" x14ac:dyDescent="0.3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</row>
    <row r="588" spans="1:34" x14ac:dyDescent="0.3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</row>
    <row r="589" spans="1:34" x14ac:dyDescent="0.3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</row>
    <row r="590" spans="1:34" x14ac:dyDescent="0.3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</row>
    <row r="591" spans="1:34" x14ac:dyDescent="0.3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</row>
    <row r="592" spans="1:34" x14ac:dyDescent="0.3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</row>
    <row r="593" spans="1:34" x14ac:dyDescent="0.3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</row>
    <row r="594" spans="1:34" x14ac:dyDescent="0.3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</row>
    <row r="595" spans="1:34" x14ac:dyDescent="0.3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</row>
    <row r="596" spans="1:34" x14ac:dyDescent="0.3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</row>
    <row r="597" spans="1:34" x14ac:dyDescent="0.3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</row>
    <row r="598" spans="1:34" x14ac:dyDescent="0.3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</row>
    <row r="599" spans="1:34" x14ac:dyDescent="0.3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</row>
    <row r="600" spans="1:34" x14ac:dyDescent="0.3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</row>
    <row r="601" spans="1:34" x14ac:dyDescent="0.3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</row>
    <row r="602" spans="1:34" x14ac:dyDescent="0.3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</row>
    <row r="603" spans="1:34" x14ac:dyDescent="0.3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</row>
    <row r="604" spans="1:34" x14ac:dyDescent="0.3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</row>
    <row r="605" spans="1:34" x14ac:dyDescent="0.3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</row>
    <row r="606" spans="1:34" x14ac:dyDescent="0.3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</row>
    <row r="607" spans="1:34" x14ac:dyDescent="0.3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</row>
    <row r="608" spans="1:34" x14ac:dyDescent="0.3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</row>
    <row r="609" spans="1:34" x14ac:dyDescent="0.3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</row>
    <row r="610" spans="1:34" x14ac:dyDescent="0.3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</row>
    <row r="611" spans="1:34" x14ac:dyDescent="0.3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</row>
    <row r="612" spans="1:34" x14ac:dyDescent="0.3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</row>
    <row r="613" spans="1:34" x14ac:dyDescent="0.3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</row>
    <row r="614" spans="1:34" x14ac:dyDescent="0.3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</row>
    <row r="615" spans="1:34" x14ac:dyDescent="0.3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</row>
    <row r="616" spans="1:34" x14ac:dyDescent="0.3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</row>
    <row r="617" spans="1:34" x14ac:dyDescent="0.3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</row>
    <row r="618" spans="1:34" x14ac:dyDescent="0.3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</row>
    <row r="619" spans="1:34" x14ac:dyDescent="0.3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</row>
    <row r="620" spans="1:34" x14ac:dyDescent="0.3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</row>
    <row r="621" spans="1:34" x14ac:dyDescent="0.3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</row>
    <row r="622" spans="1:34" x14ac:dyDescent="0.3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</row>
    <row r="623" spans="1:34" x14ac:dyDescent="0.3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</row>
    <row r="624" spans="1:34" x14ac:dyDescent="0.3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</row>
    <row r="625" spans="1:34" x14ac:dyDescent="0.3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</row>
    <row r="626" spans="1:34" x14ac:dyDescent="0.3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</row>
    <row r="627" spans="1:34" x14ac:dyDescent="0.3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</row>
    <row r="628" spans="1:34" x14ac:dyDescent="0.3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</row>
    <row r="629" spans="1:34" x14ac:dyDescent="0.3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</row>
    <row r="630" spans="1:34" x14ac:dyDescent="0.3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</row>
    <row r="631" spans="1:34" x14ac:dyDescent="0.3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</row>
    <row r="632" spans="1:34" x14ac:dyDescent="0.3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</row>
    <row r="633" spans="1:34" x14ac:dyDescent="0.3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</row>
    <row r="634" spans="1:34" x14ac:dyDescent="0.3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</row>
    <row r="635" spans="1:34" x14ac:dyDescent="0.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</row>
    <row r="636" spans="1:34" x14ac:dyDescent="0.3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</row>
    <row r="637" spans="1:34" x14ac:dyDescent="0.3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</row>
    <row r="638" spans="1:34" x14ac:dyDescent="0.3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</row>
    <row r="639" spans="1:34" x14ac:dyDescent="0.3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</row>
    <row r="640" spans="1:34" x14ac:dyDescent="0.3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</row>
    <row r="641" spans="1:34" x14ac:dyDescent="0.3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</row>
    <row r="642" spans="1:34" x14ac:dyDescent="0.3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</row>
    <row r="643" spans="1:34" x14ac:dyDescent="0.3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</row>
    <row r="644" spans="1:34" x14ac:dyDescent="0.3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</row>
    <row r="645" spans="1:34" x14ac:dyDescent="0.3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</row>
    <row r="646" spans="1:34" x14ac:dyDescent="0.3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</row>
    <row r="647" spans="1:34" x14ac:dyDescent="0.3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</row>
    <row r="648" spans="1:34" x14ac:dyDescent="0.3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</row>
    <row r="649" spans="1:34" x14ac:dyDescent="0.3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</row>
    <row r="650" spans="1:34" x14ac:dyDescent="0.3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</row>
    <row r="651" spans="1:34" x14ac:dyDescent="0.3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</row>
    <row r="652" spans="1:34" x14ac:dyDescent="0.3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</row>
    <row r="653" spans="1:34" x14ac:dyDescent="0.3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</row>
    <row r="654" spans="1:34" x14ac:dyDescent="0.3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</row>
    <row r="655" spans="1:34" x14ac:dyDescent="0.3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</row>
    <row r="656" spans="1:34" x14ac:dyDescent="0.3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</row>
    <row r="657" spans="1:34" x14ac:dyDescent="0.3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</row>
    <row r="658" spans="1:34" x14ac:dyDescent="0.3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</row>
    <row r="659" spans="1:34" x14ac:dyDescent="0.3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</row>
    <row r="660" spans="1:34" x14ac:dyDescent="0.3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</row>
    <row r="661" spans="1:34" x14ac:dyDescent="0.3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</row>
    <row r="662" spans="1:34" x14ac:dyDescent="0.3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</row>
    <row r="663" spans="1:34" x14ac:dyDescent="0.3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</row>
    <row r="664" spans="1:34" x14ac:dyDescent="0.3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</row>
    <row r="665" spans="1:34" x14ac:dyDescent="0.3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</row>
    <row r="666" spans="1:34" x14ac:dyDescent="0.3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</row>
    <row r="667" spans="1:34" x14ac:dyDescent="0.3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</row>
    <row r="668" spans="1:34" x14ac:dyDescent="0.3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</row>
    <row r="669" spans="1:34" x14ac:dyDescent="0.3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</row>
    <row r="670" spans="1:34" x14ac:dyDescent="0.3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</row>
    <row r="671" spans="1:34" x14ac:dyDescent="0.3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</row>
    <row r="672" spans="1:34" x14ac:dyDescent="0.3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</row>
    <row r="673" spans="1:34" x14ac:dyDescent="0.3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</row>
    <row r="674" spans="1:34" x14ac:dyDescent="0.3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</row>
    <row r="675" spans="1:34" x14ac:dyDescent="0.3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</row>
    <row r="676" spans="1:34" x14ac:dyDescent="0.3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</row>
    <row r="677" spans="1:34" x14ac:dyDescent="0.3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</row>
    <row r="678" spans="1:34" x14ac:dyDescent="0.3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</row>
    <row r="679" spans="1:34" x14ac:dyDescent="0.3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</row>
    <row r="680" spans="1:34" x14ac:dyDescent="0.3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</row>
    <row r="681" spans="1:34" x14ac:dyDescent="0.3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</row>
    <row r="682" spans="1:34" x14ac:dyDescent="0.3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</row>
    <row r="683" spans="1:34" x14ac:dyDescent="0.3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</row>
    <row r="684" spans="1:34" x14ac:dyDescent="0.3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</row>
    <row r="685" spans="1:34" x14ac:dyDescent="0.3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</row>
    <row r="686" spans="1:34" x14ac:dyDescent="0.3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</row>
    <row r="687" spans="1:34" x14ac:dyDescent="0.3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</row>
    <row r="688" spans="1:34" x14ac:dyDescent="0.3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</row>
    <row r="689" spans="1:34" x14ac:dyDescent="0.3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</row>
    <row r="690" spans="1:34" x14ac:dyDescent="0.3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</row>
    <row r="691" spans="1:34" x14ac:dyDescent="0.3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</row>
    <row r="692" spans="1:34" x14ac:dyDescent="0.3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</row>
    <row r="693" spans="1:34" x14ac:dyDescent="0.3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</row>
    <row r="694" spans="1:34" x14ac:dyDescent="0.3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</row>
    <row r="695" spans="1:34" x14ac:dyDescent="0.3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</row>
    <row r="696" spans="1:34" x14ac:dyDescent="0.3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</row>
    <row r="697" spans="1:34" x14ac:dyDescent="0.3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</row>
    <row r="698" spans="1:34" x14ac:dyDescent="0.3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</row>
    <row r="699" spans="1:34" x14ac:dyDescent="0.3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</row>
    <row r="700" spans="1:34" x14ac:dyDescent="0.3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</row>
    <row r="701" spans="1:34" x14ac:dyDescent="0.3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</row>
    <row r="702" spans="1:34" x14ac:dyDescent="0.3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</row>
    <row r="703" spans="1:34" x14ac:dyDescent="0.3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</row>
    <row r="704" spans="1:34" x14ac:dyDescent="0.3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</row>
    <row r="705" spans="1:34" x14ac:dyDescent="0.3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</row>
    <row r="706" spans="1:34" x14ac:dyDescent="0.3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</row>
    <row r="707" spans="1:34" x14ac:dyDescent="0.3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</row>
    <row r="708" spans="1:34" x14ac:dyDescent="0.3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</row>
    <row r="709" spans="1:34" x14ac:dyDescent="0.3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</row>
    <row r="710" spans="1:34" x14ac:dyDescent="0.3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</row>
    <row r="711" spans="1:34" x14ac:dyDescent="0.3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</row>
    <row r="712" spans="1:34" x14ac:dyDescent="0.3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</row>
    <row r="713" spans="1:34" x14ac:dyDescent="0.3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</row>
    <row r="714" spans="1:34" x14ac:dyDescent="0.3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</row>
    <row r="715" spans="1:34" x14ac:dyDescent="0.3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</row>
    <row r="716" spans="1:34" x14ac:dyDescent="0.3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</row>
    <row r="717" spans="1:34" x14ac:dyDescent="0.3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</row>
    <row r="718" spans="1:34" x14ac:dyDescent="0.3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</row>
    <row r="719" spans="1:34" x14ac:dyDescent="0.3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</row>
    <row r="720" spans="1:34" x14ac:dyDescent="0.3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</row>
    <row r="721" spans="1:34" x14ac:dyDescent="0.3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</row>
    <row r="722" spans="1:34" x14ac:dyDescent="0.3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</row>
    <row r="723" spans="1:34" x14ac:dyDescent="0.3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</row>
    <row r="724" spans="1:34" x14ac:dyDescent="0.3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</row>
    <row r="725" spans="1:34" x14ac:dyDescent="0.3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</row>
    <row r="726" spans="1:34" x14ac:dyDescent="0.3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</row>
    <row r="727" spans="1:34" x14ac:dyDescent="0.3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</row>
    <row r="728" spans="1:34" x14ac:dyDescent="0.3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</row>
    <row r="729" spans="1:34" x14ac:dyDescent="0.3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</row>
    <row r="730" spans="1:34" x14ac:dyDescent="0.3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</row>
    <row r="731" spans="1:34" x14ac:dyDescent="0.3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</row>
    <row r="732" spans="1:34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</row>
    <row r="733" spans="1:34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</row>
    <row r="734" spans="1:34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</row>
    <row r="735" spans="1:34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</row>
    <row r="736" spans="1:34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</row>
    <row r="737" spans="1:34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</row>
    <row r="738" spans="1:34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</row>
    <row r="739" spans="1:34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</row>
    <row r="740" spans="1:34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</row>
    <row r="741" spans="1:34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</row>
    <row r="742" spans="1:34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</row>
    <row r="743" spans="1:34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</row>
    <row r="744" spans="1:34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</row>
    <row r="745" spans="1:34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</row>
    <row r="746" spans="1:34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</row>
    <row r="747" spans="1:34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</row>
    <row r="748" spans="1:34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</row>
    <row r="749" spans="1:34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</row>
    <row r="750" spans="1:34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</row>
    <row r="751" spans="1:34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</row>
    <row r="752" spans="1:34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</row>
    <row r="753" spans="1:34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</row>
    <row r="754" spans="1:34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</row>
    <row r="755" spans="1:34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</row>
    <row r="756" spans="1:34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</row>
    <row r="757" spans="1:34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</row>
    <row r="758" spans="1:34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</row>
    <row r="759" spans="1:34" x14ac:dyDescent="0.3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</row>
    <row r="760" spans="1:34" x14ac:dyDescent="0.3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</row>
    <row r="761" spans="1:34" x14ac:dyDescent="0.3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</row>
    <row r="762" spans="1:34" x14ac:dyDescent="0.3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</row>
    <row r="763" spans="1:34" x14ac:dyDescent="0.3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</row>
    <row r="764" spans="1:34" x14ac:dyDescent="0.3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</row>
    <row r="765" spans="1:34" x14ac:dyDescent="0.3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</row>
    <row r="766" spans="1:34" x14ac:dyDescent="0.3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</row>
    <row r="767" spans="1:34" x14ac:dyDescent="0.3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</row>
    <row r="768" spans="1:34" x14ac:dyDescent="0.3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</row>
    <row r="769" spans="1:34" x14ac:dyDescent="0.3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</row>
    <row r="770" spans="1:34" x14ac:dyDescent="0.3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</row>
    <row r="771" spans="1:34" x14ac:dyDescent="0.3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</row>
    <row r="772" spans="1:34" x14ac:dyDescent="0.3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</row>
    <row r="773" spans="1:34" x14ac:dyDescent="0.3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</row>
    <row r="774" spans="1:34" x14ac:dyDescent="0.3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</row>
    <row r="775" spans="1:34" x14ac:dyDescent="0.3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</row>
    <row r="776" spans="1:34" x14ac:dyDescent="0.3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</row>
    <row r="777" spans="1:34" x14ac:dyDescent="0.3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</row>
    <row r="778" spans="1:34" x14ac:dyDescent="0.3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</row>
    <row r="779" spans="1:34" x14ac:dyDescent="0.3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</row>
    <row r="780" spans="1:34" x14ac:dyDescent="0.3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</row>
    <row r="781" spans="1:34" x14ac:dyDescent="0.3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</row>
    <row r="782" spans="1:34" x14ac:dyDescent="0.3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</row>
    <row r="783" spans="1:34" x14ac:dyDescent="0.3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</row>
    <row r="784" spans="1:34" x14ac:dyDescent="0.3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</row>
    <row r="785" spans="1:34" x14ac:dyDescent="0.3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</row>
    <row r="786" spans="1:34" x14ac:dyDescent="0.3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</row>
    <row r="787" spans="1:34" x14ac:dyDescent="0.3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</row>
    <row r="788" spans="1:34" x14ac:dyDescent="0.3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</row>
    <row r="789" spans="1:34" x14ac:dyDescent="0.3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</row>
    <row r="790" spans="1:34" x14ac:dyDescent="0.3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</row>
    <row r="791" spans="1:34" x14ac:dyDescent="0.3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</row>
    <row r="792" spans="1:34" x14ac:dyDescent="0.3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</row>
    <row r="793" spans="1:34" x14ac:dyDescent="0.3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</row>
    <row r="794" spans="1:34" x14ac:dyDescent="0.3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</row>
    <row r="795" spans="1:34" x14ac:dyDescent="0.3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</row>
    <row r="796" spans="1:34" x14ac:dyDescent="0.3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</row>
    <row r="797" spans="1:34" x14ac:dyDescent="0.3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</row>
    <row r="798" spans="1:34" x14ac:dyDescent="0.3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</row>
    <row r="799" spans="1:34" x14ac:dyDescent="0.3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</row>
    <row r="800" spans="1:34" x14ac:dyDescent="0.3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</row>
    <row r="801" spans="1:34" x14ac:dyDescent="0.3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</row>
    <row r="802" spans="1:34" x14ac:dyDescent="0.3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</row>
    <row r="803" spans="1:34" x14ac:dyDescent="0.3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</row>
    <row r="804" spans="1:34" x14ac:dyDescent="0.3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</row>
    <row r="805" spans="1:34" x14ac:dyDescent="0.3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</row>
    <row r="806" spans="1:34" x14ac:dyDescent="0.3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</row>
    <row r="807" spans="1:34" x14ac:dyDescent="0.3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</row>
    <row r="808" spans="1:34" x14ac:dyDescent="0.3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</row>
    <row r="809" spans="1:34" x14ac:dyDescent="0.3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</row>
    <row r="810" spans="1:34" x14ac:dyDescent="0.3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</row>
    <row r="811" spans="1:34" x14ac:dyDescent="0.3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</row>
    <row r="812" spans="1:34" x14ac:dyDescent="0.3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</row>
    <row r="813" spans="1:34" x14ac:dyDescent="0.3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</row>
    <row r="814" spans="1:34" x14ac:dyDescent="0.3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</row>
    <row r="815" spans="1:34" x14ac:dyDescent="0.3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</row>
    <row r="816" spans="1:34" x14ac:dyDescent="0.3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</row>
    <row r="817" spans="1:34" x14ac:dyDescent="0.3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</row>
    <row r="818" spans="1:34" x14ac:dyDescent="0.3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</row>
    <row r="819" spans="1:34" x14ac:dyDescent="0.3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</row>
    <row r="820" spans="1:34" x14ac:dyDescent="0.3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</row>
    <row r="821" spans="1:34" x14ac:dyDescent="0.3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</row>
    <row r="822" spans="1:34" x14ac:dyDescent="0.3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</row>
    <row r="823" spans="1:34" x14ac:dyDescent="0.3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</row>
    <row r="824" spans="1:34" x14ac:dyDescent="0.3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</row>
    <row r="825" spans="1:34" x14ac:dyDescent="0.3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</row>
    <row r="826" spans="1:34" x14ac:dyDescent="0.3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</row>
    <row r="827" spans="1:34" x14ac:dyDescent="0.3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</row>
    <row r="828" spans="1:34" x14ac:dyDescent="0.3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</row>
    <row r="829" spans="1:34" x14ac:dyDescent="0.3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</row>
    <row r="830" spans="1:34" x14ac:dyDescent="0.3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</row>
    <row r="831" spans="1:34" x14ac:dyDescent="0.3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</row>
    <row r="832" spans="1:34" x14ac:dyDescent="0.3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</row>
    <row r="833" spans="1:34" x14ac:dyDescent="0.3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</row>
    <row r="834" spans="1:34" x14ac:dyDescent="0.3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</row>
    <row r="835" spans="1:34" x14ac:dyDescent="0.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</row>
    <row r="836" spans="1:34" x14ac:dyDescent="0.3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</row>
    <row r="837" spans="1:34" x14ac:dyDescent="0.3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</row>
    <row r="838" spans="1:34" x14ac:dyDescent="0.3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</row>
    <row r="839" spans="1:34" x14ac:dyDescent="0.3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</row>
    <row r="840" spans="1:34" x14ac:dyDescent="0.3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</row>
    <row r="841" spans="1:34" x14ac:dyDescent="0.3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</row>
    <row r="842" spans="1:34" x14ac:dyDescent="0.3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</row>
    <row r="843" spans="1:34" x14ac:dyDescent="0.3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</row>
    <row r="844" spans="1:34" x14ac:dyDescent="0.3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</row>
    <row r="845" spans="1:34" x14ac:dyDescent="0.3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</row>
    <row r="846" spans="1:34" x14ac:dyDescent="0.3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</row>
    <row r="847" spans="1:34" x14ac:dyDescent="0.3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</row>
    <row r="848" spans="1:34" x14ac:dyDescent="0.3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</row>
    <row r="849" spans="1:34" x14ac:dyDescent="0.3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</row>
    <row r="850" spans="1:34" x14ac:dyDescent="0.3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</row>
    <row r="851" spans="1:34" x14ac:dyDescent="0.3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</row>
    <row r="852" spans="1:34" x14ac:dyDescent="0.3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</row>
    <row r="853" spans="1:34" x14ac:dyDescent="0.3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</row>
    <row r="854" spans="1:34" x14ac:dyDescent="0.3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</row>
    <row r="855" spans="1:34" x14ac:dyDescent="0.3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</row>
    <row r="856" spans="1:34" x14ac:dyDescent="0.3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</row>
    <row r="857" spans="1:34" x14ac:dyDescent="0.3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</row>
    <row r="858" spans="1:34" x14ac:dyDescent="0.3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</row>
    <row r="859" spans="1:34" x14ac:dyDescent="0.3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</row>
    <row r="860" spans="1:34" x14ac:dyDescent="0.3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</row>
    <row r="861" spans="1:34" x14ac:dyDescent="0.3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</row>
    <row r="862" spans="1:34" x14ac:dyDescent="0.3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</row>
    <row r="863" spans="1:34" x14ac:dyDescent="0.3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</row>
    <row r="864" spans="1:34" x14ac:dyDescent="0.3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</row>
    <row r="865" spans="1:34" x14ac:dyDescent="0.3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</row>
    <row r="866" spans="1:34" x14ac:dyDescent="0.3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</row>
    <row r="867" spans="1:34" x14ac:dyDescent="0.3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</row>
    <row r="868" spans="1:34" x14ac:dyDescent="0.3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</row>
    <row r="869" spans="1:34" x14ac:dyDescent="0.3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</row>
    <row r="870" spans="1:34" x14ac:dyDescent="0.3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</row>
    <row r="871" spans="1:34" x14ac:dyDescent="0.3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</row>
    <row r="872" spans="1:34" x14ac:dyDescent="0.3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</row>
    <row r="873" spans="1:34" x14ac:dyDescent="0.3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</row>
    <row r="874" spans="1:34" x14ac:dyDescent="0.3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</row>
    <row r="875" spans="1:34" x14ac:dyDescent="0.3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</row>
    <row r="876" spans="1:34" x14ac:dyDescent="0.3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</row>
    <row r="877" spans="1:34" x14ac:dyDescent="0.3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</row>
    <row r="878" spans="1:34" x14ac:dyDescent="0.3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</row>
    <row r="879" spans="1:34" x14ac:dyDescent="0.3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</row>
    <row r="880" spans="1:34" x14ac:dyDescent="0.3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</row>
    <row r="881" spans="1:34" x14ac:dyDescent="0.3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</row>
    <row r="882" spans="1:34" x14ac:dyDescent="0.3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</row>
    <row r="883" spans="1:34" x14ac:dyDescent="0.3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</row>
    <row r="884" spans="1:34" x14ac:dyDescent="0.3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</row>
    <row r="885" spans="1:34" x14ac:dyDescent="0.3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</row>
    <row r="886" spans="1:34" x14ac:dyDescent="0.3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</row>
    <row r="887" spans="1:34" x14ac:dyDescent="0.3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</row>
    <row r="888" spans="1:34" x14ac:dyDescent="0.3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</row>
    <row r="889" spans="1:34" x14ac:dyDescent="0.3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</row>
    <row r="890" spans="1:34" x14ac:dyDescent="0.3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</row>
    <row r="891" spans="1:34" x14ac:dyDescent="0.3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</row>
    <row r="892" spans="1:34" x14ac:dyDescent="0.3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</row>
    <row r="893" spans="1:34" x14ac:dyDescent="0.3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</row>
    <row r="894" spans="1:34" x14ac:dyDescent="0.3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</row>
    <row r="895" spans="1:34" x14ac:dyDescent="0.3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</row>
    <row r="896" spans="1:34" x14ac:dyDescent="0.3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</row>
    <row r="897" spans="1:34" x14ac:dyDescent="0.3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</row>
    <row r="898" spans="1:34" x14ac:dyDescent="0.3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</row>
    <row r="899" spans="1:34" x14ac:dyDescent="0.3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</row>
    <row r="900" spans="1:34" x14ac:dyDescent="0.3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</row>
    <row r="901" spans="1:34" x14ac:dyDescent="0.3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</row>
    <row r="902" spans="1:34" x14ac:dyDescent="0.3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</row>
    <row r="903" spans="1:34" x14ac:dyDescent="0.3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</row>
    <row r="904" spans="1:34" x14ac:dyDescent="0.3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</row>
    <row r="905" spans="1:34" x14ac:dyDescent="0.3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</row>
    <row r="906" spans="1:34" x14ac:dyDescent="0.3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</row>
    <row r="907" spans="1:34" x14ac:dyDescent="0.3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</row>
    <row r="908" spans="1:34" x14ac:dyDescent="0.3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</row>
    <row r="909" spans="1:34" x14ac:dyDescent="0.3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</row>
    <row r="910" spans="1:34" x14ac:dyDescent="0.3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</row>
    <row r="911" spans="1:34" x14ac:dyDescent="0.3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</row>
    <row r="912" spans="1:34" x14ac:dyDescent="0.3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</row>
    <row r="913" spans="1:34" x14ac:dyDescent="0.3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</row>
    <row r="914" spans="1:34" x14ac:dyDescent="0.3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</row>
    <row r="915" spans="1:34" x14ac:dyDescent="0.3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</row>
    <row r="916" spans="1:34" x14ac:dyDescent="0.3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</row>
    <row r="917" spans="1:34" x14ac:dyDescent="0.3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</row>
    <row r="918" spans="1:34" x14ac:dyDescent="0.3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</row>
    <row r="919" spans="1:34" x14ac:dyDescent="0.3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</row>
    <row r="920" spans="1:34" x14ac:dyDescent="0.3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</row>
    <row r="921" spans="1:34" x14ac:dyDescent="0.3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</row>
    <row r="922" spans="1:34" x14ac:dyDescent="0.3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</row>
    <row r="923" spans="1:34" x14ac:dyDescent="0.3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</row>
    <row r="924" spans="1:34" x14ac:dyDescent="0.3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</row>
    <row r="925" spans="1:34" x14ac:dyDescent="0.3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</row>
    <row r="926" spans="1:34" x14ac:dyDescent="0.3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</row>
    <row r="927" spans="1:34" x14ac:dyDescent="0.3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</row>
    <row r="928" spans="1:34" x14ac:dyDescent="0.3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</row>
    <row r="929" spans="1:34" x14ac:dyDescent="0.3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</row>
    <row r="930" spans="1:34" x14ac:dyDescent="0.3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</row>
    <row r="931" spans="1:34" x14ac:dyDescent="0.3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</row>
    <row r="932" spans="1:34" x14ac:dyDescent="0.3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</row>
    <row r="933" spans="1:34" x14ac:dyDescent="0.3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</row>
    <row r="934" spans="1:34" x14ac:dyDescent="0.3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</row>
    <row r="935" spans="1:34" x14ac:dyDescent="0.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</row>
    <row r="936" spans="1:34" x14ac:dyDescent="0.3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</row>
    <row r="937" spans="1:34" x14ac:dyDescent="0.3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</row>
    <row r="938" spans="1:34" x14ac:dyDescent="0.3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</row>
    <row r="939" spans="1:34" x14ac:dyDescent="0.3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</row>
    <row r="940" spans="1:34" x14ac:dyDescent="0.3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</row>
    <row r="941" spans="1:34" x14ac:dyDescent="0.3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</row>
    <row r="942" spans="1:34" x14ac:dyDescent="0.3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</row>
    <row r="943" spans="1:34" x14ac:dyDescent="0.3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</row>
    <row r="944" spans="1:34" x14ac:dyDescent="0.3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</row>
    <row r="945" spans="1:34" x14ac:dyDescent="0.3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</row>
    <row r="946" spans="1:34" x14ac:dyDescent="0.3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</row>
    <row r="947" spans="1:34" x14ac:dyDescent="0.3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</row>
    <row r="948" spans="1:34" x14ac:dyDescent="0.3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</row>
    <row r="949" spans="1:34" x14ac:dyDescent="0.3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</row>
    <row r="950" spans="1:34" x14ac:dyDescent="0.3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</row>
    <row r="951" spans="1:34" x14ac:dyDescent="0.3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</row>
    <row r="952" spans="1:34" x14ac:dyDescent="0.3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</row>
    <row r="953" spans="1:34" x14ac:dyDescent="0.3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</row>
    <row r="954" spans="1:34" x14ac:dyDescent="0.3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</row>
    <row r="955" spans="1:34" x14ac:dyDescent="0.3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</row>
    <row r="956" spans="1:34" x14ac:dyDescent="0.3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</row>
    <row r="957" spans="1:34" x14ac:dyDescent="0.3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</row>
    <row r="958" spans="1:34" x14ac:dyDescent="0.3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</row>
    <row r="959" spans="1:34" x14ac:dyDescent="0.3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</row>
    <row r="960" spans="1:34" x14ac:dyDescent="0.3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</row>
    <row r="961" spans="1:34" x14ac:dyDescent="0.3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</row>
    <row r="962" spans="1:34" x14ac:dyDescent="0.3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</row>
    <row r="963" spans="1:34" x14ac:dyDescent="0.3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</row>
    <row r="964" spans="1:34" x14ac:dyDescent="0.3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</row>
    <row r="965" spans="1:34" x14ac:dyDescent="0.3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</row>
    <row r="966" spans="1:34" x14ac:dyDescent="0.3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</row>
    <row r="967" spans="1:34" x14ac:dyDescent="0.3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</row>
    <row r="968" spans="1:34" x14ac:dyDescent="0.3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</row>
    <row r="969" spans="1:34" x14ac:dyDescent="0.3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</row>
    <row r="970" spans="1:34" x14ac:dyDescent="0.3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</row>
    <row r="971" spans="1:34" x14ac:dyDescent="0.3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</row>
    <row r="972" spans="1:34" x14ac:dyDescent="0.3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</row>
    <row r="973" spans="1:34" x14ac:dyDescent="0.3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</row>
    <row r="974" spans="1:34" x14ac:dyDescent="0.3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</row>
    <row r="975" spans="1:34" x14ac:dyDescent="0.3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</row>
    <row r="976" spans="1:34" x14ac:dyDescent="0.3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</row>
    <row r="977" spans="1:34" x14ac:dyDescent="0.3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</row>
    <row r="978" spans="1:34" x14ac:dyDescent="0.3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</row>
    <row r="979" spans="1:34" x14ac:dyDescent="0.3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</row>
    <row r="980" spans="1:34" x14ac:dyDescent="0.3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</row>
    <row r="981" spans="1:34" x14ac:dyDescent="0.3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</row>
    <row r="982" spans="1:34" x14ac:dyDescent="0.3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</row>
    <row r="983" spans="1:34" x14ac:dyDescent="0.3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</row>
    <row r="984" spans="1:34" x14ac:dyDescent="0.3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</row>
    <row r="985" spans="1:34" x14ac:dyDescent="0.3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</row>
    <row r="986" spans="1:34" x14ac:dyDescent="0.3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</row>
    <row r="987" spans="1:34" x14ac:dyDescent="0.3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</row>
    <row r="988" spans="1:34" x14ac:dyDescent="0.3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</row>
    <row r="989" spans="1:34" x14ac:dyDescent="0.3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</row>
    <row r="990" spans="1:34" x14ac:dyDescent="0.3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</row>
    <row r="991" spans="1:34" x14ac:dyDescent="0.3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</row>
    <row r="992" spans="1:34" x14ac:dyDescent="0.3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</row>
    <row r="993" spans="1:34" x14ac:dyDescent="0.3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</row>
    <row r="994" spans="1:34" x14ac:dyDescent="0.3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</row>
    <row r="995" spans="1:34" x14ac:dyDescent="0.3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</row>
    <row r="996" spans="1:34" x14ac:dyDescent="0.3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</row>
    <row r="997" spans="1:34" x14ac:dyDescent="0.3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</row>
    <row r="998" spans="1:34" x14ac:dyDescent="0.35">
      <c r="A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</row>
    <row r="999" spans="1:34" x14ac:dyDescent="0.35">
      <c r="A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</row>
    <row r="1000" spans="1:34" x14ac:dyDescent="0.35">
      <c r="A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</row>
  </sheetData>
  <mergeCells count="214">
    <mergeCell ref="Z24:AB24"/>
    <mergeCell ref="AC24:AE24"/>
    <mergeCell ref="AF24:AH24"/>
    <mergeCell ref="B24:G24"/>
    <mergeCell ref="H24:J24"/>
    <mergeCell ref="K24:M24"/>
    <mergeCell ref="N24:P24"/>
    <mergeCell ref="Q24:S24"/>
    <mergeCell ref="T24:V24"/>
    <mergeCell ref="W24:Y24"/>
    <mergeCell ref="Z23:AB23"/>
    <mergeCell ref="AC23:AE23"/>
    <mergeCell ref="AF23:AH23"/>
    <mergeCell ref="B23:G23"/>
    <mergeCell ref="H23:J23"/>
    <mergeCell ref="K23:M23"/>
    <mergeCell ref="N23:P23"/>
    <mergeCell ref="Q23:S23"/>
    <mergeCell ref="T23:V23"/>
    <mergeCell ref="W23:Y23"/>
    <mergeCell ref="Z22:AB22"/>
    <mergeCell ref="AC22:AE22"/>
    <mergeCell ref="AF22:AH22"/>
    <mergeCell ref="B22:G22"/>
    <mergeCell ref="H22:J22"/>
    <mergeCell ref="K22:M22"/>
    <mergeCell ref="N22:P22"/>
    <mergeCell ref="Q22:S22"/>
    <mergeCell ref="T22:V22"/>
    <mergeCell ref="W22:Y22"/>
    <mergeCell ref="Z21:AB21"/>
    <mergeCell ref="AC21:AE21"/>
    <mergeCell ref="AF21:AH21"/>
    <mergeCell ref="B21:G21"/>
    <mergeCell ref="H21:J21"/>
    <mergeCell ref="K21:M21"/>
    <mergeCell ref="N21:P21"/>
    <mergeCell ref="Q21:S21"/>
    <mergeCell ref="T21:V21"/>
    <mergeCell ref="W21:Y21"/>
    <mergeCell ref="Z20:AB20"/>
    <mergeCell ref="AC20:AE20"/>
    <mergeCell ref="AF20:AH20"/>
    <mergeCell ref="B20:G20"/>
    <mergeCell ref="H20:J20"/>
    <mergeCell ref="K20:M20"/>
    <mergeCell ref="N20:P20"/>
    <mergeCell ref="Q20:S20"/>
    <mergeCell ref="T20:V20"/>
    <mergeCell ref="W20:Y20"/>
    <mergeCell ref="Z19:AB19"/>
    <mergeCell ref="AC19:AE19"/>
    <mergeCell ref="AF19:AH19"/>
    <mergeCell ref="B19:G19"/>
    <mergeCell ref="H19:J19"/>
    <mergeCell ref="K19:M19"/>
    <mergeCell ref="N19:P19"/>
    <mergeCell ref="Q19:S19"/>
    <mergeCell ref="T19:V19"/>
    <mergeCell ref="W19:Y19"/>
    <mergeCell ref="Z18:AB18"/>
    <mergeCell ref="AC18:AE18"/>
    <mergeCell ref="AF18:AH18"/>
    <mergeCell ref="B18:G18"/>
    <mergeCell ref="H18:J18"/>
    <mergeCell ref="K18:M18"/>
    <mergeCell ref="N18:P18"/>
    <mergeCell ref="Q18:S18"/>
    <mergeCell ref="T18:V18"/>
    <mergeCell ref="W18:Y18"/>
    <mergeCell ref="Z27:AB27"/>
    <mergeCell ref="AC27:AE27"/>
    <mergeCell ref="AF27:AH27"/>
    <mergeCell ref="B27:G27"/>
    <mergeCell ref="H27:J27"/>
    <mergeCell ref="K27:M27"/>
    <mergeCell ref="N27:P27"/>
    <mergeCell ref="Q27:S27"/>
    <mergeCell ref="T27:V27"/>
    <mergeCell ref="W27:Y27"/>
    <mergeCell ref="Z10:AB10"/>
    <mergeCell ref="AC10:AE10"/>
    <mergeCell ref="AF10:AH10"/>
    <mergeCell ref="B10:G10"/>
    <mergeCell ref="H10:J10"/>
    <mergeCell ref="K10:M10"/>
    <mergeCell ref="N10:P10"/>
    <mergeCell ref="Q10:S10"/>
    <mergeCell ref="T10:V10"/>
    <mergeCell ref="W10:Y10"/>
    <mergeCell ref="Z9:AB9"/>
    <mergeCell ref="AC9:AE9"/>
    <mergeCell ref="AF9:AH9"/>
    <mergeCell ref="B9:G9"/>
    <mergeCell ref="H9:J9"/>
    <mergeCell ref="K9:M9"/>
    <mergeCell ref="N9:P9"/>
    <mergeCell ref="Q9:S9"/>
    <mergeCell ref="T9:V9"/>
    <mergeCell ref="W9:Y9"/>
    <mergeCell ref="Z8:AB8"/>
    <mergeCell ref="AC8:AE8"/>
    <mergeCell ref="AF8:AH8"/>
    <mergeCell ref="B8:G8"/>
    <mergeCell ref="H8:J8"/>
    <mergeCell ref="K8:M8"/>
    <mergeCell ref="N8:P8"/>
    <mergeCell ref="Q8:S8"/>
    <mergeCell ref="T8:V8"/>
    <mergeCell ref="W8:Y8"/>
    <mergeCell ref="Z26:AB26"/>
    <mergeCell ref="AC26:AE26"/>
    <mergeCell ref="AF26:AH26"/>
    <mergeCell ref="B26:G26"/>
    <mergeCell ref="H26:J26"/>
    <mergeCell ref="K26:M26"/>
    <mergeCell ref="N26:P26"/>
    <mergeCell ref="Q26:S26"/>
    <mergeCell ref="T26:V26"/>
    <mergeCell ref="W26:Y26"/>
    <mergeCell ref="Z25:AB25"/>
    <mergeCell ref="AC25:AE25"/>
    <mergeCell ref="AF25:AH25"/>
    <mergeCell ref="B25:G25"/>
    <mergeCell ref="H25:J25"/>
    <mergeCell ref="K25:M25"/>
    <mergeCell ref="N25:P25"/>
    <mergeCell ref="Q25:S25"/>
    <mergeCell ref="T25:V25"/>
    <mergeCell ref="W25:Y25"/>
    <mergeCell ref="Z16:AB16"/>
    <mergeCell ref="AC16:AE16"/>
    <mergeCell ref="AF16:AH16"/>
    <mergeCell ref="B16:G16"/>
    <mergeCell ref="H16:J16"/>
    <mergeCell ref="K16:M16"/>
    <mergeCell ref="N16:P16"/>
    <mergeCell ref="Q16:S16"/>
    <mergeCell ref="T16:V16"/>
    <mergeCell ref="W16:Y16"/>
    <mergeCell ref="Z15:AB15"/>
    <mergeCell ref="AC15:AE15"/>
    <mergeCell ref="AF15:AH15"/>
    <mergeCell ref="B15:G15"/>
    <mergeCell ref="H15:J15"/>
    <mergeCell ref="K15:M15"/>
    <mergeCell ref="N15:P15"/>
    <mergeCell ref="Q15:S15"/>
    <mergeCell ref="T15:V15"/>
    <mergeCell ref="W15:Y15"/>
    <mergeCell ref="Z14:AB14"/>
    <mergeCell ref="AC14:AE14"/>
    <mergeCell ref="AF14:AH14"/>
    <mergeCell ref="B14:G14"/>
    <mergeCell ref="H14:J14"/>
    <mergeCell ref="K14:M14"/>
    <mergeCell ref="N14:P14"/>
    <mergeCell ref="Q14:S14"/>
    <mergeCell ref="T14:V14"/>
    <mergeCell ref="W14:Y14"/>
    <mergeCell ref="Z13:AB13"/>
    <mergeCell ref="AC13:AE13"/>
    <mergeCell ref="AF13:AH13"/>
    <mergeCell ref="B13:G13"/>
    <mergeCell ref="H13:J13"/>
    <mergeCell ref="K13:M13"/>
    <mergeCell ref="N13:P13"/>
    <mergeCell ref="Q13:S13"/>
    <mergeCell ref="T13:V13"/>
    <mergeCell ref="W13:Y13"/>
    <mergeCell ref="Z12:AB12"/>
    <mergeCell ref="AC12:AE12"/>
    <mergeCell ref="AF12:AH12"/>
    <mergeCell ref="B12:G12"/>
    <mergeCell ref="H12:J12"/>
    <mergeCell ref="K12:M12"/>
    <mergeCell ref="N12:P12"/>
    <mergeCell ref="Q12:S12"/>
    <mergeCell ref="T12:V12"/>
    <mergeCell ref="W12:Y12"/>
    <mergeCell ref="Z11:AB11"/>
    <mergeCell ref="AC11:AE11"/>
    <mergeCell ref="AF11:AH11"/>
    <mergeCell ref="B11:G11"/>
    <mergeCell ref="H11:J11"/>
    <mergeCell ref="K11:M11"/>
    <mergeCell ref="N11:P11"/>
    <mergeCell ref="Q11:S11"/>
    <mergeCell ref="T11:V11"/>
    <mergeCell ref="W11:Y11"/>
    <mergeCell ref="T7:V7"/>
    <mergeCell ref="W7:Y7"/>
    <mergeCell ref="Z7:AB7"/>
    <mergeCell ref="AC7:AE7"/>
    <mergeCell ref="AF7:AH7"/>
    <mergeCell ref="N5:P5"/>
    <mergeCell ref="T5:V5"/>
    <mergeCell ref="B7:G7"/>
    <mergeCell ref="H7:J7"/>
    <mergeCell ref="K7:M7"/>
    <mergeCell ref="N7:P7"/>
    <mergeCell ref="Q7:S7"/>
    <mergeCell ref="W5:Y5"/>
    <mergeCell ref="Z5:AB5"/>
    <mergeCell ref="AC5:AE5"/>
    <mergeCell ref="AF5:AH5"/>
    <mergeCell ref="B4:G5"/>
    <mergeCell ref="H4:P4"/>
    <mergeCell ref="Q4:S5"/>
    <mergeCell ref="T4:AH4"/>
    <mergeCell ref="H5:J5"/>
    <mergeCell ref="K5:M5"/>
    <mergeCell ref="A2:AH2"/>
    <mergeCell ref="A4:A5"/>
  </mergeCells>
  <pageMargins left="0.70866141732283505" right="0.70866141732283505" top="0.74803149606299202" bottom="0.74803149606299202" header="0" footer="0"/>
  <pageSetup paperSize="9" orientation="portrait"/>
  <headerFooter>
    <oddHeader>&amp;L&amp;F</oddHeader>
    <oddFooter>&amp;L08-BM/PM/VTI&amp;CInternal Use&amp;R&amp;P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Q47"/>
  <sheetViews>
    <sheetView zoomScale="59" workbookViewId="0">
      <selection activeCell="AJ20" sqref="AJ20:AL20"/>
    </sheetView>
  </sheetViews>
  <sheetFormatPr defaultColWidth="14.453125" defaultRowHeight="15" customHeight="1" x14ac:dyDescent="0.35"/>
  <cols>
    <col min="1" max="30" width="6.81640625" customWidth="1"/>
    <col min="31" max="35" width="4.26953125" customWidth="1"/>
    <col min="36" max="69" width="6.81640625" customWidth="1"/>
  </cols>
  <sheetData>
    <row r="1" spans="1:69" x14ac:dyDescent="0.35">
      <c r="A1" s="99" t="s">
        <v>27</v>
      </c>
      <c r="B1" s="78"/>
      <c r="C1" s="78"/>
      <c r="D1" s="78"/>
      <c r="E1" s="79"/>
      <c r="F1" s="100" t="s">
        <v>28</v>
      </c>
      <c r="G1" s="78"/>
      <c r="H1" s="78"/>
      <c r="I1" s="78"/>
      <c r="J1" s="78"/>
      <c r="K1" s="78"/>
      <c r="L1" s="78"/>
      <c r="M1" s="78"/>
      <c r="N1" s="78"/>
      <c r="O1" s="78"/>
      <c r="P1" s="78"/>
      <c r="Q1" s="79"/>
      <c r="R1" s="100" t="s">
        <v>29</v>
      </c>
      <c r="S1" s="78"/>
      <c r="T1" s="78"/>
      <c r="U1" s="78"/>
      <c r="V1" s="79"/>
      <c r="W1" s="99" t="s">
        <v>30</v>
      </c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9"/>
      <c r="AI1" s="27"/>
      <c r="AJ1" s="28"/>
      <c r="AK1" s="28"/>
      <c r="AL1" s="28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</row>
    <row r="2" spans="1:69" x14ac:dyDescent="0.35">
      <c r="A2" s="99" t="s">
        <v>31</v>
      </c>
      <c r="B2" s="78"/>
      <c r="C2" s="78"/>
      <c r="D2" s="78"/>
      <c r="E2" s="79"/>
      <c r="F2" s="159" t="s">
        <v>599</v>
      </c>
      <c r="G2" s="78"/>
      <c r="H2" s="78"/>
      <c r="I2" s="78"/>
      <c r="J2" s="78"/>
      <c r="K2" s="78"/>
      <c r="L2" s="78"/>
      <c r="M2" s="78"/>
      <c r="N2" s="78"/>
      <c r="O2" s="78"/>
      <c r="P2" s="78"/>
      <c r="Q2" s="79"/>
      <c r="R2" s="100" t="s">
        <v>11</v>
      </c>
      <c r="S2" s="78"/>
      <c r="T2" s="78"/>
      <c r="U2" s="78"/>
      <c r="V2" s="79"/>
      <c r="W2" s="101">
        <v>45425</v>
      </c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9"/>
      <c r="AI2" s="27"/>
      <c r="AJ2" s="28"/>
      <c r="AK2" s="28"/>
      <c r="AL2" s="28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</row>
    <row r="3" spans="1:69" x14ac:dyDescent="0.35">
      <c r="A3" s="99" t="s">
        <v>6</v>
      </c>
      <c r="B3" s="78"/>
      <c r="C3" s="78"/>
      <c r="D3" s="78"/>
      <c r="E3" s="79"/>
      <c r="F3" s="99" t="s">
        <v>32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9"/>
      <c r="R3" s="100" t="s">
        <v>33</v>
      </c>
      <c r="S3" s="78"/>
      <c r="T3" s="78"/>
      <c r="U3" s="78"/>
      <c r="V3" s="79"/>
      <c r="W3" s="99" t="s">
        <v>34</v>
      </c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9"/>
      <c r="AI3" s="27"/>
      <c r="AJ3" s="28"/>
      <c r="AK3" s="28"/>
      <c r="AL3" s="28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</row>
    <row r="4" spans="1:69" x14ac:dyDescent="0.35">
      <c r="A4" s="99" t="s">
        <v>35</v>
      </c>
      <c r="B4" s="78"/>
      <c r="C4" s="78"/>
      <c r="D4" s="78"/>
      <c r="E4" s="79"/>
      <c r="F4" s="99" t="s">
        <v>28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9"/>
      <c r="AI4" s="27"/>
      <c r="AJ4" s="28"/>
      <c r="AK4" s="28"/>
      <c r="AL4" s="28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</row>
    <row r="5" spans="1:69" x14ac:dyDescent="0.35">
      <c r="A5" s="102" t="s">
        <v>36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9"/>
      <c r="T5" s="102" t="s">
        <v>37</v>
      </c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9"/>
      <c r="AI5" s="27"/>
      <c r="AJ5" s="28"/>
      <c r="AK5" s="28"/>
      <c r="AL5" s="28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</row>
    <row r="6" spans="1:69" x14ac:dyDescent="0.35">
      <c r="A6" s="103" t="s">
        <v>38</v>
      </c>
      <c r="B6" s="78"/>
      <c r="C6" s="78"/>
      <c r="D6" s="78"/>
      <c r="E6" s="78"/>
      <c r="F6" s="78"/>
      <c r="G6" s="79"/>
      <c r="H6" s="102" t="s">
        <v>17</v>
      </c>
      <c r="I6" s="78"/>
      <c r="J6" s="79"/>
      <c r="K6" s="102" t="s">
        <v>18</v>
      </c>
      <c r="L6" s="78"/>
      <c r="M6" s="79"/>
      <c r="N6" s="102" t="s">
        <v>19</v>
      </c>
      <c r="O6" s="78"/>
      <c r="P6" s="79"/>
      <c r="Q6" s="102" t="s">
        <v>15</v>
      </c>
      <c r="R6" s="78"/>
      <c r="S6" s="79"/>
      <c r="T6" s="102" t="s">
        <v>20</v>
      </c>
      <c r="U6" s="78"/>
      <c r="V6" s="79"/>
      <c r="W6" s="102" t="s">
        <v>21</v>
      </c>
      <c r="X6" s="78"/>
      <c r="Y6" s="79"/>
      <c r="Z6" s="102" t="s">
        <v>22</v>
      </c>
      <c r="AA6" s="78"/>
      <c r="AB6" s="79"/>
      <c r="AC6" s="102" t="s">
        <v>23</v>
      </c>
      <c r="AD6" s="78"/>
      <c r="AE6" s="79"/>
      <c r="AF6" s="102" t="s">
        <v>15</v>
      </c>
      <c r="AG6" s="78"/>
      <c r="AH6" s="79"/>
      <c r="AI6" s="27"/>
      <c r="AJ6" s="28"/>
      <c r="AK6" s="28"/>
      <c r="AL6" s="28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</row>
    <row r="7" spans="1:69" x14ac:dyDescent="0.35">
      <c r="A7" s="99" t="s">
        <v>39</v>
      </c>
      <c r="B7" s="78"/>
      <c r="C7" s="78"/>
      <c r="D7" s="78"/>
      <c r="E7" s="78"/>
      <c r="F7" s="78"/>
      <c r="G7" s="79"/>
      <c r="H7" s="100">
        <f t="shared" ref="H7:H8" si="0">COUNTIF($AE$14:$AF$47,"N")</f>
        <v>27</v>
      </c>
      <c r="I7" s="78"/>
      <c r="J7" s="79"/>
      <c r="K7" s="100">
        <f t="shared" ref="K7:K8" si="1">COUNTIF($AE$14:$AF$47,"A")</f>
        <v>0</v>
      </c>
      <c r="L7" s="78"/>
      <c r="M7" s="79"/>
      <c r="N7" s="100">
        <f t="shared" ref="N7:N8" si="2">COUNTIF($AE$14:$AF$47,"B")</f>
        <v>0</v>
      </c>
      <c r="O7" s="78"/>
      <c r="P7" s="79"/>
      <c r="Q7" s="100">
        <f t="shared" ref="Q7:Q8" si="3">SUM(H7:P7)</f>
        <v>27</v>
      </c>
      <c r="R7" s="78"/>
      <c r="S7" s="79"/>
      <c r="T7" s="100">
        <f>COUNTIF($AG$14:$AI$47,T$6)</f>
        <v>0</v>
      </c>
      <c r="U7" s="78"/>
      <c r="V7" s="79"/>
      <c r="W7" s="100">
        <f>COUNTIF($AG$14:$AI$47,W$6)</f>
        <v>0</v>
      </c>
      <c r="X7" s="78"/>
      <c r="Y7" s="79"/>
      <c r="Z7" s="100">
        <f>COUNTIF($AG$14:$AI$47,Z$6)</f>
        <v>0</v>
      </c>
      <c r="AA7" s="78"/>
      <c r="AB7" s="79"/>
      <c r="AC7" s="100">
        <f>COUNTIF($AG$14:$AI$28,AC$6)</f>
        <v>0</v>
      </c>
      <c r="AD7" s="78"/>
      <c r="AE7" s="79"/>
      <c r="AF7" s="100">
        <f t="shared" ref="AF7:AF8" si="4">SUM(T7:AE7)</f>
        <v>0</v>
      </c>
      <c r="AG7" s="78"/>
      <c r="AH7" s="79"/>
      <c r="AI7" s="27"/>
      <c r="AJ7" s="28"/>
      <c r="AK7" s="28"/>
      <c r="AL7" s="28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</row>
    <row r="8" spans="1:69" x14ac:dyDescent="0.35">
      <c r="A8" s="99" t="s">
        <v>40</v>
      </c>
      <c r="B8" s="78"/>
      <c r="C8" s="78"/>
      <c r="D8" s="78"/>
      <c r="E8" s="78"/>
      <c r="F8" s="78"/>
      <c r="G8" s="79"/>
      <c r="H8" s="100">
        <f t="shared" si="0"/>
        <v>27</v>
      </c>
      <c r="I8" s="78"/>
      <c r="J8" s="79"/>
      <c r="K8" s="100">
        <f t="shared" si="1"/>
        <v>0</v>
      </c>
      <c r="L8" s="78"/>
      <c r="M8" s="79"/>
      <c r="N8" s="100">
        <f t="shared" si="2"/>
        <v>0</v>
      </c>
      <c r="O8" s="78"/>
      <c r="P8" s="79"/>
      <c r="Q8" s="100">
        <f t="shared" si="3"/>
        <v>27</v>
      </c>
      <c r="R8" s="78"/>
      <c r="S8" s="79"/>
      <c r="T8" s="100">
        <f>COUNTIF($AV$14:$AX$47,T$6)</f>
        <v>0</v>
      </c>
      <c r="U8" s="78"/>
      <c r="V8" s="79"/>
      <c r="W8" s="100">
        <f>COUNTIF($AV$14:$AX$47,W$6)</f>
        <v>0</v>
      </c>
      <c r="X8" s="78"/>
      <c r="Y8" s="79"/>
      <c r="Z8" s="100">
        <f>COUNTIF($AV$14:$AX$47,Z$6)</f>
        <v>0</v>
      </c>
      <c r="AA8" s="78"/>
      <c r="AB8" s="79"/>
      <c r="AC8" s="100">
        <f>COUNTIF($AV$14:$AX$28,AC$6)</f>
        <v>0</v>
      </c>
      <c r="AD8" s="78"/>
      <c r="AE8" s="79"/>
      <c r="AF8" s="100">
        <f t="shared" si="4"/>
        <v>0</v>
      </c>
      <c r="AG8" s="78"/>
      <c r="AH8" s="79"/>
      <c r="AI8" s="27"/>
      <c r="AJ8" s="28"/>
      <c r="AK8" s="28"/>
      <c r="AL8" s="28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spans="1:69" x14ac:dyDescent="0.35">
      <c r="A9" s="29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8"/>
      <c r="AK9" s="28"/>
      <c r="AL9" s="28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</row>
    <row r="10" spans="1:69" x14ac:dyDescent="0.35">
      <c r="A10" s="106" t="s">
        <v>12</v>
      </c>
      <c r="B10" s="105" t="s">
        <v>41</v>
      </c>
      <c r="C10" s="90"/>
      <c r="D10" s="91"/>
      <c r="E10" s="105" t="s">
        <v>42</v>
      </c>
      <c r="F10" s="90"/>
      <c r="G10" s="90"/>
      <c r="H10" s="90"/>
      <c r="I10" s="91"/>
      <c r="J10" s="105" t="s">
        <v>43</v>
      </c>
      <c r="K10" s="90"/>
      <c r="L10" s="90"/>
      <c r="M10" s="90"/>
      <c r="N10" s="90"/>
      <c r="O10" s="90"/>
      <c r="P10" s="91"/>
      <c r="Q10" s="105" t="s">
        <v>44</v>
      </c>
      <c r="R10" s="90"/>
      <c r="S10" s="90"/>
      <c r="T10" s="90"/>
      <c r="U10" s="90"/>
      <c r="V10" s="90"/>
      <c r="W10" s="91"/>
      <c r="X10" s="105" t="s">
        <v>45</v>
      </c>
      <c r="Y10" s="90"/>
      <c r="Z10" s="90"/>
      <c r="AA10" s="90"/>
      <c r="AB10" s="90"/>
      <c r="AC10" s="90"/>
      <c r="AD10" s="91"/>
      <c r="AE10" s="105" t="s">
        <v>46</v>
      </c>
      <c r="AF10" s="91"/>
      <c r="AG10" s="104" t="s">
        <v>47</v>
      </c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9"/>
      <c r="AV10" s="104" t="s">
        <v>48</v>
      </c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9"/>
      <c r="BK10" s="105" t="s">
        <v>49</v>
      </c>
      <c r="BL10" s="90"/>
      <c r="BM10" s="90"/>
      <c r="BN10" s="90"/>
      <c r="BO10" s="90"/>
      <c r="BP10" s="90"/>
      <c r="BQ10" s="91"/>
    </row>
    <row r="11" spans="1:69" x14ac:dyDescent="0.35">
      <c r="A11" s="88"/>
      <c r="B11" s="92"/>
      <c r="C11" s="93"/>
      <c r="D11" s="94"/>
      <c r="E11" s="92"/>
      <c r="F11" s="93"/>
      <c r="G11" s="93"/>
      <c r="H11" s="93"/>
      <c r="I11" s="94"/>
      <c r="J11" s="92"/>
      <c r="K11" s="93"/>
      <c r="L11" s="93"/>
      <c r="M11" s="93"/>
      <c r="N11" s="93"/>
      <c r="O11" s="93"/>
      <c r="P11" s="94"/>
      <c r="Q11" s="92"/>
      <c r="R11" s="93"/>
      <c r="S11" s="93"/>
      <c r="T11" s="93"/>
      <c r="U11" s="93"/>
      <c r="V11" s="93"/>
      <c r="W11" s="94"/>
      <c r="X11" s="92"/>
      <c r="Y11" s="93"/>
      <c r="Z11" s="93"/>
      <c r="AA11" s="93"/>
      <c r="AB11" s="93"/>
      <c r="AC11" s="93"/>
      <c r="AD11" s="94"/>
      <c r="AE11" s="92"/>
      <c r="AF11" s="94"/>
      <c r="AG11" s="104" t="s">
        <v>50</v>
      </c>
      <c r="AH11" s="78"/>
      <c r="AI11" s="79"/>
      <c r="AJ11" s="104" t="s">
        <v>51</v>
      </c>
      <c r="AK11" s="78"/>
      <c r="AL11" s="79"/>
      <c r="AM11" s="104" t="s">
        <v>4</v>
      </c>
      <c r="AN11" s="78"/>
      <c r="AO11" s="79"/>
      <c r="AP11" s="104" t="s">
        <v>52</v>
      </c>
      <c r="AQ11" s="78"/>
      <c r="AR11" s="79"/>
      <c r="AS11" s="104" t="s">
        <v>53</v>
      </c>
      <c r="AT11" s="78"/>
      <c r="AU11" s="79"/>
      <c r="AV11" s="104" t="s">
        <v>50</v>
      </c>
      <c r="AW11" s="78"/>
      <c r="AX11" s="79"/>
      <c r="AY11" s="104" t="s">
        <v>51</v>
      </c>
      <c r="AZ11" s="78"/>
      <c r="BA11" s="79"/>
      <c r="BB11" s="104" t="s">
        <v>4</v>
      </c>
      <c r="BC11" s="78"/>
      <c r="BD11" s="79"/>
      <c r="BE11" s="104" t="s">
        <v>52</v>
      </c>
      <c r="BF11" s="78"/>
      <c r="BG11" s="79"/>
      <c r="BH11" s="104" t="s">
        <v>53</v>
      </c>
      <c r="BI11" s="78"/>
      <c r="BJ11" s="79"/>
      <c r="BK11" s="92"/>
      <c r="BL11" s="93"/>
      <c r="BM11" s="93"/>
      <c r="BN11" s="93"/>
      <c r="BO11" s="93"/>
      <c r="BP11" s="93"/>
      <c r="BQ11" s="94"/>
    </row>
    <row r="12" spans="1:69" x14ac:dyDescent="0.35">
      <c r="A12" s="30" t="s">
        <v>54</v>
      </c>
      <c r="B12" s="31"/>
      <c r="C12" s="31"/>
      <c r="D12" s="31"/>
      <c r="E12" s="32"/>
      <c r="F12" s="32"/>
      <c r="G12" s="32"/>
      <c r="H12" s="32"/>
      <c r="I12" s="32"/>
      <c r="J12" s="31"/>
      <c r="K12" s="32"/>
      <c r="L12" s="32"/>
      <c r="M12" s="32"/>
      <c r="N12" s="32"/>
      <c r="O12" s="32"/>
      <c r="P12" s="32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3"/>
      <c r="AK12" s="33"/>
      <c r="AL12" s="33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4"/>
    </row>
    <row r="13" spans="1:69" x14ac:dyDescent="0.35">
      <c r="A13" s="19">
        <f t="shared" ref="A13:A16" si="5">ROW()-12</f>
        <v>1</v>
      </c>
      <c r="B13" s="108"/>
      <c r="C13" s="78"/>
      <c r="D13" s="79"/>
      <c r="E13" s="110" t="s">
        <v>55</v>
      </c>
      <c r="F13" s="78"/>
      <c r="G13" s="78"/>
      <c r="H13" s="78"/>
      <c r="I13" s="79"/>
      <c r="J13" s="110"/>
      <c r="K13" s="78"/>
      <c r="L13" s="78"/>
      <c r="M13" s="78"/>
      <c r="N13" s="78"/>
      <c r="O13" s="78"/>
      <c r="P13" s="79"/>
      <c r="Q13" s="111" t="s">
        <v>56</v>
      </c>
      <c r="R13" s="78"/>
      <c r="S13" s="78"/>
      <c r="T13" s="78"/>
      <c r="U13" s="78"/>
      <c r="V13" s="78"/>
      <c r="W13" s="79"/>
      <c r="X13" s="110" t="s">
        <v>57</v>
      </c>
      <c r="Y13" s="78"/>
      <c r="Z13" s="78"/>
      <c r="AA13" s="78"/>
      <c r="AB13" s="78"/>
      <c r="AC13" s="78"/>
      <c r="AD13" s="79"/>
      <c r="AE13" s="81" t="s">
        <v>58</v>
      </c>
      <c r="AF13" s="79"/>
      <c r="AG13" s="81"/>
      <c r="AH13" s="78"/>
      <c r="AI13" s="79"/>
      <c r="AJ13" s="108"/>
      <c r="AK13" s="78"/>
      <c r="AL13" s="79"/>
      <c r="AM13" s="108"/>
      <c r="AN13" s="78"/>
      <c r="AO13" s="79"/>
      <c r="AP13" s="109"/>
      <c r="AQ13" s="78"/>
      <c r="AR13" s="79"/>
      <c r="AS13" s="108"/>
      <c r="AT13" s="78"/>
      <c r="AU13" s="79"/>
      <c r="AV13" s="108"/>
      <c r="AW13" s="78"/>
      <c r="AX13" s="79"/>
      <c r="AY13" s="108"/>
      <c r="AZ13" s="78"/>
      <c r="BA13" s="79"/>
      <c r="BB13" s="108"/>
      <c r="BC13" s="78"/>
      <c r="BD13" s="79"/>
      <c r="BE13" s="107"/>
      <c r="BF13" s="78"/>
      <c r="BG13" s="79"/>
      <c r="BH13" s="107"/>
      <c r="BI13" s="78"/>
      <c r="BJ13" s="79"/>
      <c r="BK13" s="108" t="s">
        <v>59</v>
      </c>
      <c r="BL13" s="78"/>
      <c r="BM13" s="78"/>
      <c r="BN13" s="78"/>
      <c r="BO13" s="78"/>
      <c r="BP13" s="78"/>
      <c r="BQ13" s="79"/>
    </row>
    <row r="14" spans="1:69" x14ac:dyDescent="0.35">
      <c r="A14" s="19">
        <f t="shared" si="5"/>
        <v>2</v>
      </c>
      <c r="B14" s="108"/>
      <c r="C14" s="78"/>
      <c r="D14" s="79"/>
      <c r="E14" s="110" t="s">
        <v>60</v>
      </c>
      <c r="F14" s="78"/>
      <c r="G14" s="78"/>
      <c r="H14" s="78"/>
      <c r="I14" s="79"/>
      <c r="J14" s="110"/>
      <c r="K14" s="78"/>
      <c r="L14" s="78"/>
      <c r="M14" s="78"/>
      <c r="N14" s="78"/>
      <c r="O14" s="78"/>
      <c r="P14" s="79"/>
      <c r="Q14" s="110" t="s">
        <v>61</v>
      </c>
      <c r="R14" s="78"/>
      <c r="S14" s="78"/>
      <c r="T14" s="78"/>
      <c r="U14" s="78"/>
      <c r="V14" s="78"/>
      <c r="W14" s="79"/>
      <c r="X14" s="110" t="s">
        <v>62</v>
      </c>
      <c r="Y14" s="78"/>
      <c r="Z14" s="78"/>
      <c r="AA14" s="78"/>
      <c r="AB14" s="78"/>
      <c r="AC14" s="78"/>
      <c r="AD14" s="79"/>
      <c r="AE14" s="81" t="s">
        <v>58</v>
      </c>
      <c r="AF14" s="79"/>
      <c r="AG14" s="81"/>
      <c r="AH14" s="78"/>
      <c r="AI14" s="79"/>
      <c r="AJ14" s="108"/>
      <c r="AK14" s="78"/>
      <c r="AL14" s="79"/>
      <c r="AM14" s="108"/>
      <c r="AN14" s="78"/>
      <c r="AO14" s="79"/>
      <c r="AP14" s="109"/>
      <c r="AQ14" s="78"/>
      <c r="AR14" s="79"/>
      <c r="AS14" s="108"/>
      <c r="AT14" s="78"/>
      <c r="AU14" s="79"/>
      <c r="AV14" s="108"/>
      <c r="AW14" s="78"/>
      <c r="AX14" s="79"/>
      <c r="AY14" s="108"/>
      <c r="AZ14" s="78"/>
      <c r="BA14" s="79"/>
      <c r="BB14" s="108"/>
      <c r="BC14" s="78"/>
      <c r="BD14" s="79"/>
      <c r="BE14" s="107"/>
      <c r="BF14" s="78"/>
      <c r="BG14" s="79"/>
      <c r="BH14" s="107"/>
      <c r="BI14" s="78"/>
      <c r="BJ14" s="79"/>
      <c r="BK14" s="108"/>
      <c r="BL14" s="78"/>
      <c r="BM14" s="78"/>
      <c r="BN14" s="78"/>
      <c r="BO14" s="78"/>
      <c r="BP14" s="78"/>
      <c r="BQ14" s="79"/>
    </row>
    <row r="15" spans="1:69" x14ac:dyDescent="0.35">
      <c r="A15" s="19">
        <f t="shared" si="5"/>
        <v>3</v>
      </c>
      <c r="B15" s="108"/>
      <c r="C15" s="78"/>
      <c r="D15" s="79"/>
      <c r="E15" s="110" t="s">
        <v>63</v>
      </c>
      <c r="F15" s="78"/>
      <c r="G15" s="78"/>
      <c r="H15" s="78"/>
      <c r="I15" s="79"/>
      <c r="J15" s="110"/>
      <c r="K15" s="78"/>
      <c r="L15" s="78"/>
      <c r="M15" s="78"/>
      <c r="N15" s="78"/>
      <c r="O15" s="78"/>
      <c r="P15" s="79"/>
      <c r="Q15" s="110" t="s">
        <v>64</v>
      </c>
      <c r="R15" s="78"/>
      <c r="S15" s="78"/>
      <c r="T15" s="78"/>
      <c r="U15" s="78"/>
      <c r="V15" s="78"/>
      <c r="W15" s="79"/>
      <c r="X15" s="110" t="s">
        <v>65</v>
      </c>
      <c r="Y15" s="78"/>
      <c r="Z15" s="78"/>
      <c r="AA15" s="78"/>
      <c r="AB15" s="78"/>
      <c r="AC15" s="78"/>
      <c r="AD15" s="79"/>
      <c r="AE15" s="81" t="s">
        <v>58</v>
      </c>
      <c r="AF15" s="79"/>
      <c r="AG15" s="81"/>
      <c r="AH15" s="78"/>
      <c r="AI15" s="79"/>
      <c r="AJ15" s="108"/>
      <c r="AK15" s="78"/>
      <c r="AL15" s="79"/>
      <c r="AM15" s="108"/>
      <c r="AN15" s="78"/>
      <c r="AO15" s="79"/>
      <c r="AP15" s="109"/>
      <c r="AQ15" s="78"/>
      <c r="AR15" s="79"/>
      <c r="AS15" s="108"/>
      <c r="AT15" s="78"/>
      <c r="AU15" s="79"/>
      <c r="AV15" s="108"/>
      <c r="AW15" s="78"/>
      <c r="AX15" s="79"/>
      <c r="AY15" s="108"/>
      <c r="AZ15" s="78"/>
      <c r="BA15" s="79"/>
      <c r="BB15" s="108"/>
      <c r="BC15" s="78"/>
      <c r="BD15" s="79"/>
      <c r="BE15" s="107"/>
      <c r="BF15" s="78"/>
      <c r="BG15" s="79"/>
      <c r="BH15" s="107"/>
      <c r="BI15" s="78"/>
      <c r="BJ15" s="79"/>
      <c r="BK15" s="108"/>
      <c r="BL15" s="78"/>
      <c r="BM15" s="78"/>
      <c r="BN15" s="78"/>
      <c r="BO15" s="78"/>
      <c r="BP15" s="78"/>
      <c r="BQ15" s="79"/>
    </row>
    <row r="16" spans="1:69" x14ac:dyDescent="0.35">
      <c r="A16" s="19">
        <f t="shared" si="5"/>
        <v>4</v>
      </c>
      <c r="B16" s="108"/>
      <c r="C16" s="78"/>
      <c r="D16" s="79"/>
      <c r="E16" s="110" t="s">
        <v>66</v>
      </c>
      <c r="F16" s="78"/>
      <c r="G16" s="78"/>
      <c r="H16" s="78"/>
      <c r="I16" s="79"/>
      <c r="J16" s="110"/>
      <c r="K16" s="78"/>
      <c r="L16" s="78"/>
      <c r="M16" s="78"/>
      <c r="N16" s="78"/>
      <c r="O16" s="78"/>
      <c r="P16" s="79"/>
      <c r="Q16" s="110" t="s">
        <v>67</v>
      </c>
      <c r="R16" s="78"/>
      <c r="S16" s="78"/>
      <c r="T16" s="78"/>
      <c r="U16" s="78"/>
      <c r="V16" s="78"/>
      <c r="W16" s="79"/>
      <c r="X16" s="110" t="s">
        <v>68</v>
      </c>
      <c r="Y16" s="78"/>
      <c r="Z16" s="78"/>
      <c r="AA16" s="78"/>
      <c r="AB16" s="78"/>
      <c r="AC16" s="78"/>
      <c r="AD16" s="79"/>
      <c r="AE16" s="81" t="s">
        <v>58</v>
      </c>
      <c r="AF16" s="79"/>
      <c r="AG16" s="81"/>
      <c r="AH16" s="78"/>
      <c r="AI16" s="79"/>
      <c r="AJ16" s="108"/>
      <c r="AK16" s="78"/>
      <c r="AL16" s="79"/>
      <c r="AM16" s="108"/>
      <c r="AN16" s="78"/>
      <c r="AO16" s="79"/>
      <c r="AP16" s="109"/>
      <c r="AQ16" s="78"/>
      <c r="AR16" s="79"/>
      <c r="AS16" s="108"/>
      <c r="AT16" s="78"/>
      <c r="AU16" s="79"/>
      <c r="AV16" s="108"/>
      <c r="AW16" s="78"/>
      <c r="AX16" s="79"/>
      <c r="AY16" s="108"/>
      <c r="AZ16" s="78"/>
      <c r="BA16" s="79"/>
      <c r="BB16" s="108"/>
      <c r="BC16" s="78"/>
      <c r="BD16" s="79"/>
      <c r="BE16" s="107"/>
      <c r="BF16" s="78"/>
      <c r="BG16" s="79"/>
      <c r="BH16" s="107"/>
      <c r="BI16" s="78"/>
      <c r="BJ16" s="79"/>
      <c r="BK16" s="108"/>
      <c r="BL16" s="78"/>
      <c r="BM16" s="78"/>
      <c r="BN16" s="78"/>
      <c r="BO16" s="78"/>
      <c r="BP16" s="78"/>
      <c r="BQ16" s="79"/>
    </row>
    <row r="17" spans="1:69" x14ac:dyDescent="0.35">
      <c r="A17" s="35" t="s">
        <v>69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7"/>
      <c r="R17" s="37"/>
      <c r="S17" s="37"/>
      <c r="T17" s="37"/>
      <c r="U17" s="37"/>
      <c r="V17" s="37"/>
      <c r="W17" s="37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8"/>
      <c r="AL17" s="38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9"/>
    </row>
    <row r="18" spans="1:69" x14ac:dyDescent="0.35">
      <c r="A18" s="19">
        <f t="shared" ref="A18:A20" si="6">ROW()-13</f>
        <v>5</v>
      </c>
      <c r="B18" s="108"/>
      <c r="C18" s="78"/>
      <c r="D18" s="79"/>
      <c r="E18" s="110" t="s">
        <v>70</v>
      </c>
      <c r="F18" s="78"/>
      <c r="G18" s="78"/>
      <c r="H18" s="78"/>
      <c r="I18" s="79"/>
      <c r="J18" s="110"/>
      <c r="K18" s="78"/>
      <c r="L18" s="78"/>
      <c r="M18" s="78"/>
      <c r="N18" s="78"/>
      <c r="O18" s="78"/>
      <c r="P18" s="79"/>
      <c r="Q18" s="110" t="s">
        <v>71</v>
      </c>
      <c r="R18" s="78"/>
      <c r="S18" s="78"/>
      <c r="T18" s="78"/>
      <c r="U18" s="78"/>
      <c r="V18" s="78"/>
      <c r="W18" s="79"/>
      <c r="X18" s="110" t="s">
        <v>72</v>
      </c>
      <c r="Y18" s="78"/>
      <c r="Z18" s="78"/>
      <c r="AA18" s="78"/>
      <c r="AB18" s="78"/>
      <c r="AC18" s="78"/>
      <c r="AD18" s="79"/>
      <c r="AE18" s="81" t="s">
        <v>58</v>
      </c>
      <c r="AF18" s="79"/>
      <c r="AG18" s="81"/>
      <c r="AH18" s="78"/>
      <c r="AI18" s="79"/>
      <c r="AJ18" s="108"/>
      <c r="AK18" s="78"/>
      <c r="AL18" s="79"/>
      <c r="AM18" s="108"/>
      <c r="AN18" s="78"/>
      <c r="AO18" s="79"/>
      <c r="AP18" s="109"/>
      <c r="AQ18" s="78"/>
      <c r="AR18" s="79"/>
      <c r="AS18" s="108"/>
      <c r="AT18" s="78"/>
      <c r="AU18" s="79"/>
      <c r="AV18" s="108"/>
      <c r="AW18" s="78"/>
      <c r="AX18" s="79"/>
      <c r="AY18" s="108"/>
      <c r="AZ18" s="78"/>
      <c r="BA18" s="79"/>
      <c r="BB18" s="108"/>
      <c r="BC18" s="78"/>
      <c r="BD18" s="79"/>
      <c r="BE18" s="107"/>
      <c r="BF18" s="78"/>
      <c r="BG18" s="79"/>
      <c r="BH18" s="107"/>
      <c r="BI18" s="78"/>
      <c r="BJ18" s="79"/>
      <c r="BK18" s="108"/>
      <c r="BL18" s="78"/>
      <c r="BM18" s="78"/>
      <c r="BN18" s="78"/>
      <c r="BO18" s="78"/>
      <c r="BP18" s="78"/>
      <c r="BQ18" s="79"/>
    </row>
    <row r="19" spans="1:69" x14ac:dyDescent="0.35">
      <c r="A19" s="19">
        <f t="shared" si="6"/>
        <v>6</v>
      </c>
      <c r="B19" s="108"/>
      <c r="C19" s="78"/>
      <c r="D19" s="79"/>
      <c r="E19" s="110" t="s">
        <v>73</v>
      </c>
      <c r="F19" s="78"/>
      <c r="G19" s="78"/>
      <c r="H19" s="78"/>
      <c r="I19" s="79"/>
      <c r="J19" s="110"/>
      <c r="K19" s="78"/>
      <c r="L19" s="78"/>
      <c r="M19" s="78"/>
      <c r="N19" s="78"/>
      <c r="O19" s="78"/>
      <c r="P19" s="79"/>
      <c r="Q19" s="110" t="s">
        <v>74</v>
      </c>
      <c r="R19" s="78"/>
      <c r="S19" s="78"/>
      <c r="T19" s="78"/>
      <c r="U19" s="78"/>
      <c r="V19" s="78"/>
      <c r="W19" s="79"/>
      <c r="X19" s="110" t="s">
        <v>75</v>
      </c>
      <c r="Y19" s="78"/>
      <c r="Z19" s="78"/>
      <c r="AA19" s="78"/>
      <c r="AB19" s="78"/>
      <c r="AC19" s="78"/>
      <c r="AD19" s="79"/>
      <c r="AE19" s="81" t="s">
        <v>58</v>
      </c>
      <c r="AF19" s="79"/>
      <c r="AG19" s="81"/>
      <c r="AH19" s="78"/>
      <c r="AI19" s="79"/>
      <c r="AJ19" s="108"/>
      <c r="AK19" s="78"/>
      <c r="AL19" s="79"/>
      <c r="AM19" s="108"/>
      <c r="AN19" s="78"/>
      <c r="AO19" s="79"/>
      <c r="AP19" s="109"/>
      <c r="AQ19" s="78"/>
      <c r="AR19" s="79"/>
      <c r="AS19" s="108"/>
      <c r="AT19" s="78"/>
      <c r="AU19" s="79"/>
      <c r="AV19" s="108"/>
      <c r="AW19" s="78"/>
      <c r="AX19" s="79"/>
      <c r="AY19" s="108"/>
      <c r="AZ19" s="78"/>
      <c r="BA19" s="79"/>
      <c r="BB19" s="108"/>
      <c r="BC19" s="78"/>
      <c r="BD19" s="79"/>
      <c r="BE19" s="107"/>
      <c r="BF19" s="78"/>
      <c r="BG19" s="79"/>
      <c r="BH19" s="107"/>
      <c r="BI19" s="78"/>
      <c r="BJ19" s="79"/>
      <c r="BK19" s="108"/>
      <c r="BL19" s="78"/>
      <c r="BM19" s="78"/>
      <c r="BN19" s="78"/>
      <c r="BO19" s="78"/>
      <c r="BP19" s="78"/>
      <c r="BQ19" s="79"/>
    </row>
    <row r="20" spans="1:69" x14ac:dyDescent="0.35">
      <c r="A20" s="19">
        <f t="shared" si="6"/>
        <v>7</v>
      </c>
      <c r="B20" s="108"/>
      <c r="C20" s="78"/>
      <c r="D20" s="79"/>
      <c r="E20" s="110" t="s">
        <v>76</v>
      </c>
      <c r="F20" s="78"/>
      <c r="G20" s="78"/>
      <c r="H20" s="78"/>
      <c r="I20" s="79"/>
      <c r="J20" s="110"/>
      <c r="K20" s="78"/>
      <c r="L20" s="78"/>
      <c r="M20" s="78"/>
      <c r="N20" s="78"/>
      <c r="O20" s="78"/>
      <c r="P20" s="79"/>
      <c r="Q20" s="110" t="s">
        <v>77</v>
      </c>
      <c r="R20" s="78"/>
      <c r="S20" s="78"/>
      <c r="T20" s="78"/>
      <c r="U20" s="78"/>
      <c r="V20" s="78"/>
      <c r="W20" s="79"/>
      <c r="X20" s="110" t="s">
        <v>78</v>
      </c>
      <c r="Y20" s="78"/>
      <c r="Z20" s="78"/>
      <c r="AA20" s="78"/>
      <c r="AB20" s="78"/>
      <c r="AC20" s="78"/>
      <c r="AD20" s="79"/>
      <c r="AE20" s="81" t="s">
        <v>58</v>
      </c>
      <c r="AF20" s="79"/>
      <c r="AG20" s="81"/>
      <c r="AH20" s="78"/>
      <c r="AI20" s="79"/>
      <c r="AJ20" s="108"/>
      <c r="AK20" s="78"/>
      <c r="AL20" s="79"/>
      <c r="AM20" s="108"/>
      <c r="AN20" s="78"/>
      <c r="AO20" s="79"/>
      <c r="AP20" s="109"/>
      <c r="AQ20" s="78"/>
      <c r="AR20" s="79"/>
      <c r="AS20" s="108"/>
      <c r="AT20" s="78"/>
      <c r="AU20" s="79"/>
      <c r="AV20" s="108"/>
      <c r="AW20" s="78"/>
      <c r="AX20" s="79"/>
      <c r="AY20" s="108"/>
      <c r="AZ20" s="78"/>
      <c r="BA20" s="79"/>
      <c r="BB20" s="108"/>
      <c r="BC20" s="78"/>
      <c r="BD20" s="79"/>
      <c r="BE20" s="107"/>
      <c r="BF20" s="78"/>
      <c r="BG20" s="79"/>
      <c r="BH20" s="107"/>
      <c r="BI20" s="78"/>
      <c r="BJ20" s="79"/>
      <c r="BK20" s="108"/>
      <c r="BL20" s="78"/>
      <c r="BM20" s="78"/>
      <c r="BN20" s="78"/>
      <c r="BO20" s="78"/>
      <c r="BP20" s="78"/>
      <c r="BQ20" s="79"/>
    </row>
    <row r="21" spans="1:69" x14ac:dyDescent="0.35">
      <c r="A21" s="40" t="s">
        <v>30</v>
      </c>
      <c r="B21" s="41"/>
      <c r="C21" s="41"/>
      <c r="D21" s="41"/>
      <c r="E21" s="42"/>
      <c r="F21" s="42"/>
      <c r="G21" s="42"/>
      <c r="H21" s="42"/>
      <c r="I21" s="42"/>
      <c r="J21" s="41"/>
      <c r="K21" s="42"/>
      <c r="L21" s="42"/>
      <c r="M21" s="42"/>
      <c r="N21" s="42"/>
      <c r="O21" s="42"/>
      <c r="P21" s="42"/>
      <c r="Q21" s="43"/>
      <c r="R21" s="43"/>
      <c r="S21" s="43"/>
      <c r="T21" s="43"/>
      <c r="U21" s="43"/>
      <c r="V21" s="43"/>
      <c r="W21" s="43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4"/>
      <c r="AL21" s="44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5"/>
    </row>
    <row r="22" spans="1:69" x14ac:dyDescent="0.35">
      <c r="A22" s="19">
        <f t="shared" ref="A22:A32" si="7">ROW()-14</f>
        <v>8</v>
      </c>
      <c r="B22" s="108"/>
      <c r="C22" s="78"/>
      <c r="D22" s="79"/>
      <c r="E22" s="112" t="s">
        <v>79</v>
      </c>
      <c r="F22" s="90"/>
      <c r="G22" s="90"/>
      <c r="H22" s="90"/>
      <c r="I22" s="91"/>
      <c r="J22" s="110"/>
      <c r="K22" s="78"/>
      <c r="L22" s="78"/>
      <c r="M22" s="78"/>
      <c r="N22" s="78"/>
      <c r="O22" s="78"/>
      <c r="P22" s="79"/>
      <c r="Q22" s="110" t="s">
        <v>80</v>
      </c>
      <c r="R22" s="78"/>
      <c r="S22" s="78"/>
      <c r="T22" s="78"/>
      <c r="U22" s="78"/>
      <c r="V22" s="78"/>
      <c r="W22" s="79"/>
      <c r="X22" s="110" t="s">
        <v>81</v>
      </c>
      <c r="Y22" s="78"/>
      <c r="Z22" s="78"/>
      <c r="AA22" s="78"/>
      <c r="AB22" s="78"/>
      <c r="AC22" s="78"/>
      <c r="AD22" s="79"/>
      <c r="AE22" s="81" t="s">
        <v>58</v>
      </c>
      <c r="AF22" s="79"/>
      <c r="AG22" s="81"/>
      <c r="AH22" s="78"/>
      <c r="AI22" s="79"/>
      <c r="AJ22" s="108"/>
      <c r="AK22" s="78"/>
      <c r="AL22" s="79"/>
      <c r="AM22" s="108"/>
      <c r="AN22" s="78"/>
      <c r="AO22" s="79"/>
      <c r="AP22" s="109"/>
      <c r="AQ22" s="78"/>
      <c r="AR22" s="79"/>
      <c r="AS22" s="107"/>
      <c r="AT22" s="78"/>
      <c r="AU22" s="79"/>
      <c r="AV22" s="108"/>
      <c r="AW22" s="78"/>
      <c r="AX22" s="79"/>
      <c r="AY22" s="108"/>
      <c r="AZ22" s="78"/>
      <c r="BA22" s="79"/>
      <c r="BB22" s="108"/>
      <c r="BC22" s="78"/>
      <c r="BD22" s="79"/>
      <c r="BE22" s="107"/>
      <c r="BF22" s="78"/>
      <c r="BG22" s="79"/>
      <c r="BH22" s="107"/>
      <c r="BI22" s="78"/>
      <c r="BJ22" s="79"/>
      <c r="BK22" s="108"/>
      <c r="BL22" s="78"/>
      <c r="BM22" s="78"/>
      <c r="BN22" s="78"/>
      <c r="BO22" s="78"/>
      <c r="BP22" s="78"/>
      <c r="BQ22" s="79"/>
    </row>
    <row r="23" spans="1:69" x14ac:dyDescent="0.35">
      <c r="A23" s="19">
        <f t="shared" si="7"/>
        <v>9</v>
      </c>
      <c r="B23" s="108"/>
      <c r="C23" s="78"/>
      <c r="D23" s="79"/>
      <c r="E23" s="113"/>
      <c r="F23" s="73"/>
      <c r="G23" s="73"/>
      <c r="H23" s="73"/>
      <c r="I23" s="74"/>
      <c r="J23" s="110"/>
      <c r="K23" s="78"/>
      <c r="L23" s="78"/>
      <c r="M23" s="78"/>
      <c r="N23" s="78"/>
      <c r="O23" s="78"/>
      <c r="P23" s="79"/>
      <c r="Q23" s="110" t="s">
        <v>82</v>
      </c>
      <c r="R23" s="78"/>
      <c r="S23" s="78"/>
      <c r="T23" s="78"/>
      <c r="U23" s="78"/>
      <c r="V23" s="78"/>
      <c r="W23" s="79"/>
      <c r="X23" s="110" t="s">
        <v>83</v>
      </c>
      <c r="Y23" s="78"/>
      <c r="Z23" s="78"/>
      <c r="AA23" s="78"/>
      <c r="AB23" s="78"/>
      <c r="AC23" s="78"/>
      <c r="AD23" s="79"/>
      <c r="AE23" s="81" t="s">
        <v>58</v>
      </c>
      <c r="AF23" s="79"/>
      <c r="AG23" s="81"/>
      <c r="AH23" s="78"/>
      <c r="AI23" s="79"/>
      <c r="AJ23" s="108"/>
      <c r="AK23" s="78"/>
      <c r="AL23" s="79"/>
      <c r="AM23" s="108"/>
      <c r="AN23" s="78"/>
      <c r="AO23" s="79"/>
      <c r="AP23" s="109"/>
      <c r="AQ23" s="78"/>
      <c r="AR23" s="79"/>
      <c r="AS23" s="107"/>
      <c r="AT23" s="78"/>
      <c r="AU23" s="79"/>
      <c r="AV23" s="108"/>
      <c r="AW23" s="78"/>
      <c r="AX23" s="79"/>
      <c r="AY23" s="108"/>
      <c r="AZ23" s="78"/>
      <c r="BA23" s="79"/>
      <c r="BB23" s="108"/>
      <c r="BC23" s="78"/>
      <c r="BD23" s="79"/>
      <c r="BE23" s="107"/>
      <c r="BF23" s="78"/>
      <c r="BG23" s="79"/>
      <c r="BH23" s="107"/>
      <c r="BI23" s="78"/>
      <c r="BJ23" s="79"/>
      <c r="BK23" s="108"/>
      <c r="BL23" s="78"/>
      <c r="BM23" s="78"/>
      <c r="BN23" s="78"/>
      <c r="BO23" s="78"/>
      <c r="BP23" s="78"/>
      <c r="BQ23" s="79"/>
    </row>
    <row r="24" spans="1:69" x14ac:dyDescent="0.35">
      <c r="A24" s="19">
        <f t="shared" si="7"/>
        <v>10</v>
      </c>
      <c r="B24" s="108"/>
      <c r="C24" s="78"/>
      <c r="D24" s="79"/>
      <c r="E24" s="113"/>
      <c r="F24" s="73"/>
      <c r="G24" s="73"/>
      <c r="H24" s="73"/>
      <c r="I24" s="74"/>
      <c r="J24" s="110"/>
      <c r="K24" s="78"/>
      <c r="L24" s="78"/>
      <c r="M24" s="78"/>
      <c r="N24" s="78"/>
      <c r="O24" s="78"/>
      <c r="P24" s="79"/>
      <c r="Q24" s="110" t="s">
        <v>84</v>
      </c>
      <c r="R24" s="78"/>
      <c r="S24" s="78"/>
      <c r="T24" s="78"/>
      <c r="U24" s="78"/>
      <c r="V24" s="78"/>
      <c r="W24" s="79"/>
      <c r="X24" s="110" t="s">
        <v>85</v>
      </c>
      <c r="Y24" s="78"/>
      <c r="Z24" s="78"/>
      <c r="AA24" s="78"/>
      <c r="AB24" s="78"/>
      <c r="AC24" s="78"/>
      <c r="AD24" s="79"/>
      <c r="AE24" s="81" t="s">
        <v>58</v>
      </c>
      <c r="AF24" s="79"/>
      <c r="AG24" s="81"/>
      <c r="AH24" s="78"/>
      <c r="AI24" s="79"/>
      <c r="AJ24" s="108"/>
      <c r="AK24" s="78"/>
      <c r="AL24" s="79"/>
      <c r="AM24" s="108"/>
      <c r="AN24" s="78"/>
      <c r="AO24" s="79"/>
      <c r="AP24" s="109"/>
      <c r="AQ24" s="78"/>
      <c r="AR24" s="79"/>
      <c r="AS24" s="108"/>
      <c r="AT24" s="78"/>
      <c r="AU24" s="79"/>
      <c r="AV24" s="108"/>
      <c r="AW24" s="78"/>
      <c r="AX24" s="79"/>
      <c r="AY24" s="108"/>
      <c r="AZ24" s="78"/>
      <c r="BA24" s="79"/>
      <c r="BB24" s="108"/>
      <c r="BC24" s="78"/>
      <c r="BD24" s="79"/>
      <c r="BE24" s="107"/>
      <c r="BF24" s="78"/>
      <c r="BG24" s="79"/>
      <c r="BH24" s="107"/>
      <c r="BI24" s="78"/>
      <c r="BJ24" s="79"/>
      <c r="BK24" s="108"/>
      <c r="BL24" s="78"/>
      <c r="BM24" s="78"/>
      <c r="BN24" s="78"/>
      <c r="BO24" s="78"/>
      <c r="BP24" s="78"/>
      <c r="BQ24" s="79"/>
    </row>
    <row r="25" spans="1:69" x14ac:dyDescent="0.35">
      <c r="A25" s="19">
        <f t="shared" si="7"/>
        <v>11</v>
      </c>
      <c r="B25" s="108"/>
      <c r="C25" s="78"/>
      <c r="D25" s="79"/>
      <c r="E25" s="92"/>
      <c r="F25" s="93"/>
      <c r="G25" s="93"/>
      <c r="H25" s="93"/>
      <c r="I25" s="94"/>
      <c r="J25" s="110"/>
      <c r="K25" s="78"/>
      <c r="L25" s="78"/>
      <c r="M25" s="78"/>
      <c r="N25" s="78"/>
      <c r="O25" s="78"/>
      <c r="P25" s="79"/>
      <c r="Q25" s="110" t="s">
        <v>86</v>
      </c>
      <c r="R25" s="78"/>
      <c r="S25" s="78"/>
      <c r="T25" s="78"/>
      <c r="U25" s="78"/>
      <c r="V25" s="78"/>
      <c r="W25" s="79"/>
      <c r="X25" s="110" t="s">
        <v>87</v>
      </c>
      <c r="Y25" s="78"/>
      <c r="Z25" s="78"/>
      <c r="AA25" s="78"/>
      <c r="AB25" s="78"/>
      <c r="AC25" s="78"/>
      <c r="AD25" s="79"/>
      <c r="AE25" s="81" t="s">
        <v>58</v>
      </c>
      <c r="AF25" s="79"/>
      <c r="AG25" s="81"/>
      <c r="AH25" s="78"/>
      <c r="AI25" s="79"/>
      <c r="AJ25" s="108"/>
      <c r="AK25" s="78"/>
      <c r="AL25" s="79"/>
      <c r="AM25" s="108"/>
      <c r="AN25" s="78"/>
      <c r="AO25" s="79"/>
      <c r="AP25" s="109"/>
      <c r="AQ25" s="78"/>
      <c r="AR25" s="79"/>
      <c r="AS25" s="107"/>
      <c r="AT25" s="78"/>
      <c r="AU25" s="79"/>
      <c r="AV25" s="108"/>
      <c r="AW25" s="78"/>
      <c r="AX25" s="79"/>
      <c r="AY25" s="108"/>
      <c r="AZ25" s="78"/>
      <c r="BA25" s="79"/>
      <c r="BB25" s="108"/>
      <c r="BC25" s="78"/>
      <c r="BD25" s="79"/>
      <c r="BE25" s="107"/>
      <c r="BF25" s="78"/>
      <c r="BG25" s="79"/>
      <c r="BH25" s="107"/>
      <c r="BI25" s="78"/>
      <c r="BJ25" s="79"/>
      <c r="BK25" s="108"/>
      <c r="BL25" s="78"/>
      <c r="BM25" s="78"/>
      <c r="BN25" s="78"/>
      <c r="BO25" s="78"/>
      <c r="BP25" s="78"/>
      <c r="BQ25" s="79"/>
    </row>
    <row r="26" spans="1:69" x14ac:dyDescent="0.35">
      <c r="A26" s="19">
        <f t="shared" si="7"/>
        <v>12</v>
      </c>
      <c r="B26" s="108"/>
      <c r="C26" s="78"/>
      <c r="D26" s="79"/>
      <c r="E26" s="110" t="s">
        <v>88</v>
      </c>
      <c r="F26" s="78"/>
      <c r="G26" s="78"/>
      <c r="H26" s="78"/>
      <c r="I26" s="79"/>
      <c r="J26" s="110"/>
      <c r="K26" s="78"/>
      <c r="L26" s="78"/>
      <c r="M26" s="78"/>
      <c r="N26" s="78"/>
      <c r="O26" s="78"/>
      <c r="P26" s="79"/>
      <c r="Q26" s="110" t="s">
        <v>89</v>
      </c>
      <c r="R26" s="78"/>
      <c r="S26" s="78"/>
      <c r="T26" s="78"/>
      <c r="U26" s="78"/>
      <c r="V26" s="78"/>
      <c r="W26" s="79"/>
      <c r="X26" s="110" t="s">
        <v>90</v>
      </c>
      <c r="Y26" s="78"/>
      <c r="Z26" s="78"/>
      <c r="AA26" s="78"/>
      <c r="AB26" s="78"/>
      <c r="AC26" s="78"/>
      <c r="AD26" s="79"/>
      <c r="AE26" s="81" t="s">
        <v>58</v>
      </c>
      <c r="AF26" s="79"/>
      <c r="AG26" s="81"/>
      <c r="AH26" s="78"/>
      <c r="AI26" s="79"/>
      <c r="AJ26" s="108"/>
      <c r="AK26" s="78"/>
      <c r="AL26" s="79"/>
      <c r="AM26" s="108"/>
      <c r="AN26" s="78"/>
      <c r="AO26" s="79"/>
      <c r="AP26" s="109"/>
      <c r="AQ26" s="78"/>
      <c r="AR26" s="79"/>
      <c r="AS26" s="107"/>
      <c r="AT26" s="78"/>
      <c r="AU26" s="79"/>
      <c r="AV26" s="108"/>
      <c r="AW26" s="78"/>
      <c r="AX26" s="79"/>
      <c r="AY26" s="108"/>
      <c r="AZ26" s="78"/>
      <c r="BA26" s="79"/>
      <c r="BB26" s="108"/>
      <c r="BC26" s="78"/>
      <c r="BD26" s="79"/>
      <c r="BE26" s="107"/>
      <c r="BF26" s="78"/>
      <c r="BG26" s="79"/>
      <c r="BH26" s="107"/>
      <c r="BI26" s="78"/>
      <c r="BJ26" s="79"/>
      <c r="BK26" s="108"/>
      <c r="BL26" s="78"/>
      <c r="BM26" s="78"/>
      <c r="BN26" s="78"/>
      <c r="BO26" s="78"/>
      <c r="BP26" s="78"/>
      <c r="BQ26" s="79"/>
    </row>
    <row r="27" spans="1:69" x14ac:dyDescent="0.35">
      <c r="A27" s="19">
        <f t="shared" si="7"/>
        <v>13</v>
      </c>
      <c r="B27" s="108"/>
      <c r="C27" s="78"/>
      <c r="D27" s="79"/>
      <c r="E27" s="110" t="s">
        <v>91</v>
      </c>
      <c r="F27" s="78"/>
      <c r="G27" s="78"/>
      <c r="H27" s="78"/>
      <c r="I27" s="79"/>
      <c r="J27" s="110"/>
      <c r="K27" s="78"/>
      <c r="L27" s="78"/>
      <c r="M27" s="78"/>
      <c r="N27" s="78"/>
      <c r="O27" s="78"/>
      <c r="P27" s="79"/>
      <c r="Q27" s="110" t="s">
        <v>89</v>
      </c>
      <c r="R27" s="78"/>
      <c r="S27" s="78"/>
      <c r="T27" s="78"/>
      <c r="U27" s="78"/>
      <c r="V27" s="78"/>
      <c r="W27" s="79"/>
      <c r="X27" s="110" t="s">
        <v>92</v>
      </c>
      <c r="Y27" s="78"/>
      <c r="Z27" s="78"/>
      <c r="AA27" s="78"/>
      <c r="AB27" s="78"/>
      <c r="AC27" s="78"/>
      <c r="AD27" s="79"/>
      <c r="AE27" s="81" t="s">
        <v>58</v>
      </c>
      <c r="AF27" s="79"/>
      <c r="AG27" s="81"/>
      <c r="AH27" s="78"/>
      <c r="AI27" s="79"/>
      <c r="AJ27" s="108"/>
      <c r="AK27" s="78"/>
      <c r="AL27" s="79"/>
      <c r="AM27" s="108"/>
      <c r="AN27" s="78"/>
      <c r="AO27" s="79"/>
      <c r="AP27" s="109"/>
      <c r="AQ27" s="78"/>
      <c r="AR27" s="79"/>
      <c r="AS27" s="107"/>
      <c r="AT27" s="78"/>
      <c r="AU27" s="79"/>
      <c r="AV27" s="108"/>
      <c r="AW27" s="78"/>
      <c r="AX27" s="79"/>
      <c r="AY27" s="108"/>
      <c r="AZ27" s="78"/>
      <c r="BA27" s="79"/>
      <c r="BB27" s="108"/>
      <c r="BC27" s="78"/>
      <c r="BD27" s="79"/>
      <c r="BE27" s="107"/>
      <c r="BF27" s="78"/>
      <c r="BG27" s="79"/>
      <c r="BH27" s="107"/>
      <c r="BI27" s="78"/>
      <c r="BJ27" s="79"/>
      <c r="BK27" s="108"/>
      <c r="BL27" s="78"/>
      <c r="BM27" s="78"/>
      <c r="BN27" s="78"/>
      <c r="BO27" s="78"/>
      <c r="BP27" s="78"/>
      <c r="BQ27" s="79"/>
    </row>
    <row r="28" spans="1:69" x14ac:dyDescent="0.35">
      <c r="A28" s="19">
        <f t="shared" si="7"/>
        <v>14</v>
      </c>
      <c r="B28" s="108"/>
      <c r="C28" s="78"/>
      <c r="D28" s="79"/>
      <c r="E28" s="110" t="s">
        <v>93</v>
      </c>
      <c r="F28" s="78"/>
      <c r="G28" s="78"/>
      <c r="H28" s="78"/>
      <c r="I28" s="79"/>
      <c r="J28" s="110"/>
      <c r="K28" s="78"/>
      <c r="L28" s="78"/>
      <c r="M28" s="78"/>
      <c r="N28" s="78"/>
      <c r="O28" s="78"/>
      <c r="P28" s="79"/>
      <c r="Q28" s="110" t="s">
        <v>89</v>
      </c>
      <c r="R28" s="78"/>
      <c r="S28" s="78"/>
      <c r="T28" s="78"/>
      <c r="U28" s="78"/>
      <c r="V28" s="78"/>
      <c r="W28" s="79"/>
      <c r="X28" s="110" t="s">
        <v>94</v>
      </c>
      <c r="Y28" s="78"/>
      <c r="Z28" s="78"/>
      <c r="AA28" s="78"/>
      <c r="AB28" s="78"/>
      <c r="AC28" s="78"/>
      <c r="AD28" s="79"/>
      <c r="AE28" s="81" t="s">
        <v>58</v>
      </c>
      <c r="AF28" s="79"/>
      <c r="AG28" s="81"/>
      <c r="AH28" s="78"/>
      <c r="AI28" s="79"/>
      <c r="AJ28" s="108"/>
      <c r="AK28" s="78"/>
      <c r="AL28" s="79"/>
      <c r="AM28" s="108"/>
      <c r="AN28" s="78"/>
      <c r="AO28" s="79"/>
      <c r="AP28" s="109"/>
      <c r="AQ28" s="78"/>
      <c r="AR28" s="79"/>
      <c r="AS28" s="107"/>
      <c r="AT28" s="78"/>
      <c r="AU28" s="79"/>
      <c r="AV28" s="108"/>
      <c r="AW28" s="78"/>
      <c r="AX28" s="79"/>
      <c r="AY28" s="108"/>
      <c r="AZ28" s="78"/>
      <c r="BA28" s="79"/>
      <c r="BB28" s="108"/>
      <c r="BC28" s="78"/>
      <c r="BD28" s="79"/>
      <c r="BE28" s="107"/>
      <c r="BF28" s="78"/>
      <c r="BG28" s="79"/>
      <c r="BH28" s="107"/>
      <c r="BI28" s="78"/>
      <c r="BJ28" s="79"/>
      <c r="BK28" s="108"/>
      <c r="BL28" s="78"/>
      <c r="BM28" s="78"/>
      <c r="BN28" s="78"/>
      <c r="BO28" s="78"/>
      <c r="BP28" s="78"/>
      <c r="BQ28" s="79"/>
    </row>
    <row r="29" spans="1:69" x14ac:dyDescent="0.35">
      <c r="A29" s="19">
        <f t="shared" si="7"/>
        <v>15</v>
      </c>
      <c r="B29" s="108"/>
      <c r="C29" s="78"/>
      <c r="D29" s="79"/>
      <c r="E29" s="110" t="s">
        <v>95</v>
      </c>
      <c r="F29" s="78"/>
      <c r="G29" s="78"/>
      <c r="H29" s="78"/>
      <c r="I29" s="79"/>
      <c r="J29" s="110"/>
      <c r="K29" s="78"/>
      <c r="L29" s="78"/>
      <c r="M29" s="78"/>
      <c r="N29" s="78"/>
      <c r="O29" s="78"/>
      <c r="P29" s="79"/>
      <c r="Q29" s="110" t="s">
        <v>89</v>
      </c>
      <c r="R29" s="78"/>
      <c r="S29" s="78"/>
      <c r="T29" s="78"/>
      <c r="U29" s="78"/>
      <c r="V29" s="78"/>
      <c r="W29" s="79"/>
      <c r="X29" s="110" t="s">
        <v>96</v>
      </c>
      <c r="Y29" s="78"/>
      <c r="Z29" s="78"/>
      <c r="AA29" s="78"/>
      <c r="AB29" s="78"/>
      <c r="AC29" s="78"/>
      <c r="AD29" s="79"/>
      <c r="AE29" s="81" t="s">
        <v>58</v>
      </c>
      <c r="AF29" s="79"/>
      <c r="AG29" s="81"/>
      <c r="AH29" s="78"/>
      <c r="AI29" s="79"/>
      <c r="AJ29" s="108"/>
      <c r="AK29" s="78"/>
      <c r="AL29" s="79"/>
      <c r="AM29" s="108"/>
      <c r="AN29" s="78"/>
      <c r="AO29" s="79"/>
      <c r="AP29" s="109"/>
      <c r="AQ29" s="78"/>
      <c r="AR29" s="79"/>
      <c r="AS29" s="108"/>
      <c r="AT29" s="78"/>
      <c r="AU29" s="79"/>
      <c r="AV29" s="108"/>
      <c r="AW29" s="78"/>
      <c r="AX29" s="79"/>
      <c r="AY29" s="108"/>
      <c r="AZ29" s="78"/>
      <c r="BA29" s="79"/>
      <c r="BB29" s="108"/>
      <c r="BC29" s="78"/>
      <c r="BD29" s="79"/>
      <c r="BE29" s="107"/>
      <c r="BF29" s="78"/>
      <c r="BG29" s="79"/>
      <c r="BH29" s="107"/>
      <c r="BI29" s="78"/>
      <c r="BJ29" s="79"/>
      <c r="BK29" s="108"/>
      <c r="BL29" s="78"/>
      <c r="BM29" s="78"/>
      <c r="BN29" s="78"/>
      <c r="BO29" s="78"/>
      <c r="BP29" s="78"/>
      <c r="BQ29" s="79"/>
    </row>
    <row r="30" spans="1:69" x14ac:dyDescent="0.35">
      <c r="A30" s="19">
        <f t="shared" si="7"/>
        <v>16</v>
      </c>
      <c r="B30" s="108"/>
      <c r="C30" s="78"/>
      <c r="D30" s="79"/>
      <c r="E30" s="110" t="s">
        <v>97</v>
      </c>
      <c r="F30" s="78"/>
      <c r="G30" s="78"/>
      <c r="H30" s="78"/>
      <c r="I30" s="79"/>
      <c r="J30" s="110"/>
      <c r="K30" s="78"/>
      <c r="L30" s="78"/>
      <c r="M30" s="78"/>
      <c r="N30" s="78"/>
      <c r="O30" s="78"/>
      <c r="P30" s="79"/>
      <c r="Q30" s="110" t="s">
        <v>89</v>
      </c>
      <c r="R30" s="78"/>
      <c r="S30" s="78"/>
      <c r="T30" s="78"/>
      <c r="U30" s="78"/>
      <c r="V30" s="78"/>
      <c r="W30" s="79"/>
      <c r="X30" s="110" t="s">
        <v>98</v>
      </c>
      <c r="Y30" s="78"/>
      <c r="Z30" s="78"/>
      <c r="AA30" s="78"/>
      <c r="AB30" s="78"/>
      <c r="AC30" s="78"/>
      <c r="AD30" s="79"/>
      <c r="AE30" s="81" t="s">
        <v>58</v>
      </c>
      <c r="AF30" s="79"/>
      <c r="AG30" s="81"/>
      <c r="AH30" s="78"/>
      <c r="AI30" s="79"/>
      <c r="AJ30" s="108"/>
      <c r="AK30" s="78"/>
      <c r="AL30" s="79"/>
      <c r="AM30" s="108"/>
      <c r="AN30" s="78"/>
      <c r="AO30" s="79"/>
      <c r="AP30" s="109"/>
      <c r="AQ30" s="78"/>
      <c r="AR30" s="79"/>
      <c r="AS30" s="108"/>
      <c r="AT30" s="78"/>
      <c r="AU30" s="79"/>
      <c r="AV30" s="108"/>
      <c r="AW30" s="78"/>
      <c r="AX30" s="79"/>
      <c r="AY30" s="108"/>
      <c r="AZ30" s="78"/>
      <c r="BA30" s="79"/>
      <c r="BB30" s="108"/>
      <c r="BC30" s="78"/>
      <c r="BD30" s="79"/>
      <c r="BE30" s="107"/>
      <c r="BF30" s="78"/>
      <c r="BG30" s="79"/>
      <c r="BH30" s="107"/>
      <c r="BI30" s="78"/>
      <c r="BJ30" s="79"/>
      <c r="BK30" s="108"/>
      <c r="BL30" s="78"/>
      <c r="BM30" s="78"/>
      <c r="BN30" s="78"/>
      <c r="BO30" s="78"/>
      <c r="BP30" s="78"/>
      <c r="BQ30" s="79"/>
    </row>
    <row r="31" spans="1:69" x14ac:dyDescent="0.35">
      <c r="A31" s="19">
        <f t="shared" si="7"/>
        <v>17</v>
      </c>
      <c r="B31" s="108"/>
      <c r="C31" s="78"/>
      <c r="D31" s="79"/>
      <c r="E31" s="110" t="s">
        <v>99</v>
      </c>
      <c r="F31" s="78"/>
      <c r="G31" s="78"/>
      <c r="H31" s="78"/>
      <c r="I31" s="79"/>
      <c r="J31" s="110"/>
      <c r="K31" s="78"/>
      <c r="L31" s="78"/>
      <c r="M31" s="78"/>
      <c r="N31" s="78"/>
      <c r="O31" s="78"/>
      <c r="P31" s="79"/>
      <c r="Q31" s="110" t="s">
        <v>89</v>
      </c>
      <c r="R31" s="78"/>
      <c r="S31" s="78"/>
      <c r="T31" s="78"/>
      <c r="U31" s="78"/>
      <c r="V31" s="78"/>
      <c r="W31" s="79"/>
      <c r="X31" s="110" t="s">
        <v>100</v>
      </c>
      <c r="Y31" s="78"/>
      <c r="Z31" s="78"/>
      <c r="AA31" s="78"/>
      <c r="AB31" s="78"/>
      <c r="AC31" s="78"/>
      <c r="AD31" s="79"/>
      <c r="AE31" s="81" t="s">
        <v>58</v>
      </c>
      <c r="AF31" s="79"/>
      <c r="AG31" s="81"/>
      <c r="AH31" s="78"/>
      <c r="AI31" s="79"/>
      <c r="AJ31" s="108"/>
      <c r="AK31" s="78"/>
      <c r="AL31" s="79"/>
      <c r="AM31" s="108"/>
      <c r="AN31" s="78"/>
      <c r="AO31" s="79"/>
      <c r="AP31" s="109"/>
      <c r="AQ31" s="78"/>
      <c r="AR31" s="79"/>
      <c r="AS31" s="108"/>
      <c r="AT31" s="78"/>
      <c r="AU31" s="79"/>
      <c r="AV31" s="108"/>
      <c r="AW31" s="78"/>
      <c r="AX31" s="79"/>
      <c r="AY31" s="108"/>
      <c r="AZ31" s="78"/>
      <c r="BA31" s="79"/>
      <c r="BB31" s="108"/>
      <c r="BC31" s="78"/>
      <c r="BD31" s="79"/>
      <c r="BE31" s="107"/>
      <c r="BF31" s="78"/>
      <c r="BG31" s="79"/>
      <c r="BH31" s="107"/>
      <c r="BI31" s="78"/>
      <c r="BJ31" s="79"/>
      <c r="BK31" s="108"/>
      <c r="BL31" s="78"/>
      <c r="BM31" s="78"/>
      <c r="BN31" s="78"/>
      <c r="BO31" s="78"/>
      <c r="BP31" s="78"/>
      <c r="BQ31" s="79"/>
    </row>
    <row r="32" spans="1:69" x14ac:dyDescent="0.35">
      <c r="A32" s="19">
        <f t="shared" si="7"/>
        <v>18</v>
      </c>
      <c r="B32" s="108"/>
      <c r="C32" s="78"/>
      <c r="D32" s="79"/>
      <c r="E32" s="110" t="s">
        <v>101</v>
      </c>
      <c r="F32" s="78"/>
      <c r="G32" s="78"/>
      <c r="H32" s="78"/>
      <c r="I32" s="79"/>
      <c r="J32" s="110"/>
      <c r="K32" s="78"/>
      <c r="L32" s="78"/>
      <c r="M32" s="78"/>
      <c r="N32" s="78"/>
      <c r="O32" s="78"/>
      <c r="P32" s="79"/>
      <c r="Q32" s="110" t="s">
        <v>102</v>
      </c>
      <c r="R32" s="78"/>
      <c r="S32" s="78"/>
      <c r="T32" s="78"/>
      <c r="U32" s="78"/>
      <c r="V32" s="78"/>
      <c r="W32" s="79"/>
      <c r="X32" s="110" t="s">
        <v>103</v>
      </c>
      <c r="Y32" s="78"/>
      <c r="Z32" s="78"/>
      <c r="AA32" s="78"/>
      <c r="AB32" s="78"/>
      <c r="AC32" s="78"/>
      <c r="AD32" s="79"/>
      <c r="AE32" s="81" t="s">
        <v>58</v>
      </c>
      <c r="AF32" s="79"/>
      <c r="AG32" s="81"/>
      <c r="AH32" s="78"/>
      <c r="AI32" s="79"/>
      <c r="AJ32" s="108"/>
      <c r="AK32" s="78"/>
      <c r="AL32" s="79"/>
      <c r="AM32" s="108"/>
      <c r="AN32" s="78"/>
      <c r="AO32" s="79"/>
      <c r="AP32" s="109"/>
      <c r="AQ32" s="78"/>
      <c r="AR32" s="79"/>
      <c r="AS32" s="108"/>
      <c r="AT32" s="78"/>
      <c r="AU32" s="79"/>
      <c r="AV32" s="108"/>
      <c r="AW32" s="78"/>
      <c r="AX32" s="79"/>
      <c r="AY32" s="108"/>
      <c r="AZ32" s="78"/>
      <c r="BA32" s="79"/>
      <c r="BB32" s="108"/>
      <c r="BC32" s="78"/>
      <c r="BD32" s="79"/>
      <c r="BE32" s="107"/>
      <c r="BF32" s="78"/>
      <c r="BG32" s="79"/>
      <c r="BH32" s="107"/>
      <c r="BI32" s="78"/>
      <c r="BJ32" s="79"/>
      <c r="BK32" s="108"/>
      <c r="BL32" s="78"/>
      <c r="BM32" s="78"/>
      <c r="BN32" s="78"/>
      <c r="BO32" s="78"/>
      <c r="BP32" s="78"/>
      <c r="BQ32" s="79"/>
    </row>
    <row r="33" spans="1:69" x14ac:dyDescent="0.35">
      <c r="A33" s="30" t="s">
        <v>104</v>
      </c>
      <c r="B33" s="31"/>
      <c r="C33" s="31"/>
      <c r="D33" s="31"/>
      <c r="E33" s="46"/>
      <c r="F33" s="46"/>
      <c r="G33" s="46"/>
      <c r="H33" s="46"/>
      <c r="I33" s="46"/>
      <c r="J33" s="31"/>
      <c r="K33" s="46"/>
      <c r="L33" s="46"/>
      <c r="M33" s="46"/>
      <c r="N33" s="46"/>
      <c r="O33" s="46"/>
      <c r="P33" s="46"/>
      <c r="Q33" s="47"/>
      <c r="R33" s="47"/>
      <c r="S33" s="47"/>
      <c r="T33" s="47"/>
      <c r="U33" s="47"/>
      <c r="V33" s="47"/>
      <c r="W33" s="47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3"/>
      <c r="AK33" s="33"/>
      <c r="AL33" s="33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4"/>
    </row>
    <row r="34" spans="1:69" x14ac:dyDescent="0.35">
      <c r="A34" s="19">
        <f t="shared" ref="A34:A43" si="8">ROW()-15</f>
        <v>19</v>
      </c>
      <c r="B34" s="108"/>
      <c r="C34" s="78"/>
      <c r="D34" s="79"/>
      <c r="E34" s="112" t="s">
        <v>105</v>
      </c>
      <c r="F34" s="90"/>
      <c r="G34" s="90"/>
      <c r="H34" s="90"/>
      <c r="I34" s="91"/>
      <c r="J34" s="110" t="s">
        <v>106</v>
      </c>
      <c r="K34" s="78"/>
      <c r="L34" s="78"/>
      <c r="M34" s="78"/>
      <c r="N34" s="78"/>
      <c r="O34" s="78"/>
      <c r="P34" s="79"/>
      <c r="Q34" s="110" t="s">
        <v>107</v>
      </c>
      <c r="R34" s="78"/>
      <c r="S34" s="78"/>
      <c r="T34" s="78"/>
      <c r="U34" s="78"/>
      <c r="V34" s="78"/>
      <c r="W34" s="79"/>
      <c r="X34" s="110" t="s">
        <v>108</v>
      </c>
      <c r="Y34" s="78"/>
      <c r="Z34" s="78"/>
      <c r="AA34" s="78"/>
      <c r="AB34" s="78"/>
      <c r="AC34" s="78"/>
      <c r="AD34" s="79"/>
      <c r="AE34" s="81" t="s">
        <v>58</v>
      </c>
      <c r="AF34" s="79"/>
      <c r="AG34" s="108"/>
      <c r="AH34" s="78"/>
      <c r="AI34" s="79"/>
      <c r="AJ34" s="108"/>
      <c r="AK34" s="78"/>
      <c r="AL34" s="79"/>
      <c r="AM34" s="108"/>
      <c r="AN34" s="78"/>
      <c r="AO34" s="79"/>
      <c r="AP34" s="109"/>
      <c r="AQ34" s="78"/>
      <c r="AR34" s="79"/>
      <c r="AS34" s="108"/>
      <c r="AT34" s="78"/>
      <c r="AU34" s="79"/>
      <c r="AV34" s="108"/>
      <c r="AW34" s="78"/>
      <c r="AX34" s="79"/>
      <c r="AY34" s="108"/>
      <c r="AZ34" s="78"/>
      <c r="BA34" s="79"/>
      <c r="BB34" s="108"/>
      <c r="BC34" s="78"/>
      <c r="BD34" s="79"/>
      <c r="BE34" s="107"/>
      <c r="BF34" s="78"/>
      <c r="BG34" s="79"/>
      <c r="BH34" s="107"/>
      <c r="BI34" s="78"/>
      <c r="BJ34" s="79"/>
      <c r="BK34" s="108"/>
      <c r="BL34" s="78"/>
      <c r="BM34" s="78"/>
      <c r="BN34" s="78"/>
      <c r="BO34" s="78"/>
      <c r="BP34" s="78"/>
      <c r="BQ34" s="79"/>
    </row>
    <row r="35" spans="1:69" x14ac:dyDescent="0.35">
      <c r="A35" s="19">
        <f t="shared" si="8"/>
        <v>20</v>
      </c>
      <c r="B35" s="108"/>
      <c r="C35" s="78"/>
      <c r="D35" s="79"/>
      <c r="E35" s="113"/>
      <c r="F35" s="73"/>
      <c r="G35" s="73"/>
      <c r="H35" s="73"/>
      <c r="I35" s="74"/>
      <c r="J35" s="110" t="s">
        <v>109</v>
      </c>
      <c r="K35" s="78"/>
      <c r="L35" s="78"/>
      <c r="M35" s="78"/>
      <c r="N35" s="78"/>
      <c r="O35" s="78"/>
      <c r="P35" s="79"/>
      <c r="Q35" s="110" t="s">
        <v>110</v>
      </c>
      <c r="R35" s="78"/>
      <c r="S35" s="78"/>
      <c r="T35" s="78"/>
      <c r="U35" s="78"/>
      <c r="V35" s="78"/>
      <c r="W35" s="79"/>
      <c r="X35" s="110" t="s">
        <v>111</v>
      </c>
      <c r="Y35" s="78"/>
      <c r="Z35" s="78"/>
      <c r="AA35" s="78"/>
      <c r="AB35" s="78"/>
      <c r="AC35" s="78"/>
      <c r="AD35" s="79"/>
      <c r="AE35" s="81" t="s">
        <v>58</v>
      </c>
      <c r="AF35" s="79"/>
      <c r="AG35" s="108"/>
      <c r="AH35" s="78"/>
      <c r="AI35" s="79"/>
      <c r="AJ35" s="108"/>
      <c r="AK35" s="78"/>
      <c r="AL35" s="79"/>
      <c r="AM35" s="108"/>
      <c r="AN35" s="78"/>
      <c r="AO35" s="79"/>
      <c r="AP35" s="109"/>
      <c r="AQ35" s="78"/>
      <c r="AR35" s="79"/>
      <c r="AS35" s="108"/>
      <c r="AT35" s="78"/>
      <c r="AU35" s="79"/>
      <c r="AV35" s="108"/>
      <c r="AW35" s="78"/>
      <c r="AX35" s="79"/>
      <c r="AY35" s="108"/>
      <c r="AZ35" s="78"/>
      <c r="BA35" s="79"/>
      <c r="BB35" s="108"/>
      <c r="BC35" s="78"/>
      <c r="BD35" s="79"/>
      <c r="BE35" s="107"/>
      <c r="BF35" s="78"/>
      <c r="BG35" s="79"/>
      <c r="BH35" s="107"/>
      <c r="BI35" s="78"/>
      <c r="BJ35" s="79"/>
      <c r="BK35" s="108"/>
      <c r="BL35" s="78"/>
      <c r="BM35" s="78"/>
      <c r="BN35" s="78"/>
      <c r="BO35" s="78"/>
      <c r="BP35" s="78"/>
      <c r="BQ35" s="79"/>
    </row>
    <row r="36" spans="1:69" x14ac:dyDescent="0.35">
      <c r="A36" s="19">
        <f t="shared" si="8"/>
        <v>21</v>
      </c>
      <c r="B36" s="108"/>
      <c r="C36" s="78"/>
      <c r="D36" s="79"/>
      <c r="E36" s="113"/>
      <c r="F36" s="73"/>
      <c r="G36" s="73"/>
      <c r="H36" s="73"/>
      <c r="I36" s="74"/>
      <c r="J36" s="110" t="s">
        <v>112</v>
      </c>
      <c r="K36" s="78"/>
      <c r="L36" s="78"/>
      <c r="M36" s="78"/>
      <c r="N36" s="78"/>
      <c r="O36" s="78"/>
      <c r="P36" s="79"/>
      <c r="Q36" s="110" t="s">
        <v>113</v>
      </c>
      <c r="R36" s="78"/>
      <c r="S36" s="78"/>
      <c r="T36" s="78"/>
      <c r="U36" s="78"/>
      <c r="V36" s="78"/>
      <c r="W36" s="79"/>
      <c r="X36" s="110" t="s">
        <v>114</v>
      </c>
      <c r="Y36" s="78"/>
      <c r="Z36" s="78"/>
      <c r="AA36" s="78"/>
      <c r="AB36" s="78"/>
      <c r="AC36" s="78"/>
      <c r="AD36" s="79"/>
      <c r="AE36" s="81" t="s">
        <v>58</v>
      </c>
      <c r="AF36" s="79"/>
      <c r="AG36" s="108"/>
      <c r="AH36" s="78"/>
      <c r="AI36" s="79"/>
      <c r="AJ36" s="108"/>
      <c r="AK36" s="78"/>
      <c r="AL36" s="79"/>
      <c r="AM36" s="108"/>
      <c r="AN36" s="78"/>
      <c r="AO36" s="79"/>
      <c r="AP36" s="109"/>
      <c r="AQ36" s="78"/>
      <c r="AR36" s="79"/>
      <c r="AS36" s="108"/>
      <c r="AT36" s="78"/>
      <c r="AU36" s="79"/>
      <c r="AV36" s="108"/>
      <c r="AW36" s="78"/>
      <c r="AX36" s="79"/>
      <c r="AY36" s="108"/>
      <c r="AZ36" s="78"/>
      <c r="BA36" s="79"/>
      <c r="BB36" s="108"/>
      <c r="BC36" s="78"/>
      <c r="BD36" s="79"/>
      <c r="BE36" s="107"/>
      <c r="BF36" s="78"/>
      <c r="BG36" s="79"/>
      <c r="BH36" s="107"/>
      <c r="BI36" s="78"/>
      <c r="BJ36" s="79"/>
      <c r="BK36" s="108"/>
      <c r="BL36" s="78"/>
      <c r="BM36" s="78"/>
      <c r="BN36" s="78"/>
      <c r="BO36" s="78"/>
      <c r="BP36" s="78"/>
      <c r="BQ36" s="79"/>
    </row>
    <row r="37" spans="1:69" x14ac:dyDescent="0.35">
      <c r="A37" s="19">
        <f t="shared" si="8"/>
        <v>22</v>
      </c>
      <c r="B37" s="108"/>
      <c r="C37" s="78"/>
      <c r="D37" s="79"/>
      <c r="E37" s="92"/>
      <c r="F37" s="93"/>
      <c r="G37" s="93"/>
      <c r="H37" s="93"/>
      <c r="I37" s="94"/>
      <c r="J37" s="110" t="s">
        <v>115</v>
      </c>
      <c r="K37" s="78"/>
      <c r="L37" s="78"/>
      <c r="M37" s="78"/>
      <c r="N37" s="78"/>
      <c r="O37" s="78"/>
      <c r="P37" s="79"/>
      <c r="Q37" s="110" t="s">
        <v>116</v>
      </c>
      <c r="R37" s="78"/>
      <c r="S37" s="78"/>
      <c r="T37" s="78"/>
      <c r="U37" s="78"/>
      <c r="V37" s="78"/>
      <c r="W37" s="79"/>
      <c r="X37" s="110" t="s">
        <v>117</v>
      </c>
      <c r="Y37" s="78"/>
      <c r="Z37" s="78"/>
      <c r="AA37" s="78"/>
      <c r="AB37" s="78"/>
      <c r="AC37" s="78"/>
      <c r="AD37" s="79"/>
      <c r="AE37" s="81" t="s">
        <v>58</v>
      </c>
      <c r="AF37" s="79"/>
      <c r="AG37" s="108"/>
      <c r="AH37" s="78"/>
      <c r="AI37" s="79"/>
      <c r="AJ37" s="108"/>
      <c r="AK37" s="78"/>
      <c r="AL37" s="79"/>
      <c r="AM37" s="108"/>
      <c r="AN37" s="78"/>
      <c r="AO37" s="79"/>
      <c r="AP37" s="109"/>
      <c r="AQ37" s="78"/>
      <c r="AR37" s="79"/>
      <c r="AS37" s="108"/>
      <c r="AT37" s="78"/>
      <c r="AU37" s="79"/>
      <c r="AV37" s="108"/>
      <c r="AW37" s="78"/>
      <c r="AX37" s="79"/>
      <c r="AY37" s="108"/>
      <c r="AZ37" s="78"/>
      <c r="BA37" s="79"/>
      <c r="BB37" s="108"/>
      <c r="BC37" s="78"/>
      <c r="BD37" s="79"/>
      <c r="BE37" s="107"/>
      <c r="BF37" s="78"/>
      <c r="BG37" s="79"/>
      <c r="BH37" s="107"/>
      <c r="BI37" s="78"/>
      <c r="BJ37" s="79"/>
      <c r="BK37" s="108"/>
      <c r="BL37" s="78"/>
      <c r="BM37" s="78"/>
      <c r="BN37" s="78"/>
      <c r="BO37" s="78"/>
      <c r="BP37" s="78"/>
      <c r="BQ37" s="79"/>
    </row>
    <row r="38" spans="1:69" x14ac:dyDescent="0.35">
      <c r="A38" s="19">
        <f t="shared" si="8"/>
        <v>23</v>
      </c>
      <c r="B38" s="108"/>
      <c r="C38" s="78"/>
      <c r="D38" s="79"/>
      <c r="E38" s="112" t="s">
        <v>118</v>
      </c>
      <c r="F38" s="90"/>
      <c r="G38" s="90"/>
      <c r="H38" s="90"/>
      <c r="I38" s="91"/>
      <c r="J38" s="110" t="s">
        <v>119</v>
      </c>
      <c r="K38" s="78"/>
      <c r="L38" s="78"/>
      <c r="M38" s="78"/>
      <c r="N38" s="78"/>
      <c r="O38" s="78"/>
      <c r="P38" s="79"/>
      <c r="Q38" s="110" t="s">
        <v>120</v>
      </c>
      <c r="R38" s="78"/>
      <c r="S38" s="78"/>
      <c r="T38" s="78"/>
      <c r="U38" s="78"/>
      <c r="V38" s="78"/>
      <c r="W38" s="79"/>
      <c r="X38" s="110" t="s">
        <v>121</v>
      </c>
      <c r="Y38" s="78"/>
      <c r="Z38" s="78"/>
      <c r="AA38" s="78"/>
      <c r="AB38" s="78"/>
      <c r="AC38" s="78"/>
      <c r="AD38" s="79"/>
      <c r="AE38" s="81" t="s">
        <v>58</v>
      </c>
      <c r="AF38" s="79"/>
      <c r="AG38" s="108"/>
      <c r="AH38" s="78"/>
      <c r="AI38" s="79"/>
      <c r="AJ38" s="108"/>
      <c r="AK38" s="78"/>
      <c r="AL38" s="79"/>
      <c r="AM38" s="108"/>
      <c r="AN38" s="78"/>
      <c r="AO38" s="79"/>
      <c r="AP38" s="109"/>
      <c r="AQ38" s="78"/>
      <c r="AR38" s="79"/>
      <c r="AS38" s="108"/>
      <c r="AT38" s="78"/>
      <c r="AU38" s="79"/>
      <c r="AV38" s="108"/>
      <c r="AW38" s="78"/>
      <c r="AX38" s="79"/>
      <c r="AY38" s="108"/>
      <c r="AZ38" s="78"/>
      <c r="BA38" s="79"/>
      <c r="BB38" s="108"/>
      <c r="BC38" s="78"/>
      <c r="BD38" s="79"/>
      <c r="BE38" s="107"/>
      <c r="BF38" s="78"/>
      <c r="BG38" s="79"/>
      <c r="BH38" s="107"/>
      <c r="BI38" s="78"/>
      <c r="BJ38" s="79"/>
      <c r="BK38" s="108"/>
      <c r="BL38" s="78"/>
      <c r="BM38" s="78"/>
      <c r="BN38" s="78"/>
      <c r="BO38" s="78"/>
      <c r="BP38" s="78"/>
      <c r="BQ38" s="79"/>
    </row>
    <row r="39" spans="1:69" x14ac:dyDescent="0.35">
      <c r="A39" s="19">
        <f t="shared" si="8"/>
        <v>24</v>
      </c>
      <c r="B39" s="108"/>
      <c r="C39" s="78"/>
      <c r="D39" s="79"/>
      <c r="E39" s="113"/>
      <c r="F39" s="73"/>
      <c r="G39" s="73"/>
      <c r="H39" s="73"/>
      <c r="I39" s="74"/>
      <c r="J39" s="110" t="s">
        <v>122</v>
      </c>
      <c r="K39" s="78"/>
      <c r="L39" s="78"/>
      <c r="M39" s="78"/>
      <c r="N39" s="78"/>
      <c r="O39" s="78"/>
      <c r="P39" s="79"/>
      <c r="Q39" s="110" t="s">
        <v>123</v>
      </c>
      <c r="R39" s="78"/>
      <c r="S39" s="78"/>
      <c r="T39" s="78"/>
      <c r="U39" s="78"/>
      <c r="V39" s="78"/>
      <c r="W39" s="79"/>
      <c r="X39" s="110" t="s">
        <v>124</v>
      </c>
      <c r="Y39" s="78"/>
      <c r="Z39" s="78"/>
      <c r="AA39" s="78"/>
      <c r="AB39" s="78"/>
      <c r="AC39" s="78"/>
      <c r="AD39" s="79"/>
      <c r="AE39" s="81" t="s">
        <v>58</v>
      </c>
      <c r="AF39" s="79"/>
      <c r="AG39" s="108"/>
      <c r="AH39" s="78"/>
      <c r="AI39" s="79"/>
      <c r="AJ39" s="108"/>
      <c r="AK39" s="78"/>
      <c r="AL39" s="79"/>
      <c r="AM39" s="108"/>
      <c r="AN39" s="78"/>
      <c r="AO39" s="79"/>
      <c r="AP39" s="109"/>
      <c r="AQ39" s="78"/>
      <c r="AR39" s="79"/>
      <c r="AS39" s="108"/>
      <c r="AT39" s="78"/>
      <c r="AU39" s="79"/>
      <c r="AV39" s="108"/>
      <c r="AW39" s="78"/>
      <c r="AX39" s="79"/>
      <c r="AY39" s="108"/>
      <c r="AZ39" s="78"/>
      <c r="BA39" s="79"/>
      <c r="BB39" s="108"/>
      <c r="BC39" s="78"/>
      <c r="BD39" s="79"/>
      <c r="BE39" s="107"/>
      <c r="BF39" s="78"/>
      <c r="BG39" s="79"/>
      <c r="BH39" s="107"/>
      <c r="BI39" s="78"/>
      <c r="BJ39" s="79"/>
      <c r="BK39" s="108"/>
      <c r="BL39" s="78"/>
      <c r="BM39" s="78"/>
      <c r="BN39" s="78"/>
      <c r="BO39" s="78"/>
      <c r="BP39" s="78"/>
      <c r="BQ39" s="79"/>
    </row>
    <row r="40" spans="1:69" x14ac:dyDescent="0.35">
      <c r="A40" s="19">
        <f t="shared" si="8"/>
        <v>25</v>
      </c>
      <c r="B40" s="108"/>
      <c r="C40" s="78"/>
      <c r="D40" s="79"/>
      <c r="E40" s="113"/>
      <c r="F40" s="73"/>
      <c r="G40" s="73"/>
      <c r="H40" s="73"/>
      <c r="I40" s="74"/>
      <c r="J40" s="110" t="s">
        <v>125</v>
      </c>
      <c r="K40" s="78"/>
      <c r="L40" s="78"/>
      <c r="M40" s="78"/>
      <c r="N40" s="78"/>
      <c r="O40" s="78"/>
      <c r="P40" s="79"/>
      <c r="Q40" s="110" t="s">
        <v>126</v>
      </c>
      <c r="R40" s="78"/>
      <c r="S40" s="78"/>
      <c r="T40" s="78"/>
      <c r="U40" s="78"/>
      <c r="V40" s="78"/>
      <c r="W40" s="79"/>
      <c r="X40" s="110" t="s">
        <v>127</v>
      </c>
      <c r="Y40" s="78"/>
      <c r="Z40" s="78"/>
      <c r="AA40" s="78"/>
      <c r="AB40" s="78"/>
      <c r="AC40" s="78"/>
      <c r="AD40" s="79"/>
      <c r="AE40" s="81" t="s">
        <v>58</v>
      </c>
      <c r="AF40" s="79"/>
      <c r="AG40" s="108"/>
      <c r="AH40" s="78"/>
      <c r="AI40" s="79"/>
      <c r="AJ40" s="108"/>
      <c r="AK40" s="78"/>
      <c r="AL40" s="79"/>
      <c r="AM40" s="108"/>
      <c r="AN40" s="78"/>
      <c r="AO40" s="79"/>
      <c r="AP40" s="109"/>
      <c r="AQ40" s="78"/>
      <c r="AR40" s="79"/>
      <c r="AS40" s="108"/>
      <c r="AT40" s="78"/>
      <c r="AU40" s="79"/>
      <c r="AV40" s="108"/>
      <c r="AW40" s="78"/>
      <c r="AX40" s="79"/>
      <c r="AY40" s="108"/>
      <c r="AZ40" s="78"/>
      <c r="BA40" s="79"/>
      <c r="BB40" s="108"/>
      <c r="BC40" s="78"/>
      <c r="BD40" s="79"/>
      <c r="BE40" s="107"/>
      <c r="BF40" s="78"/>
      <c r="BG40" s="79"/>
      <c r="BH40" s="107"/>
      <c r="BI40" s="78"/>
      <c r="BJ40" s="79"/>
      <c r="BK40" s="108"/>
      <c r="BL40" s="78"/>
      <c r="BM40" s="78"/>
      <c r="BN40" s="78"/>
      <c r="BO40" s="78"/>
      <c r="BP40" s="78"/>
      <c r="BQ40" s="79"/>
    </row>
    <row r="41" spans="1:69" x14ac:dyDescent="0.35">
      <c r="A41" s="19">
        <f t="shared" si="8"/>
        <v>26</v>
      </c>
      <c r="B41" s="108"/>
      <c r="C41" s="78"/>
      <c r="D41" s="79"/>
      <c r="E41" s="113"/>
      <c r="F41" s="73"/>
      <c r="G41" s="73"/>
      <c r="H41" s="73"/>
      <c r="I41" s="74"/>
      <c r="J41" s="110" t="s">
        <v>128</v>
      </c>
      <c r="K41" s="78"/>
      <c r="L41" s="78"/>
      <c r="M41" s="78"/>
      <c r="N41" s="78"/>
      <c r="O41" s="78"/>
      <c r="P41" s="79"/>
      <c r="Q41" s="110" t="s">
        <v>129</v>
      </c>
      <c r="R41" s="78"/>
      <c r="S41" s="78"/>
      <c r="T41" s="78"/>
      <c r="U41" s="78"/>
      <c r="V41" s="78"/>
      <c r="W41" s="79"/>
      <c r="X41" s="110" t="s">
        <v>130</v>
      </c>
      <c r="Y41" s="78"/>
      <c r="Z41" s="78"/>
      <c r="AA41" s="78"/>
      <c r="AB41" s="78"/>
      <c r="AC41" s="78"/>
      <c r="AD41" s="79"/>
      <c r="AE41" s="81" t="s">
        <v>58</v>
      </c>
      <c r="AF41" s="79"/>
      <c r="AG41" s="108"/>
      <c r="AH41" s="78"/>
      <c r="AI41" s="79"/>
      <c r="AJ41" s="108"/>
      <c r="AK41" s="78"/>
      <c r="AL41" s="79"/>
      <c r="AM41" s="108"/>
      <c r="AN41" s="78"/>
      <c r="AO41" s="79"/>
      <c r="AP41" s="109"/>
      <c r="AQ41" s="78"/>
      <c r="AR41" s="79"/>
      <c r="AS41" s="108"/>
      <c r="AT41" s="78"/>
      <c r="AU41" s="79"/>
      <c r="AV41" s="108"/>
      <c r="AW41" s="78"/>
      <c r="AX41" s="79"/>
      <c r="AY41" s="108"/>
      <c r="AZ41" s="78"/>
      <c r="BA41" s="79"/>
      <c r="BB41" s="108"/>
      <c r="BC41" s="78"/>
      <c r="BD41" s="79"/>
      <c r="BE41" s="107"/>
      <c r="BF41" s="78"/>
      <c r="BG41" s="79"/>
      <c r="BH41" s="107"/>
      <c r="BI41" s="78"/>
      <c r="BJ41" s="79"/>
      <c r="BK41" s="108"/>
      <c r="BL41" s="78"/>
      <c r="BM41" s="78"/>
      <c r="BN41" s="78"/>
      <c r="BO41" s="78"/>
      <c r="BP41" s="78"/>
      <c r="BQ41" s="79"/>
    </row>
    <row r="42" spans="1:69" x14ac:dyDescent="0.35">
      <c r="A42" s="19">
        <f t="shared" si="8"/>
        <v>27</v>
      </c>
      <c r="B42" s="108"/>
      <c r="C42" s="78"/>
      <c r="D42" s="79"/>
      <c r="E42" s="113"/>
      <c r="F42" s="73"/>
      <c r="G42" s="73"/>
      <c r="H42" s="73"/>
      <c r="I42" s="74"/>
      <c r="J42" s="110" t="s">
        <v>131</v>
      </c>
      <c r="K42" s="78"/>
      <c r="L42" s="78"/>
      <c r="M42" s="78"/>
      <c r="N42" s="78"/>
      <c r="O42" s="78"/>
      <c r="P42" s="79"/>
      <c r="Q42" s="110" t="s">
        <v>132</v>
      </c>
      <c r="R42" s="78"/>
      <c r="S42" s="78"/>
      <c r="T42" s="78"/>
      <c r="U42" s="78"/>
      <c r="V42" s="78"/>
      <c r="W42" s="79"/>
      <c r="X42" s="110" t="s">
        <v>133</v>
      </c>
      <c r="Y42" s="78"/>
      <c r="Z42" s="78"/>
      <c r="AA42" s="78"/>
      <c r="AB42" s="78"/>
      <c r="AC42" s="78"/>
      <c r="AD42" s="79"/>
      <c r="AE42" s="81" t="s">
        <v>58</v>
      </c>
      <c r="AF42" s="79"/>
      <c r="AG42" s="108"/>
      <c r="AH42" s="78"/>
      <c r="AI42" s="79"/>
      <c r="AJ42" s="108"/>
      <c r="AK42" s="78"/>
      <c r="AL42" s="79"/>
      <c r="AM42" s="108"/>
      <c r="AN42" s="78"/>
      <c r="AO42" s="79"/>
      <c r="AP42" s="109"/>
      <c r="AQ42" s="78"/>
      <c r="AR42" s="79"/>
      <c r="AS42" s="108"/>
      <c r="AT42" s="78"/>
      <c r="AU42" s="79"/>
      <c r="AV42" s="108"/>
      <c r="AW42" s="78"/>
      <c r="AX42" s="79"/>
      <c r="AY42" s="108"/>
      <c r="AZ42" s="78"/>
      <c r="BA42" s="79"/>
      <c r="BB42" s="108"/>
      <c r="BC42" s="78"/>
      <c r="BD42" s="79"/>
      <c r="BE42" s="107"/>
      <c r="BF42" s="78"/>
      <c r="BG42" s="79"/>
      <c r="BH42" s="107"/>
      <c r="BI42" s="78"/>
      <c r="BJ42" s="79"/>
      <c r="BK42" s="108"/>
      <c r="BL42" s="78"/>
      <c r="BM42" s="78"/>
      <c r="BN42" s="78"/>
      <c r="BO42" s="78"/>
      <c r="BP42" s="78"/>
      <c r="BQ42" s="79"/>
    </row>
    <row r="43" spans="1:69" x14ac:dyDescent="0.35">
      <c r="A43" s="19">
        <f t="shared" si="8"/>
        <v>28</v>
      </c>
      <c r="B43" s="108"/>
      <c r="C43" s="78"/>
      <c r="D43" s="79"/>
      <c r="E43" s="92"/>
      <c r="F43" s="93"/>
      <c r="G43" s="93"/>
      <c r="H43" s="93"/>
      <c r="I43" s="94"/>
      <c r="J43" s="110" t="s">
        <v>134</v>
      </c>
      <c r="K43" s="78"/>
      <c r="L43" s="78"/>
      <c r="M43" s="78"/>
      <c r="N43" s="78"/>
      <c r="O43" s="78"/>
      <c r="P43" s="79"/>
      <c r="Q43" s="110" t="s">
        <v>135</v>
      </c>
      <c r="R43" s="78"/>
      <c r="S43" s="78"/>
      <c r="T43" s="78"/>
      <c r="U43" s="78"/>
      <c r="V43" s="78"/>
      <c r="W43" s="79"/>
      <c r="X43" s="110" t="s">
        <v>136</v>
      </c>
      <c r="Y43" s="78"/>
      <c r="Z43" s="78"/>
      <c r="AA43" s="78"/>
      <c r="AB43" s="78"/>
      <c r="AC43" s="78"/>
      <c r="AD43" s="79"/>
      <c r="AE43" s="81" t="s">
        <v>58</v>
      </c>
      <c r="AF43" s="79"/>
      <c r="AG43" s="108"/>
      <c r="AH43" s="78"/>
      <c r="AI43" s="79"/>
      <c r="AJ43" s="108"/>
      <c r="AK43" s="78"/>
      <c r="AL43" s="79"/>
      <c r="AM43" s="108"/>
      <c r="AN43" s="78"/>
      <c r="AO43" s="79"/>
      <c r="AP43" s="109"/>
      <c r="AQ43" s="78"/>
      <c r="AR43" s="79"/>
      <c r="AS43" s="108"/>
      <c r="AT43" s="78"/>
      <c r="AU43" s="79"/>
      <c r="AV43" s="108"/>
      <c r="AW43" s="78"/>
      <c r="AX43" s="79"/>
      <c r="AY43" s="108"/>
      <c r="AZ43" s="78"/>
      <c r="BA43" s="79"/>
      <c r="BB43" s="108"/>
      <c r="BC43" s="78"/>
      <c r="BD43" s="79"/>
      <c r="BE43" s="107"/>
      <c r="BF43" s="78"/>
      <c r="BG43" s="79"/>
      <c r="BH43" s="107"/>
      <c r="BI43" s="78"/>
      <c r="BJ43" s="79"/>
      <c r="BK43" s="108"/>
      <c r="BL43" s="78"/>
      <c r="BM43" s="78"/>
      <c r="BN43" s="78"/>
      <c r="BO43" s="78"/>
      <c r="BP43" s="78"/>
      <c r="BQ43" s="79"/>
    </row>
    <row r="44" spans="1:69" x14ac:dyDescent="0.35">
      <c r="A44" s="4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</row>
    <row r="45" spans="1:69" x14ac:dyDescent="0.35">
      <c r="A45" s="48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</row>
    <row r="46" spans="1:69" x14ac:dyDescent="0.35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</row>
    <row r="47" spans="1:69" x14ac:dyDescent="0.35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</row>
  </sheetData>
  <mergeCells count="531">
    <mergeCell ref="B28:D28"/>
    <mergeCell ref="E28:I28"/>
    <mergeCell ref="J28:P28"/>
    <mergeCell ref="Q28:W28"/>
    <mergeCell ref="X28:AD28"/>
    <mergeCell ref="AE28:AF28"/>
    <mergeCell ref="AG28:AI28"/>
    <mergeCell ref="BE35:BG35"/>
    <mergeCell ref="BH35:BJ35"/>
    <mergeCell ref="AJ35:AL35"/>
    <mergeCell ref="AM35:AO35"/>
    <mergeCell ref="AP35:AR35"/>
    <mergeCell ref="AS35:AU35"/>
    <mergeCell ref="AV35:AX35"/>
    <mergeCell ref="AY35:BA35"/>
    <mergeCell ref="BB35:BD35"/>
    <mergeCell ref="BK27:BQ27"/>
    <mergeCell ref="BK28:BQ28"/>
    <mergeCell ref="AJ27:AL27"/>
    <mergeCell ref="AM27:AO27"/>
    <mergeCell ref="AP27:AR27"/>
    <mergeCell ref="AS27:AU27"/>
    <mergeCell ref="AV27:AX27"/>
    <mergeCell ref="AY27:BA27"/>
    <mergeCell ref="BB27:BD27"/>
    <mergeCell ref="B26:D26"/>
    <mergeCell ref="E26:I26"/>
    <mergeCell ref="J26:P26"/>
    <mergeCell ref="Q26:W26"/>
    <mergeCell ref="X26:AD26"/>
    <mergeCell ref="AE26:AF26"/>
    <mergeCell ref="AG26:AI26"/>
    <mergeCell ref="BE27:BG27"/>
    <mergeCell ref="BH27:BJ27"/>
    <mergeCell ref="B27:D27"/>
    <mergeCell ref="E27:I27"/>
    <mergeCell ref="J27:P27"/>
    <mergeCell ref="Q27:W27"/>
    <mergeCell ref="X27:AD27"/>
    <mergeCell ref="AE27:AF27"/>
    <mergeCell ref="AG27:AI27"/>
    <mergeCell ref="BE26:BG26"/>
    <mergeCell ref="BH26:BJ26"/>
    <mergeCell ref="BK26:BQ26"/>
    <mergeCell ref="AJ26:AL26"/>
    <mergeCell ref="AM26:AO26"/>
    <mergeCell ref="AP26:AR26"/>
    <mergeCell ref="AS26:AU26"/>
    <mergeCell ref="AV26:AX26"/>
    <mergeCell ref="AY26:BA26"/>
    <mergeCell ref="BB26:BD26"/>
    <mergeCell ref="BE28:BG28"/>
    <mergeCell ref="BH28:BJ28"/>
    <mergeCell ref="AJ28:AL28"/>
    <mergeCell ref="AM28:AO28"/>
    <mergeCell ref="AP28:AR28"/>
    <mergeCell ref="AS28:AU28"/>
    <mergeCell ref="AV28:AX28"/>
    <mergeCell ref="AY28:BA28"/>
    <mergeCell ref="BB28:BD28"/>
    <mergeCell ref="BB25:BD25"/>
    <mergeCell ref="BE25:BG25"/>
    <mergeCell ref="BH25:BJ25"/>
    <mergeCell ref="BK25:BQ25"/>
    <mergeCell ref="E20:I20"/>
    <mergeCell ref="E22:I25"/>
    <mergeCell ref="B23:D23"/>
    <mergeCell ref="B24:D24"/>
    <mergeCell ref="B25:D25"/>
    <mergeCell ref="J25:P25"/>
    <mergeCell ref="Q25:W25"/>
    <mergeCell ref="AP22:AR22"/>
    <mergeCell ref="AS22:AU22"/>
    <mergeCell ref="AV22:AX22"/>
    <mergeCell ref="J22:P22"/>
    <mergeCell ref="Q22:W22"/>
    <mergeCell ref="J23:P23"/>
    <mergeCell ref="Q23:W23"/>
    <mergeCell ref="X23:AD23"/>
    <mergeCell ref="AE23:AF23"/>
    <mergeCell ref="AG23:AI23"/>
    <mergeCell ref="BK20:BQ20"/>
    <mergeCell ref="AJ20:AL20"/>
    <mergeCell ref="AM20:AO20"/>
    <mergeCell ref="AP20:AR20"/>
    <mergeCell ref="AS20:AU20"/>
    <mergeCell ref="AV20:AX20"/>
    <mergeCell ref="AY20:BA20"/>
    <mergeCell ref="BB20:BD20"/>
    <mergeCell ref="B20:D20"/>
    <mergeCell ref="J20:P20"/>
    <mergeCell ref="Q20:W20"/>
    <mergeCell ref="X20:AD20"/>
    <mergeCell ref="AE20:AF20"/>
    <mergeCell ref="AG20:AI20"/>
    <mergeCell ref="AV25:AX25"/>
    <mergeCell ref="AY25:BA25"/>
    <mergeCell ref="X25:AD25"/>
    <mergeCell ref="AE25:AF25"/>
    <mergeCell ref="AG25:AI25"/>
    <mergeCell ref="AJ25:AL25"/>
    <mergeCell ref="AM25:AO25"/>
    <mergeCell ref="AP25:AR25"/>
    <mergeCell ref="AS25:AU25"/>
    <mergeCell ref="BE24:BG24"/>
    <mergeCell ref="BH24:BJ24"/>
    <mergeCell ref="AY22:BA22"/>
    <mergeCell ref="BB22:BD22"/>
    <mergeCell ref="BE22:BG22"/>
    <mergeCell ref="BH22:BJ22"/>
    <mergeCell ref="BK22:BQ22"/>
    <mergeCell ref="BK23:BQ23"/>
    <mergeCell ref="AV24:AX24"/>
    <mergeCell ref="BK24:BQ24"/>
    <mergeCell ref="AY24:BA24"/>
    <mergeCell ref="BB24:BD24"/>
    <mergeCell ref="AP24:AR24"/>
    <mergeCell ref="AS24:AU24"/>
    <mergeCell ref="J24:P24"/>
    <mergeCell ref="Q24:W24"/>
    <mergeCell ref="X24:AD24"/>
    <mergeCell ref="AE24:AF24"/>
    <mergeCell ref="AG24:AI24"/>
    <mergeCell ref="AJ24:AL24"/>
    <mergeCell ref="AM24:AO24"/>
    <mergeCell ref="AP42:AR42"/>
    <mergeCell ref="AS42:AU42"/>
    <mergeCell ref="AV42:AX42"/>
    <mergeCell ref="AY42:BA42"/>
    <mergeCell ref="BB42:BD42"/>
    <mergeCell ref="BE43:BG43"/>
    <mergeCell ref="BH43:BJ43"/>
    <mergeCell ref="BK43:BQ43"/>
    <mergeCell ref="Q43:W43"/>
    <mergeCell ref="X43:AD43"/>
    <mergeCell ref="AP43:AR43"/>
    <mergeCell ref="AS43:AU43"/>
    <mergeCell ref="AV43:AX43"/>
    <mergeCell ref="AY43:BA43"/>
    <mergeCell ref="BB43:BD43"/>
    <mergeCell ref="AE43:AF43"/>
    <mergeCell ref="AG43:AI43"/>
    <mergeCell ref="AJ43:AL43"/>
    <mergeCell ref="AM43:AO43"/>
    <mergeCell ref="Q36:W36"/>
    <mergeCell ref="X36:AD36"/>
    <mergeCell ref="AE36:AF36"/>
    <mergeCell ref="AG36:AI36"/>
    <mergeCell ref="AJ36:AL36"/>
    <mergeCell ref="AM36:AO36"/>
    <mergeCell ref="AJ41:AL41"/>
    <mergeCell ref="AM41:AO41"/>
    <mergeCell ref="Q42:W42"/>
    <mergeCell ref="X42:AD42"/>
    <mergeCell ref="AE42:AF42"/>
    <mergeCell ref="AG42:AI42"/>
    <mergeCell ref="AJ42:AL42"/>
    <mergeCell ref="AM42:AO42"/>
    <mergeCell ref="AM40:AO40"/>
    <mergeCell ref="AP40:AR40"/>
    <mergeCell ref="AS40:AU40"/>
    <mergeCell ref="Q41:W41"/>
    <mergeCell ref="X41:AD41"/>
    <mergeCell ref="BE41:BG41"/>
    <mergeCell ref="BH41:BJ41"/>
    <mergeCell ref="BK41:BQ41"/>
    <mergeCell ref="AE41:AF41"/>
    <mergeCell ref="AG41:AI41"/>
    <mergeCell ref="AP41:AR41"/>
    <mergeCell ref="AS41:AU41"/>
    <mergeCell ref="AV41:AX41"/>
    <mergeCell ref="AY41:BA41"/>
    <mergeCell ref="BB41:BD41"/>
    <mergeCell ref="B40:D40"/>
    <mergeCell ref="J40:P40"/>
    <mergeCell ref="B41:D41"/>
    <mergeCell ref="J41:P41"/>
    <mergeCell ref="Q40:W40"/>
    <mergeCell ref="X40:AD40"/>
    <mergeCell ref="AE40:AF40"/>
    <mergeCell ref="AG40:AI40"/>
    <mergeCell ref="AJ40:AL40"/>
    <mergeCell ref="E38:I43"/>
    <mergeCell ref="B42:D42"/>
    <mergeCell ref="J42:P42"/>
    <mergeCell ref="B43:D43"/>
    <mergeCell ref="J43:P43"/>
    <mergeCell ref="B39:D39"/>
    <mergeCell ref="J39:P39"/>
    <mergeCell ref="Q39:W39"/>
    <mergeCell ref="X39:AD39"/>
    <mergeCell ref="BE39:BG39"/>
    <mergeCell ref="BH39:BJ39"/>
    <mergeCell ref="AE39:AF39"/>
    <mergeCell ref="AG39:AI39"/>
    <mergeCell ref="AP39:AR39"/>
    <mergeCell ref="AS39:AU39"/>
    <mergeCell ref="AV39:AX39"/>
    <mergeCell ref="AY39:BA39"/>
    <mergeCell ref="BB39:BD39"/>
    <mergeCell ref="AJ39:AL39"/>
    <mergeCell ref="AM39:AO39"/>
    <mergeCell ref="B38:D38"/>
    <mergeCell ref="AY38:BA38"/>
    <mergeCell ref="BB38:BD38"/>
    <mergeCell ref="AP36:AR36"/>
    <mergeCell ref="AS36:AU36"/>
    <mergeCell ref="Q38:W38"/>
    <mergeCell ref="X38:AD38"/>
    <mergeCell ref="AE38:AF38"/>
    <mergeCell ref="AG38:AI38"/>
    <mergeCell ref="AJ38:AL38"/>
    <mergeCell ref="AM38:AO38"/>
    <mergeCell ref="AP38:AR38"/>
    <mergeCell ref="AS38:AU38"/>
    <mergeCell ref="J36:P36"/>
    <mergeCell ref="J38:P38"/>
    <mergeCell ref="AE35:AF35"/>
    <mergeCell ref="AG35:AI35"/>
    <mergeCell ref="E32:I32"/>
    <mergeCell ref="E34:I37"/>
    <mergeCell ref="B35:D35"/>
    <mergeCell ref="B36:D36"/>
    <mergeCell ref="B37:D37"/>
    <mergeCell ref="J37:P37"/>
    <mergeCell ref="Q37:W37"/>
    <mergeCell ref="BK32:BQ32"/>
    <mergeCell ref="AJ32:AL32"/>
    <mergeCell ref="AM32:AO32"/>
    <mergeCell ref="AP32:AR32"/>
    <mergeCell ref="AS32:AU32"/>
    <mergeCell ref="AV32:AX32"/>
    <mergeCell ref="AY32:BA32"/>
    <mergeCell ref="BB32:BD32"/>
    <mergeCell ref="B32:D32"/>
    <mergeCell ref="J32:P32"/>
    <mergeCell ref="Q32:W32"/>
    <mergeCell ref="X32:AD32"/>
    <mergeCell ref="AE32:AF32"/>
    <mergeCell ref="AG32:AI32"/>
    <mergeCell ref="AV38:AX38"/>
    <mergeCell ref="BK38:BQ38"/>
    <mergeCell ref="BH40:BJ40"/>
    <mergeCell ref="BK40:BQ40"/>
    <mergeCell ref="BK42:BQ42"/>
    <mergeCell ref="BE38:BG38"/>
    <mergeCell ref="BH38:BJ38"/>
    <mergeCell ref="BK39:BQ39"/>
    <mergeCell ref="AV40:AX40"/>
    <mergeCell ref="AY40:BA40"/>
    <mergeCell ref="BB40:BD40"/>
    <mergeCell ref="BE40:BG40"/>
    <mergeCell ref="BE42:BG42"/>
    <mergeCell ref="BH42:BJ42"/>
    <mergeCell ref="BK34:BQ34"/>
    <mergeCell ref="BK35:BQ35"/>
    <mergeCell ref="AV36:AX36"/>
    <mergeCell ref="BK36:BQ36"/>
    <mergeCell ref="AV37:AX37"/>
    <mergeCell ref="AY37:BA37"/>
    <mergeCell ref="X37:AD37"/>
    <mergeCell ref="AE37:AF37"/>
    <mergeCell ref="AG37:AI37"/>
    <mergeCell ref="AJ37:AL37"/>
    <mergeCell ref="AM37:AO37"/>
    <mergeCell ref="AP37:AR37"/>
    <mergeCell ref="AS37:AU37"/>
    <mergeCell ref="AY36:BA36"/>
    <mergeCell ref="BB36:BD36"/>
    <mergeCell ref="BB37:BD37"/>
    <mergeCell ref="BE37:BG37"/>
    <mergeCell ref="BH37:BJ37"/>
    <mergeCell ref="BK37:BQ37"/>
    <mergeCell ref="AG34:AI34"/>
    <mergeCell ref="X34:AD34"/>
    <mergeCell ref="AE34:AF34"/>
    <mergeCell ref="AJ34:AL34"/>
    <mergeCell ref="AM34:AO34"/>
    <mergeCell ref="B31:D31"/>
    <mergeCell ref="E31:I31"/>
    <mergeCell ref="J31:P31"/>
    <mergeCell ref="Q31:W31"/>
    <mergeCell ref="X31:AD31"/>
    <mergeCell ref="AE31:AF31"/>
    <mergeCell ref="AG31:AI31"/>
    <mergeCell ref="BE36:BG36"/>
    <mergeCell ref="BH36:BJ36"/>
    <mergeCell ref="AY34:BA34"/>
    <mergeCell ref="BB34:BD34"/>
    <mergeCell ref="BE34:BG34"/>
    <mergeCell ref="BH34:BJ34"/>
    <mergeCell ref="BE32:BG32"/>
    <mergeCell ref="BH32:BJ32"/>
    <mergeCell ref="B34:D34"/>
    <mergeCell ref="AP34:AR34"/>
    <mergeCell ref="AS34:AU34"/>
    <mergeCell ref="AV34:AX34"/>
    <mergeCell ref="J34:P34"/>
    <mergeCell ref="Q34:W34"/>
    <mergeCell ref="J35:P35"/>
    <mergeCell ref="Q35:W35"/>
    <mergeCell ref="X35:AD35"/>
    <mergeCell ref="BK30:BQ30"/>
    <mergeCell ref="BK31:BQ31"/>
    <mergeCell ref="AJ30:AL30"/>
    <mergeCell ref="AM30:AO30"/>
    <mergeCell ref="AP30:AR30"/>
    <mergeCell ref="AS30:AU30"/>
    <mergeCell ref="AV30:AX30"/>
    <mergeCell ref="AY30:BA30"/>
    <mergeCell ref="BB30:BD30"/>
    <mergeCell ref="B29:D29"/>
    <mergeCell ref="E29:I29"/>
    <mergeCell ref="J29:P29"/>
    <mergeCell ref="Q29:W29"/>
    <mergeCell ref="X29:AD29"/>
    <mergeCell ref="AE29:AF29"/>
    <mergeCell ref="AG29:AI29"/>
    <mergeCell ref="BE30:BG30"/>
    <mergeCell ref="BH30:BJ30"/>
    <mergeCell ref="B30:D30"/>
    <mergeCell ref="E30:I30"/>
    <mergeCell ref="J30:P30"/>
    <mergeCell ref="Q30:W30"/>
    <mergeCell ref="X30:AD30"/>
    <mergeCell ref="AE30:AF30"/>
    <mergeCell ref="AG30:AI30"/>
    <mergeCell ref="BE29:BG29"/>
    <mergeCell ref="BH29:BJ29"/>
    <mergeCell ref="BK29:BQ29"/>
    <mergeCell ref="AJ29:AL29"/>
    <mergeCell ref="AM29:AO29"/>
    <mergeCell ref="AP29:AR29"/>
    <mergeCell ref="AS29:AU29"/>
    <mergeCell ref="AV29:AX29"/>
    <mergeCell ref="AY29:BA29"/>
    <mergeCell ref="BB29:BD29"/>
    <mergeCell ref="BE31:BG31"/>
    <mergeCell ref="BH31:BJ31"/>
    <mergeCell ref="AJ31:AL31"/>
    <mergeCell ref="AM31:AO31"/>
    <mergeCell ref="AP31:AR31"/>
    <mergeCell ref="AS31:AU31"/>
    <mergeCell ref="AV31:AX31"/>
    <mergeCell ref="AY31:BA31"/>
    <mergeCell ref="BB31:BD31"/>
    <mergeCell ref="B19:D19"/>
    <mergeCell ref="E19:I19"/>
    <mergeCell ref="J19:P19"/>
    <mergeCell ref="Q19:W19"/>
    <mergeCell ref="X19:AD19"/>
    <mergeCell ref="AE19:AF19"/>
    <mergeCell ref="AG19:AI19"/>
    <mergeCell ref="BE23:BG23"/>
    <mergeCell ref="BH23:BJ23"/>
    <mergeCell ref="AJ23:AL23"/>
    <mergeCell ref="AM23:AO23"/>
    <mergeCell ref="AP23:AR23"/>
    <mergeCell ref="AS23:AU23"/>
    <mergeCell ref="AV23:AX23"/>
    <mergeCell ref="AY23:BA23"/>
    <mergeCell ref="BB23:BD23"/>
    <mergeCell ref="BE20:BG20"/>
    <mergeCell ref="BH20:BJ20"/>
    <mergeCell ref="B22:D22"/>
    <mergeCell ref="AG22:AI22"/>
    <mergeCell ref="X22:AD22"/>
    <mergeCell ref="AE22:AF22"/>
    <mergeCell ref="AJ22:AL22"/>
    <mergeCell ref="AM22:AO22"/>
    <mergeCell ref="BK18:BQ18"/>
    <mergeCell ref="BK19:BQ19"/>
    <mergeCell ref="AJ18:AL18"/>
    <mergeCell ref="AM18:AO18"/>
    <mergeCell ref="AP18:AR18"/>
    <mergeCell ref="AS18:AU18"/>
    <mergeCell ref="AV18:AX18"/>
    <mergeCell ref="AY18:BA18"/>
    <mergeCell ref="BB18:BD18"/>
    <mergeCell ref="B16:D16"/>
    <mergeCell ref="E16:I16"/>
    <mergeCell ref="J16:P16"/>
    <mergeCell ref="Q16:W16"/>
    <mergeCell ref="X16:AD16"/>
    <mergeCell ref="AE16:AF16"/>
    <mergeCell ref="AG16:AI16"/>
    <mergeCell ref="BE18:BG18"/>
    <mergeCell ref="BH18:BJ18"/>
    <mergeCell ref="B18:D18"/>
    <mergeCell ref="E18:I18"/>
    <mergeCell ref="J18:P18"/>
    <mergeCell ref="Q18:W18"/>
    <mergeCell ref="X18:AD18"/>
    <mergeCell ref="AE18:AF18"/>
    <mergeCell ref="AG18:AI18"/>
    <mergeCell ref="BE16:BG16"/>
    <mergeCell ref="BH16:BJ16"/>
    <mergeCell ref="BK16:BQ16"/>
    <mergeCell ref="AJ16:AL16"/>
    <mergeCell ref="AM16:AO16"/>
    <mergeCell ref="AP16:AR16"/>
    <mergeCell ref="AS16:AU16"/>
    <mergeCell ref="AV16:AX16"/>
    <mergeCell ref="AY16:BA16"/>
    <mergeCell ref="BB16:BD16"/>
    <mergeCell ref="BE19:BG19"/>
    <mergeCell ref="BH19:BJ19"/>
    <mergeCell ref="AJ19:AL19"/>
    <mergeCell ref="AM19:AO19"/>
    <mergeCell ref="AP19:AR19"/>
    <mergeCell ref="AS19:AU19"/>
    <mergeCell ref="AV19:AX19"/>
    <mergeCell ref="AY19:BA19"/>
    <mergeCell ref="BB19:BD19"/>
    <mergeCell ref="X14:AD14"/>
    <mergeCell ref="AE14:AF14"/>
    <mergeCell ref="AG14:AI14"/>
    <mergeCell ref="B15:D15"/>
    <mergeCell ref="E15:I15"/>
    <mergeCell ref="J15:P15"/>
    <mergeCell ref="Q15:W15"/>
    <mergeCell ref="X15:AD15"/>
    <mergeCell ref="AE15:AF15"/>
    <mergeCell ref="AG15:AI15"/>
    <mergeCell ref="BK14:BQ14"/>
    <mergeCell ref="BK15:BQ15"/>
    <mergeCell ref="AJ14:AL14"/>
    <mergeCell ref="AM14:AO14"/>
    <mergeCell ref="AP14:AR14"/>
    <mergeCell ref="AS14:AU14"/>
    <mergeCell ref="AV14:AX14"/>
    <mergeCell ref="AY14:BA14"/>
    <mergeCell ref="BB14:BD14"/>
    <mergeCell ref="BK13:BQ13"/>
    <mergeCell ref="AJ13:AL13"/>
    <mergeCell ref="AM13:AO13"/>
    <mergeCell ref="AP13:AR13"/>
    <mergeCell ref="AS13:AU13"/>
    <mergeCell ref="AV13:AX13"/>
    <mergeCell ref="AY13:BA13"/>
    <mergeCell ref="BB13:BD13"/>
    <mergeCell ref="B13:D13"/>
    <mergeCell ref="E13:I13"/>
    <mergeCell ref="J13:P13"/>
    <mergeCell ref="Q13:W13"/>
    <mergeCell ref="X13:AD13"/>
    <mergeCell ref="AE13:AF13"/>
    <mergeCell ref="AG13:AI13"/>
    <mergeCell ref="A10:A11"/>
    <mergeCell ref="B10:D11"/>
    <mergeCell ref="E10:I11"/>
    <mergeCell ref="J10:P11"/>
    <mergeCell ref="Q10:W11"/>
    <mergeCell ref="X10:AD11"/>
    <mergeCell ref="AE10:AF11"/>
    <mergeCell ref="BE15:BG15"/>
    <mergeCell ref="BH15:BJ15"/>
    <mergeCell ref="AJ15:AL15"/>
    <mergeCell ref="AM15:AO15"/>
    <mergeCell ref="AP15:AR15"/>
    <mergeCell ref="AS15:AU15"/>
    <mergeCell ref="AV15:AX15"/>
    <mergeCell ref="AY15:BA15"/>
    <mergeCell ref="BB15:BD15"/>
    <mergeCell ref="BE13:BG13"/>
    <mergeCell ref="BH13:BJ13"/>
    <mergeCell ref="BE14:BG14"/>
    <mergeCell ref="BH14:BJ14"/>
    <mergeCell ref="B14:D14"/>
    <mergeCell ref="E14:I14"/>
    <mergeCell ref="J14:P14"/>
    <mergeCell ref="Q14:W14"/>
    <mergeCell ref="AS11:AU11"/>
    <mergeCell ref="AV11:AX11"/>
    <mergeCell ref="AY11:BA11"/>
    <mergeCell ref="BB11:BD11"/>
    <mergeCell ref="BE11:BG11"/>
    <mergeCell ref="BH11:BJ11"/>
    <mergeCell ref="AG10:AU10"/>
    <mergeCell ref="AV10:BJ10"/>
    <mergeCell ref="BK10:BQ11"/>
    <mergeCell ref="AG11:AI11"/>
    <mergeCell ref="AJ11:AL11"/>
    <mergeCell ref="AM11:AO11"/>
    <mergeCell ref="AP11:AR11"/>
    <mergeCell ref="Z8:AB8"/>
    <mergeCell ref="AC8:AE8"/>
    <mergeCell ref="AF8:AH8"/>
    <mergeCell ref="A8:G8"/>
    <mergeCell ref="H8:J8"/>
    <mergeCell ref="K8:M8"/>
    <mergeCell ref="N8:P8"/>
    <mergeCell ref="Q8:S8"/>
    <mergeCell ref="T8:V8"/>
    <mergeCell ref="W8:Y8"/>
    <mergeCell ref="W7:Y7"/>
    <mergeCell ref="Z7:AB7"/>
    <mergeCell ref="AC7:AE7"/>
    <mergeCell ref="AF7:AH7"/>
    <mergeCell ref="A6:G6"/>
    <mergeCell ref="A7:G7"/>
    <mergeCell ref="H7:J7"/>
    <mergeCell ref="K7:M7"/>
    <mergeCell ref="N7:P7"/>
    <mergeCell ref="Q7:S7"/>
    <mergeCell ref="T7:V7"/>
    <mergeCell ref="A4:E4"/>
    <mergeCell ref="F4:AH4"/>
    <mergeCell ref="T6:V6"/>
    <mergeCell ref="W6:Y6"/>
    <mergeCell ref="Z6:AB6"/>
    <mergeCell ref="AC6:AE6"/>
    <mergeCell ref="A5:S5"/>
    <mergeCell ref="T5:AH5"/>
    <mergeCell ref="H6:J6"/>
    <mergeCell ref="K6:M6"/>
    <mergeCell ref="N6:P6"/>
    <mergeCell ref="Q6:S6"/>
    <mergeCell ref="AF6:AH6"/>
    <mergeCell ref="A1:E1"/>
    <mergeCell ref="F1:Q1"/>
    <mergeCell ref="R1:V1"/>
    <mergeCell ref="W1:AH1"/>
    <mergeCell ref="F2:Q2"/>
    <mergeCell ref="R2:V2"/>
    <mergeCell ref="W2:AH2"/>
    <mergeCell ref="A2:E2"/>
    <mergeCell ref="A3:E3"/>
    <mergeCell ref="F3:Q3"/>
    <mergeCell ref="R3:V3"/>
    <mergeCell ref="W3:AH3"/>
  </mergeCells>
  <conditionalFormatting sqref="AG12:AI12">
    <cfRule type="cellIs" dxfId="98" priority="1" operator="equal">
      <formula>"Untested"</formula>
    </cfRule>
  </conditionalFormatting>
  <conditionalFormatting sqref="AG12:AI12">
    <cfRule type="cellIs" dxfId="97" priority="2" operator="equal">
      <formula>"Pass"</formula>
    </cfRule>
  </conditionalFormatting>
  <conditionalFormatting sqref="AG12:AI12">
    <cfRule type="cellIs" dxfId="96" priority="3" operator="equal">
      <formula>"Fail"</formula>
    </cfRule>
  </conditionalFormatting>
  <conditionalFormatting sqref="AG13:AI13">
    <cfRule type="cellIs" dxfId="95" priority="4" operator="equal">
      <formula>"Untested"</formula>
    </cfRule>
  </conditionalFormatting>
  <conditionalFormatting sqref="AG13:AI13">
    <cfRule type="cellIs" dxfId="94" priority="5" operator="equal">
      <formula>"Pass"</formula>
    </cfRule>
  </conditionalFormatting>
  <conditionalFormatting sqref="AG13:AI13">
    <cfRule type="cellIs" dxfId="93" priority="6" operator="equal">
      <formula>"Fail"</formula>
    </cfRule>
  </conditionalFormatting>
  <conditionalFormatting sqref="AG24:AI24">
    <cfRule type="cellIs" dxfId="92" priority="7" operator="equal">
      <formula>"Untested"</formula>
    </cfRule>
  </conditionalFormatting>
  <conditionalFormatting sqref="AG24:AI24">
    <cfRule type="cellIs" dxfId="91" priority="8" operator="equal">
      <formula>"Pass"</formula>
    </cfRule>
  </conditionalFormatting>
  <conditionalFormatting sqref="AG24:AI24">
    <cfRule type="cellIs" dxfId="90" priority="9" operator="equal">
      <formula>"Fail"</formula>
    </cfRule>
  </conditionalFormatting>
  <conditionalFormatting sqref="AG1:AI12 AV12:AX12 AG14:AI16 AV14:AX23 AG18:AI20 AG22:AI23 AG25:AI43 AV25:AX28 AV33:AX33">
    <cfRule type="cellIs" dxfId="89" priority="10" operator="equal">
      <formula>"Untested"</formula>
    </cfRule>
  </conditionalFormatting>
  <conditionalFormatting sqref="AG1:AI12 AV12:AX12 AG14:AI16 AV14:AX23 AG18:AI20 AG22:AI23 AG25:AI43 AV25:AX28 AV33:AX33">
    <cfRule type="cellIs" dxfId="88" priority="11" operator="equal">
      <formula>"Pass"</formula>
    </cfRule>
  </conditionalFormatting>
  <conditionalFormatting sqref="AG1:AI12 AV12:AX12 AG14:AI16 AV14:AX23 AG18:AI20 AG22:AI23 AG25:AI43 AV25:AX28 AV33:AX33">
    <cfRule type="cellIs" dxfId="87" priority="12" operator="equal">
      <formula>"Fail"</formula>
    </cfRule>
  </conditionalFormatting>
  <conditionalFormatting sqref="AV18:AX21">
    <cfRule type="cellIs" dxfId="86" priority="13" operator="equal">
      <formula>"Untested"</formula>
    </cfRule>
  </conditionalFormatting>
  <conditionalFormatting sqref="AV18:AX21">
    <cfRule type="cellIs" dxfId="85" priority="14" operator="equal">
      <formula>"Pass"</formula>
    </cfRule>
  </conditionalFormatting>
  <conditionalFormatting sqref="AV18:AX21">
    <cfRule type="cellIs" dxfId="84" priority="15" operator="equal">
      <formula>"Fail"</formula>
    </cfRule>
  </conditionalFormatting>
  <dataValidations count="3">
    <dataValidation type="list" allowBlank="1" showErrorMessage="1" sqref="F1" xr:uid="{00000000-0002-0000-0300-000000000000}">
      <formula1>"Unit Test,Integration Test,System Test"</formula1>
    </dataValidation>
    <dataValidation type="list" allowBlank="1" showErrorMessage="1" sqref="AG13:AG16 AV13:AV16 AV17:AX17 AG18:AG20 AV18:AV20 AV21:AX21 AG22:AG32 AV22:AV32 AG34:AG43 AV34:AV43" xr:uid="{00000000-0002-0000-0300-000001000000}">
      <formula1>"Pass,Fail,Untested,N/A"</formula1>
    </dataValidation>
    <dataValidation type="list" allowBlank="1" showErrorMessage="1" sqref="AE13:AE16 AE18:AE20 AE22:AE32 AE34:AE43" xr:uid="{00000000-0002-0000-0300-000002000000}">
      <formula1>"N,A,B"</formula1>
    </dataValidation>
  </dataValidations>
  <pageMargins left="0.70866141732283505" right="0.70866141732283505" top="0.74803149606299202" bottom="0.74803149606299202" header="0" footer="0"/>
  <pageSetup paperSize="9" orientation="portrait"/>
  <headerFooter>
    <oddHeader>&amp;L&amp;F</oddHeader>
    <oddFooter>&amp;L08-BM/PM/VTI&amp;CInternal Use&amp;R&amp;P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Q147"/>
  <sheetViews>
    <sheetView zoomScale="74" workbookViewId="0">
      <selection activeCell="F4" sqref="F4:AH4"/>
    </sheetView>
  </sheetViews>
  <sheetFormatPr defaultColWidth="14.453125" defaultRowHeight="15" customHeight="1" x14ac:dyDescent="0.35"/>
  <cols>
    <col min="1" max="30" width="7.08984375" customWidth="1"/>
    <col min="31" max="35" width="4.54296875" customWidth="1"/>
    <col min="36" max="69" width="7.08984375" customWidth="1"/>
  </cols>
  <sheetData>
    <row r="1" spans="1:69" x14ac:dyDescent="0.35">
      <c r="A1" s="99" t="s">
        <v>27</v>
      </c>
      <c r="B1" s="78"/>
      <c r="C1" s="78"/>
      <c r="D1" s="78"/>
      <c r="E1" s="79"/>
      <c r="F1" s="100" t="s">
        <v>28</v>
      </c>
      <c r="G1" s="78"/>
      <c r="H1" s="78"/>
      <c r="I1" s="78"/>
      <c r="J1" s="78"/>
      <c r="K1" s="78"/>
      <c r="L1" s="78"/>
      <c r="M1" s="78"/>
      <c r="N1" s="78"/>
      <c r="O1" s="78"/>
      <c r="P1" s="78"/>
      <c r="Q1" s="79"/>
      <c r="R1" s="100" t="s">
        <v>29</v>
      </c>
      <c r="S1" s="78"/>
      <c r="T1" s="78"/>
      <c r="U1" s="78"/>
      <c r="V1" s="79"/>
      <c r="W1" s="99" t="s">
        <v>137</v>
      </c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9"/>
      <c r="AI1" s="27"/>
      <c r="AJ1" s="28"/>
      <c r="AK1" s="28"/>
      <c r="AL1" s="28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</row>
    <row r="2" spans="1:69" x14ac:dyDescent="0.35">
      <c r="A2" s="99" t="s">
        <v>31</v>
      </c>
      <c r="B2" s="78"/>
      <c r="C2" s="78"/>
      <c r="D2" s="78"/>
      <c r="E2" s="79"/>
      <c r="F2" s="159" t="s">
        <v>599</v>
      </c>
      <c r="G2" s="78"/>
      <c r="H2" s="78"/>
      <c r="I2" s="78"/>
      <c r="J2" s="78"/>
      <c r="K2" s="78"/>
      <c r="L2" s="78"/>
      <c r="M2" s="78"/>
      <c r="N2" s="78"/>
      <c r="O2" s="78"/>
      <c r="P2" s="78"/>
      <c r="Q2" s="79"/>
      <c r="R2" s="100" t="s">
        <v>11</v>
      </c>
      <c r="S2" s="78"/>
      <c r="T2" s="78"/>
      <c r="U2" s="78"/>
      <c r="V2" s="79"/>
      <c r="W2" s="101">
        <v>45425</v>
      </c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9"/>
      <c r="AI2" s="50"/>
      <c r="AJ2" s="28"/>
      <c r="AK2" s="28"/>
      <c r="AL2" s="28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</row>
    <row r="3" spans="1:69" x14ac:dyDescent="0.35">
      <c r="A3" s="99" t="s">
        <v>6</v>
      </c>
      <c r="B3" s="78"/>
      <c r="C3" s="78"/>
      <c r="D3" s="78"/>
      <c r="E3" s="79"/>
      <c r="F3" s="99" t="s">
        <v>32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9"/>
      <c r="R3" s="100" t="s">
        <v>33</v>
      </c>
      <c r="S3" s="78"/>
      <c r="T3" s="78"/>
      <c r="U3" s="78"/>
      <c r="V3" s="79"/>
      <c r="W3" s="99" t="s">
        <v>34</v>
      </c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9"/>
      <c r="AI3" s="27"/>
      <c r="AJ3" s="28"/>
      <c r="AK3" s="28"/>
      <c r="AL3" s="28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</row>
    <row r="4" spans="1:69" x14ac:dyDescent="0.35">
      <c r="A4" s="99" t="s">
        <v>35</v>
      </c>
      <c r="B4" s="78"/>
      <c r="C4" s="78"/>
      <c r="D4" s="78"/>
      <c r="E4" s="79"/>
      <c r="F4" s="99" t="s">
        <v>28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9"/>
      <c r="AI4" s="27"/>
      <c r="AJ4" s="28"/>
      <c r="AK4" s="28"/>
      <c r="AL4" s="28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</row>
    <row r="5" spans="1:69" x14ac:dyDescent="0.35">
      <c r="A5" s="102" t="s">
        <v>36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9"/>
      <c r="T5" s="102" t="s">
        <v>37</v>
      </c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9"/>
      <c r="AI5" s="27"/>
      <c r="AJ5" s="28"/>
      <c r="AK5" s="28"/>
      <c r="AL5" s="28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</row>
    <row r="6" spans="1:69" x14ac:dyDescent="0.35">
      <c r="A6" s="103" t="s">
        <v>38</v>
      </c>
      <c r="B6" s="78"/>
      <c r="C6" s="78"/>
      <c r="D6" s="78"/>
      <c r="E6" s="78"/>
      <c r="F6" s="78"/>
      <c r="G6" s="79"/>
      <c r="H6" s="102" t="s">
        <v>17</v>
      </c>
      <c r="I6" s="78"/>
      <c r="J6" s="79"/>
      <c r="K6" s="102" t="s">
        <v>18</v>
      </c>
      <c r="L6" s="78"/>
      <c r="M6" s="79"/>
      <c r="N6" s="102" t="s">
        <v>19</v>
      </c>
      <c r="O6" s="78"/>
      <c r="P6" s="79"/>
      <c r="Q6" s="102" t="s">
        <v>15</v>
      </c>
      <c r="R6" s="78"/>
      <c r="S6" s="79"/>
      <c r="T6" s="102" t="s">
        <v>20</v>
      </c>
      <c r="U6" s="78"/>
      <c r="V6" s="79"/>
      <c r="W6" s="102" t="s">
        <v>21</v>
      </c>
      <c r="X6" s="78"/>
      <c r="Y6" s="79"/>
      <c r="Z6" s="102" t="s">
        <v>22</v>
      </c>
      <c r="AA6" s="78"/>
      <c r="AB6" s="79"/>
      <c r="AC6" s="102" t="s">
        <v>23</v>
      </c>
      <c r="AD6" s="78"/>
      <c r="AE6" s="79"/>
      <c r="AF6" s="102" t="s">
        <v>15</v>
      </c>
      <c r="AG6" s="78"/>
      <c r="AH6" s="79"/>
      <c r="AI6" s="27"/>
      <c r="AJ6" s="28"/>
      <c r="AK6" s="28"/>
      <c r="AL6" s="28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</row>
    <row r="7" spans="1:69" x14ac:dyDescent="0.35">
      <c r="A7" s="99" t="s">
        <v>39</v>
      </c>
      <c r="B7" s="78"/>
      <c r="C7" s="78"/>
      <c r="D7" s="78"/>
      <c r="E7" s="78"/>
      <c r="F7" s="78"/>
      <c r="G7" s="79"/>
      <c r="H7" s="100">
        <f t="shared" ref="H7:H8" si="0">COUNTIF($AE$14:$AF$200,"N")</f>
        <v>126</v>
      </c>
      <c r="I7" s="78"/>
      <c r="J7" s="79"/>
      <c r="K7" s="100">
        <f t="shared" ref="K7:K8" si="1">COUNTIF($AE$14:$AF$119,"A")</f>
        <v>0</v>
      </c>
      <c r="L7" s="78"/>
      <c r="M7" s="79"/>
      <c r="N7" s="100">
        <f t="shared" ref="N7:N8" si="2">COUNTIF($AE$14:$AF$119,"B")</f>
        <v>0</v>
      </c>
      <c r="O7" s="78"/>
      <c r="P7" s="79"/>
      <c r="Q7" s="100">
        <f t="shared" ref="Q7:Q8" si="3">SUM(H7:P7)</f>
        <v>126</v>
      </c>
      <c r="R7" s="78"/>
      <c r="S7" s="79"/>
      <c r="T7" s="100">
        <f>COUNTIF($AG$14:$AI$119,T$6)</f>
        <v>0</v>
      </c>
      <c r="U7" s="78"/>
      <c r="V7" s="79"/>
      <c r="W7" s="100">
        <f>COUNTIF($AG$14:$AI$119,W$6)</f>
        <v>0</v>
      </c>
      <c r="X7" s="78"/>
      <c r="Y7" s="79"/>
      <c r="Z7" s="100">
        <f>COUNTIF($AG$14:$AI$119,Z$6)</f>
        <v>0</v>
      </c>
      <c r="AA7" s="78"/>
      <c r="AB7" s="79"/>
      <c r="AC7" s="100">
        <f>COUNTIF($AG$14:$AI$77,AC$6)</f>
        <v>0</v>
      </c>
      <c r="AD7" s="78"/>
      <c r="AE7" s="79"/>
      <c r="AF7" s="100">
        <f t="shared" ref="AF7:AF8" si="4">SUM(T7:AE7)</f>
        <v>0</v>
      </c>
      <c r="AG7" s="78"/>
      <c r="AH7" s="79"/>
      <c r="AI7" s="27"/>
      <c r="AJ7" s="28"/>
      <c r="AK7" s="28"/>
      <c r="AL7" s="28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</row>
    <row r="8" spans="1:69" x14ac:dyDescent="0.35">
      <c r="A8" s="99" t="s">
        <v>40</v>
      </c>
      <c r="B8" s="78"/>
      <c r="C8" s="78"/>
      <c r="D8" s="78"/>
      <c r="E8" s="78"/>
      <c r="F8" s="78"/>
      <c r="G8" s="79"/>
      <c r="H8" s="100">
        <f t="shared" si="0"/>
        <v>126</v>
      </c>
      <c r="I8" s="78"/>
      <c r="J8" s="79"/>
      <c r="K8" s="100">
        <f t="shared" si="1"/>
        <v>0</v>
      </c>
      <c r="L8" s="78"/>
      <c r="M8" s="79"/>
      <c r="N8" s="100">
        <f t="shared" si="2"/>
        <v>0</v>
      </c>
      <c r="O8" s="78"/>
      <c r="P8" s="79"/>
      <c r="Q8" s="100">
        <f t="shared" si="3"/>
        <v>126</v>
      </c>
      <c r="R8" s="78"/>
      <c r="S8" s="79"/>
      <c r="T8" s="100">
        <f>COUNTIF($AV$14:$AX$119,T$6)</f>
        <v>0</v>
      </c>
      <c r="U8" s="78"/>
      <c r="V8" s="79"/>
      <c r="W8" s="100">
        <f>COUNTIF($AV$14:$AX$119,W$6)</f>
        <v>0</v>
      </c>
      <c r="X8" s="78"/>
      <c r="Y8" s="79"/>
      <c r="Z8" s="100">
        <f>COUNTIF($AV$14:$AX$119,Z$6)</f>
        <v>0</v>
      </c>
      <c r="AA8" s="78"/>
      <c r="AB8" s="79"/>
      <c r="AC8" s="100">
        <f>COUNTIF($AV$14:$AX$77,AC$6)</f>
        <v>0</v>
      </c>
      <c r="AD8" s="78"/>
      <c r="AE8" s="79"/>
      <c r="AF8" s="100">
        <f t="shared" si="4"/>
        <v>0</v>
      </c>
      <c r="AG8" s="78"/>
      <c r="AH8" s="79"/>
      <c r="AI8" s="27"/>
      <c r="AJ8" s="28"/>
      <c r="AK8" s="28"/>
      <c r="AL8" s="28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spans="1:69" x14ac:dyDescent="0.3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8"/>
      <c r="AK9" s="28"/>
      <c r="AL9" s="28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</row>
    <row r="10" spans="1:69" x14ac:dyDescent="0.35">
      <c r="A10" s="106" t="s">
        <v>12</v>
      </c>
      <c r="B10" s="105" t="s">
        <v>41</v>
      </c>
      <c r="C10" s="90"/>
      <c r="D10" s="91"/>
      <c r="E10" s="105" t="s">
        <v>42</v>
      </c>
      <c r="F10" s="90"/>
      <c r="G10" s="90"/>
      <c r="H10" s="90"/>
      <c r="I10" s="91"/>
      <c r="J10" s="105" t="s">
        <v>43</v>
      </c>
      <c r="K10" s="90"/>
      <c r="L10" s="90"/>
      <c r="M10" s="90"/>
      <c r="N10" s="90"/>
      <c r="O10" s="90"/>
      <c r="P10" s="91"/>
      <c r="Q10" s="105" t="s">
        <v>44</v>
      </c>
      <c r="R10" s="90"/>
      <c r="S10" s="90"/>
      <c r="T10" s="90"/>
      <c r="U10" s="90"/>
      <c r="V10" s="90"/>
      <c r="W10" s="91"/>
      <c r="X10" s="105" t="s">
        <v>45</v>
      </c>
      <c r="Y10" s="90"/>
      <c r="Z10" s="90"/>
      <c r="AA10" s="90"/>
      <c r="AB10" s="90"/>
      <c r="AC10" s="90"/>
      <c r="AD10" s="91"/>
      <c r="AE10" s="105" t="s">
        <v>46</v>
      </c>
      <c r="AF10" s="91"/>
      <c r="AG10" s="104" t="s">
        <v>47</v>
      </c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9"/>
      <c r="AV10" s="104" t="s">
        <v>48</v>
      </c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9"/>
      <c r="BK10" s="105" t="s">
        <v>49</v>
      </c>
      <c r="BL10" s="90"/>
      <c r="BM10" s="90"/>
      <c r="BN10" s="90"/>
      <c r="BO10" s="90"/>
      <c r="BP10" s="90"/>
      <c r="BQ10" s="91"/>
    </row>
    <row r="11" spans="1:69" x14ac:dyDescent="0.35">
      <c r="A11" s="88"/>
      <c r="B11" s="92"/>
      <c r="C11" s="93"/>
      <c r="D11" s="94"/>
      <c r="E11" s="92"/>
      <c r="F11" s="93"/>
      <c r="G11" s="93"/>
      <c r="H11" s="93"/>
      <c r="I11" s="94"/>
      <c r="J11" s="92"/>
      <c r="K11" s="93"/>
      <c r="L11" s="93"/>
      <c r="M11" s="93"/>
      <c r="N11" s="93"/>
      <c r="O11" s="93"/>
      <c r="P11" s="94"/>
      <c r="Q11" s="92"/>
      <c r="R11" s="93"/>
      <c r="S11" s="93"/>
      <c r="T11" s="93"/>
      <c r="U11" s="93"/>
      <c r="V11" s="93"/>
      <c r="W11" s="94"/>
      <c r="X11" s="92"/>
      <c r="Y11" s="93"/>
      <c r="Z11" s="93"/>
      <c r="AA11" s="93"/>
      <c r="AB11" s="93"/>
      <c r="AC11" s="93"/>
      <c r="AD11" s="94"/>
      <c r="AE11" s="92"/>
      <c r="AF11" s="94"/>
      <c r="AG11" s="104" t="s">
        <v>50</v>
      </c>
      <c r="AH11" s="78"/>
      <c r="AI11" s="79"/>
      <c r="AJ11" s="104" t="s">
        <v>51</v>
      </c>
      <c r="AK11" s="78"/>
      <c r="AL11" s="79"/>
      <c r="AM11" s="104" t="s">
        <v>4</v>
      </c>
      <c r="AN11" s="78"/>
      <c r="AO11" s="79"/>
      <c r="AP11" s="104" t="s">
        <v>52</v>
      </c>
      <c r="AQ11" s="78"/>
      <c r="AR11" s="79"/>
      <c r="AS11" s="104" t="s">
        <v>53</v>
      </c>
      <c r="AT11" s="78"/>
      <c r="AU11" s="79"/>
      <c r="AV11" s="104" t="s">
        <v>50</v>
      </c>
      <c r="AW11" s="78"/>
      <c r="AX11" s="79"/>
      <c r="AY11" s="104" t="s">
        <v>51</v>
      </c>
      <c r="AZ11" s="78"/>
      <c r="BA11" s="79"/>
      <c r="BB11" s="104" t="s">
        <v>4</v>
      </c>
      <c r="BC11" s="78"/>
      <c r="BD11" s="79"/>
      <c r="BE11" s="104" t="s">
        <v>52</v>
      </c>
      <c r="BF11" s="78"/>
      <c r="BG11" s="79"/>
      <c r="BH11" s="104" t="s">
        <v>53</v>
      </c>
      <c r="BI11" s="78"/>
      <c r="BJ11" s="79"/>
      <c r="BK11" s="92"/>
      <c r="BL11" s="93"/>
      <c r="BM11" s="93"/>
      <c r="BN11" s="93"/>
      <c r="BO11" s="93"/>
      <c r="BP11" s="93"/>
      <c r="BQ11" s="94"/>
    </row>
    <row r="12" spans="1:69" x14ac:dyDescent="0.35">
      <c r="A12" s="51" t="s">
        <v>138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38"/>
      <c r="AK12" s="38"/>
      <c r="AL12" s="38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3"/>
    </row>
    <row r="13" spans="1:69" x14ac:dyDescent="0.35">
      <c r="A13" s="54" t="s">
        <v>139</v>
      </c>
      <c r="B13" s="55"/>
      <c r="C13" s="55"/>
      <c r="D13" s="55"/>
      <c r="E13" s="56"/>
      <c r="F13" s="56"/>
      <c r="G13" s="56"/>
      <c r="H13" s="56"/>
      <c r="I13" s="56"/>
      <c r="J13" s="55"/>
      <c r="K13" s="56"/>
      <c r="L13" s="56"/>
      <c r="M13" s="56"/>
      <c r="N13" s="56"/>
      <c r="O13" s="56"/>
      <c r="P13" s="56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33"/>
      <c r="AK13" s="33"/>
      <c r="AL13" s="33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7"/>
    </row>
    <row r="14" spans="1:69" x14ac:dyDescent="0.35">
      <c r="A14" s="19">
        <f>ROW()-13</f>
        <v>1</v>
      </c>
      <c r="B14" s="99"/>
      <c r="C14" s="78"/>
      <c r="D14" s="78"/>
      <c r="E14" s="80" t="s">
        <v>140</v>
      </c>
      <c r="F14" s="78"/>
      <c r="G14" s="78"/>
      <c r="H14" s="78"/>
      <c r="I14" s="79"/>
      <c r="J14" s="110"/>
      <c r="K14" s="78"/>
      <c r="L14" s="78"/>
      <c r="M14" s="78"/>
      <c r="N14" s="78"/>
      <c r="O14" s="78"/>
      <c r="P14" s="79"/>
      <c r="Q14" s="126" t="s">
        <v>141</v>
      </c>
      <c r="R14" s="78"/>
      <c r="S14" s="78"/>
      <c r="T14" s="78"/>
      <c r="U14" s="78"/>
      <c r="V14" s="78"/>
      <c r="W14" s="79"/>
      <c r="X14" s="110" t="s">
        <v>142</v>
      </c>
      <c r="Y14" s="78"/>
      <c r="Z14" s="78"/>
      <c r="AA14" s="78"/>
      <c r="AB14" s="78"/>
      <c r="AC14" s="78"/>
      <c r="AD14" s="79"/>
      <c r="AE14" s="117" t="s">
        <v>58</v>
      </c>
      <c r="AF14" s="79"/>
      <c r="AG14" s="81"/>
      <c r="AH14" s="78"/>
      <c r="AI14" s="79"/>
      <c r="AJ14" s="80"/>
      <c r="AK14" s="78"/>
      <c r="AL14" s="79"/>
      <c r="AM14" s="100"/>
      <c r="AN14" s="78"/>
      <c r="AO14" s="79"/>
      <c r="AP14" s="118"/>
      <c r="AQ14" s="78"/>
      <c r="AR14" s="79"/>
      <c r="AS14" s="100"/>
      <c r="AT14" s="78"/>
      <c r="AU14" s="79"/>
      <c r="AV14" s="81"/>
      <c r="AW14" s="78"/>
      <c r="AX14" s="79"/>
      <c r="AY14" s="100"/>
      <c r="AZ14" s="78"/>
      <c r="BA14" s="79"/>
      <c r="BB14" s="100"/>
      <c r="BC14" s="78"/>
      <c r="BD14" s="79"/>
      <c r="BE14" s="118"/>
      <c r="BF14" s="78"/>
      <c r="BG14" s="79"/>
      <c r="BH14" s="118"/>
      <c r="BI14" s="78"/>
      <c r="BJ14" s="79"/>
      <c r="BK14" s="80" t="s">
        <v>59</v>
      </c>
      <c r="BL14" s="78"/>
      <c r="BM14" s="78"/>
      <c r="BN14" s="78"/>
      <c r="BO14" s="78"/>
      <c r="BP14" s="78"/>
      <c r="BQ14" s="79"/>
    </row>
    <row r="15" spans="1:69" x14ac:dyDescent="0.35">
      <c r="A15" s="54" t="s">
        <v>143</v>
      </c>
      <c r="B15" s="55"/>
      <c r="C15" s="55"/>
      <c r="D15" s="55"/>
      <c r="E15" s="58"/>
      <c r="F15" s="58"/>
      <c r="G15" s="58"/>
      <c r="H15" s="58"/>
      <c r="I15" s="58"/>
      <c r="J15" s="59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33"/>
      <c r="AK15" s="33"/>
      <c r="AL15" s="33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7"/>
    </row>
    <row r="16" spans="1:69" x14ac:dyDescent="0.35">
      <c r="A16" s="19">
        <f t="shared" ref="A16:A30" si="5">ROW()-14</f>
        <v>2</v>
      </c>
      <c r="B16" s="99"/>
      <c r="C16" s="78"/>
      <c r="D16" s="78"/>
      <c r="E16" s="115" t="s">
        <v>88</v>
      </c>
      <c r="F16" s="90"/>
      <c r="G16" s="90"/>
      <c r="H16" s="90"/>
      <c r="I16" s="91"/>
      <c r="J16" s="110" t="s">
        <v>144</v>
      </c>
      <c r="K16" s="78"/>
      <c r="L16" s="78"/>
      <c r="M16" s="78"/>
      <c r="N16" s="78"/>
      <c r="O16" s="78"/>
      <c r="P16" s="79"/>
      <c r="Q16" s="110" t="s">
        <v>145</v>
      </c>
      <c r="R16" s="78"/>
      <c r="S16" s="78"/>
      <c r="T16" s="78"/>
      <c r="U16" s="78"/>
      <c r="V16" s="78"/>
      <c r="W16" s="79"/>
      <c r="X16" s="110" t="s">
        <v>146</v>
      </c>
      <c r="Y16" s="78"/>
      <c r="Z16" s="78"/>
      <c r="AA16" s="78"/>
      <c r="AB16" s="78"/>
      <c r="AC16" s="78"/>
      <c r="AD16" s="79"/>
      <c r="AE16" s="117" t="s">
        <v>58</v>
      </c>
      <c r="AF16" s="79"/>
      <c r="AG16" s="81"/>
      <c r="AH16" s="78"/>
      <c r="AI16" s="79"/>
      <c r="AJ16" s="80"/>
      <c r="AK16" s="78"/>
      <c r="AL16" s="79"/>
      <c r="AM16" s="100"/>
      <c r="AN16" s="78"/>
      <c r="AO16" s="79"/>
      <c r="AP16" s="118"/>
      <c r="AQ16" s="78"/>
      <c r="AR16" s="79"/>
      <c r="AS16" s="100"/>
      <c r="AT16" s="78"/>
      <c r="AU16" s="79"/>
      <c r="AV16" s="81"/>
      <c r="AW16" s="78"/>
      <c r="AX16" s="79"/>
      <c r="AY16" s="100"/>
      <c r="AZ16" s="78"/>
      <c r="BA16" s="79"/>
      <c r="BB16" s="100"/>
      <c r="BC16" s="78"/>
      <c r="BD16" s="79"/>
      <c r="BE16" s="118"/>
      <c r="BF16" s="78"/>
      <c r="BG16" s="79"/>
      <c r="BH16" s="118"/>
      <c r="BI16" s="78"/>
      <c r="BJ16" s="79"/>
      <c r="BK16" s="99"/>
      <c r="BL16" s="78"/>
      <c r="BM16" s="78"/>
      <c r="BN16" s="78"/>
      <c r="BO16" s="78"/>
      <c r="BP16" s="78"/>
      <c r="BQ16" s="79"/>
    </row>
    <row r="17" spans="1:69" x14ac:dyDescent="0.35">
      <c r="A17" s="19">
        <f t="shared" si="5"/>
        <v>3</v>
      </c>
      <c r="B17" s="99"/>
      <c r="C17" s="78"/>
      <c r="D17" s="78"/>
      <c r="E17" s="113"/>
      <c r="F17" s="73"/>
      <c r="G17" s="73"/>
      <c r="H17" s="73"/>
      <c r="I17" s="74"/>
      <c r="J17" s="110" t="s">
        <v>147</v>
      </c>
      <c r="K17" s="78"/>
      <c r="L17" s="78"/>
      <c r="M17" s="78"/>
      <c r="N17" s="78"/>
      <c r="O17" s="78"/>
      <c r="P17" s="79"/>
      <c r="Q17" s="110" t="s">
        <v>148</v>
      </c>
      <c r="R17" s="78"/>
      <c r="S17" s="78"/>
      <c r="T17" s="78"/>
      <c r="U17" s="78"/>
      <c r="V17" s="78"/>
      <c r="W17" s="79"/>
      <c r="X17" s="110" t="s">
        <v>149</v>
      </c>
      <c r="Y17" s="78"/>
      <c r="Z17" s="78"/>
      <c r="AA17" s="78"/>
      <c r="AB17" s="78"/>
      <c r="AC17" s="78"/>
      <c r="AD17" s="79"/>
      <c r="AE17" s="117" t="s">
        <v>58</v>
      </c>
      <c r="AF17" s="79"/>
      <c r="AG17" s="81"/>
      <c r="AH17" s="78"/>
      <c r="AI17" s="79"/>
      <c r="AJ17" s="80"/>
      <c r="AK17" s="78"/>
      <c r="AL17" s="79"/>
      <c r="AM17" s="100"/>
      <c r="AN17" s="78"/>
      <c r="AO17" s="79"/>
      <c r="AP17" s="118"/>
      <c r="AQ17" s="78"/>
      <c r="AR17" s="79"/>
      <c r="AS17" s="100"/>
      <c r="AT17" s="78"/>
      <c r="AU17" s="79"/>
      <c r="AV17" s="81"/>
      <c r="AW17" s="78"/>
      <c r="AX17" s="79"/>
      <c r="AY17" s="100"/>
      <c r="AZ17" s="78"/>
      <c r="BA17" s="79"/>
      <c r="BB17" s="100"/>
      <c r="BC17" s="78"/>
      <c r="BD17" s="79"/>
      <c r="BE17" s="118"/>
      <c r="BF17" s="78"/>
      <c r="BG17" s="79"/>
      <c r="BH17" s="118"/>
      <c r="BI17" s="78"/>
      <c r="BJ17" s="79"/>
      <c r="BK17" s="99"/>
      <c r="BL17" s="78"/>
      <c r="BM17" s="78"/>
      <c r="BN17" s="78"/>
      <c r="BO17" s="78"/>
      <c r="BP17" s="78"/>
      <c r="BQ17" s="79"/>
    </row>
    <row r="18" spans="1:69" x14ac:dyDescent="0.35">
      <c r="A18" s="19">
        <f t="shared" si="5"/>
        <v>4</v>
      </c>
      <c r="B18" s="99"/>
      <c r="C18" s="78"/>
      <c r="D18" s="78"/>
      <c r="E18" s="113"/>
      <c r="F18" s="73"/>
      <c r="G18" s="73"/>
      <c r="H18" s="73"/>
      <c r="I18" s="74"/>
      <c r="J18" s="110" t="s">
        <v>150</v>
      </c>
      <c r="K18" s="78"/>
      <c r="L18" s="78"/>
      <c r="M18" s="78"/>
      <c r="N18" s="78"/>
      <c r="O18" s="78"/>
      <c r="P18" s="79"/>
      <c r="Q18" s="110" t="s">
        <v>151</v>
      </c>
      <c r="R18" s="78"/>
      <c r="S18" s="78"/>
      <c r="T18" s="78"/>
      <c r="U18" s="78"/>
      <c r="V18" s="78"/>
      <c r="W18" s="79"/>
      <c r="X18" s="110" t="s">
        <v>152</v>
      </c>
      <c r="Y18" s="78"/>
      <c r="Z18" s="78"/>
      <c r="AA18" s="78"/>
      <c r="AB18" s="78"/>
      <c r="AC18" s="78"/>
      <c r="AD18" s="79"/>
      <c r="AE18" s="117" t="s">
        <v>58</v>
      </c>
      <c r="AF18" s="79"/>
      <c r="AG18" s="81"/>
      <c r="AH18" s="78"/>
      <c r="AI18" s="79"/>
      <c r="AJ18" s="80"/>
      <c r="AK18" s="78"/>
      <c r="AL18" s="79"/>
      <c r="AM18" s="100"/>
      <c r="AN18" s="78"/>
      <c r="AO18" s="79"/>
      <c r="AP18" s="118"/>
      <c r="AQ18" s="78"/>
      <c r="AR18" s="79"/>
      <c r="AS18" s="100"/>
      <c r="AT18" s="78"/>
      <c r="AU18" s="79"/>
      <c r="AV18" s="81"/>
      <c r="AW18" s="78"/>
      <c r="AX18" s="79"/>
      <c r="AY18" s="100"/>
      <c r="AZ18" s="78"/>
      <c r="BA18" s="79"/>
      <c r="BB18" s="100"/>
      <c r="BC18" s="78"/>
      <c r="BD18" s="79"/>
      <c r="BE18" s="118"/>
      <c r="BF18" s="78"/>
      <c r="BG18" s="79"/>
      <c r="BH18" s="118"/>
      <c r="BI18" s="78"/>
      <c r="BJ18" s="79"/>
      <c r="BK18" s="99"/>
      <c r="BL18" s="78"/>
      <c r="BM18" s="78"/>
      <c r="BN18" s="78"/>
      <c r="BO18" s="78"/>
      <c r="BP18" s="78"/>
      <c r="BQ18" s="79"/>
    </row>
    <row r="19" spans="1:69" x14ac:dyDescent="0.35">
      <c r="A19" s="19">
        <f t="shared" si="5"/>
        <v>5</v>
      </c>
      <c r="B19" s="99"/>
      <c r="C19" s="78"/>
      <c r="D19" s="78"/>
      <c r="E19" s="113"/>
      <c r="F19" s="73"/>
      <c r="G19" s="73"/>
      <c r="H19" s="73"/>
      <c r="I19" s="74"/>
      <c r="J19" s="110" t="s">
        <v>153</v>
      </c>
      <c r="K19" s="78"/>
      <c r="L19" s="78"/>
      <c r="M19" s="78"/>
      <c r="N19" s="78"/>
      <c r="O19" s="78"/>
      <c r="P19" s="79"/>
      <c r="Q19" s="110" t="s">
        <v>154</v>
      </c>
      <c r="R19" s="78"/>
      <c r="S19" s="78"/>
      <c r="T19" s="78"/>
      <c r="U19" s="78"/>
      <c r="V19" s="78"/>
      <c r="W19" s="79"/>
      <c r="X19" s="110" t="s">
        <v>152</v>
      </c>
      <c r="Y19" s="78"/>
      <c r="Z19" s="78"/>
      <c r="AA19" s="78"/>
      <c r="AB19" s="78"/>
      <c r="AC19" s="78"/>
      <c r="AD19" s="79"/>
      <c r="AE19" s="117" t="s">
        <v>58</v>
      </c>
      <c r="AF19" s="79"/>
      <c r="AG19" s="81"/>
      <c r="AH19" s="78"/>
      <c r="AI19" s="79"/>
      <c r="AJ19" s="80"/>
      <c r="AK19" s="78"/>
      <c r="AL19" s="79"/>
      <c r="AM19" s="100"/>
      <c r="AN19" s="78"/>
      <c r="AO19" s="79"/>
      <c r="AP19" s="118"/>
      <c r="AQ19" s="78"/>
      <c r="AR19" s="79"/>
      <c r="AS19" s="100"/>
      <c r="AT19" s="78"/>
      <c r="AU19" s="79"/>
      <c r="AV19" s="81"/>
      <c r="AW19" s="78"/>
      <c r="AX19" s="79"/>
      <c r="AY19" s="100"/>
      <c r="AZ19" s="78"/>
      <c r="BA19" s="79"/>
      <c r="BB19" s="100"/>
      <c r="BC19" s="78"/>
      <c r="BD19" s="79"/>
      <c r="BE19" s="118"/>
      <c r="BF19" s="78"/>
      <c r="BG19" s="79"/>
      <c r="BH19" s="118"/>
      <c r="BI19" s="78"/>
      <c r="BJ19" s="79"/>
      <c r="BK19" s="99"/>
      <c r="BL19" s="78"/>
      <c r="BM19" s="78"/>
      <c r="BN19" s="78"/>
      <c r="BO19" s="78"/>
      <c r="BP19" s="78"/>
      <c r="BQ19" s="79"/>
    </row>
    <row r="20" spans="1:69" x14ac:dyDescent="0.35">
      <c r="A20" s="19">
        <f t="shared" si="5"/>
        <v>6</v>
      </c>
      <c r="B20" s="99"/>
      <c r="C20" s="78"/>
      <c r="D20" s="78"/>
      <c r="E20" s="92"/>
      <c r="F20" s="93"/>
      <c r="G20" s="93"/>
      <c r="H20" s="93"/>
      <c r="I20" s="94"/>
      <c r="J20" s="110" t="s">
        <v>155</v>
      </c>
      <c r="K20" s="78"/>
      <c r="L20" s="78"/>
      <c r="M20" s="78"/>
      <c r="N20" s="78"/>
      <c r="O20" s="78"/>
      <c r="P20" s="79"/>
      <c r="Q20" s="110" t="s">
        <v>156</v>
      </c>
      <c r="R20" s="78"/>
      <c r="S20" s="78"/>
      <c r="T20" s="78"/>
      <c r="U20" s="78"/>
      <c r="V20" s="78"/>
      <c r="W20" s="79"/>
      <c r="X20" s="80" t="s">
        <v>157</v>
      </c>
      <c r="Y20" s="78"/>
      <c r="Z20" s="78"/>
      <c r="AA20" s="78"/>
      <c r="AB20" s="78"/>
      <c r="AC20" s="78"/>
      <c r="AD20" s="79"/>
      <c r="AE20" s="117" t="s">
        <v>58</v>
      </c>
      <c r="AF20" s="79"/>
      <c r="AG20" s="81"/>
      <c r="AH20" s="78"/>
      <c r="AI20" s="79"/>
      <c r="AJ20" s="80"/>
      <c r="AK20" s="78"/>
      <c r="AL20" s="79"/>
      <c r="AM20" s="100"/>
      <c r="AN20" s="78"/>
      <c r="AO20" s="79"/>
      <c r="AP20" s="118"/>
      <c r="AQ20" s="78"/>
      <c r="AR20" s="79"/>
      <c r="AS20" s="100"/>
      <c r="AT20" s="78"/>
      <c r="AU20" s="79"/>
      <c r="AV20" s="81"/>
      <c r="AW20" s="78"/>
      <c r="AX20" s="79"/>
      <c r="AY20" s="100"/>
      <c r="AZ20" s="78"/>
      <c r="BA20" s="79"/>
      <c r="BB20" s="100"/>
      <c r="BC20" s="78"/>
      <c r="BD20" s="79"/>
      <c r="BE20" s="118"/>
      <c r="BF20" s="78"/>
      <c r="BG20" s="79"/>
      <c r="BH20" s="118"/>
      <c r="BI20" s="78"/>
      <c r="BJ20" s="79"/>
      <c r="BK20" s="99"/>
      <c r="BL20" s="78"/>
      <c r="BM20" s="78"/>
      <c r="BN20" s="78"/>
      <c r="BO20" s="78"/>
      <c r="BP20" s="78"/>
      <c r="BQ20" s="79"/>
    </row>
    <row r="21" spans="1:69" x14ac:dyDescent="0.35">
      <c r="A21" s="19">
        <f t="shared" si="5"/>
        <v>7</v>
      </c>
      <c r="B21" s="99"/>
      <c r="C21" s="78"/>
      <c r="D21" s="78"/>
      <c r="E21" s="115" t="s">
        <v>93</v>
      </c>
      <c r="F21" s="90"/>
      <c r="G21" s="90"/>
      <c r="H21" s="90"/>
      <c r="I21" s="91"/>
      <c r="J21" s="110" t="s">
        <v>144</v>
      </c>
      <c r="K21" s="78"/>
      <c r="L21" s="78"/>
      <c r="M21" s="78"/>
      <c r="N21" s="78"/>
      <c r="O21" s="78"/>
      <c r="P21" s="79"/>
      <c r="Q21" s="110" t="s">
        <v>145</v>
      </c>
      <c r="R21" s="78"/>
      <c r="S21" s="78"/>
      <c r="T21" s="78"/>
      <c r="U21" s="78"/>
      <c r="V21" s="78"/>
      <c r="W21" s="79"/>
      <c r="X21" s="110" t="s">
        <v>146</v>
      </c>
      <c r="Y21" s="78"/>
      <c r="Z21" s="78"/>
      <c r="AA21" s="78"/>
      <c r="AB21" s="78"/>
      <c r="AC21" s="78"/>
      <c r="AD21" s="79"/>
      <c r="AE21" s="117" t="s">
        <v>58</v>
      </c>
      <c r="AF21" s="79"/>
      <c r="AG21" s="81"/>
      <c r="AH21" s="78"/>
      <c r="AI21" s="79"/>
      <c r="AJ21" s="80"/>
      <c r="AK21" s="78"/>
      <c r="AL21" s="79"/>
      <c r="AM21" s="100"/>
      <c r="AN21" s="78"/>
      <c r="AO21" s="79"/>
      <c r="AP21" s="118"/>
      <c r="AQ21" s="78"/>
      <c r="AR21" s="79"/>
      <c r="AS21" s="100"/>
      <c r="AT21" s="78"/>
      <c r="AU21" s="79"/>
      <c r="AV21" s="81"/>
      <c r="AW21" s="78"/>
      <c r="AX21" s="79"/>
      <c r="AY21" s="100"/>
      <c r="AZ21" s="78"/>
      <c r="BA21" s="79"/>
      <c r="BB21" s="100"/>
      <c r="BC21" s="78"/>
      <c r="BD21" s="79"/>
      <c r="BE21" s="118"/>
      <c r="BF21" s="78"/>
      <c r="BG21" s="79"/>
      <c r="BH21" s="118"/>
      <c r="BI21" s="78"/>
      <c r="BJ21" s="79"/>
      <c r="BK21" s="99"/>
      <c r="BL21" s="78"/>
      <c r="BM21" s="78"/>
      <c r="BN21" s="78"/>
      <c r="BO21" s="78"/>
      <c r="BP21" s="78"/>
      <c r="BQ21" s="79"/>
    </row>
    <row r="22" spans="1:69" x14ac:dyDescent="0.35">
      <c r="A22" s="19">
        <f t="shared" si="5"/>
        <v>8</v>
      </c>
      <c r="B22" s="99"/>
      <c r="C22" s="78"/>
      <c r="D22" s="78"/>
      <c r="E22" s="113"/>
      <c r="F22" s="73"/>
      <c r="G22" s="73"/>
      <c r="H22" s="73"/>
      <c r="I22" s="74"/>
      <c r="J22" s="110" t="s">
        <v>147</v>
      </c>
      <c r="K22" s="78"/>
      <c r="L22" s="78"/>
      <c r="M22" s="78"/>
      <c r="N22" s="78"/>
      <c r="O22" s="78"/>
      <c r="P22" s="79"/>
      <c r="Q22" s="110" t="s">
        <v>148</v>
      </c>
      <c r="R22" s="78"/>
      <c r="S22" s="78"/>
      <c r="T22" s="78"/>
      <c r="U22" s="78"/>
      <c r="V22" s="78"/>
      <c r="W22" s="79"/>
      <c r="X22" s="110" t="s">
        <v>149</v>
      </c>
      <c r="Y22" s="78"/>
      <c r="Z22" s="78"/>
      <c r="AA22" s="78"/>
      <c r="AB22" s="78"/>
      <c r="AC22" s="78"/>
      <c r="AD22" s="79"/>
      <c r="AE22" s="117" t="s">
        <v>58</v>
      </c>
      <c r="AF22" s="79"/>
      <c r="AG22" s="81"/>
      <c r="AH22" s="78"/>
      <c r="AI22" s="79"/>
      <c r="AJ22" s="80"/>
      <c r="AK22" s="78"/>
      <c r="AL22" s="79"/>
      <c r="AM22" s="100"/>
      <c r="AN22" s="78"/>
      <c r="AO22" s="79"/>
      <c r="AP22" s="118"/>
      <c r="AQ22" s="78"/>
      <c r="AR22" s="79"/>
      <c r="AS22" s="100"/>
      <c r="AT22" s="78"/>
      <c r="AU22" s="79"/>
      <c r="AV22" s="81"/>
      <c r="AW22" s="78"/>
      <c r="AX22" s="79"/>
      <c r="AY22" s="100"/>
      <c r="AZ22" s="78"/>
      <c r="BA22" s="79"/>
      <c r="BB22" s="100"/>
      <c r="BC22" s="78"/>
      <c r="BD22" s="79"/>
      <c r="BE22" s="118"/>
      <c r="BF22" s="78"/>
      <c r="BG22" s="79"/>
      <c r="BH22" s="118"/>
      <c r="BI22" s="78"/>
      <c r="BJ22" s="79"/>
      <c r="BK22" s="99"/>
      <c r="BL22" s="78"/>
      <c r="BM22" s="78"/>
      <c r="BN22" s="78"/>
      <c r="BO22" s="78"/>
      <c r="BP22" s="78"/>
      <c r="BQ22" s="79"/>
    </row>
    <row r="23" spans="1:69" x14ac:dyDescent="0.35">
      <c r="A23" s="19">
        <f t="shared" si="5"/>
        <v>9</v>
      </c>
      <c r="B23" s="99"/>
      <c r="C23" s="78"/>
      <c r="D23" s="78"/>
      <c r="E23" s="113"/>
      <c r="F23" s="73"/>
      <c r="G23" s="73"/>
      <c r="H23" s="73"/>
      <c r="I23" s="74"/>
      <c r="J23" s="110" t="s">
        <v>150</v>
      </c>
      <c r="K23" s="78"/>
      <c r="L23" s="78"/>
      <c r="M23" s="78"/>
      <c r="N23" s="78"/>
      <c r="O23" s="78"/>
      <c r="P23" s="79"/>
      <c r="Q23" s="110" t="s">
        <v>151</v>
      </c>
      <c r="R23" s="78"/>
      <c r="S23" s="78"/>
      <c r="T23" s="78"/>
      <c r="U23" s="78"/>
      <c r="V23" s="78"/>
      <c r="W23" s="79"/>
      <c r="X23" s="110" t="s">
        <v>152</v>
      </c>
      <c r="Y23" s="78"/>
      <c r="Z23" s="78"/>
      <c r="AA23" s="78"/>
      <c r="AB23" s="78"/>
      <c r="AC23" s="78"/>
      <c r="AD23" s="79"/>
      <c r="AE23" s="117" t="s">
        <v>58</v>
      </c>
      <c r="AF23" s="79"/>
      <c r="AG23" s="81"/>
      <c r="AH23" s="78"/>
      <c r="AI23" s="79"/>
      <c r="AJ23" s="80"/>
      <c r="AK23" s="78"/>
      <c r="AL23" s="79"/>
      <c r="AM23" s="100"/>
      <c r="AN23" s="78"/>
      <c r="AO23" s="79"/>
      <c r="AP23" s="118"/>
      <c r="AQ23" s="78"/>
      <c r="AR23" s="79"/>
      <c r="AS23" s="100"/>
      <c r="AT23" s="78"/>
      <c r="AU23" s="79"/>
      <c r="AV23" s="81"/>
      <c r="AW23" s="78"/>
      <c r="AX23" s="79"/>
      <c r="AY23" s="100"/>
      <c r="AZ23" s="78"/>
      <c r="BA23" s="79"/>
      <c r="BB23" s="100"/>
      <c r="BC23" s="78"/>
      <c r="BD23" s="79"/>
      <c r="BE23" s="118"/>
      <c r="BF23" s="78"/>
      <c r="BG23" s="79"/>
      <c r="BH23" s="118"/>
      <c r="BI23" s="78"/>
      <c r="BJ23" s="79"/>
      <c r="BK23" s="99"/>
      <c r="BL23" s="78"/>
      <c r="BM23" s="78"/>
      <c r="BN23" s="78"/>
      <c r="BO23" s="78"/>
      <c r="BP23" s="78"/>
      <c r="BQ23" s="79"/>
    </row>
    <row r="24" spans="1:69" x14ac:dyDescent="0.35">
      <c r="A24" s="19">
        <f t="shared" si="5"/>
        <v>10</v>
      </c>
      <c r="B24" s="99"/>
      <c r="C24" s="78"/>
      <c r="D24" s="78"/>
      <c r="E24" s="113"/>
      <c r="F24" s="73"/>
      <c r="G24" s="73"/>
      <c r="H24" s="73"/>
      <c r="I24" s="74"/>
      <c r="J24" s="110" t="s">
        <v>153</v>
      </c>
      <c r="K24" s="78"/>
      <c r="L24" s="78"/>
      <c r="M24" s="78"/>
      <c r="N24" s="78"/>
      <c r="O24" s="78"/>
      <c r="P24" s="79"/>
      <c r="Q24" s="110" t="s">
        <v>154</v>
      </c>
      <c r="R24" s="78"/>
      <c r="S24" s="78"/>
      <c r="T24" s="78"/>
      <c r="U24" s="78"/>
      <c r="V24" s="78"/>
      <c r="W24" s="79"/>
      <c r="X24" s="110" t="s">
        <v>152</v>
      </c>
      <c r="Y24" s="78"/>
      <c r="Z24" s="78"/>
      <c r="AA24" s="78"/>
      <c r="AB24" s="78"/>
      <c r="AC24" s="78"/>
      <c r="AD24" s="79"/>
      <c r="AE24" s="117" t="s">
        <v>58</v>
      </c>
      <c r="AF24" s="79"/>
      <c r="AG24" s="81"/>
      <c r="AH24" s="78"/>
      <c r="AI24" s="79"/>
      <c r="AJ24" s="80"/>
      <c r="AK24" s="78"/>
      <c r="AL24" s="79"/>
      <c r="AM24" s="100"/>
      <c r="AN24" s="78"/>
      <c r="AO24" s="79"/>
      <c r="AP24" s="118"/>
      <c r="AQ24" s="78"/>
      <c r="AR24" s="79"/>
      <c r="AS24" s="100"/>
      <c r="AT24" s="78"/>
      <c r="AU24" s="79"/>
      <c r="AV24" s="81"/>
      <c r="AW24" s="78"/>
      <c r="AX24" s="79"/>
      <c r="AY24" s="100"/>
      <c r="AZ24" s="78"/>
      <c r="BA24" s="79"/>
      <c r="BB24" s="100"/>
      <c r="BC24" s="78"/>
      <c r="BD24" s="79"/>
      <c r="BE24" s="118"/>
      <c r="BF24" s="78"/>
      <c r="BG24" s="79"/>
      <c r="BH24" s="118"/>
      <c r="BI24" s="78"/>
      <c r="BJ24" s="79"/>
      <c r="BK24" s="99"/>
      <c r="BL24" s="78"/>
      <c r="BM24" s="78"/>
      <c r="BN24" s="78"/>
      <c r="BO24" s="78"/>
      <c r="BP24" s="78"/>
      <c r="BQ24" s="79"/>
    </row>
    <row r="25" spans="1:69" x14ac:dyDescent="0.35">
      <c r="A25" s="19">
        <f t="shared" si="5"/>
        <v>11</v>
      </c>
      <c r="B25" s="99"/>
      <c r="C25" s="78"/>
      <c r="D25" s="78"/>
      <c r="E25" s="92"/>
      <c r="F25" s="93"/>
      <c r="G25" s="93"/>
      <c r="H25" s="93"/>
      <c r="I25" s="94"/>
      <c r="J25" s="110" t="s">
        <v>155</v>
      </c>
      <c r="K25" s="78"/>
      <c r="L25" s="78"/>
      <c r="M25" s="78"/>
      <c r="N25" s="78"/>
      <c r="O25" s="78"/>
      <c r="P25" s="79"/>
      <c r="Q25" s="110" t="s">
        <v>156</v>
      </c>
      <c r="R25" s="78"/>
      <c r="S25" s="78"/>
      <c r="T25" s="78"/>
      <c r="U25" s="78"/>
      <c r="V25" s="78"/>
      <c r="W25" s="79"/>
      <c r="X25" s="80" t="s">
        <v>157</v>
      </c>
      <c r="Y25" s="78"/>
      <c r="Z25" s="78"/>
      <c r="AA25" s="78"/>
      <c r="AB25" s="78"/>
      <c r="AC25" s="78"/>
      <c r="AD25" s="79"/>
      <c r="AE25" s="117" t="s">
        <v>58</v>
      </c>
      <c r="AF25" s="79"/>
      <c r="AG25" s="81"/>
      <c r="AH25" s="78"/>
      <c r="AI25" s="79"/>
      <c r="AJ25" s="80"/>
      <c r="AK25" s="78"/>
      <c r="AL25" s="79"/>
      <c r="AM25" s="100"/>
      <c r="AN25" s="78"/>
      <c r="AO25" s="79"/>
      <c r="AP25" s="118"/>
      <c r="AQ25" s="78"/>
      <c r="AR25" s="79"/>
      <c r="AS25" s="100"/>
      <c r="AT25" s="78"/>
      <c r="AU25" s="79"/>
      <c r="AV25" s="81"/>
      <c r="AW25" s="78"/>
      <c r="AX25" s="79"/>
      <c r="AY25" s="100"/>
      <c r="AZ25" s="78"/>
      <c r="BA25" s="79"/>
      <c r="BB25" s="100"/>
      <c r="BC25" s="78"/>
      <c r="BD25" s="79"/>
      <c r="BE25" s="118"/>
      <c r="BF25" s="78"/>
      <c r="BG25" s="79"/>
      <c r="BH25" s="118"/>
      <c r="BI25" s="78"/>
      <c r="BJ25" s="79"/>
      <c r="BK25" s="99"/>
      <c r="BL25" s="78"/>
      <c r="BM25" s="78"/>
      <c r="BN25" s="78"/>
      <c r="BO25" s="78"/>
      <c r="BP25" s="78"/>
      <c r="BQ25" s="79"/>
    </row>
    <row r="26" spans="1:69" x14ac:dyDescent="0.35">
      <c r="A26" s="19">
        <f t="shared" si="5"/>
        <v>12</v>
      </c>
      <c r="B26" s="99"/>
      <c r="C26" s="78"/>
      <c r="D26" s="78"/>
      <c r="E26" s="115" t="s">
        <v>91</v>
      </c>
      <c r="F26" s="90"/>
      <c r="G26" s="90"/>
      <c r="H26" s="90"/>
      <c r="I26" s="91"/>
      <c r="J26" s="114" t="s">
        <v>158</v>
      </c>
      <c r="K26" s="78"/>
      <c r="L26" s="78"/>
      <c r="M26" s="78"/>
      <c r="N26" s="78"/>
      <c r="O26" s="78"/>
      <c r="P26" s="79"/>
      <c r="Q26" s="110" t="s">
        <v>159</v>
      </c>
      <c r="R26" s="78"/>
      <c r="S26" s="78"/>
      <c r="T26" s="78"/>
      <c r="U26" s="78"/>
      <c r="V26" s="78"/>
      <c r="W26" s="79"/>
      <c r="X26" s="114" t="s">
        <v>160</v>
      </c>
      <c r="Y26" s="78"/>
      <c r="Z26" s="78"/>
      <c r="AA26" s="78"/>
      <c r="AB26" s="78"/>
      <c r="AC26" s="78"/>
      <c r="AD26" s="79"/>
      <c r="AE26" s="117" t="s">
        <v>58</v>
      </c>
      <c r="AF26" s="79"/>
      <c r="AG26" s="81"/>
      <c r="AH26" s="78"/>
      <c r="AI26" s="79"/>
      <c r="AJ26" s="80"/>
      <c r="AK26" s="78"/>
      <c r="AL26" s="79"/>
      <c r="AM26" s="100"/>
      <c r="AN26" s="78"/>
      <c r="AO26" s="79"/>
      <c r="AP26" s="118"/>
      <c r="AQ26" s="78"/>
      <c r="AR26" s="79"/>
      <c r="AS26" s="100"/>
      <c r="AT26" s="78"/>
      <c r="AU26" s="79"/>
      <c r="AV26" s="81"/>
      <c r="AW26" s="78"/>
      <c r="AX26" s="79"/>
      <c r="AY26" s="100"/>
      <c r="AZ26" s="78"/>
      <c r="BA26" s="79"/>
      <c r="BB26" s="100"/>
      <c r="BC26" s="78"/>
      <c r="BD26" s="79"/>
      <c r="BE26" s="118"/>
      <c r="BF26" s="78"/>
      <c r="BG26" s="79"/>
      <c r="BH26" s="118"/>
      <c r="BI26" s="78"/>
      <c r="BJ26" s="79"/>
      <c r="BK26" s="99"/>
      <c r="BL26" s="78"/>
      <c r="BM26" s="78"/>
      <c r="BN26" s="78"/>
      <c r="BO26" s="78"/>
      <c r="BP26" s="78"/>
      <c r="BQ26" s="79"/>
    </row>
    <row r="27" spans="1:69" x14ac:dyDescent="0.35">
      <c r="A27" s="19">
        <f t="shared" si="5"/>
        <v>13</v>
      </c>
      <c r="B27" s="99"/>
      <c r="C27" s="78"/>
      <c r="D27" s="78"/>
      <c r="E27" s="113"/>
      <c r="F27" s="73"/>
      <c r="G27" s="73"/>
      <c r="H27" s="73"/>
      <c r="I27" s="74"/>
      <c r="J27" s="110" t="s">
        <v>161</v>
      </c>
      <c r="K27" s="78"/>
      <c r="L27" s="78"/>
      <c r="M27" s="78"/>
      <c r="N27" s="78"/>
      <c r="O27" s="78"/>
      <c r="P27" s="79"/>
      <c r="Q27" s="110" t="s">
        <v>162</v>
      </c>
      <c r="R27" s="78"/>
      <c r="S27" s="78"/>
      <c r="T27" s="78"/>
      <c r="U27" s="78"/>
      <c r="V27" s="78"/>
      <c r="W27" s="79"/>
      <c r="X27" s="110" t="s">
        <v>163</v>
      </c>
      <c r="Y27" s="78"/>
      <c r="Z27" s="78"/>
      <c r="AA27" s="78"/>
      <c r="AB27" s="78"/>
      <c r="AC27" s="78"/>
      <c r="AD27" s="79"/>
      <c r="AE27" s="117" t="s">
        <v>58</v>
      </c>
      <c r="AF27" s="79"/>
      <c r="AG27" s="81"/>
      <c r="AH27" s="78"/>
      <c r="AI27" s="79"/>
      <c r="AJ27" s="80"/>
      <c r="AK27" s="78"/>
      <c r="AL27" s="79"/>
      <c r="AM27" s="100"/>
      <c r="AN27" s="78"/>
      <c r="AO27" s="79"/>
      <c r="AP27" s="118"/>
      <c r="AQ27" s="78"/>
      <c r="AR27" s="79"/>
      <c r="AS27" s="100"/>
      <c r="AT27" s="78"/>
      <c r="AU27" s="79"/>
      <c r="AV27" s="81"/>
      <c r="AW27" s="78"/>
      <c r="AX27" s="79"/>
      <c r="AY27" s="100"/>
      <c r="AZ27" s="78"/>
      <c r="BA27" s="79"/>
      <c r="BB27" s="100"/>
      <c r="BC27" s="78"/>
      <c r="BD27" s="79"/>
      <c r="BE27" s="118"/>
      <c r="BF27" s="78"/>
      <c r="BG27" s="79"/>
      <c r="BH27" s="118"/>
      <c r="BI27" s="78"/>
      <c r="BJ27" s="79"/>
      <c r="BK27" s="99"/>
      <c r="BL27" s="78"/>
      <c r="BM27" s="78"/>
      <c r="BN27" s="78"/>
      <c r="BO27" s="78"/>
      <c r="BP27" s="78"/>
      <c r="BQ27" s="79"/>
    </row>
    <row r="28" spans="1:69" x14ac:dyDescent="0.35">
      <c r="A28" s="19">
        <f t="shared" si="5"/>
        <v>14</v>
      </c>
      <c r="B28" s="99"/>
      <c r="C28" s="78"/>
      <c r="D28" s="78"/>
      <c r="E28" s="113"/>
      <c r="F28" s="73"/>
      <c r="G28" s="73"/>
      <c r="H28" s="73"/>
      <c r="I28" s="74"/>
      <c r="J28" s="110" t="s">
        <v>164</v>
      </c>
      <c r="K28" s="78"/>
      <c r="L28" s="78"/>
      <c r="M28" s="78"/>
      <c r="N28" s="78"/>
      <c r="O28" s="78"/>
      <c r="P28" s="79"/>
      <c r="Q28" s="110" t="s">
        <v>165</v>
      </c>
      <c r="R28" s="78"/>
      <c r="S28" s="78"/>
      <c r="T28" s="78"/>
      <c r="U28" s="78"/>
      <c r="V28" s="78"/>
      <c r="W28" s="79"/>
      <c r="X28" s="110" t="s">
        <v>163</v>
      </c>
      <c r="Y28" s="78"/>
      <c r="Z28" s="78"/>
      <c r="AA28" s="78"/>
      <c r="AB28" s="78"/>
      <c r="AC28" s="78"/>
      <c r="AD28" s="79"/>
      <c r="AE28" s="117" t="s">
        <v>58</v>
      </c>
      <c r="AF28" s="79"/>
      <c r="AG28" s="81"/>
      <c r="AH28" s="78"/>
      <c r="AI28" s="79"/>
      <c r="AJ28" s="80"/>
      <c r="AK28" s="78"/>
      <c r="AL28" s="79"/>
      <c r="AM28" s="100"/>
      <c r="AN28" s="78"/>
      <c r="AO28" s="79"/>
      <c r="AP28" s="118"/>
      <c r="AQ28" s="78"/>
      <c r="AR28" s="79"/>
      <c r="AS28" s="100"/>
      <c r="AT28" s="78"/>
      <c r="AU28" s="79"/>
      <c r="AV28" s="81"/>
      <c r="AW28" s="78"/>
      <c r="AX28" s="79"/>
      <c r="AY28" s="100"/>
      <c r="AZ28" s="78"/>
      <c r="BA28" s="79"/>
      <c r="BB28" s="100"/>
      <c r="BC28" s="78"/>
      <c r="BD28" s="79"/>
      <c r="BE28" s="118"/>
      <c r="BF28" s="78"/>
      <c r="BG28" s="79"/>
      <c r="BH28" s="118"/>
      <c r="BI28" s="78"/>
      <c r="BJ28" s="79"/>
      <c r="BK28" s="99"/>
      <c r="BL28" s="78"/>
      <c r="BM28" s="78"/>
      <c r="BN28" s="78"/>
      <c r="BO28" s="78"/>
      <c r="BP28" s="78"/>
      <c r="BQ28" s="79"/>
    </row>
    <row r="29" spans="1:69" x14ac:dyDescent="0.35">
      <c r="A29" s="19">
        <f t="shared" si="5"/>
        <v>15</v>
      </c>
      <c r="B29" s="99"/>
      <c r="C29" s="78"/>
      <c r="D29" s="78"/>
      <c r="E29" s="113"/>
      <c r="F29" s="73"/>
      <c r="G29" s="73"/>
      <c r="H29" s="73"/>
      <c r="I29" s="74"/>
      <c r="J29" s="110" t="s">
        <v>144</v>
      </c>
      <c r="K29" s="78"/>
      <c r="L29" s="78"/>
      <c r="M29" s="78"/>
      <c r="N29" s="78"/>
      <c r="O29" s="78"/>
      <c r="P29" s="79"/>
      <c r="Q29" s="110" t="s">
        <v>166</v>
      </c>
      <c r="R29" s="78"/>
      <c r="S29" s="78"/>
      <c r="T29" s="78"/>
      <c r="U29" s="78"/>
      <c r="V29" s="78"/>
      <c r="W29" s="79"/>
      <c r="X29" s="110" t="s">
        <v>146</v>
      </c>
      <c r="Y29" s="78"/>
      <c r="Z29" s="78"/>
      <c r="AA29" s="78"/>
      <c r="AB29" s="78"/>
      <c r="AC29" s="78"/>
      <c r="AD29" s="79"/>
      <c r="AE29" s="117" t="s">
        <v>58</v>
      </c>
      <c r="AF29" s="79"/>
      <c r="AG29" s="81"/>
      <c r="AH29" s="78"/>
      <c r="AI29" s="79"/>
      <c r="AJ29" s="80"/>
      <c r="AK29" s="78"/>
      <c r="AL29" s="79"/>
      <c r="AM29" s="100"/>
      <c r="AN29" s="78"/>
      <c r="AO29" s="79"/>
      <c r="AP29" s="118"/>
      <c r="AQ29" s="78"/>
      <c r="AR29" s="79"/>
      <c r="AS29" s="100"/>
      <c r="AT29" s="78"/>
      <c r="AU29" s="79"/>
      <c r="AV29" s="81"/>
      <c r="AW29" s="78"/>
      <c r="AX29" s="79"/>
      <c r="AY29" s="100"/>
      <c r="AZ29" s="78"/>
      <c r="BA29" s="79"/>
      <c r="BB29" s="100"/>
      <c r="BC29" s="78"/>
      <c r="BD29" s="79"/>
      <c r="BE29" s="118"/>
      <c r="BF29" s="78"/>
      <c r="BG29" s="79"/>
      <c r="BH29" s="118"/>
      <c r="BI29" s="78"/>
      <c r="BJ29" s="79"/>
      <c r="BK29" s="99"/>
      <c r="BL29" s="78"/>
      <c r="BM29" s="78"/>
      <c r="BN29" s="78"/>
      <c r="BO29" s="78"/>
      <c r="BP29" s="78"/>
      <c r="BQ29" s="79"/>
    </row>
    <row r="30" spans="1:69" x14ac:dyDescent="0.35">
      <c r="A30" s="19">
        <f t="shared" si="5"/>
        <v>16</v>
      </c>
      <c r="B30" s="99"/>
      <c r="C30" s="78"/>
      <c r="D30" s="78"/>
      <c r="E30" s="113"/>
      <c r="F30" s="73"/>
      <c r="G30" s="73"/>
      <c r="H30" s="73"/>
      <c r="I30" s="74"/>
      <c r="J30" s="110" t="s">
        <v>147</v>
      </c>
      <c r="K30" s="78"/>
      <c r="L30" s="78"/>
      <c r="M30" s="78"/>
      <c r="N30" s="78"/>
      <c r="O30" s="78"/>
      <c r="P30" s="79"/>
      <c r="Q30" s="110" t="s">
        <v>167</v>
      </c>
      <c r="R30" s="78"/>
      <c r="S30" s="78"/>
      <c r="T30" s="78"/>
      <c r="U30" s="78"/>
      <c r="V30" s="78"/>
      <c r="W30" s="79"/>
      <c r="X30" s="110" t="s">
        <v>149</v>
      </c>
      <c r="Y30" s="78"/>
      <c r="Z30" s="78"/>
      <c r="AA30" s="78"/>
      <c r="AB30" s="78"/>
      <c r="AC30" s="78"/>
      <c r="AD30" s="79"/>
      <c r="AE30" s="117" t="s">
        <v>58</v>
      </c>
      <c r="AF30" s="79"/>
      <c r="AG30" s="81"/>
      <c r="AH30" s="78"/>
      <c r="AI30" s="79"/>
      <c r="AJ30" s="80"/>
      <c r="AK30" s="78"/>
      <c r="AL30" s="79"/>
      <c r="AM30" s="100"/>
      <c r="AN30" s="78"/>
      <c r="AO30" s="79"/>
      <c r="AP30" s="118"/>
      <c r="AQ30" s="78"/>
      <c r="AR30" s="79"/>
      <c r="AS30" s="100"/>
      <c r="AT30" s="78"/>
      <c r="AU30" s="79"/>
      <c r="AV30" s="81"/>
      <c r="AW30" s="78"/>
      <c r="AX30" s="79"/>
      <c r="AY30" s="100"/>
      <c r="AZ30" s="78"/>
      <c r="BA30" s="79"/>
      <c r="BB30" s="100"/>
      <c r="BC30" s="78"/>
      <c r="BD30" s="79"/>
      <c r="BE30" s="118"/>
      <c r="BF30" s="78"/>
      <c r="BG30" s="79"/>
      <c r="BH30" s="118"/>
      <c r="BI30" s="78"/>
      <c r="BJ30" s="79"/>
      <c r="BK30" s="99"/>
      <c r="BL30" s="78"/>
      <c r="BM30" s="78"/>
      <c r="BN30" s="78"/>
      <c r="BO30" s="78"/>
      <c r="BP30" s="78"/>
      <c r="BQ30" s="79"/>
    </row>
    <row r="31" spans="1:69" x14ac:dyDescent="0.35">
      <c r="A31" s="19">
        <f t="shared" ref="A31:A33" si="6">ROW()-14</f>
        <v>17</v>
      </c>
      <c r="B31" s="114"/>
      <c r="C31" s="78"/>
      <c r="D31" s="79"/>
      <c r="E31" s="113"/>
      <c r="F31" s="73"/>
      <c r="G31" s="73"/>
      <c r="H31" s="73"/>
      <c r="I31" s="74"/>
      <c r="J31" s="110" t="s">
        <v>150</v>
      </c>
      <c r="K31" s="78"/>
      <c r="L31" s="78"/>
      <c r="M31" s="78"/>
      <c r="N31" s="78"/>
      <c r="O31" s="78"/>
      <c r="P31" s="79"/>
      <c r="Q31" s="110" t="s">
        <v>168</v>
      </c>
      <c r="R31" s="78"/>
      <c r="S31" s="78"/>
      <c r="T31" s="78"/>
      <c r="U31" s="78"/>
      <c r="V31" s="78"/>
      <c r="W31" s="79"/>
      <c r="X31" s="110" t="s">
        <v>152</v>
      </c>
      <c r="Y31" s="78"/>
      <c r="Z31" s="78"/>
      <c r="AA31" s="78"/>
      <c r="AB31" s="78"/>
      <c r="AC31" s="78"/>
      <c r="AD31" s="79"/>
      <c r="AE31" s="121" t="s">
        <v>58</v>
      </c>
      <c r="AF31" s="79"/>
      <c r="AG31" s="114"/>
      <c r="AH31" s="78"/>
      <c r="AI31" s="79"/>
      <c r="AJ31" s="114"/>
      <c r="AK31" s="78"/>
      <c r="AL31" s="79"/>
      <c r="AM31" s="114"/>
      <c r="AN31" s="78"/>
      <c r="AO31" s="79"/>
      <c r="AP31" s="122"/>
      <c r="AQ31" s="78"/>
      <c r="AR31" s="79"/>
      <c r="AS31" s="114"/>
      <c r="AT31" s="78"/>
      <c r="AU31" s="79"/>
      <c r="AV31" s="114"/>
      <c r="AW31" s="78"/>
      <c r="AX31" s="79"/>
      <c r="AY31" s="114"/>
      <c r="AZ31" s="78"/>
      <c r="BA31" s="79"/>
      <c r="BB31" s="114"/>
      <c r="BC31" s="78"/>
      <c r="BD31" s="79"/>
      <c r="BE31" s="122"/>
      <c r="BF31" s="78"/>
      <c r="BG31" s="79"/>
      <c r="BH31" s="122"/>
      <c r="BI31" s="78"/>
      <c r="BJ31" s="79"/>
      <c r="BK31" s="114"/>
      <c r="BL31" s="78"/>
      <c r="BM31" s="78"/>
      <c r="BN31" s="78"/>
      <c r="BO31" s="78"/>
      <c r="BP31" s="78"/>
      <c r="BQ31" s="79"/>
    </row>
    <row r="32" spans="1:69" x14ac:dyDescent="0.35">
      <c r="A32" s="60">
        <f t="shared" si="6"/>
        <v>18</v>
      </c>
      <c r="B32" s="116"/>
      <c r="C32" s="93"/>
      <c r="D32" s="94"/>
      <c r="E32" s="113"/>
      <c r="F32" s="73"/>
      <c r="G32" s="73"/>
      <c r="H32" s="73"/>
      <c r="I32" s="74"/>
      <c r="J32" s="110" t="s">
        <v>153</v>
      </c>
      <c r="K32" s="78"/>
      <c r="L32" s="78"/>
      <c r="M32" s="78"/>
      <c r="N32" s="78"/>
      <c r="O32" s="78"/>
      <c r="P32" s="79"/>
      <c r="Q32" s="110" t="s">
        <v>169</v>
      </c>
      <c r="R32" s="78"/>
      <c r="S32" s="78"/>
      <c r="T32" s="78"/>
      <c r="U32" s="78"/>
      <c r="V32" s="78"/>
      <c r="W32" s="79"/>
      <c r="X32" s="110" t="s">
        <v>152</v>
      </c>
      <c r="Y32" s="78"/>
      <c r="Z32" s="78"/>
      <c r="AA32" s="78"/>
      <c r="AB32" s="78"/>
      <c r="AC32" s="78"/>
      <c r="AD32" s="79"/>
      <c r="AE32" s="120" t="s">
        <v>58</v>
      </c>
      <c r="AF32" s="94"/>
      <c r="AG32" s="116"/>
      <c r="AH32" s="93"/>
      <c r="AI32" s="94"/>
      <c r="AJ32" s="116"/>
      <c r="AK32" s="93"/>
      <c r="AL32" s="94"/>
      <c r="AM32" s="116"/>
      <c r="AN32" s="93"/>
      <c r="AO32" s="94"/>
      <c r="AP32" s="119"/>
      <c r="AQ32" s="93"/>
      <c r="AR32" s="94"/>
      <c r="AS32" s="116"/>
      <c r="AT32" s="93"/>
      <c r="AU32" s="94"/>
      <c r="AV32" s="116"/>
      <c r="AW32" s="93"/>
      <c r="AX32" s="94"/>
      <c r="AY32" s="116"/>
      <c r="AZ32" s="93"/>
      <c r="BA32" s="94"/>
      <c r="BB32" s="116"/>
      <c r="BC32" s="93"/>
      <c r="BD32" s="94"/>
      <c r="BE32" s="119"/>
      <c r="BF32" s="93"/>
      <c r="BG32" s="94"/>
      <c r="BH32" s="119"/>
      <c r="BI32" s="93"/>
      <c r="BJ32" s="94"/>
      <c r="BK32" s="116"/>
      <c r="BL32" s="93"/>
      <c r="BM32" s="93"/>
      <c r="BN32" s="93"/>
      <c r="BO32" s="93"/>
      <c r="BP32" s="93"/>
      <c r="BQ32" s="94"/>
    </row>
    <row r="33" spans="1:69" x14ac:dyDescent="0.35">
      <c r="A33" s="60">
        <f t="shared" si="6"/>
        <v>19</v>
      </c>
      <c r="B33" s="116"/>
      <c r="C33" s="93"/>
      <c r="D33" s="94"/>
      <c r="E33" s="92"/>
      <c r="F33" s="93"/>
      <c r="G33" s="93"/>
      <c r="H33" s="93"/>
      <c r="I33" s="94"/>
      <c r="J33" s="110" t="s">
        <v>155</v>
      </c>
      <c r="K33" s="78"/>
      <c r="L33" s="78"/>
      <c r="M33" s="78"/>
      <c r="N33" s="78"/>
      <c r="O33" s="78"/>
      <c r="P33" s="79"/>
      <c r="Q33" s="110" t="s">
        <v>170</v>
      </c>
      <c r="R33" s="78"/>
      <c r="S33" s="78"/>
      <c r="T33" s="78"/>
      <c r="U33" s="78"/>
      <c r="V33" s="78"/>
      <c r="W33" s="79"/>
      <c r="X33" s="80" t="s">
        <v>157</v>
      </c>
      <c r="Y33" s="78"/>
      <c r="Z33" s="78"/>
      <c r="AA33" s="78"/>
      <c r="AB33" s="78"/>
      <c r="AC33" s="78"/>
      <c r="AD33" s="79"/>
      <c r="AE33" s="120" t="s">
        <v>58</v>
      </c>
      <c r="AF33" s="94"/>
      <c r="AG33" s="116"/>
      <c r="AH33" s="93"/>
      <c r="AI33" s="94"/>
      <c r="AJ33" s="116"/>
      <c r="AK33" s="93"/>
      <c r="AL33" s="94"/>
      <c r="AM33" s="116"/>
      <c r="AN33" s="93"/>
      <c r="AO33" s="94"/>
      <c r="AP33" s="119"/>
      <c r="AQ33" s="93"/>
      <c r="AR33" s="94"/>
      <c r="AS33" s="116"/>
      <c r="AT33" s="93"/>
      <c r="AU33" s="94"/>
      <c r="AV33" s="116"/>
      <c r="AW33" s="93"/>
      <c r="AX33" s="94"/>
      <c r="AY33" s="116"/>
      <c r="AZ33" s="93"/>
      <c r="BA33" s="94"/>
      <c r="BB33" s="116"/>
      <c r="BC33" s="93"/>
      <c r="BD33" s="94"/>
      <c r="BE33" s="119"/>
      <c r="BF33" s="93"/>
      <c r="BG33" s="94"/>
      <c r="BH33" s="119"/>
      <c r="BI33" s="93"/>
      <c r="BJ33" s="94"/>
      <c r="BK33" s="116"/>
      <c r="BL33" s="93"/>
      <c r="BM33" s="93"/>
      <c r="BN33" s="93"/>
      <c r="BO33" s="93"/>
      <c r="BP33" s="93"/>
      <c r="BQ33" s="94"/>
    </row>
    <row r="34" spans="1:69" x14ac:dyDescent="0.35">
      <c r="A34" s="19">
        <f t="shared" ref="A34:A38" si="7">ROW()-14</f>
        <v>20</v>
      </c>
      <c r="B34" s="99"/>
      <c r="C34" s="78"/>
      <c r="D34" s="78"/>
      <c r="E34" s="115" t="s">
        <v>99</v>
      </c>
      <c r="F34" s="90"/>
      <c r="G34" s="90"/>
      <c r="H34" s="90"/>
      <c r="I34" s="91"/>
      <c r="J34" s="114" t="s">
        <v>158</v>
      </c>
      <c r="K34" s="78"/>
      <c r="L34" s="78"/>
      <c r="M34" s="78"/>
      <c r="N34" s="78"/>
      <c r="O34" s="78"/>
      <c r="P34" s="79"/>
      <c r="Q34" s="110" t="s">
        <v>159</v>
      </c>
      <c r="R34" s="78"/>
      <c r="S34" s="78"/>
      <c r="T34" s="78"/>
      <c r="U34" s="78"/>
      <c r="V34" s="78"/>
      <c r="W34" s="79"/>
      <c r="X34" s="114" t="s">
        <v>171</v>
      </c>
      <c r="Y34" s="78"/>
      <c r="Z34" s="78"/>
      <c r="AA34" s="78"/>
      <c r="AB34" s="78"/>
      <c r="AC34" s="78"/>
      <c r="AD34" s="79"/>
      <c r="AE34" s="117" t="s">
        <v>58</v>
      </c>
      <c r="AF34" s="79"/>
      <c r="AG34" s="81"/>
      <c r="AH34" s="78"/>
      <c r="AI34" s="79"/>
      <c r="AJ34" s="80"/>
      <c r="AK34" s="78"/>
      <c r="AL34" s="79"/>
      <c r="AM34" s="100"/>
      <c r="AN34" s="78"/>
      <c r="AO34" s="79"/>
      <c r="AP34" s="118"/>
      <c r="AQ34" s="78"/>
      <c r="AR34" s="79"/>
      <c r="AS34" s="100"/>
      <c r="AT34" s="78"/>
      <c r="AU34" s="79"/>
      <c r="AV34" s="81"/>
      <c r="AW34" s="78"/>
      <c r="AX34" s="79"/>
      <c r="AY34" s="100"/>
      <c r="AZ34" s="78"/>
      <c r="BA34" s="79"/>
      <c r="BB34" s="100"/>
      <c r="BC34" s="78"/>
      <c r="BD34" s="79"/>
      <c r="BE34" s="118"/>
      <c r="BF34" s="78"/>
      <c r="BG34" s="79"/>
      <c r="BH34" s="118"/>
      <c r="BI34" s="78"/>
      <c r="BJ34" s="79"/>
      <c r="BK34" s="99"/>
      <c r="BL34" s="78"/>
      <c r="BM34" s="78"/>
      <c r="BN34" s="78"/>
      <c r="BO34" s="78"/>
      <c r="BP34" s="78"/>
      <c r="BQ34" s="79"/>
    </row>
    <row r="35" spans="1:69" x14ac:dyDescent="0.35">
      <c r="A35" s="19">
        <f t="shared" si="7"/>
        <v>21</v>
      </c>
      <c r="B35" s="99"/>
      <c r="C35" s="78"/>
      <c r="D35" s="78"/>
      <c r="E35" s="113"/>
      <c r="F35" s="73"/>
      <c r="G35" s="73"/>
      <c r="H35" s="73"/>
      <c r="I35" s="74"/>
      <c r="J35" s="110" t="s">
        <v>161</v>
      </c>
      <c r="K35" s="78"/>
      <c r="L35" s="78"/>
      <c r="M35" s="78"/>
      <c r="N35" s="78"/>
      <c r="O35" s="78"/>
      <c r="P35" s="79"/>
      <c r="Q35" s="110" t="s">
        <v>172</v>
      </c>
      <c r="R35" s="78"/>
      <c r="S35" s="78"/>
      <c r="T35" s="78"/>
      <c r="U35" s="78"/>
      <c r="V35" s="78"/>
      <c r="W35" s="79"/>
      <c r="X35" s="110" t="s">
        <v>173</v>
      </c>
      <c r="Y35" s="78"/>
      <c r="Z35" s="78"/>
      <c r="AA35" s="78"/>
      <c r="AB35" s="78"/>
      <c r="AC35" s="78"/>
      <c r="AD35" s="79"/>
      <c r="AE35" s="117" t="s">
        <v>58</v>
      </c>
      <c r="AF35" s="79"/>
      <c r="AG35" s="81"/>
      <c r="AH35" s="78"/>
      <c r="AI35" s="79"/>
      <c r="AJ35" s="80"/>
      <c r="AK35" s="78"/>
      <c r="AL35" s="79"/>
      <c r="AM35" s="100"/>
      <c r="AN35" s="78"/>
      <c r="AO35" s="79"/>
      <c r="AP35" s="118"/>
      <c r="AQ35" s="78"/>
      <c r="AR35" s="79"/>
      <c r="AS35" s="100"/>
      <c r="AT35" s="78"/>
      <c r="AU35" s="79"/>
      <c r="AV35" s="81"/>
      <c r="AW35" s="78"/>
      <c r="AX35" s="79"/>
      <c r="AY35" s="100"/>
      <c r="AZ35" s="78"/>
      <c r="BA35" s="79"/>
      <c r="BB35" s="100"/>
      <c r="BC35" s="78"/>
      <c r="BD35" s="79"/>
      <c r="BE35" s="118"/>
      <c r="BF35" s="78"/>
      <c r="BG35" s="79"/>
      <c r="BH35" s="118"/>
      <c r="BI35" s="78"/>
      <c r="BJ35" s="79"/>
      <c r="BK35" s="99"/>
      <c r="BL35" s="78"/>
      <c r="BM35" s="78"/>
      <c r="BN35" s="78"/>
      <c r="BO35" s="78"/>
      <c r="BP35" s="78"/>
      <c r="BQ35" s="79"/>
    </row>
    <row r="36" spans="1:69" x14ac:dyDescent="0.35">
      <c r="A36" s="19">
        <f t="shared" si="7"/>
        <v>22</v>
      </c>
      <c r="B36" s="99"/>
      <c r="C36" s="78"/>
      <c r="D36" s="78"/>
      <c r="E36" s="113"/>
      <c r="F36" s="73"/>
      <c r="G36" s="73"/>
      <c r="H36" s="73"/>
      <c r="I36" s="74"/>
      <c r="J36" s="110" t="s">
        <v>164</v>
      </c>
      <c r="K36" s="78"/>
      <c r="L36" s="78"/>
      <c r="M36" s="78"/>
      <c r="N36" s="78"/>
      <c r="O36" s="78"/>
      <c r="P36" s="79"/>
      <c r="Q36" s="110" t="s">
        <v>165</v>
      </c>
      <c r="R36" s="78"/>
      <c r="S36" s="78"/>
      <c r="T36" s="78"/>
      <c r="U36" s="78"/>
      <c r="V36" s="78"/>
      <c r="W36" s="79"/>
      <c r="X36" s="110" t="s">
        <v>173</v>
      </c>
      <c r="Y36" s="78"/>
      <c r="Z36" s="78"/>
      <c r="AA36" s="78"/>
      <c r="AB36" s="78"/>
      <c r="AC36" s="78"/>
      <c r="AD36" s="79"/>
      <c r="AE36" s="117" t="s">
        <v>58</v>
      </c>
      <c r="AF36" s="79"/>
      <c r="AG36" s="81"/>
      <c r="AH36" s="78"/>
      <c r="AI36" s="79"/>
      <c r="AJ36" s="80"/>
      <c r="AK36" s="78"/>
      <c r="AL36" s="79"/>
      <c r="AM36" s="100"/>
      <c r="AN36" s="78"/>
      <c r="AO36" s="79"/>
      <c r="AP36" s="118"/>
      <c r="AQ36" s="78"/>
      <c r="AR36" s="79"/>
      <c r="AS36" s="100"/>
      <c r="AT36" s="78"/>
      <c r="AU36" s="79"/>
      <c r="AV36" s="81"/>
      <c r="AW36" s="78"/>
      <c r="AX36" s="79"/>
      <c r="AY36" s="100"/>
      <c r="AZ36" s="78"/>
      <c r="BA36" s="79"/>
      <c r="BB36" s="100"/>
      <c r="BC36" s="78"/>
      <c r="BD36" s="79"/>
      <c r="BE36" s="118"/>
      <c r="BF36" s="78"/>
      <c r="BG36" s="79"/>
      <c r="BH36" s="118"/>
      <c r="BI36" s="78"/>
      <c r="BJ36" s="79"/>
      <c r="BK36" s="99"/>
      <c r="BL36" s="78"/>
      <c r="BM36" s="78"/>
      <c r="BN36" s="78"/>
      <c r="BO36" s="78"/>
      <c r="BP36" s="78"/>
      <c r="BQ36" s="79"/>
    </row>
    <row r="37" spans="1:69" x14ac:dyDescent="0.35">
      <c r="A37" s="19">
        <f t="shared" si="7"/>
        <v>23</v>
      </c>
      <c r="B37" s="99"/>
      <c r="C37" s="78"/>
      <c r="D37" s="78"/>
      <c r="E37" s="113"/>
      <c r="F37" s="73"/>
      <c r="G37" s="73"/>
      <c r="H37" s="73"/>
      <c r="I37" s="74"/>
      <c r="J37" s="110" t="s">
        <v>144</v>
      </c>
      <c r="K37" s="78"/>
      <c r="L37" s="78"/>
      <c r="M37" s="78"/>
      <c r="N37" s="78"/>
      <c r="O37" s="78"/>
      <c r="P37" s="79"/>
      <c r="Q37" s="110" t="s">
        <v>166</v>
      </c>
      <c r="R37" s="78"/>
      <c r="S37" s="78"/>
      <c r="T37" s="78"/>
      <c r="U37" s="78"/>
      <c r="V37" s="78"/>
      <c r="W37" s="79"/>
      <c r="X37" s="110" t="s">
        <v>146</v>
      </c>
      <c r="Y37" s="78"/>
      <c r="Z37" s="78"/>
      <c r="AA37" s="78"/>
      <c r="AB37" s="78"/>
      <c r="AC37" s="78"/>
      <c r="AD37" s="79"/>
      <c r="AE37" s="117" t="s">
        <v>58</v>
      </c>
      <c r="AF37" s="79"/>
      <c r="AG37" s="81"/>
      <c r="AH37" s="78"/>
      <c r="AI37" s="79"/>
      <c r="AJ37" s="80"/>
      <c r="AK37" s="78"/>
      <c r="AL37" s="79"/>
      <c r="AM37" s="100"/>
      <c r="AN37" s="78"/>
      <c r="AO37" s="79"/>
      <c r="AP37" s="118"/>
      <c r="AQ37" s="78"/>
      <c r="AR37" s="79"/>
      <c r="AS37" s="100"/>
      <c r="AT37" s="78"/>
      <c r="AU37" s="79"/>
      <c r="AV37" s="81"/>
      <c r="AW37" s="78"/>
      <c r="AX37" s="79"/>
      <c r="AY37" s="100"/>
      <c r="AZ37" s="78"/>
      <c r="BA37" s="79"/>
      <c r="BB37" s="100"/>
      <c r="BC37" s="78"/>
      <c r="BD37" s="79"/>
      <c r="BE37" s="118"/>
      <c r="BF37" s="78"/>
      <c r="BG37" s="79"/>
      <c r="BH37" s="118"/>
      <c r="BI37" s="78"/>
      <c r="BJ37" s="79"/>
      <c r="BK37" s="99"/>
      <c r="BL37" s="78"/>
      <c r="BM37" s="78"/>
      <c r="BN37" s="78"/>
      <c r="BO37" s="78"/>
      <c r="BP37" s="78"/>
      <c r="BQ37" s="79"/>
    </row>
    <row r="38" spans="1:69" x14ac:dyDescent="0.35">
      <c r="A38" s="19">
        <f t="shared" si="7"/>
        <v>24</v>
      </c>
      <c r="B38" s="99"/>
      <c r="C38" s="78"/>
      <c r="D38" s="78"/>
      <c r="E38" s="113"/>
      <c r="F38" s="73"/>
      <c r="G38" s="73"/>
      <c r="H38" s="73"/>
      <c r="I38" s="74"/>
      <c r="J38" s="110" t="s">
        <v>147</v>
      </c>
      <c r="K38" s="78"/>
      <c r="L38" s="78"/>
      <c r="M38" s="78"/>
      <c r="N38" s="78"/>
      <c r="O38" s="78"/>
      <c r="P38" s="79"/>
      <c r="Q38" s="110" t="s">
        <v>167</v>
      </c>
      <c r="R38" s="78"/>
      <c r="S38" s="78"/>
      <c r="T38" s="78"/>
      <c r="U38" s="78"/>
      <c r="V38" s="78"/>
      <c r="W38" s="79"/>
      <c r="X38" s="110" t="s">
        <v>149</v>
      </c>
      <c r="Y38" s="78"/>
      <c r="Z38" s="78"/>
      <c r="AA38" s="78"/>
      <c r="AB38" s="78"/>
      <c r="AC38" s="78"/>
      <c r="AD38" s="79"/>
      <c r="AE38" s="117" t="s">
        <v>58</v>
      </c>
      <c r="AF38" s="79"/>
      <c r="AG38" s="81"/>
      <c r="AH38" s="78"/>
      <c r="AI38" s="79"/>
      <c r="AJ38" s="80"/>
      <c r="AK38" s="78"/>
      <c r="AL38" s="79"/>
      <c r="AM38" s="100"/>
      <c r="AN38" s="78"/>
      <c r="AO38" s="79"/>
      <c r="AP38" s="118"/>
      <c r="AQ38" s="78"/>
      <c r="AR38" s="79"/>
      <c r="AS38" s="100"/>
      <c r="AT38" s="78"/>
      <c r="AU38" s="79"/>
      <c r="AV38" s="81"/>
      <c r="AW38" s="78"/>
      <c r="AX38" s="79"/>
      <c r="AY38" s="100"/>
      <c r="AZ38" s="78"/>
      <c r="BA38" s="79"/>
      <c r="BB38" s="100"/>
      <c r="BC38" s="78"/>
      <c r="BD38" s="79"/>
      <c r="BE38" s="118"/>
      <c r="BF38" s="78"/>
      <c r="BG38" s="79"/>
      <c r="BH38" s="118"/>
      <c r="BI38" s="78"/>
      <c r="BJ38" s="79"/>
      <c r="BK38" s="99"/>
      <c r="BL38" s="78"/>
      <c r="BM38" s="78"/>
      <c r="BN38" s="78"/>
      <c r="BO38" s="78"/>
      <c r="BP38" s="78"/>
      <c r="BQ38" s="79"/>
    </row>
    <row r="39" spans="1:69" x14ac:dyDescent="0.35">
      <c r="A39" s="19">
        <f t="shared" ref="A39:A45" si="8">ROW()-14</f>
        <v>25</v>
      </c>
      <c r="B39" s="114"/>
      <c r="C39" s="78"/>
      <c r="D39" s="79"/>
      <c r="E39" s="113"/>
      <c r="F39" s="73"/>
      <c r="G39" s="73"/>
      <c r="H39" s="73"/>
      <c r="I39" s="74"/>
      <c r="J39" s="110" t="s">
        <v>150</v>
      </c>
      <c r="K39" s="78"/>
      <c r="L39" s="78"/>
      <c r="M39" s="78"/>
      <c r="N39" s="78"/>
      <c r="O39" s="78"/>
      <c r="P39" s="79"/>
      <c r="Q39" s="110" t="s">
        <v>168</v>
      </c>
      <c r="R39" s="78"/>
      <c r="S39" s="78"/>
      <c r="T39" s="78"/>
      <c r="U39" s="78"/>
      <c r="V39" s="78"/>
      <c r="W39" s="79"/>
      <c r="X39" s="110" t="s">
        <v>152</v>
      </c>
      <c r="Y39" s="78"/>
      <c r="Z39" s="78"/>
      <c r="AA39" s="78"/>
      <c r="AB39" s="78"/>
      <c r="AC39" s="78"/>
      <c r="AD39" s="79"/>
      <c r="AE39" s="121" t="s">
        <v>58</v>
      </c>
      <c r="AF39" s="79"/>
      <c r="AG39" s="114"/>
      <c r="AH39" s="78"/>
      <c r="AI39" s="79"/>
      <c r="AJ39" s="114"/>
      <c r="AK39" s="78"/>
      <c r="AL39" s="79"/>
      <c r="AM39" s="114"/>
      <c r="AN39" s="78"/>
      <c r="AO39" s="79"/>
      <c r="AP39" s="122"/>
      <c r="AQ39" s="78"/>
      <c r="AR39" s="79"/>
      <c r="AS39" s="114"/>
      <c r="AT39" s="78"/>
      <c r="AU39" s="79"/>
      <c r="AV39" s="114"/>
      <c r="AW39" s="78"/>
      <c r="AX39" s="79"/>
      <c r="AY39" s="114"/>
      <c r="AZ39" s="78"/>
      <c r="BA39" s="79"/>
      <c r="BB39" s="114"/>
      <c r="BC39" s="78"/>
      <c r="BD39" s="79"/>
      <c r="BE39" s="122"/>
      <c r="BF39" s="78"/>
      <c r="BG39" s="79"/>
      <c r="BH39" s="122"/>
      <c r="BI39" s="78"/>
      <c r="BJ39" s="79"/>
      <c r="BK39" s="114"/>
      <c r="BL39" s="78"/>
      <c r="BM39" s="78"/>
      <c r="BN39" s="78"/>
      <c r="BO39" s="78"/>
      <c r="BP39" s="78"/>
      <c r="BQ39" s="79"/>
    </row>
    <row r="40" spans="1:69" x14ac:dyDescent="0.35">
      <c r="A40" s="60">
        <f t="shared" si="8"/>
        <v>26</v>
      </c>
      <c r="B40" s="116"/>
      <c r="C40" s="93"/>
      <c r="D40" s="94"/>
      <c r="E40" s="113"/>
      <c r="F40" s="73"/>
      <c r="G40" s="73"/>
      <c r="H40" s="73"/>
      <c r="I40" s="74"/>
      <c r="J40" s="110" t="s">
        <v>153</v>
      </c>
      <c r="K40" s="78"/>
      <c r="L40" s="78"/>
      <c r="M40" s="78"/>
      <c r="N40" s="78"/>
      <c r="O40" s="78"/>
      <c r="P40" s="79"/>
      <c r="Q40" s="110" t="s">
        <v>169</v>
      </c>
      <c r="R40" s="78"/>
      <c r="S40" s="78"/>
      <c r="T40" s="78"/>
      <c r="U40" s="78"/>
      <c r="V40" s="78"/>
      <c r="W40" s="79"/>
      <c r="X40" s="110" t="s">
        <v>152</v>
      </c>
      <c r="Y40" s="78"/>
      <c r="Z40" s="78"/>
      <c r="AA40" s="78"/>
      <c r="AB40" s="78"/>
      <c r="AC40" s="78"/>
      <c r="AD40" s="79"/>
      <c r="AE40" s="120" t="s">
        <v>58</v>
      </c>
      <c r="AF40" s="94"/>
      <c r="AG40" s="116"/>
      <c r="AH40" s="93"/>
      <c r="AI40" s="94"/>
      <c r="AJ40" s="116"/>
      <c r="AK40" s="93"/>
      <c r="AL40" s="94"/>
      <c r="AM40" s="116"/>
      <c r="AN40" s="93"/>
      <c r="AO40" s="94"/>
      <c r="AP40" s="119"/>
      <c r="AQ40" s="93"/>
      <c r="AR40" s="94"/>
      <c r="AS40" s="116"/>
      <c r="AT40" s="93"/>
      <c r="AU40" s="94"/>
      <c r="AV40" s="116"/>
      <c r="AW40" s="93"/>
      <c r="AX40" s="94"/>
      <c r="AY40" s="116"/>
      <c r="AZ40" s="93"/>
      <c r="BA40" s="94"/>
      <c r="BB40" s="116"/>
      <c r="BC40" s="93"/>
      <c r="BD40" s="94"/>
      <c r="BE40" s="119"/>
      <c r="BF40" s="93"/>
      <c r="BG40" s="94"/>
      <c r="BH40" s="119"/>
      <c r="BI40" s="93"/>
      <c r="BJ40" s="94"/>
      <c r="BK40" s="116"/>
      <c r="BL40" s="93"/>
      <c r="BM40" s="93"/>
      <c r="BN40" s="93"/>
      <c r="BO40" s="93"/>
      <c r="BP40" s="93"/>
      <c r="BQ40" s="94"/>
    </row>
    <row r="41" spans="1:69" x14ac:dyDescent="0.35">
      <c r="A41" s="60">
        <f t="shared" si="8"/>
        <v>27</v>
      </c>
      <c r="B41" s="116"/>
      <c r="C41" s="93"/>
      <c r="D41" s="94"/>
      <c r="E41" s="92"/>
      <c r="F41" s="93"/>
      <c r="G41" s="93"/>
      <c r="H41" s="93"/>
      <c r="I41" s="94"/>
      <c r="J41" s="110" t="s">
        <v>155</v>
      </c>
      <c r="K41" s="78"/>
      <c r="L41" s="78"/>
      <c r="M41" s="78"/>
      <c r="N41" s="78"/>
      <c r="O41" s="78"/>
      <c r="P41" s="79"/>
      <c r="Q41" s="110" t="s">
        <v>170</v>
      </c>
      <c r="R41" s="78"/>
      <c r="S41" s="78"/>
      <c r="T41" s="78"/>
      <c r="U41" s="78"/>
      <c r="V41" s="78"/>
      <c r="W41" s="79"/>
      <c r="X41" s="80" t="s">
        <v>157</v>
      </c>
      <c r="Y41" s="78"/>
      <c r="Z41" s="78"/>
      <c r="AA41" s="78"/>
      <c r="AB41" s="78"/>
      <c r="AC41" s="78"/>
      <c r="AD41" s="79"/>
      <c r="AE41" s="120" t="s">
        <v>58</v>
      </c>
      <c r="AF41" s="94"/>
      <c r="AG41" s="116"/>
      <c r="AH41" s="93"/>
      <c r="AI41" s="94"/>
      <c r="AJ41" s="116"/>
      <c r="AK41" s="93"/>
      <c r="AL41" s="94"/>
      <c r="AM41" s="116"/>
      <c r="AN41" s="93"/>
      <c r="AO41" s="94"/>
      <c r="AP41" s="119"/>
      <c r="AQ41" s="93"/>
      <c r="AR41" s="94"/>
      <c r="AS41" s="116"/>
      <c r="AT41" s="93"/>
      <c r="AU41" s="94"/>
      <c r="AV41" s="116"/>
      <c r="AW41" s="93"/>
      <c r="AX41" s="94"/>
      <c r="AY41" s="116"/>
      <c r="AZ41" s="93"/>
      <c r="BA41" s="94"/>
      <c r="BB41" s="116"/>
      <c r="BC41" s="93"/>
      <c r="BD41" s="94"/>
      <c r="BE41" s="119"/>
      <c r="BF41" s="93"/>
      <c r="BG41" s="94"/>
      <c r="BH41" s="119"/>
      <c r="BI41" s="93"/>
      <c r="BJ41" s="94"/>
      <c r="BK41" s="116"/>
      <c r="BL41" s="93"/>
      <c r="BM41" s="93"/>
      <c r="BN41" s="93"/>
      <c r="BO41" s="93"/>
      <c r="BP41" s="93"/>
      <c r="BQ41" s="94"/>
    </row>
    <row r="42" spans="1:69" x14ac:dyDescent="0.35">
      <c r="A42" s="60">
        <f t="shared" si="8"/>
        <v>28</v>
      </c>
      <c r="B42" s="116"/>
      <c r="C42" s="93"/>
      <c r="D42" s="94"/>
      <c r="E42" s="115" t="s">
        <v>174</v>
      </c>
      <c r="F42" s="90"/>
      <c r="G42" s="90"/>
      <c r="H42" s="90"/>
      <c r="I42" s="91"/>
      <c r="J42" s="110" t="s">
        <v>144</v>
      </c>
      <c r="K42" s="78"/>
      <c r="L42" s="78"/>
      <c r="M42" s="78"/>
      <c r="N42" s="78"/>
      <c r="O42" s="78"/>
      <c r="P42" s="79"/>
      <c r="Q42" s="110" t="s">
        <v>145</v>
      </c>
      <c r="R42" s="78"/>
      <c r="S42" s="78"/>
      <c r="T42" s="78"/>
      <c r="U42" s="78"/>
      <c r="V42" s="78"/>
      <c r="W42" s="79"/>
      <c r="X42" s="110" t="s">
        <v>146</v>
      </c>
      <c r="Y42" s="78"/>
      <c r="Z42" s="78"/>
      <c r="AA42" s="78"/>
      <c r="AB42" s="78"/>
      <c r="AC42" s="78"/>
      <c r="AD42" s="79"/>
      <c r="AE42" s="120" t="s">
        <v>58</v>
      </c>
      <c r="AF42" s="94"/>
      <c r="AG42" s="116"/>
      <c r="AH42" s="93"/>
      <c r="AI42" s="94"/>
      <c r="AJ42" s="116"/>
      <c r="AK42" s="93"/>
      <c r="AL42" s="94"/>
      <c r="AM42" s="116"/>
      <c r="AN42" s="93"/>
      <c r="AO42" s="94"/>
      <c r="AP42" s="119"/>
      <c r="AQ42" s="93"/>
      <c r="AR42" s="94"/>
      <c r="AS42" s="116"/>
      <c r="AT42" s="93"/>
      <c r="AU42" s="94"/>
      <c r="AV42" s="116"/>
      <c r="AW42" s="93"/>
      <c r="AX42" s="94"/>
      <c r="AY42" s="116"/>
      <c r="AZ42" s="93"/>
      <c r="BA42" s="94"/>
      <c r="BB42" s="116"/>
      <c r="BC42" s="93"/>
      <c r="BD42" s="94"/>
      <c r="BE42" s="119"/>
      <c r="BF42" s="93"/>
      <c r="BG42" s="94"/>
      <c r="BH42" s="119"/>
      <c r="BI42" s="93"/>
      <c r="BJ42" s="94"/>
      <c r="BK42" s="116"/>
      <c r="BL42" s="93"/>
      <c r="BM42" s="93"/>
      <c r="BN42" s="93"/>
      <c r="BO42" s="93"/>
      <c r="BP42" s="93"/>
      <c r="BQ42" s="94"/>
    </row>
    <row r="43" spans="1:69" x14ac:dyDescent="0.35">
      <c r="A43" s="19">
        <f t="shared" si="8"/>
        <v>29</v>
      </c>
      <c r="B43" s="114"/>
      <c r="C43" s="78"/>
      <c r="D43" s="79"/>
      <c r="E43" s="113"/>
      <c r="F43" s="73"/>
      <c r="G43" s="73"/>
      <c r="H43" s="73"/>
      <c r="I43" s="74"/>
      <c r="J43" s="110" t="s">
        <v>147</v>
      </c>
      <c r="K43" s="78"/>
      <c r="L43" s="78"/>
      <c r="M43" s="78"/>
      <c r="N43" s="78"/>
      <c r="O43" s="78"/>
      <c r="P43" s="79"/>
      <c r="Q43" s="110" t="s">
        <v>148</v>
      </c>
      <c r="R43" s="78"/>
      <c r="S43" s="78"/>
      <c r="T43" s="78"/>
      <c r="U43" s="78"/>
      <c r="V43" s="78"/>
      <c r="W43" s="79"/>
      <c r="X43" s="110" t="s">
        <v>149</v>
      </c>
      <c r="Y43" s="78"/>
      <c r="Z43" s="78"/>
      <c r="AA43" s="78"/>
      <c r="AB43" s="78"/>
      <c r="AC43" s="78"/>
      <c r="AD43" s="79"/>
      <c r="AE43" s="121" t="s">
        <v>58</v>
      </c>
      <c r="AF43" s="79"/>
      <c r="AG43" s="114"/>
      <c r="AH43" s="78"/>
      <c r="AI43" s="79"/>
      <c r="AJ43" s="114"/>
      <c r="AK43" s="78"/>
      <c r="AL43" s="79"/>
      <c r="AM43" s="114"/>
      <c r="AN43" s="78"/>
      <c r="AO43" s="79"/>
      <c r="AP43" s="122"/>
      <c r="AQ43" s="78"/>
      <c r="AR43" s="79"/>
      <c r="AS43" s="114"/>
      <c r="AT43" s="78"/>
      <c r="AU43" s="79"/>
      <c r="AV43" s="114"/>
      <c r="AW43" s="78"/>
      <c r="AX43" s="79"/>
      <c r="AY43" s="114"/>
      <c r="AZ43" s="78"/>
      <c r="BA43" s="79"/>
      <c r="BB43" s="114"/>
      <c r="BC43" s="78"/>
      <c r="BD43" s="79"/>
      <c r="BE43" s="122"/>
      <c r="BF43" s="78"/>
      <c r="BG43" s="79"/>
      <c r="BH43" s="122"/>
      <c r="BI43" s="78"/>
      <c r="BJ43" s="79"/>
      <c r="BK43" s="114"/>
      <c r="BL43" s="78"/>
      <c r="BM43" s="78"/>
      <c r="BN43" s="78"/>
      <c r="BO43" s="78"/>
      <c r="BP43" s="78"/>
      <c r="BQ43" s="79"/>
    </row>
    <row r="44" spans="1:69" x14ac:dyDescent="0.35">
      <c r="A44" s="60">
        <f t="shared" si="8"/>
        <v>30</v>
      </c>
      <c r="B44" s="116"/>
      <c r="C44" s="93"/>
      <c r="D44" s="94"/>
      <c r="E44" s="113"/>
      <c r="F44" s="73"/>
      <c r="G44" s="73"/>
      <c r="H44" s="73"/>
      <c r="I44" s="74"/>
      <c r="J44" s="110" t="s">
        <v>150</v>
      </c>
      <c r="K44" s="78"/>
      <c r="L44" s="78"/>
      <c r="M44" s="78"/>
      <c r="N44" s="78"/>
      <c r="O44" s="78"/>
      <c r="P44" s="79"/>
      <c r="Q44" s="110" t="s">
        <v>151</v>
      </c>
      <c r="R44" s="78"/>
      <c r="S44" s="78"/>
      <c r="T44" s="78"/>
      <c r="U44" s="78"/>
      <c r="V44" s="78"/>
      <c r="W44" s="79"/>
      <c r="X44" s="110" t="s">
        <v>152</v>
      </c>
      <c r="Y44" s="78"/>
      <c r="Z44" s="78"/>
      <c r="AA44" s="78"/>
      <c r="AB44" s="78"/>
      <c r="AC44" s="78"/>
      <c r="AD44" s="79"/>
      <c r="AE44" s="120" t="s">
        <v>58</v>
      </c>
      <c r="AF44" s="94"/>
      <c r="AG44" s="116"/>
      <c r="AH44" s="93"/>
      <c r="AI44" s="94"/>
      <c r="AJ44" s="116"/>
      <c r="AK44" s="93"/>
      <c r="AL44" s="94"/>
      <c r="AM44" s="116"/>
      <c r="AN44" s="93"/>
      <c r="AO44" s="94"/>
      <c r="AP44" s="119"/>
      <c r="AQ44" s="93"/>
      <c r="AR44" s="94"/>
      <c r="AS44" s="116"/>
      <c r="AT44" s="93"/>
      <c r="AU44" s="94"/>
      <c r="AV44" s="116"/>
      <c r="AW44" s="93"/>
      <c r="AX44" s="94"/>
      <c r="AY44" s="116"/>
      <c r="AZ44" s="93"/>
      <c r="BA44" s="94"/>
      <c r="BB44" s="116"/>
      <c r="BC44" s="93"/>
      <c r="BD44" s="94"/>
      <c r="BE44" s="119"/>
      <c r="BF44" s="93"/>
      <c r="BG44" s="94"/>
      <c r="BH44" s="119"/>
      <c r="BI44" s="93"/>
      <c r="BJ44" s="94"/>
      <c r="BK44" s="116"/>
      <c r="BL44" s="93"/>
      <c r="BM44" s="93"/>
      <c r="BN44" s="93"/>
      <c r="BO44" s="93"/>
      <c r="BP44" s="93"/>
      <c r="BQ44" s="94"/>
    </row>
    <row r="45" spans="1:69" x14ac:dyDescent="0.35">
      <c r="A45" s="19">
        <f t="shared" si="8"/>
        <v>31</v>
      </c>
      <c r="B45" s="114"/>
      <c r="C45" s="78"/>
      <c r="D45" s="79"/>
      <c r="E45" s="113"/>
      <c r="F45" s="73"/>
      <c r="G45" s="73"/>
      <c r="H45" s="73"/>
      <c r="I45" s="74"/>
      <c r="J45" s="110" t="s">
        <v>153</v>
      </c>
      <c r="K45" s="78"/>
      <c r="L45" s="78"/>
      <c r="M45" s="78"/>
      <c r="N45" s="78"/>
      <c r="O45" s="78"/>
      <c r="P45" s="79"/>
      <c r="Q45" s="110" t="s">
        <v>154</v>
      </c>
      <c r="R45" s="78"/>
      <c r="S45" s="78"/>
      <c r="T45" s="78"/>
      <c r="U45" s="78"/>
      <c r="V45" s="78"/>
      <c r="W45" s="79"/>
      <c r="X45" s="110" t="s">
        <v>152</v>
      </c>
      <c r="Y45" s="78"/>
      <c r="Z45" s="78"/>
      <c r="AA45" s="78"/>
      <c r="AB45" s="78"/>
      <c r="AC45" s="78"/>
      <c r="AD45" s="79"/>
      <c r="AE45" s="121" t="s">
        <v>58</v>
      </c>
      <c r="AF45" s="79"/>
      <c r="AG45" s="114"/>
      <c r="AH45" s="78"/>
      <c r="AI45" s="79"/>
      <c r="AJ45" s="114"/>
      <c r="AK45" s="78"/>
      <c r="AL45" s="79"/>
      <c r="AM45" s="114"/>
      <c r="AN45" s="78"/>
      <c r="AO45" s="79"/>
      <c r="AP45" s="122"/>
      <c r="AQ45" s="78"/>
      <c r="AR45" s="79"/>
      <c r="AS45" s="114"/>
      <c r="AT45" s="78"/>
      <c r="AU45" s="79"/>
      <c r="AV45" s="114"/>
      <c r="AW45" s="78"/>
      <c r="AX45" s="79"/>
      <c r="AY45" s="114"/>
      <c r="AZ45" s="78"/>
      <c r="BA45" s="79"/>
      <c r="BB45" s="114"/>
      <c r="BC45" s="78"/>
      <c r="BD45" s="79"/>
      <c r="BE45" s="122"/>
      <c r="BF45" s="78"/>
      <c r="BG45" s="79"/>
      <c r="BH45" s="122"/>
      <c r="BI45" s="78"/>
      <c r="BJ45" s="79"/>
      <c r="BK45" s="114"/>
      <c r="BL45" s="78"/>
      <c r="BM45" s="78"/>
      <c r="BN45" s="78"/>
      <c r="BO45" s="78"/>
      <c r="BP45" s="78"/>
      <c r="BQ45" s="79"/>
    </row>
    <row r="46" spans="1:69" x14ac:dyDescent="0.35">
      <c r="A46" s="19">
        <f>ROW()-14</f>
        <v>32</v>
      </c>
      <c r="B46" s="80"/>
      <c r="C46" s="78"/>
      <c r="D46" s="78"/>
      <c r="E46" s="92"/>
      <c r="F46" s="93"/>
      <c r="G46" s="93"/>
      <c r="H46" s="93"/>
      <c r="I46" s="94"/>
      <c r="J46" s="110" t="s">
        <v>155</v>
      </c>
      <c r="K46" s="78"/>
      <c r="L46" s="78"/>
      <c r="M46" s="78"/>
      <c r="N46" s="78"/>
      <c r="O46" s="78"/>
      <c r="P46" s="79"/>
      <c r="Q46" s="110" t="s">
        <v>156</v>
      </c>
      <c r="R46" s="78"/>
      <c r="S46" s="78"/>
      <c r="T46" s="78"/>
      <c r="U46" s="78"/>
      <c r="V46" s="78"/>
      <c r="W46" s="79"/>
      <c r="X46" s="80" t="s">
        <v>157</v>
      </c>
      <c r="Y46" s="78"/>
      <c r="Z46" s="78"/>
      <c r="AA46" s="78"/>
      <c r="AB46" s="78"/>
      <c r="AC46" s="78"/>
      <c r="AD46" s="79"/>
      <c r="AE46" s="117" t="s">
        <v>58</v>
      </c>
      <c r="AF46" s="79"/>
      <c r="AG46" s="81"/>
      <c r="AH46" s="78"/>
      <c r="AI46" s="79"/>
      <c r="AJ46" s="80"/>
      <c r="AK46" s="78"/>
      <c r="AL46" s="79"/>
      <c r="AM46" s="81"/>
      <c r="AN46" s="78"/>
      <c r="AO46" s="79"/>
      <c r="AP46" s="123"/>
      <c r="AQ46" s="78"/>
      <c r="AR46" s="79"/>
      <c r="AS46" s="81"/>
      <c r="AT46" s="78"/>
      <c r="AU46" s="79"/>
      <c r="AV46" s="81"/>
      <c r="AW46" s="78"/>
      <c r="AX46" s="79"/>
      <c r="AY46" s="81"/>
      <c r="AZ46" s="78"/>
      <c r="BA46" s="79"/>
      <c r="BB46" s="81"/>
      <c r="BC46" s="78"/>
      <c r="BD46" s="79"/>
      <c r="BE46" s="123"/>
      <c r="BF46" s="78"/>
      <c r="BG46" s="79"/>
      <c r="BH46" s="123"/>
      <c r="BI46" s="78"/>
      <c r="BJ46" s="79"/>
      <c r="BK46" s="80"/>
      <c r="BL46" s="78"/>
      <c r="BM46" s="78"/>
      <c r="BN46" s="78"/>
      <c r="BO46" s="78"/>
      <c r="BP46" s="78"/>
      <c r="BQ46" s="79"/>
    </row>
    <row r="47" spans="1:69" x14ac:dyDescent="0.35">
      <c r="A47" s="60">
        <f t="shared" ref="A47:A50" si="9">ROW()-14</f>
        <v>33</v>
      </c>
      <c r="B47" s="116"/>
      <c r="C47" s="93"/>
      <c r="D47" s="94"/>
      <c r="E47" s="115" t="s">
        <v>95</v>
      </c>
      <c r="F47" s="90"/>
      <c r="G47" s="90"/>
      <c r="H47" s="90"/>
      <c r="I47" s="91"/>
      <c r="J47" s="110" t="s">
        <v>175</v>
      </c>
      <c r="K47" s="78"/>
      <c r="L47" s="78"/>
      <c r="M47" s="78"/>
      <c r="N47" s="78"/>
      <c r="O47" s="78"/>
      <c r="P47" s="79"/>
      <c r="Q47" s="110" t="s">
        <v>176</v>
      </c>
      <c r="R47" s="78"/>
      <c r="S47" s="78"/>
      <c r="T47" s="78"/>
      <c r="U47" s="78"/>
      <c r="V47" s="78"/>
      <c r="W47" s="79"/>
      <c r="X47" s="110" t="s">
        <v>177</v>
      </c>
      <c r="Y47" s="78"/>
      <c r="Z47" s="78"/>
      <c r="AA47" s="78"/>
      <c r="AB47" s="78"/>
      <c r="AC47" s="78"/>
      <c r="AD47" s="79"/>
      <c r="AE47" s="120" t="s">
        <v>58</v>
      </c>
      <c r="AF47" s="94"/>
      <c r="AG47" s="116"/>
      <c r="AH47" s="93"/>
      <c r="AI47" s="94"/>
      <c r="AJ47" s="116"/>
      <c r="AK47" s="93"/>
      <c r="AL47" s="94"/>
      <c r="AM47" s="116"/>
      <c r="AN47" s="93"/>
      <c r="AO47" s="94"/>
      <c r="AP47" s="119"/>
      <c r="AQ47" s="93"/>
      <c r="AR47" s="94"/>
      <c r="AS47" s="116"/>
      <c r="AT47" s="93"/>
      <c r="AU47" s="94"/>
      <c r="AV47" s="116"/>
      <c r="AW47" s="93"/>
      <c r="AX47" s="94"/>
      <c r="AY47" s="116"/>
      <c r="AZ47" s="93"/>
      <c r="BA47" s="94"/>
      <c r="BB47" s="116"/>
      <c r="BC47" s="93"/>
      <c r="BD47" s="94"/>
      <c r="BE47" s="119"/>
      <c r="BF47" s="93"/>
      <c r="BG47" s="94"/>
      <c r="BH47" s="119"/>
      <c r="BI47" s="93"/>
      <c r="BJ47" s="94"/>
      <c r="BK47" s="116"/>
      <c r="BL47" s="93"/>
      <c r="BM47" s="93"/>
      <c r="BN47" s="93"/>
      <c r="BO47" s="93"/>
      <c r="BP47" s="93"/>
      <c r="BQ47" s="94"/>
    </row>
    <row r="48" spans="1:69" x14ac:dyDescent="0.35">
      <c r="A48" s="19">
        <f t="shared" si="9"/>
        <v>34</v>
      </c>
      <c r="B48" s="114"/>
      <c r="C48" s="78"/>
      <c r="D48" s="79"/>
      <c r="E48" s="113"/>
      <c r="F48" s="73"/>
      <c r="G48" s="73"/>
      <c r="H48" s="73"/>
      <c r="I48" s="74"/>
      <c r="J48" s="110" t="s">
        <v>178</v>
      </c>
      <c r="K48" s="78"/>
      <c r="L48" s="78"/>
      <c r="M48" s="78"/>
      <c r="N48" s="78"/>
      <c r="O48" s="78"/>
      <c r="P48" s="79"/>
      <c r="Q48" s="110" t="s">
        <v>179</v>
      </c>
      <c r="R48" s="78"/>
      <c r="S48" s="78"/>
      <c r="T48" s="78"/>
      <c r="U48" s="78"/>
      <c r="V48" s="78"/>
      <c r="W48" s="79"/>
      <c r="X48" s="110" t="s">
        <v>180</v>
      </c>
      <c r="Y48" s="78"/>
      <c r="Z48" s="78"/>
      <c r="AA48" s="78"/>
      <c r="AB48" s="78"/>
      <c r="AC48" s="78"/>
      <c r="AD48" s="79"/>
      <c r="AE48" s="121" t="s">
        <v>58</v>
      </c>
      <c r="AF48" s="79"/>
      <c r="AG48" s="114"/>
      <c r="AH48" s="78"/>
      <c r="AI48" s="79"/>
      <c r="AJ48" s="114"/>
      <c r="AK48" s="78"/>
      <c r="AL48" s="79"/>
      <c r="AM48" s="114"/>
      <c r="AN48" s="78"/>
      <c r="AO48" s="79"/>
      <c r="AP48" s="122"/>
      <c r="AQ48" s="78"/>
      <c r="AR48" s="79"/>
      <c r="AS48" s="114"/>
      <c r="AT48" s="78"/>
      <c r="AU48" s="79"/>
      <c r="AV48" s="114"/>
      <c r="AW48" s="78"/>
      <c r="AX48" s="79"/>
      <c r="AY48" s="114"/>
      <c r="AZ48" s="78"/>
      <c r="BA48" s="79"/>
      <c r="BB48" s="114"/>
      <c r="BC48" s="78"/>
      <c r="BD48" s="79"/>
      <c r="BE48" s="122"/>
      <c r="BF48" s="78"/>
      <c r="BG48" s="79"/>
      <c r="BH48" s="122"/>
      <c r="BI48" s="78"/>
      <c r="BJ48" s="79"/>
      <c r="BK48" s="114"/>
      <c r="BL48" s="78"/>
      <c r="BM48" s="78"/>
      <c r="BN48" s="78"/>
      <c r="BO48" s="78"/>
      <c r="BP48" s="78"/>
      <c r="BQ48" s="79"/>
    </row>
    <row r="49" spans="1:69" x14ac:dyDescent="0.35">
      <c r="A49" s="60">
        <f t="shared" si="9"/>
        <v>35</v>
      </c>
      <c r="B49" s="116"/>
      <c r="C49" s="93"/>
      <c r="D49" s="94"/>
      <c r="E49" s="113"/>
      <c r="F49" s="73"/>
      <c r="G49" s="73"/>
      <c r="H49" s="73"/>
      <c r="I49" s="74"/>
      <c r="J49" s="110" t="s">
        <v>181</v>
      </c>
      <c r="K49" s="78"/>
      <c r="L49" s="78"/>
      <c r="M49" s="78"/>
      <c r="N49" s="78"/>
      <c r="O49" s="78"/>
      <c r="P49" s="79"/>
      <c r="Q49" s="110" t="s">
        <v>182</v>
      </c>
      <c r="R49" s="78"/>
      <c r="S49" s="78"/>
      <c r="T49" s="78"/>
      <c r="U49" s="78"/>
      <c r="V49" s="78"/>
      <c r="W49" s="79"/>
      <c r="X49" s="110" t="s">
        <v>183</v>
      </c>
      <c r="Y49" s="78"/>
      <c r="Z49" s="78"/>
      <c r="AA49" s="78"/>
      <c r="AB49" s="78"/>
      <c r="AC49" s="78"/>
      <c r="AD49" s="79"/>
      <c r="AE49" s="120" t="s">
        <v>58</v>
      </c>
      <c r="AF49" s="94"/>
      <c r="AG49" s="116"/>
      <c r="AH49" s="93"/>
      <c r="AI49" s="94"/>
      <c r="AJ49" s="116"/>
      <c r="AK49" s="93"/>
      <c r="AL49" s="94"/>
      <c r="AM49" s="116"/>
      <c r="AN49" s="93"/>
      <c r="AO49" s="94"/>
      <c r="AP49" s="119"/>
      <c r="AQ49" s="93"/>
      <c r="AR49" s="94"/>
      <c r="AS49" s="116"/>
      <c r="AT49" s="93"/>
      <c r="AU49" s="94"/>
      <c r="AV49" s="116"/>
      <c r="AW49" s="93"/>
      <c r="AX49" s="94"/>
      <c r="AY49" s="116"/>
      <c r="AZ49" s="93"/>
      <c r="BA49" s="94"/>
      <c r="BB49" s="116"/>
      <c r="BC49" s="93"/>
      <c r="BD49" s="94"/>
      <c r="BE49" s="119"/>
      <c r="BF49" s="93"/>
      <c r="BG49" s="94"/>
      <c r="BH49" s="119"/>
      <c r="BI49" s="93"/>
      <c r="BJ49" s="94"/>
      <c r="BK49" s="116"/>
      <c r="BL49" s="93"/>
      <c r="BM49" s="93"/>
      <c r="BN49" s="93"/>
      <c r="BO49" s="93"/>
      <c r="BP49" s="93"/>
      <c r="BQ49" s="94"/>
    </row>
    <row r="50" spans="1:69" x14ac:dyDescent="0.35">
      <c r="A50" s="19">
        <f t="shared" si="9"/>
        <v>36</v>
      </c>
      <c r="B50" s="114"/>
      <c r="C50" s="78"/>
      <c r="D50" s="79"/>
      <c r="E50" s="92"/>
      <c r="F50" s="93"/>
      <c r="G50" s="93"/>
      <c r="H50" s="93"/>
      <c r="I50" s="94"/>
      <c r="J50" s="110" t="s">
        <v>184</v>
      </c>
      <c r="K50" s="78"/>
      <c r="L50" s="78"/>
      <c r="M50" s="78"/>
      <c r="N50" s="78"/>
      <c r="O50" s="78"/>
      <c r="P50" s="79"/>
      <c r="Q50" s="110" t="s">
        <v>185</v>
      </c>
      <c r="R50" s="78"/>
      <c r="S50" s="78"/>
      <c r="T50" s="78"/>
      <c r="U50" s="78"/>
      <c r="V50" s="78"/>
      <c r="W50" s="79"/>
      <c r="X50" s="110" t="s">
        <v>180</v>
      </c>
      <c r="Y50" s="78"/>
      <c r="Z50" s="78"/>
      <c r="AA50" s="78"/>
      <c r="AB50" s="78"/>
      <c r="AC50" s="78"/>
      <c r="AD50" s="79"/>
      <c r="AE50" s="121" t="s">
        <v>58</v>
      </c>
      <c r="AF50" s="79"/>
      <c r="AG50" s="114"/>
      <c r="AH50" s="78"/>
      <c r="AI50" s="79"/>
      <c r="AJ50" s="114"/>
      <c r="AK50" s="78"/>
      <c r="AL50" s="79"/>
      <c r="AM50" s="114"/>
      <c r="AN50" s="78"/>
      <c r="AO50" s="79"/>
      <c r="AP50" s="122"/>
      <c r="AQ50" s="78"/>
      <c r="AR50" s="79"/>
      <c r="AS50" s="114"/>
      <c r="AT50" s="78"/>
      <c r="AU50" s="79"/>
      <c r="AV50" s="114"/>
      <c r="AW50" s="78"/>
      <c r="AX50" s="79"/>
      <c r="AY50" s="114"/>
      <c r="AZ50" s="78"/>
      <c r="BA50" s="79"/>
      <c r="BB50" s="114"/>
      <c r="BC50" s="78"/>
      <c r="BD50" s="79"/>
      <c r="BE50" s="122"/>
      <c r="BF50" s="78"/>
      <c r="BG50" s="79"/>
      <c r="BH50" s="122"/>
      <c r="BI50" s="78"/>
      <c r="BJ50" s="79"/>
      <c r="BK50" s="114"/>
      <c r="BL50" s="78"/>
      <c r="BM50" s="78"/>
      <c r="BN50" s="78"/>
      <c r="BO50" s="78"/>
      <c r="BP50" s="78"/>
      <c r="BQ50" s="79"/>
    </row>
    <row r="51" spans="1:69" x14ac:dyDescent="0.35">
      <c r="A51" s="54" t="s">
        <v>186</v>
      </c>
      <c r="B51" s="55"/>
      <c r="C51" s="55"/>
      <c r="D51" s="55"/>
      <c r="E51" s="61"/>
      <c r="F51" s="61"/>
      <c r="G51" s="61"/>
      <c r="H51" s="61"/>
      <c r="I51" s="61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5"/>
      <c r="AF51" s="55"/>
      <c r="AG51" s="55"/>
      <c r="AH51" s="55"/>
      <c r="AI51" s="55"/>
      <c r="AJ51" s="33"/>
      <c r="AK51" s="33"/>
      <c r="AL51" s="33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7"/>
    </row>
    <row r="52" spans="1:69" x14ac:dyDescent="0.35">
      <c r="A52" s="19">
        <f>ROW()-15</f>
        <v>37</v>
      </c>
      <c r="B52" s="99"/>
      <c r="C52" s="78"/>
      <c r="D52" s="78"/>
      <c r="E52" s="115" t="s">
        <v>187</v>
      </c>
      <c r="F52" s="90"/>
      <c r="G52" s="90"/>
      <c r="H52" s="90"/>
      <c r="I52" s="91"/>
      <c r="J52" s="124" t="s">
        <v>188</v>
      </c>
      <c r="K52" s="78"/>
      <c r="L52" s="78"/>
      <c r="M52" s="78"/>
      <c r="N52" s="78"/>
      <c r="O52" s="78"/>
      <c r="P52" s="79"/>
      <c r="Q52" s="110" t="s">
        <v>189</v>
      </c>
      <c r="R52" s="78"/>
      <c r="S52" s="78"/>
      <c r="T52" s="78"/>
      <c r="U52" s="78"/>
      <c r="V52" s="78"/>
      <c r="W52" s="79"/>
      <c r="X52" s="110" t="s">
        <v>190</v>
      </c>
      <c r="Y52" s="78"/>
      <c r="Z52" s="78"/>
      <c r="AA52" s="78"/>
      <c r="AB52" s="78"/>
      <c r="AC52" s="78"/>
      <c r="AD52" s="79"/>
      <c r="AE52" s="117" t="s">
        <v>58</v>
      </c>
      <c r="AF52" s="79"/>
      <c r="AG52" s="81"/>
      <c r="AH52" s="78"/>
      <c r="AI52" s="79"/>
      <c r="AJ52" s="80"/>
      <c r="AK52" s="78"/>
      <c r="AL52" s="79"/>
      <c r="AM52" s="100"/>
      <c r="AN52" s="78"/>
      <c r="AO52" s="79"/>
      <c r="AP52" s="118"/>
      <c r="AQ52" s="78"/>
      <c r="AR52" s="79"/>
      <c r="AS52" s="118"/>
      <c r="AT52" s="78"/>
      <c r="AU52" s="79"/>
      <c r="AV52" s="81"/>
      <c r="AW52" s="78"/>
      <c r="AX52" s="79"/>
      <c r="AY52" s="100"/>
      <c r="AZ52" s="78"/>
      <c r="BA52" s="79"/>
      <c r="BB52" s="100"/>
      <c r="BC52" s="78"/>
      <c r="BD52" s="79"/>
      <c r="BE52" s="118"/>
      <c r="BF52" s="78"/>
      <c r="BG52" s="79"/>
      <c r="BH52" s="118"/>
      <c r="BI52" s="78"/>
      <c r="BJ52" s="79"/>
      <c r="BK52" s="99"/>
      <c r="BL52" s="78"/>
      <c r="BM52" s="78"/>
      <c r="BN52" s="78"/>
      <c r="BO52" s="78"/>
      <c r="BP52" s="78"/>
      <c r="BQ52" s="79"/>
    </row>
    <row r="53" spans="1:69" x14ac:dyDescent="0.35">
      <c r="A53" s="19">
        <f t="shared" ref="A53:A78" si="10">ROW()-15</f>
        <v>38</v>
      </c>
      <c r="B53" s="114"/>
      <c r="C53" s="78"/>
      <c r="D53" s="79"/>
      <c r="E53" s="113"/>
      <c r="F53" s="73"/>
      <c r="G53" s="73"/>
      <c r="H53" s="73"/>
      <c r="I53" s="74"/>
      <c r="J53" s="124" t="s">
        <v>191</v>
      </c>
      <c r="K53" s="78"/>
      <c r="L53" s="78"/>
      <c r="M53" s="78"/>
      <c r="N53" s="78"/>
      <c r="O53" s="78"/>
      <c r="P53" s="79"/>
      <c r="Q53" s="110" t="s">
        <v>189</v>
      </c>
      <c r="R53" s="78"/>
      <c r="S53" s="78"/>
      <c r="T53" s="78"/>
      <c r="U53" s="78"/>
      <c r="V53" s="78"/>
      <c r="W53" s="79"/>
      <c r="X53" s="110" t="s">
        <v>190</v>
      </c>
      <c r="Y53" s="78"/>
      <c r="Z53" s="78"/>
      <c r="AA53" s="78"/>
      <c r="AB53" s="78"/>
      <c r="AC53" s="78"/>
      <c r="AD53" s="79"/>
      <c r="AE53" s="121" t="s">
        <v>58</v>
      </c>
      <c r="AF53" s="79"/>
      <c r="AG53" s="114"/>
      <c r="AH53" s="78"/>
      <c r="AI53" s="79"/>
      <c r="AJ53" s="114"/>
      <c r="AK53" s="78"/>
      <c r="AL53" s="79"/>
      <c r="AM53" s="114"/>
      <c r="AN53" s="78"/>
      <c r="AO53" s="79"/>
      <c r="AP53" s="122"/>
      <c r="AQ53" s="78"/>
      <c r="AR53" s="79"/>
      <c r="AS53" s="122"/>
      <c r="AT53" s="78"/>
      <c r="AU53" s="79"/>
      <c r="AV53" s="114"/>
      <c r="AW53" s="78"/>
      <c r="AX53" s="79"/>
      <c r="AY53" s="114"/>
      <c r="AZ53" s="78"/>
      <c r="BA53" s="79"/>
      <c r="BB53" s="114"/>
      <c r="BC53" s="78"/>
      <c r="BD53" s="79"/>
      <c r="BE53" s="122"/>
      <c r="BF53" s="78"/>
      <c r="BG53" s="79"/>
      <c r="BH53" s="122"/>
      <c r="BI53" s="78"/>
      <c r="BJ53" s="79"/>
      <c r="BK53" s="114"/>
      <c r="BL53" s="78"/>
      <c r="BM53" s="78"/>
      <c r="BN53" s="78"/>
      <c r="BO53" s="78"/>
      <c r="BP53" s="78"/>
      <c r="BQ53" s="79"/>
    </row>
    <row r="54" spans="1:69" x14ac:dyDescent="0.35">
      <c r="A54" s="60">
        <f t="shared" si="10"/>
        <v>39</v>
      </c>
      <c r="B54" s="116"/>
      <c r="C54" s="93"/>
      <c r="D54" s="94"/>
      <c r="E54" s="113"/>
      <c r="F54" s="73"/>
      <c r="G54" s="73"/>
      <c r="H54" s="73"/>
      <c r="I54" s="74"/>
      <c r="J54" s="124" t="s">
        <v>192</v>
      </c>
      <c r="K54" s="78"/>
      <c r="L54" s="78"/>
      <c r="M54" s="78"/>
      <c r="N54" s="78"/>
      <c r="O54" s="78"/>
      <c r="P54" s="79"/>
      <c r="Q54" s="110" t="s">
        <v>189</v>
      </c>
      <c r="R54" s="78"/>
      <c r="S54" s="78"/>
      <c r="T54" s="78"/>
      <c r="U54" s="78"/>
      <c r="V54" s="78"/>
      <c r="W54" s="79"/>
      <c r="X54" s="110" t="s">
        <v>190</v>
      </c>
      <c r="Y54" s="78"/>
      <c r="Z54" s="78"/>
      <c r="AA54" s="78"/>
      <c r="AB54" s="78"/>
      <c r="AC54" s="78"/>
      <c r="AD54" s="79"/>
      <c r="AE54" s="120" t="s">
        <v>58</v>
      </c>
      <c r="AF54" s="94"/>
      <c r="AG54" s="116"/>
      <c r="AH54" s="93"/>
      <c r="AI54" s="94"/>
      <c r="AJ54" s="116"/>
      <c r="AK54" s="93"/>
      <c r="AL54" s="94"/>
      <c r="AM54" s="116"/>
      <c r="AN54" s="93"/>
      <c r="AO54" s="94"/>
      <c r="AP54" s="119"/>
      <c r="AQ54" s="93"/>
      <c r="AR54" s="94"/>
      <c r="AS54" s="119"/>
      <c r="AT54" s="93"/>
      <c r="AU54" s="94"/>
      <c r="AV54" s="116"/>
      <c r="AW54" s="93"/>
      <c r="AX54" s="94"/>
      <c r="AY54" s="116"/>
      <c r="AZ54" s="93"/>
      <c r="BA54" s="94"/>
      <c r="BB54" s="116"/>
      <c r="BC54" s="93"/>
      <c r="BD54" s="94"/>
      <c r="BE54" s="119"/>
      <c r="BF54" s="93"/>
      <c r="BG54" s="94"/>
      <c r="BH54" s="119"/>
      <c r="BI54" s="93"/>
      <c r="BJ54" s="94"/>
      <c r="BK54" s="116"/>
      <c r="BL54" s="93"/>
      <c r="BM54" s="93"/>
      <c r="BN54" s="93"/>
      <c r="BO54" s="93"/>
      <c r="BP54" s="93"/>
      <c r="BQ54" s="94"/>
    </row>
    <row r="55" spans="1:69" x14ac:dyDescent="0.35">
      <c r="A55" s="60">
        <f t="shared" si="10"/>
        <v>40</v>
      </c>
      <c r="B55" s="116"/>
      <c r="C55" s="93"/>
      <c r="D55" s="94"/>
      <c r="E55" s="113"/>
      <c r="F55" s="73"/>
      <c r="G55" s="73"/>
      <c r="H55" s="73"/>
      <c r="I55" s="74"/>
      <c r="J55" s="124" t="s">
        <v>193</v>
      </c>
      <c r="K55" s="78"/>
      <c r="L55" s="78"/>
      <c r="M55" s="78"/>
      <c r="N55" s="78"/>
      <c r="O55" s="78"/>
      <c r="P55" s="79"/>
      <c r="Q55" s="110" t="s">
        <v>189</v>
      </c>
      <c r="R55" s="78"/>
      <c r="S55" s="78"/>
      <c r="T55" s="78"/>
      <c r="U55" s="78"/>
      <c r="V55" s="78"/>
      <c r="W55" s="79"/>
      <c r="X55" s="110" t="s">
        <v>190</v>
      </c>
      <c r="Y55" s="78"/>
      <c r="Z55" s="78"/>
      <c r="AA55" s="78"/>
      <c r="AB55" s="78"/>
      <c r="AC55" s="78"/>
      <c r="AD55" s="79"/>
      <c r="AE55" s="120" t="s">
        <v>58</v>
      </c>
      <c r="AF55" s="94"/>
      <c r="AG55" s="116"/>
      <c r="AH55" s="93"/>
      <c r="AI55" s="94"/>
      <c r="AJ55" s="116"/>
      <c r="AK55" s="93"/>
      <c r="AL55" s="94"/>
      <c r="AM55" s="116"/>
      <c r="AN55" s="93"/>
      <c r="AO55" s="94"/>
      <c r="AP55" s="119"/>
      <c r="AQ55" s="93"/>
      <c r="AR55" s="94"/>
      <c r="AS55" s="119"/>
      <c r="AT55" s="93"/>
      <c r="AU55" s="94"/>
      <c r="AV55" s="116"/>
      <c r="AW55" s="93"/>
      <c r="AX55" s="94"/>
      <c r="AY55" s="116"/>
      <c r="AZ55" s="93"/>
      <c r="BA55" s="94"/>
      <c r="BB55" s="116"/>
      <c r="BC55" s="93"/>
      <c r="BD55" s="94"/>
      <c r="BE55" s="119"/>
      <c r="BF55" s="93"/>
      <c r="BG55" s="94"/>
      <c r="BH55" s="119"/>
      <c r="BI55" s="93"/>
      <c r="BJ55" s="94"/>
      <c r="BK55" s="116"/>
      <c r="BL55" s="93"/>
      <c r="BM55" s="93"/>
      <c r="BN55" s="93"/>
      <c r="BO55" s="93"/>
      <c r="BP55" s="93"/>
      <c r="BQ55" s="94"/>
    </row>
    <row r="56" spans="1:69" x14ac:dyDescent="0.35">
      <c r="A56" s="60">
        <f t="shared" si="10"/>
        <v>41</v>
      </c>
      <c r="B56" s="116"/>
      <c r="C56" s="93"/>
      <c r="D56" s="94"/>
      <c r="E56" s="113"/>
      <c r="F56" s="73"/>
      <c r="G56" s="73"/>
      <c r="H56" s="73"/>
      <c r="I56" s="74"/>
      <c r="J56" s="124" t="s">
        <v>194</v>
      </c>
      <c r="K56" s="78"/>
      <c r="L56" s="78"/>
      <c r="M56" s="78"/>
      <c r="N56" s="78"/>
      <c r="O56" s="78"/>
      <c r="P56" s="79"/>
      <c r="Q56" s="110" t="s">
        <v>189</v>
      </c>
      <c r="R56" s="78"/>
      <c r="S56" s="78"/>
      <c r="T56" s="78"/>
      <c r="U56" s="78"/>
      <c r="V56" s="78"/>
      <c r="W56" s="79"/>
      <c r="X56" s="110" t="s">
        <v>195</v>
      </c>
      <c r="Y56" s="78"/>
      <c r="Z56" s="78"/>
      <c r="AA56" s="78"/>
      <c r="AB56" s="78"/>
      <c r="AC56" s="78"/>
      <c r="AD56" s="79"/>
      <c r="AE56" s="120" t="s">
        <v>58</v>
      </c>
      <c r="AF56" s="94"/>
      <c r="AG56" s="116"/>
      <c r="AH56" s="93"/>
      <c r="AI56" s="94"/>
      <c r="AJ56" s="116"/>
      <c r="AK56" s="93"/>
      <c r="AL56" s="94"/>
      <c r="AM56" s="116"/>
      <c r="AN56" s="93"/>
      <c r="AO56" s="94"/>
      <c r="AP56" s="119"/>
      <c r="AQ56" s="93"/>
      <c r="AR56" s="94"/>
      <c r="AS56" s="119"/>
      <c r="AT56" s="93"/>
      <c r="AU56" s="94"/>
      <c r="AV56" s="116"/>
      <c r="AW56" s="93"/>
      <c r="AX56" s="94"/>
      <c r="AY56" s="116"/>
      <c r="AZ56" s="93"/>
      <c r="BA56" s="94"/>
      <c r="BB56" s="116"/>
      <c r="BC56" s="93"/>
      <c r="BD56" s="94"/>
      <c r="BE56" s="119"/>
      <c r="BF56" s="93"/>
      <c r="BG56" s="94"/>
      <c r="BH56" s="119"/>
      <c r="BI56" s="93"/>
      <c r="BJ56" s="94"/>
      <c r="BK56" s="116"/>
      <c r="BL56" s="93"/>
      <c r="BM56" s="93"/>
      <c r="BN56" s="93"/>
      <c r="BO56" s="93"/>
      <c r="BP56" s="93"/>
      <c r="BQ56" s="94"/>
    </row>
    <row r="57" spans="1:69" x14ac:dyDescent="0.35">
      <c r="A57" s="60">
        <f t="shared" si="10"/>
        <v>42</v>
      </c>
      <c r="B57" s="116"/>
      <c r="C57" s="93"/>
      <c r="D57" s="94"/>
      <c r="E57" s="113"/>
      <c r="F57" s="73"/>
      <c r="G57" s="73"/>
      <c r="H57" s="73"/>
      <c r="I57" s="74"/>
      <c r="J57" s="124" t="s">
        <v>196</v>
      </c>
      <c r="K57" s="78"/>
      <c r="L57" s="78"/>
      <c r="M57" s="78"/>
      <c r="N57" s="78"/>
      <c r="O57" s="78"/>
      <c r="P57" s="79"/>
      <c r="Q57" s="110" t="s">
        <v>189</v>
      </c>
      <c r="R57" s="78"/>
      <c r="S57" s="78"/>
      <c r="T57" s="78"/>
      <c r="U57" s="78"/>
      <c r="V57" s="78"/>
      <c r="W57" s="79"/>
      <c r="X57" s="110" t="s">
        <v>195</v>
      </c>
      <c r="Y57" s="78"/>
      <c r="Z57" s="78"/>
      <c r="AA57" s="78"/>
      <c r="AB57" s="78"/>
      <c r="AC57" s="78"/>
      <c r="AD57" s="79"/>
      <c r="AE57" s="120" t="s">
        <v>58</v>
      </c>
      <c r="AF57" s="94"/>
      <c r="AG57" s="116"/>
      <c r="AH57" s="93"/>
      <c r="AI57" s="94"/>
      <c r="AJ57" s="116"/>
      <c r="AK57" s="93"/>
      <c r="AL57" s="94"/>
      <c r="AM57" s="116"/>
      <c r="AN57" s="93"/>
      <c r="AO57" s="94"/>
      <c r="AP57" s="119"/>
      <c r="AQ57" s="93"/>
      <c r="AR57" s="94"/>
      <c r="AS57" s="119"/>
      <c r="AT57" s="93"/>
      <c r="AU57" s="94"/>
      <c r="AV57" s="116"/>
      <c r="AW57" s="93"/>
      <c r="AX57" s="94"/>
      <c r="AY57" s="116"/>
      <c r="AZ57" s="93"/>
      <c r="BA57" s="94"/>
      <c r="BB57" s="116"/>
      <c r="BC57" s="93"/>
      <c r="BD57" s="94"/>
      <c r="BE57" s="119"/>
      <c r="BF57" s="93"/>
      <c r="BG57" s="94"/>
      <c r="BH57" s="119"/>
      <c r="BI57" s="93"/>
      <c r="BJ57" s="94"/>
      <c r="BK57" s="116"/>
      <c r="BL57" s="93"/>
      <c r="BM57" s="93"/>
      <c r="BN57" s="93"/>
      <c r="BO57" s="93"/>
      <c r="BP57" s="93"/>
      <c r="BQ57" s="94"/>
    </row>
    <row r="58" spans="1:69" x14ac:dyDescent="0.35">
      <c r="A58" s="60">
        <f t="shared" si="10"/>
        <v>43</v>
      </c>
      <c r="B58" s="116"/>
      <c r="C58" s="93"/>
      <c r="D58" s="94"/>
      <c r="E58" s="113"/>
      <c r="F58" s="73"/>
      <c r="G58" s="73"/>
      <c r="H58" s="73"/>
      <c r="I58" s="74"/>
      <c r="J58" s="124" t="s">
        <v>197</v>
      </c>
      <c r="K58" s="78"/>
      <c r="L58" s="78"/>
      <c r="M58" s="78"/>
      <c r="N58" s="78"/>
      <c r="O58" s="78"/>
      <c r="P58" s="79"/>
      <c r="Q58" s="110" t="s">
        <v>189</v>
      </c>
      <c r="R58" s="78"/>
      <c r="S58" s="78"/>
      <c r="T58" s="78"/>
      <c r="U58" s="78"/>
      <c r="V58" s="78"/>
      <c r="W58" s="79"/>
      <c r="X58" s="110" t="s">
        <v>195</v>
      </c>
      <c r="Y58" s="78"/>
      <c r="Z58" s="78"/>
      <c r="AA58" s="78"/>
      <c r="AB58" s="78"/>
      <c r="AC58" s="78"/>
      <c r="AD58" s="79"/>
      <c r="AE58" s="120" t="s">
        <v>58</v>
      </c>
      <c r="AF58" s="94"/>
      <c r="AG58" s="116"/>
      <c r="AH58" s="93"/>
      <c r="AI58" s="94"/>
      <c r="AJ58" s="116"/>
      <c r="AK58" s="93"/>
      <c r="AL58" s="94"/>
      <c r="AM58" s="116"/>
      <c r="AN58" s="93"/>
      <c r="AO58" s="94"/>
      <c r="AP58" s="119"/>
      <c r="AQ58" s="93"/>
      <c r="AR58" s="94"/>
      <c r="AS58" s="119"/>
      <c r="AT58" s="93"/>
      <c r="AU58" s="94"/>
      <c r="AV58" s="116"/>
      <c r="AW58" s="93"/>
      <c r="AX58" s="94"/>
      <c r="AY58" s="116"/>
      <c r="AZ58" s="93"/>
      <c r="BA58" s="94"/>
      <c r="BB58" s="116"/>
      <c r="BC58" s="93"/>
      <c r="BD58" s="94"/>
      <c r="BE58" s="119"/>
      <c r="BF58" s="93"/>
      <c r="BG58" s="94"/>
      <c r="BH58" s="119"/>
      <c r="BI58" s="93"/>
      <c r="BJ58" s="94"/>
      <c r="BK58" s="116"/>
      <c r="BL58" s="93"/>
      <c r="BM58" s="93"/>
      <c r="BN58" s="93"/>
      <c r="BO58" s="93"/>
      <c r="BP58" s="93"/>
      <c r="BQ58" s="94"/>
    </row>
    <row r="59" spans="1:69" x14ac:dyDescent="0.35">
      <c r="A59" s="60">
        <f t="shared" si="10"/>
        <v>44</v>
      </c>
      <c r="B59" s="116"/>
      <c r="C59" s="93"/>
      <c r="D59" s="94"/>
      <c r="E59" s="113"/>
      <c r="F59" s="73"/>
      <c r="G59" s="73"/>
      <c r="H59" s="73"/>
      <c r="I59" s="74"/>
      <c r="J59" s="124" t="s">
        <v>198</v>
      </c>
      <c r="K59" s="78"/>
      <c r="L59" s="78"/>
      <c r="M59" s="78"/>
      <c r="N59" s="78"/>
      <c r="O59" s="78"/>
      <c r="P59" s="79"/>
      <c r="Q59" s="110" t="s">
        <v>189</v>
      </c>
      <c r="R59" s="78"/>
      <c r="S59" s="78"/>
      <c r="T59" s="78"/>
      <c r="U59" s="78"/>
      <c r="V59" s="78"/>
      <c r="W59" s="79"/>
      <c r="X59" s="110" t="s">
        <v>195</v>
      </c>
      <c r="Y59" s="78"/>
      <c r="Z59" s="78"/>
      <c r="AA59" s="78"/>
      <c r="AB59" s="78"/>
      <c r="AC59" s="78"/>
      <c r="AD59" s="79"/>
      <c r="AE59" s="120" t="s">
        <v>58</v>
      </c>
      <c r="AF59" s="94"/>
      <c r="AG59" s="116"/>
      <c r="AH59" s="93"/>
      <c r="AI59" s="94"/>
      <c r="AJ59" s="116"/>
      <c r="AK59" s="93"/>
      <c r="AL59" s="94"/>
      <c r="AM59" s="116"/>
      <c r="AN59" s="93"/>
      <c r="AO59" s="94"/>
      <c r="AP59" s="119"/>
      <c r="AQ59" s="93"/>
      <c r="AR59" s="94"/>
      <c r="AS59" s="119"/>
      <c r="AT59" s="93"/>
      <c r="AU59" s="94"/>
      <c r="AV59" s="116"/>
      <c r="AW59" s="93"/>
      <c r="AX59" s="94"/>
      <c r="AY59" s="116"/>
      <c r="AZ59" s="93"/>
      <c r="BA59" s="94"/>
      <c r="BB59" s="116"/>
      <c r="BC59" s="93"/>
      <c r="BD59" s="94"/>
      <c r="BE59" s="119"/>
      <c r="BF59" s="93"/>
      <c r="BG59" s="94"/>
      <c r="BH59" s="119"/>
      <c r="BI59" s="93"/>
      <c r="BJ59" s="94"/>
      <c r="BK59" s="116"/>
      <c r="BL59" s="93"/>
      <c r="BM59" s="93"/>
      <c r="BN59" s="93"/>
      <c r="BO59" s="93"/>
      <c r="BP59" s="93"/>
      <c r="BQ59" s="94"/>
    </row>
    <row r="60" spans="1:69" x14ac:dyDescent="0.35">
      <c r="A60" s="60">
        <f t="shared" si="10"/>
        <v>45</v>
      </c>
      <c r="B60" s="116"/>
      <c r="C60" s="93"/>
      <c r="D60" s="94"/>
      <c r="E60" s="113"/>
      <c r="F60" s="73"/>
      <c r="G60" s="73"/>
      <c r="H60" s="73"/>
      <c r="I60" s="74"/>
      <c r="J60" s="124" t="s">
        <v>199</v>
      </c>
      <c r="K60" s="78"/>
      <c r="L60" s="78"/>
      <c r="M60" s="78"/>
      <c r="N60" s="78"/>
      <c r="O60" s="78"/>
      <c r="P60" s="79"/>
      <c r="Q60" s="110" t="s">
        <v>189</v>
      </c>
      <c r="R60" s="78"/>
      <c r="S60" s="78"/>
      <c r="T60" s="78"/>
      <c r="U60" s="78"/>
      <c r="V60" s="78"/>
      <c r="W60" s="79"/>
      <c r="X60" s="110" t="s">
        <v>195</v>
      </c>
      <c r="Y60" s="78"/>
      <c r="Z60" s="78"/>
      <c r="AA60" s="78"/>
      <c r="AB60" s="78"/>
      <c r="AC60" s="78"/>
      <c r="AD60" s="79"/>
      <c r="AE60" s="120" t="s">
        <v>58</v>
      </c>
      <c r="AF60" s="94"/>
      <c r="AG60" s="116"/>
      <c r="AH60" s="93"/>
      <c r="AI60" s="94"/>
      <c r="AJ60" s="116"/>
      <c r="AK60" s="93"/>
      <c r="AL60" s="94"/>
      <c r="AM60" s="116"/>
      <c r="AN60" s="93"/>
      <c r="AO60" s="94"/>
      <c r="AP60" s="119"/>
      <c r="AQ60" s="93"/>
      <c r="AR60" s="94"/>
      <c r="AS60" s="119"/>
      <c r="AT60" s="93"/>
      <c r="AU60" s="94"/>
      <c r="AV60" s="116"/>
      <c r="AW60" s="93"/>
      <c r="AX60" s="94"/>
      <c r="AY60" s="116"/>
      <c r="AZ60" s="93"/>
      <c r="BA60" s="94"/>
      <c r="BB60" s="116"/>
      <c r="BC60" s="93"/>
      <c r="BD60" s="94"/>
      <c r="BE60" s="119"/>
      <c r="BF60" s="93"/>
      <c r="BG60" s="94"/>
      <c r="BH60" s="119"/>
      <c r="BI60" s="93"/>
      <c r="BJ60" s="94"/>
      <c r="BK60" s="116"/>
      <c r="BL60" s="93"/>
      <c r="BM60" s="93"/>
      <c r="BN60" s="93"/>
      <c r="BO60" s="93"/>
      <c r="BP60" s="93"/>
      <c r="BQ60" s="94"/>
    </row>
    <row r="61" spans="1:69" x14ac:dyDescent="0.35">
      <c r="A61" s="60">
        <f t="shared" si="10"/>
        <v>46</v>
      </c>
      <c r="B61" s="116"/>
      <c r="C61" s="93"/>
      <c r="D61" s="94"/>
      <c r="E61" s="92"/>
      <c r="F61" s="93"/>
      <c r="G61" s="93"/>
      <c r="H61" s="93"/>
      <c r="I61" s="94"/>
      <c r="J61" s="124" t="s">
        <v>200</v>
      </c>
      <c r="K61" s="78"/>
      <c r="L61" s="78"/>
      <c r="M61" s="78"/>
      <c r="N61" s="78"/>
      <c r="O61" s="78"/>
      <c r="P61" s="79"/>
      <c r="Q61" s="110" t="s">
        <v>189</v>
      </c>
      <c r="R61" s="78"/>
      <c r="S61" s="78"/>
      <c r="T61" s="78"/>
      <c r="U61" s="78"/>
      <c r="V61" s="78"/>
      <c r="W61" s="79"/>
      <c r="X61" s="110" t="s">
        <v>195</v>
      </c>
      <c r="Y61" s="78"/>
      <c r="Z61" s="78"/>
      <c r="AA61" s="78"/>
      <c r="AB61" s="78"/>
      <c r="AC61" s="78"/>
      <c r="AD61" s="79"/>
      <c r="AE61" s="120" t="s">
        <v>58</v>
      </c>
      <c r="AF61" s="94"/>
      <c r="AG61" s="116"/>
      <c r="AH61" s="93"/>
      <c r="AI61" s="94"/>
      <c r="AJ61" s="116"/>
      <c r="AK61" s="93"/>
      <c r="AL61" s="94"/>
      <c r="AM61" s="116"/>
      <c r="AN61" s="93"/>
      <c r="AO61" s="94"/>
      <c r="AP61" s="119"/>
      <c r="AQ61" s="93"/>
      <c r="AR61" s="94"/>
      <c r="AS61" s="119"/>
      <c r="AT61" s="93"/>
      <c r="AU61" s="94"/>
      <c r="AV61" s="116"/>
      <c r="AW61" s="93"/>
      <c r="AX61" s="94"/>
      <c r="AY61" s="116"/>
      <c r="AZ61" s="93"/>
      <c r="BA61" s="94"/>
      <c r="BB61" s="116"/>
      <c r="BC61" s="93"/>
      <c r="BD61" s="94"/>
      <c r="BE61" s="119"/>
      <c r="BF61" s="93"/>
      <c r="BG61" s="94"/>
      <c r="BH61" s="119"/>
      <c r="BI61" s="93"/>
      <c r="BJ61" s="94"/>
      <c r="BK61" s="116"/>
      <c r="BL61" s="93"/>
      <c r="BM61" s="93"/>
      <c r="BN61" s="93"/>
      <c r="BO61" s="93"/>
      <c r="BP61" s="93"/>
      <c r="BQ61" s="94"/>
    </row>
    <row r="62" spans="1:69" x14ac:dyDescent="0.35">
      <c r="A62" s="60">
        <f t="shared" si="10"/>
        <v>47</v>
      </c>
      <c r="B62" s="116"/>
      <c r="C62" s="93"/>
      <c r="D62" s="94"/>
      <c r="E62" s="125" t="s">
        <v>201</v>
      </c>
      <c r="F62" s="73"/>
      <c r="G62" s="73"/>
      <c r="H62" s="73"/>
      <c r="I62" s="74"/>
      <c r="J62" s="124" t="s">
        <v>202</v>
      </c>
      <c r="K62" s="78"/>
      <c r="L62" s="78"/>
      <c r="M62" s="78"/>
      <c r="N62" s="78"/>
      <c r="O62" s="78"/>
      <c r="P62" s="79"/>
      <c r="Q62" s="110" t="s">
        <v>189</v>
      </c>
      <c r="R62" s="78"/>
      <c r="S62" s="78"/>
      <c r="T62" s="78"/>
      <c r="U62" s="78"/>
      <c r="V62" s="78"/>
      <c r="W62" s="79"/>
      <c r="X62" s="110" t="s">
        <v>203</v>
      </c>
      <c r="Y62" s="78"/>
      <c r="Z62" s="78"/>
      <c r="AA62" s="78"/>
      <c r="AB62" s="78"/>
      <c r="AC62" s="78"/>
      <c r="AD62" s="79"/>
      <c r="AE62" s="120" t="s">
        <v>58</v>
      </c>
      <c r="AF62" s="94"/>
      <c r="AG62" s="116"/>
      <c r="AH62" s="93"/>
      <c r="AI62" s="94"/>
      <c r="AJ62" s="116"/>
      <c r="AK62" s="93"/>
      <c r="AL62" s="94"/>
      <c r="AM62" s="116"/>
      <c r="AN62" s="93"/>
      <c r="AO62" s="94"/>
      <c r="AP62" s="119"/>
      <c r="AQ62" s="93"/>
      <c r="AR62" s="94"/>
      <c r="AS62" s="119"/>
      <c r="AT62" s="93"/>
      <c r="AU62" s="94"/>
      <c r="AV62" s="116"/>
      <c r="AW62" s="93"/>
      <c r="AX62" s="94"/>
      <c r="AY62" s="116"/>
      <c r="AZ62" s="93"/>
      <c r="BA62" s="94"/>
      <c r="BB62" s="116"/>
      <c r="BC62" s="93"/>
      <c r="BD62" s="94"/>
      <c r="BE62" s="119"/>
      <c r="BF62" s="93"/>
      <c r="BG62" s="94"/>
      <c r="BH62" s="119"/>
      <c r="BI62" s="93"/>
      <c r="BJ62" s="94"/>
      <c r="BK62" s="116"/>
      <c r="BL62" s="93"/>
      <c r="BM62" s="93"/>
      <c r="BN62" s="93"/>
      <c r="BO62" s="93"/>
      <c r="BP62" s="93"/>
      <c r="BQ62" s="94"/>
    </row>
    <row r="63" spans="1:69" x14ac:dyDescent="0.35">
      <c r="A63" s="60">
        <f t="shared" si="10"/>
        <v>48</v>
      </c>
      <c r="B63" s="116"/>
      <c r="C63" s="93"/>
      <c r="D63" s="94"/>
      <c r="E63" s="73"/>
      <c r="F63" s="73"/>
      <c r="G63" s="73"/>
      <c r="H63" s="73"/>
      <c r="I63" s="74"/>
      <c r="J63" s="124" t="s">
        <v>204</v>
      </c>
      <c r="K63" s="78"/>
      <c r="L63" s="78"/>
      <c r="M63" s="78"/>
      <c r="N63" s="78"/>
      <c r="O63" s="78"/>
      <c r="P63" s="79"/>
      <c r="Q63" s="110" t="s">
        <v>189</v>
      </c>
      <c r="R63" s="78"/>
      <c r="S63" s="78"/>
      <c r="T63" s="78"/>
      <c r="U63" s="78"/>
      <c r="V63" s="78"/>
      <c r="W63" s="79"/>
      <c r="X63" s="110" t="s">
        <v>203</v>
      </c>
      <c r="Y63" s="78"/>
      <c r="Z63" s="78"/>
      <c r="AA63" s="78"/>
      <c r="AB63" s="78"/>
      <c r="AC63" s="78"/>
      <c r="AD63" s="79"/>
      <c r="AE63" s="120" t="s">
        <v>58</v>
      </c>
      <c r="AF63" s="94"/>
      <c r="AG63" s="116"/>
      <c r="AH63" s="93"/>
      <c r="AI63" s="94"/>
      <c r="AJ63" s="116"/>
      <c r="AK63" s="93"/>
      <c r="AL63" s="94"/>
      <c r="AM63" s="116"/>
      <c r="AN63" s="93"/>
      <c r="AO63" s="94"/>
      <c r="AP63" s="119"/>
      <c r="AQ63" s="93"/>
      <c r="AR63" s="94"/>
      <c r="AS63" s="119"/>
      <c r="AT63" s="93"/>
      <c r="AU63" s="94"/>
      <c r="AV63" s="116"/>
      <c r="AW63" s="93"/>
      <c r="AX63" s="94"/>
      <c r="AY63" s="116"/>
      <c r="AZ63" s="93"/>
      <c r="BA63" s="94"/>
      <c r="BB63" s="116"/>
      <c r="BC63" s="93"/>
      <c r="BD63" s="94"/>
      <c r="BE63" s="119"/>
      <c r="BF63" s="93"/>
      <c r="BG63" s="94"/>
      <c r="BH63" s="119"/>
      <c r="BI63" s="93"/>
      <c r="BJ63" s="94"/>
      <c r="BK63" s="116"/>
      <c r="BL63" s="93"/>
      <c r="BM63" s="93"/>
      <c r="BN63" s="93"/>
      <c r="BO63" s="93"/>
      <c r="BP63" s="93"/>
      <c r="BQ63" s="94"/>
    </row>
    <row r="64" spans="1:69" x14ac:dyDescent="0.35">
      <c r="A64" s="60">
        <f t="shared" si="10"/>
        <v>49</v>
      </c>
      <c r="B64" s="116"/>
      <c r="C64" s="93"/>
      <c r="D64" s="94"/>
      <c r="E64" s="73"/>
      <c r="F64" s="73"/>
      <c r="G64" s="73"/>
      <c r="H64" s="73"/>
      <c r="I64" s="74"/>
      <c r="J64" s="124" t="s">
        <v>205</v>
      </c>
      <c r="K64" s="78"/>
      <c r="L64" s="78"/>
      <c r="M64" s="78"/>
      <c r="N64" s="78"/>
      <c r="O64" s="78"/>
      <c r="P64" s="79"/>
      <c r="Q64" s="110" t="s">
        <v>189</v>
      </c>
      <c r="R64" s="78"/>
      <c r="S64" s="78"/>
      <c r="T64" s="78"/>
      <c r="U64" s="78"/>
      <c r="V64" s="78"/>
      <c r="W64" s="79"/>
      <c r="X64" s="110" t="s">
        <v>203</v>
      </c>
      <c r="Y64" s="78"/>
      <c r="Z64" s="78"/>
      <c r="AA64" s="78"/>
      <c r="AB64" s="78"/>
      <c r="AC64" s="78"/>
      <c r="AD64" s="79"/>
      <c r="AE64" s="120" t="s">
        <v>58</v>
      </c>
      <c r="AF64" s="94"/>
      <c r="AG64" s="116"/>
      <c r="AH64" s="93"/>
      <c r="AI64" s="94"/>
      <c r="AJ64" s="116"/>
      <c r="AK64" s="93"/>
      <c r="AL64" s="94"/>
      <c r="AM64" s="116"/>
      <c r="AN64" s="93"/>
      <c r="AO64" s="94"/>
      <c r="AP64" s="119"/>
      <c r="AQ64" s="93"/>
      <c r="AR64" s="94"/>
      <c r="AS64" s="119"/>
      <c r="AT64" s="93"/>
      <c r="AU64" s="94"/>
      <c r="AV64" s="116"/>
      <c r="AW64" s="93"/>
      <c r="AX64" s="94"/>
      <c r="AY64" s="116"/>
      <c r="AZ64" s="93"/>
      <c r="BA64" s="94"/>
      <c r="BB64" s="116"/>
      <c r="BC64" s="93"/>
      <c r="BD64" s="94"/>
      <c r="BE64" s="119"/>
      <c r="BF64" s="93"/>
      <c r="BG64" s="94"/>
      <c r="BH64" s="119"/>
      <c r="BI64" s="93"/>
      <c r="BJ64" s="94"/>
      <c r="BK64" s="116"/>
      <c r="BL64" s="93"/>
      <c r="BM64" s="93"/>
      <c r="BN64" s="93"/>
      <c r="BO64" s="93"/>
      <c r="BP64" s="93"/>
      <c r="BQ64" s="94"/>
    </row>
    <row r="65" spans="1:69" x14ac:dyDescent="0.35">
      <c r="A65" s="60">
        <f t="shared" si="10"/>
        <v>50</v>
      </c>
      <c r="B65" s="116"/>
      <c r="C65" s="93"/>
      <c r="D65" s="94"/>
      <c r="E65" s="73"/>
      <c r="F65" s="73"/>
      <c r="G65" s="73"/>
      <c r="H65" s="73"/>
      <c r="I65" s="74"/>
      <c r="J65" s="124" t="s">
        <v>206</v>
      </c>
      <c r="K65" s="78"/>
      <c r="L65" s="78"/>
      <c r="M65" s="78"/>
      <c r="N65" s="78"/>
      <c r="O65" s="78"/>
      <c r="P65" s="79"/>
      <c r="Q65" s="110" t="s">
        <v>189</v>
      </c>
      <c r="R65" s="78"/>
      <c r="S65" s="78"/>
      <c r="T65" s="78"/>
      <c r="U65" s="78"/>
      <c r="V65" s="78"/>
      <c r="W65" s="79"/>
      <c r="X65" s="110" t="s">
        <v>203</v>
      </c>
      <c r="Y65" s="78"/>
      <c r="Z65" s="78"/>
      <c r="AA65" s="78"/>
      <c r="AB65" s="78"/>
      <c r="AC65" s="78"/>
      <c r="AD65" s="79"/>
      <c r="AE65" s="120" t="s">
        <v>58</v>
      </c>
      <c r="AF65" s="94"/>
      <c r="AG65" s="116"/>
      <c r="AH65" s="93"/>
      <c r="AI65" s="94"/>
      <c r="AJ65" s="116"/>
      <c r="AK65" s="93"/>
      <c r="AL65" s="94"/>
      <c r="AM65" s="116"/>
      <c r="AN65" s="93"/>
      <c r="AO65" s="94"/>
      <c r="AP65" s="119"/>
      <c r="AQ65" s="93"/>
      <c r="AR65" s="94"/>
      <c r="AS65" s="119"/>
      <c r="AT65" s="93"/>
      <c r="AU65" s="94"/>
      <c r="AV65" s="116"/>
      <c r="AW65" s="93"/>
      <c r="AX65" s="94"/>
      <c r="AY65" s="116"/>
      <c r="AZ65" s="93"/>
      <c r="BA65" s="94"/>
      <c r="BB65" s="116"/>
      <c r="BC65" s="93"/>
      <c r="BD65" s="94"/>
      <c r="BE65" s="119"/>
      <c r="BF65" s="93"/>
      <c r="BG65" s="94"/>
      <c r="BH65" s="119"/>
      <c r="BI65" s="93"/>
      <c r="BJ65" s="94"/>
      <c r="BK65" s="116"/>
      <c r="BL65" s="93"/>
      <c r="BM65" s="93"/>
      <c r="BN65" s="93"/>
      <c r="BO65" s="93"/>
      <c r="BP65" s="93"/>
      <c r="BQ65" s="94"/>
    </row>
    <row r="66" spans="1:69" x14ac:dyDescent="0.35">
      <c r="A66" s="60">
        <f t="shared" si="10"/>
        <v>51</v>
      </c>
      <c r="B66" s="116"/>
      <c r="C66" s="93"/>
      <c r="D66" s="94"/>
      <c r="E66" s="73"/>
      <c r="F66" s="73"/>
      <c r="G66" s="73"/>
      <c r="H66" s="73"/>
      <c r="I66" s="74"/>
      <c r="J66" s="124" t="s">
        <v>207</v>
      </c>
      <c r="K66" s="78"/>
      <c r="L66" s="78"/>
      <c r="M66" s="78"/>
      <c r="N66" s="78"/>
      <c r="O66" s="78"/>
      <c r="P66" s="79"/>
      <c r="Q66" s="110" t="s">
        <v>189</v>
      </c>
      <c r="R66" s="78"/>
      <c r="S66" s="78"/>
      <c r="T66" s="78"/>
      <c r="U66" s="78"/>
      <c r="V66" s="78"/>
      <c r="W66" s="79"/>
      <c r="X66" s="110" t="s">
        <v>203</v>
      </c>
      <c r="Y66" s="78"/>
      <c r="Z66" s="78"/>
      <c r="AA66" s="78"/>
      <c r="AB66" s="78"/>
      <c r="AC66" s="78"/>
      <c r="AD66" s="79"/>
      <c r="AE66" s="120" t="s">
        <v>58</v>
      </c>
      <c r="AF66" s="94"/>
      <c r="AG66" s="116"/>
      <c r="AH66" s="93"/>
      <c r="AI66" s="94"/>
      <c r="AJ66" s="116"/>
      <c r="AK66" s="93"/>
      <c r="AL66" s="94"/>
      <c r="AM66" s="116"/>
      <c r="AN66" s="93"/>
      <c r="AO66" s="94"/>
      <c r="AP66" s="119"/>
      <c r="AQ66" s="93"/>
      <c r="AR66" s="94"/>
      <c r="AS66" s="119"/>
      <c r="AT66" s="93"/>
      <c r="AU66" s="94"/>
      <c r="AV66" s="116"/>
      <c r="AW66" s="93"/>
      <c r="AX66" s="94"/>
      <c r="AY66" s="116"/>
      <c r="AZ66" s="93"/>
      <c r="BA66" s="94"/>
      <c r="BB66" s="116"/>
      <c r="BC66" s="93"/>
      <c r="BD66" s="94"/>
      <c r="BE66" s="119"/>
      <c r="BF66" s="93"/>
      <c r="BG66" s="94"/>
      <c r="BH66" s="119"/>
      <c r="BI66" s="93"/>
      <c r="BJ66" s="94"/>
      <c r="BK66" s="116"/>
      <c r="BL66" s="93"/>
      <c r="BM66" s="93"/>
      <c r="BN66" s="93"/>
      <c r="BO66" s="93"/>
      <c r="BP66" s="93"/>
      <c r="BQ66" s="94"/>
    </row>
    <row r="67" spans="1:69" x14ac:dyDescent="0.35">
      <c r="A67" s="60">
        <f t="shared" si="10"/>
        <v>52</v>
      </c>
      <c r="B67" s="116"/>
      <c r="C67" s="93"/>
      <c r="D67" s="94"/>
      <c r="E67" s="93"/>
      <c r="F67" s="93"/>
      <c r="G67" s="93"/>
      <c r="H67" s="93"/>
      <c r="I67" s="94"/>
      <c r="J67" s="124" t="s">
        <v>208</v>
      </c>
      <c r="K67" s="78"/>
      <c r="L67" s="78"/>
      <c r="M67" s="78"/>
      <c r="N67" s="78"/>
      <c r="O67" s="78"/>
      <c r="P67" s="79"/>
      <c r="Q67" s="110" t="s">
        <v>189</v>
      </c>
      <c r="R67" s="78"/>
      <c r="S67" s="78"/>
      <c r="T67" s="78"/>
      <c r="U67" s="78"/>
      <c r="V67" s="78"/>
      <c r="W67" s="79"/>
      <c r="X67" s="110" t="s">
        <v>203</v>
      </c>
      <c r="Y67" s="78"/>
      <c r="Z67" s="78"/>
      <c r="AA67" s="78"/>
      <c r="AB67" s="78"/>
      <c r="AC67" s="78"/>
      <c r="AD67" s="79"/>
      <c r="AE67" s="120" t="s">
        <v>58</v>
      </c>
      <c r="AF67" s="94"/>
      <c r="AG67" s="116"/>
      <c r="AH67" s="93"/>
      <c r="AI67" s="94"/>
      <c r="AJ67" s="116"/>
      <c r="AK67" s="93"/>
      <c r="AL67" s="94"/>
      <c r="AM67" s="116"/>
      <c r="AN67" s="93"/>
      <c r="AO67" s="94"/>
      <c r="AP67" s="119"/>
      <c r="AQ67" s="93"/>
      <c r="AR67" s="94"/>
      <c r="AS67" s="119"/>
      <c r="AT67" s="93"/>
      <c r="AU67" s="94"/>
      <c r="AV67" s="116"/>
      <c r="AW67" s="93"/>
      <c r="AX67" s="94"/>
      <c r="AY67" s="116"/>
      <c r="AZ67" s="93"/>
      <c r="BA67" s="94"/>
      <c r="BB67" s="116"/>
      <c r="BC67" s="93"/>
      <c r="BD67" s="94"/>
      <c r="BE67" s="119"/>
      <c r="BF67" s="93"/>
      <c r="BG67" s="94"/>
      <c r="BH67" s="119"/>
      <c r="BI67" s="93"/>
      <c r="BJ67" s="94"/>
      <c r="BK67" s="116"/>
      <c r="BL67" s="93"/>
      <c r="BM67" s="93"/>
      <c r="BN67" s="93"/>
      <c r="BO67" s="93"/>
      <c r="BP67" s="93"/>
      <c r="BQ67" s="94"/>
    </row>
    <row r="68" spans="1:69" x14ac:dyDescent="0.35">
      <c r="A68" s="60">
        <f t="shared" si="10"/>
        <v>53</v>
      </c>
      <c r="B68" s="116"/>
      <c r="C68" s="93"/>
      <c r="D68" s="94"/>
      <c r="E68" s="125" t="s">
        <v>209</v>
      </c>
      <c r="F68" s="73"/>
      <c r="G68" s="73"/>
      <c r="H68" s="73"/>
      <c r="I68" s="74"/>
      <c r="J68" s="116" t="s">
        <v>210</v>
      </c>
      <c r="K68" s="93"/>
      <c r="L68" s="93"/>
      <c r="M68" s="93"/>
      <c r="N68" s="93"/>
      <c r="O68" s="93"/>
      <c r="P68" s="94"/>
      <c r="Q68" s="110" t="s">
        <v>189</v>
      </c>
      <c r="R68" s="78"/>
      <c r="S68" s="78"/>
      <c r="T68" s="78"/>
      <c r="U68" s="78"/>
      <c r="V68" s="78"/>
      <c r="W68" s="79"/>
      <c r="X68" s="110" t="s">
        <v>211</v>
      </c>
      <c r="Y68" s="78"/>
      <c r="Z68" s="78"/>
      <c r="AA68" s="78"/>
      <c r="AB68" s="78"/>
      <c r="AC68" s="78"/>
      <c r="AD68" s="79"/>
      <c r="AE68" s="120" t="s">
        <v>58</v>
      </c>
      <c r="AF68" s="94"/>
      <c r="AG68" s="116"/>
      <c r="AH68" s="93"/>
      <c r="AI68" s="94"/>
      <c r="AJ68" s="116"/>
      <c r="AK68" s="93"/>
      <c r="AL68" s="94"/>
      <c r="AM68" s="116"/>
      <c r="AN68" s="93"/>
      <c r="AO68" s="94"/>
      <c r="AP68" s="119"/>
      <c r="AQ68" s="93"/>
      <c r="AR68" s="94"/>
      <c r="AS68" s="119"/>
      <c r="AT68" s="93"/>
      <c r="AU68" s="94"/>
      <c r="AV68" s="116"/>
      <c r="AW68" s="93"/>
      <c r="AX68" s="94"/>
      <c r="AY68" s="116"/>
      <c r="AZ68" s="93"/>
      <c r="BA68" s="94"/>
      <c r="BB68" s="116"/>
      <c r="BC68" s="93"/>
      <c r="BD68" s="94"/>
      <c r="BE68" s="119"/>
      <c r="BF68" s="93"/>
      <c r="BG68" s="94"/>
      <c r="BH68" s="119"/>
      <c r="BI68" s="93"/>
      <c r="BJ68" s="94"/>
      <c r="BK68" s="116"/>
      <c r="BL68" s="93"/>
      <c r="BM68" s="93"/>
      <c r="BN68" s="93"/>
      <c r="BO68" s="93"/>
      <c r="BP68" s="93"/>
      <c r="BQ68" s="94"/>
    </row>
    <row r="69" spans="1:69" x14ac:dyDescent="0.35">
      <c r="A69" s="19">
        <f t="shared" si="10"/>
        <v>54</v>
      </c>
      <c r="B69" s="114"/>
      <c r="C69" s="78"/>
      <c r="D69" s="79"/>
      <c r="E69" s="73"/>
      <c r="F69" s="73"/>
      <c r="G69" s="73"/>
      <c r="H69" s="73"/>
      <c r="I69" s="74"/>
      <c r="J69" s="116" t="s">
        <v>212</v>
      </c>
      <c r="K69" s="93"/>
      <c r="L69" s="93"/>
      <c r="M69" s="93"/>
      <c r="N69" s="93"/>
      <c r="O69" s="93"/>
      <c r="P69" s="94"/>
      <c r="Q69" s="110" t="s">
        <v>189</v>
      </c>
      <c r="R69" s="78"/>
      <c r="S69" s="78"/>
      <c r="T69" s="78"/>
      <c r="U69" s="78"/>
      <c r="V69" s="78"/>
      <c r="W69" s="79"/>
      <c r="X69" s="110" t="s">
        <v>211</v>
      </c>
      <c r="Y69" s="78"/>
      <c r="Z69" s="78"/>
      <c r="AA69" s="78"/>
      <c r="AB69" s="78"/>
      <c r="AC69" s="78"/>
      <c r="AD69" s="79"/>
      <c r="AE69" s="121" t="s">
        <v>58</v>
      </c>
      <c r="AF69" s="79"/>
      <c r="AG69" s="114"/>
      <c r="AH69" s="78"/>
      <c r="AI69" s="79"/>
      <c r="AJ69" s="114"/>
      <c r="AK69" s="78"/>
      <c r="AL69" s="79"/>
      <c r="AM69" s="114"/>
      <c r="AN69" s="78"/>
      <c r="AO69" s="79"/>
      <c r="AP69" s="122"/>
      <c r="AQ69" s="78"/>
      <c r="AR69" s="79"/>
      <c r="AS69" s="122"/>
      <c r="AT69" s="78"/>
      <c r="AU69" s="79"/>
      <c r="AV69" s="114"/>
      <c r="AW69" s="78"/>
      <c r="AX69" s="79"/>
      <c r="AY69" s="114"/>
      <c r="AZ69" s="78"/>
      <c r="BA69" s="79"/>
      <c r="BB69" s="114"/>
      <c r="BC69" s="78"/>
      <c r="BD69" s="79"/>
      <c r="BE69" s="122"/>
      <c r="BF69" s="78"/>
      <c r="BG69" s="79"/>
      <c r="BH69" s="122"/>
      <c r="BI69" s="78"/>
      <c r="BJ69" s="79"/>
      <c r="BK69" s="114"/>
      <c r="BL69" s="78"/>
      <c r="BM69" s="78"/>
      <c r="BN69" s="78"/>
      <c r="BO69" s="78"/>
      <c r="BP69" s="78"/>
      <c r="BQ69" s="79"/>
    </row>
    <row r="70" spans="1:69" x14ac:dyDescent="0.35">
      <c r="A70" s="60">
        <f t="shared" si="10"/>
        <v>55</v>
      </c>
      <c r="B70" s="116"/>
      <c r="C70" s="93"/>
      <c r="D70" s="94"/>
      <c r="E70" s="73"/>
      <c r="F70" s="73"/>
      <c r="G70" s="73"/>
      <c r="H70" s="73"/>
      <c r="I70" s="74"/>
      <c r="J70" s="116" t="s">
        <v>213</v>
      </c>
      <c r="K70" s="93"/>
      <c r="L70" s="93"/>
      <c r="M70" s="93"/>
      <c r="N70" s="93"/>
      <c r="O70" s="93"/>
      <c r="P70" s="94"/>
      <c r="Q70" s="110" t="s">
        <v>189</v>
      </c>
      <c r="R70" s="78"/>
      <c r="S70" s="78"/>
      <c r="T70" s="78"/>
      <c r="U70" s="78"/>
      <c r="V70" s="78"/>
      <c r="W70" s="79"/>
      <c r="X70" s="110" t="s">
        <v>211</v>
      </c>
      <c r="Y70" s="78"/>
      <c r="Z70" s="78"/>
      <c r="AA70" s="78"/>
      <c r="AB70" s="78"/>
      <c r="AC70" s="78"/>
      <c r="AD70" s="79"/>
      <c r="AE70" s="120" t="s">
        <v>58</v>
      </c>
      <c r="AF70" s="94"/>
      <c r="AG70" s="116"/>
      <c r="AH70" s="93"/>
      <c r="AI70" s="94"/>
      <c r="AJ70" s="116"/>
      <c r="AK70" s="93"/>
      <c r="AL70" s="94"/>
      <c r="AM70" s="116"/>
      <c r="AN70" s="93"/>
      <c r="AO70" s="94"/>
      <c r="AP70" s="119"/>
      <c r="AQ70" s="93"/>
      <c r="AR70" s="94"/>
      <c r="AS70" s="119"/>
      <c r="AT70" s="93"/>
      <c r="AU70" s="94"/>
      <c r="AV70" s="116"/>
      <c r="AW70" s="93"/>
      <c r="AX70" s="94"/>
      <c r="AY70" s="116"/>
      <c r="AZ70" s="93"/>
      <c r="BA70" s="94"/>
      <c r="BB70" s="116"/>
      <c r="BC70" s="93"/>
      <c r="BD70" s="94"/>
      <c r="BE70" s="119"/>
      <c r="BF70" s="93"/>
      <c r="BG70" s="94"/>
      <c r="BH70" s="119"/>
      <c r="BI70" s="93"/>
      <c r="BJ70" s="94"/>
      <c r="BK70" s="116"/>
      <c r="BL70" s="93"/>
      <c r="BM70" s="93"/>
      <c r="BN70" s="93"/>
      <c r="BO70" s="93"/>
      <c r="BP70" s="93"/>
      <c r="BQ70" s="94"/>
    </row>
    <row r="71" spans="1:69" x14ac:dyDescent="0.35">
      <c r="A71" s="60">
        <f t="shared" si="10"/>
        <v>56</v>
      </c>
      <c r="B71" s="116"/>
      <c r="C71" s="93"/>
      <c r="D71" s="94"/>
      <c r="E71" s="73"/>
      <c r="F71" s="73"/>
      <c r="G71" s="73"/>
      <c r="H71" s="73"/>
      <c r="I71" s="74"/>
      <c r="J71" s="116" t="s">
        <v>214</v>
      </c>
      <c r="K71" s="93"/>
      <c r="L71" s="93"/>
      <c r="M71" s="93"/>
      <c r="N71" s="93"/>
      <c r="O71" s="93"/>
      <c r="P71" s="94"/>
      <c r="Q71" s="110" t="s">
        <v>189</v>
      </c>
      <c r="R71" s="78"/>
      <c r="S71" s="78"/>
      <c r="T71" s="78"/>
      <c r="U71" s="78"/>
      <c r="V71" s="78"/>
      <c r="W71" s="79"/>
      <c r="X71" s="110" t="s">
        <v>211</v>
      </c>
      <c r="Y71" s="78"/>
      <c r="Z71" s="78"/>
      <c r="AA71" s="78"/>
      <c r="AB71" s="78"/>
      <c r="AC71" s="78"/>
      <c r="AD71" s="79"/>
      <c r="AE71" s="120" t="s">
        <v>58</v>
      </c>
      <c r="AF71" s="94"/>
      <c r="AG71" s="116"/>
      <c r="AH71" s="93"/>
      <c r="AI71" s="94"/>
      <c r="AJ71" s="116"/>
      <c r="AK71" s="93"/>
      <c r="AL71" s="94"/>
      <c r="AM71" s="116"/>
      <c r="AN71" s="93"/>
      <c r="AO71" s="94"/>
      <c r="AP71" s="119"/>
      <c r="AQ71" s="93"/>
      <c r="AR71" s="94"/>
      <c r="AS71" s="119"/>
      <c r="AT71" s="93"/>
      <c r="AU71" s="94"/>
      <c r="AV71" s="116"/>
      <c r="AW71" s="93"/>
      <c r="AX71" s="94"/>
      <c r="AY71" s="116"/>
      <c r="AZ71" s="93"/>
      <c r="BA71" s="94"/>
      <c r="BB71" s="116"/>
      <c r="BC71" s="93"/>
      <c r="BD71" s="94"/>
      <c r="BE71" s="119"/>
      <c r="BF71" s="93"/>
      <c r="BG71" s="94"/>
      <c r="BH71" s="119"/>
      <c r="BI71" s="93"/>
      <c r="BJ71" s="94"/>
      <c r="BK71" s="116"/>
      <c r="BL71" s="93"/>
      <c r="BM71" s="93"/>
      <c r="BN71" s="93"/>
      <c r="BO71" s="93"/>
      <c r="BP71" s="93"/>
      <c r="BQ71" s="94"/>
    </row>
    <row r="72" spans="1:69" x14ac:dyDescent="0.35">
      <c r="A72" s="60">
        <f t="shared" si="10"/>
        <v>57</v>
      </c>
      <c r="B72" s="116"/>
      <c r="C72" s="93"/>
      <c r="D72" s="94"/>
      <c r="E72" s="93"/>
      <c r="F72" s="93"/>
      <c r="G72" s="93"/>
      <c r="H72" s="93"/>
      <c r="I72" s="94"/>
      <c r="J72" s="116" t="s">
        <v>215</v>
      </c>
      <c r="K72" s="93"/>
      <c r="L72" s="93"/>
      <c r="M72" s="93"/>
      <c r="N72" s="93"/>
      <c r="O72" s="93"/>
      <c r="P72" s="94"/>
      <c r="Q72" s="110" t="s">
        <v>189</v>
      </c>
      <c r="R72" s="78"/>
      <c r="S72" s="78"/>
      <c r="T72" s="78"/>
      <c r="U72" s="78"/>
      <c r="V72" s="78"/>
      <c r="W72" s="79"/>
      <c r="X72" s="110" t="s">
        <v>211</v>
      </c>
      <c r="Y72" s="78"/>
      <c r="Z72" s="78"/>
      <c r="AA72" s="78"/>
      <c r="AB72" s="78"/>
      <c r="AC72" s="78"/>
      <c r="AD72" s="79"/>
      <c r="AE72" s="120" t="s">
        <v>58</v>
      </c>
      <c r="AF72" s="94"/>
      <c r="AG72" s="116"/>
      <c r="AH72" s="93"/>
      <c r="AI72" s="94"/>
      <c r="AJ72" s="116"/>
      <c r="AK72" s="93"/>
      <c r="AL72" s="94"/>
      <c r="AM72" s="116"/>
      <c r="AN72" s="93"/>
      <c r="AO72" s="94"/>
      <c r="AP72" s="119"/>
      <c r="AQ72" s="93"/>
      <c r="AR72" s="94"/>
      <c r="AS72" s="119"/>
      <c r="AT72" s="93"/>
      <c r="AU72" s="94"/>
      <c r="AV72" s="116"/>
      <c r="AW72" s="93"/>
      <c r="AX72" s="94"/>
      <c r="AY72" s="116"/>
      <c r="AZ72" s="93"/>
      <c r="BA72" s="94"/>
      <c r="BB72" s="116"/>
      <c r="BC72" s="93"/>
      <c r="BD72" s="94"/>
      <c r="BE72" s="119"/>
      <c r="BF72" s="93"/>
      <c r="BG72" s="94"/>
      <c r="BH72" s="119"/>
      <c r="BI72" s="93"/>
      <c r="BJ72" s="94"/>
      <c r="BK72" s="116"/>
      <c r="BL72" s="93"/>
      <c r="BM72" s="93"/>
      <c r="BN72" s="93"/>
      <c r="BO72" s="93"/>
      <c r="BP72" s="93"/>
      <c r="BQ72" s="94"/>
    </row>
    <row r="73" spans="1:69" x14ac:dyDescent="0.35">
      <c r="A73" s="60">
        <f t="shared" si="10"/>
        <v>58</v>
      </c>
      <c r="B73" s="116"/>
      <c r="C73" s="93"/>
      <c r="D73" s="94"/>
      <c r="E73" s="125" t="s">
        <v>216</v>
      </c>
      <c r="F73" s="73"/>
      <c r="G73" s="73"/>
      <c r="H73" s="73"/>
      <c r="I73" s="74"/>
      <c r="J73" s="116" t="s">
        <v>210</v>
      </c>
      <c r="K73" s="93"/>
      <c r="L73" s="93"/>
      <c r="M73" s="93"/>
      <c r="N73" s="93"/>
      <c r="O73" s="93"/>
      <c r="P73" s="94"/>
      <c r="Q73" s="110" t="s">
        <v>189</v>
      </c>
      <c r="R73" s="78"/>
      <c r="S73" s="78"/>
      <c r="T73" s="78"/>
      <c r="U73" s="78"/>
      <c r="V73" s="78"/>
      <c r="W73" s="79"/>
      <c r="X73" s="110" t="s">
        <v>203</v>
      </c>
      <c r="Y73" s="78"/>
      <c r="Z73" s="78"/>
      <c r="AA73" s="78"/>
      <c r="AB73" s="78"/>
      <c r="AC73" s="78"/>
      <c r="AD73" s="79"/>
      <c r="AE73" s="120" t="s">
        <v>58</v>
      </c>
      <c r="AF73" s="94"/>
      <c r="AG73" s="116"/>
      <c r="AH73" s="93"/>
      <c r="AI73" s="94"/>
      <c r="AJ73" s="116"/>
      <c r="AK73" s="93"/>
      <c r="AL73" s="94"/>
      <c r="AM73" s="116"/>
      <c r="AN73" s="93"/>
      <c r="AO73" s="94"/>
      <c r="AP73" s="119"/>
      <c r="AQ73" s="93"/>
      <c r="AR73" s="94"/>
      <c r="AS73" s="119"/>
      <c r="AT73" s="93"/>
      <c r="AU73" s="94"/>
      <c r="AV73" s="116"/>
      <c r="AW73" s="93"/>
      <c r="AX73" s="94"/>
      <c r="AY73" s="116"/>
      <c r="AZ73" s="93"/>
      <c r="BA73" s="94"/>
      <c r="BB73" s="116"/>
      <c r="BC73" s="93"/>
      <c r="BD73" s="94"/>
      <c r="BE73" s="119"/>
      <c r="BF73" s="93"/>
      <c r="BG73" s="94"/>
      <c r="BH73" s="119"/>
      <c r="BI73" s="93"/>
      <c r="BJ73" s="94"/>
      <c r="BK73" s="116"/>
      <c r="BL73" s="93"/>
      <c r="BM73" s="93"/>
      <c r="BN73" s="93"/>
      <c r="BO73" s="93"/>
      <c r="BP73" s="93"/>
      <c r="BQ73" s="94"/>
    </row>
    <row r="74" spans="1:69" x14ac:dyDescent="0.35">
      <c r="A74" s="60">
        <f t="shared" si="10"/>
        <v>59</v>
      </c>
      <c r="B74" s="116"/>
      <c r="C74" s="93"/>
      <c r="D74" s="94"/>
      <c r="E74" s="73"/>
      <c r="F74" s="73"/>
      <c r="G74" s="73"/>
      <c r="H74" s="73"/>
      <c r="I74" s="74"/>
      <c r="J74" s="116" t="s">
        <v>212</v>
      </c>
      <c r="K74" s="93"/>
      <c r="L74" s="93"/>
      <c r="M74" s="93"/>
      <c r="N74" s="93"/>
      <c r="O74" s="93"/>
      <c r="P74" s="94"/>
      <c r="Q74" s="110" t="s">
        <v>189</v>
      </c>
      <c r="R74" s="78"/>
      <c r="S74" s="78"/>
      <c r="T74" s="78"/>
      <c r="U74" s="78"/>
      <c r="V74" s="78"/>
      <c r="W74" s="79"/>
      <c r="X74" s="110" t="s">
        <v>203</v>
      </c>
      <c r="Y74" s="78"/>
      <c r="Z74" s="78"/>
      <c r="AA74" s="78"/>
      <c r="AB74" s="78"/>
      <c r="AC74" s="78"/>
      <c r="AD74" s="79"/>
      <c r="AE74" s="120" t="s">
        <v>58</v>
      </c>
      <c r="AF74" s="94"/>
      <c r="AG74" s="116"/>
      <c r="AH74" s="93"/>
      <c r="AI74" s="94"/>
      <c r="AJ74" s="116"/>
      <c r="AK74" s="93"/>
      <c r="AL74" s="94"/>
      <c r="AM74" s="116"/>
      <c r="AN74" s="93"/>
      <c r="AO74" s="94"/>
      <c r="AP74" s="119"/>
      <c r="AQ74" s="93"/>
      <c r="AR74" s="94"/>
      <c r="AS74" s="119"/>
      <c r="AT74" s="93"/>
      <c r="AU74" s="94"/>
      <c r="AV74" s="116"/>
      <c r="AW74" s="93"/>
      <c r="AX74" s="94"/>
      <c r="AY74" s="116"/>
      <c r="AZ74" s="93"/>
      <c r="BA74" s="94"/>
      <c r="BB74" s="116"/>
      <c r="BC74" s="93"/>
      <c r="BD74" s="94"/>
      <c r="BE74" s="119"/>
      <c r="BF74" s="93"/>
      <c r="BG74" s="94"/>
      <c r="BH74" s="119"/>
      <c r="BI74" s="93"/>
      <c r="BJ74" s="94"/>
      <c r="BK74" s="116"/>
      <c r="BL74" s="93"/>
      <c r="BM74" s="93"/>
      <c r="BN74" s="93"/>
      <c r="BO74" s="93"/>
      <c r="BP74" s="93"/>
      <c r="BQ74" s="94"/>
    </row>
    <row r="75" spans="1:69" x14ac:dyDescent="0.35">
      <c r="A75" s="60">
        <f t="shared" si="10"/>
        <v>60</v>
      </c>
      <c r="B75" s="116"/>
      <c r="C75" s="93"/>
      <c r="D75" s="94"/>
      <c r="E75" s="73"/>
      <c r="F75" s="73"/>
      <c r="G75" s="73"/>
      <c r="H75" s="73"/>
      <c r="I75" s="74"/>
      <c r="J75" s="116" t="s">
        <v>213</v>
      </c>
      <c r="K75" s="93"/>
      <c r="L75" s="93"/>
      <c r="M75" s="93"/>
      <c r="N75" s="93"/>
      <c r="O75" s="93"/>
      <c r="P75" s="94"/>
      <c r="Q75" s="110" t="s">
        <v>189</v>
      </c>
      <c r="R75" s="78"/>
      <c r="S75" s="78"/>
      <c r="T75" s="78"/>
      <c r="U75" s="78"/>
      <c r="V75" s="78"/>
      <c r="W75" s="79"/>
      <c r="X75" s="110" t="s">
        <v>203</v>
      </c>
      <c r="Y75" s="78"/>
      <c r="Z75" s="78"/>
      <c r="AA75" s="78"/>
      <c r="AB75" s="78"/>
      <c r="AC75" s="78"/>
      <c r="AD75" s="79"/>
      <c r="AE75" s="120" t="s">
        <v>58</v>
      </c>
      <c r="AF75" s="94"/>
      <c r="AG75" s="116"/>
      <c r="AH75" s="93"/>
      <c r="AI75" s="94"/>
      <c r="AJ75" s="116"/>
      <c r="AK75" s="93"/>
      <c r="AL75" s="94"/>
      <c r="AM75" s="116"/>
      <c r="AN75" s="93"/>
      <c r="AO75" s="94"/>
      <c r="AP75" s="119"/>
      <c r="AQ75" s="93"/>
      <c r="AR75" s="94"/>
      <c r="AS75" s="119"/>
      <c r="AT75" s="93"/>
      <c r="AU75" s="94"/>
      <c r="AV75" s="116"/>
      <c r="AW75" s="93"/>
      <c r="AX75" s="94"/>
      <c r="AY75" s="116"/>
      <c r="AZ75" s="93"/>
      <c r="BA75" s="94"/>
      <c r="BB75" s="116"/>
      <c r="BC75" s="93"/>
      <c r="BD75" s="94"/>
      <c r="BE75" s="119"/>
      <c r="BF75" s="93"/>
      <c r="BG75" s="94"/>
      <c r="BH75" s="119"/>
      <c r="BI75" s="93"/>
      <c r="BJ75" s="94"/>
      <c r="BK75" s="116"/>
      <c r="BL75" s="93"/>
      <c r="BM75" s="93"/>
      <c r="BN75" s="93"/>
      <c r="BO75" s="93"/>
      <c r="BP75" s="93"/>
      <c r="BQ75" s="94"/>
    </row>
    <row r="76" spans="1:69" x14ac:dyDescent="0.35">
      <c r="A76" s="60">
        <f t="shared" si="10"/>
        <v>61</v>
      </c>
      <c r="B76" s="116"/>
      <c r="C76" s="93"/>
      <c r="D76" s="94"/>
      <c r="E76" s="73"/>
      <c r="F76" s="73"/>
      <c r="G76" s="73"/>
      <c r="H76" s="73"/>
      <c r="I76" s="74"/>
      <c r="J76" s="116" t="s">
        <v>214</v>
      </c>
      <c r="K76" s="93"/>
      <c r="L76" s="93"/>
      <c r="M76" s="93"/>
      <c r="N76" s="93"/>
      <c r="O76" s="93"/>
      <c r="P76" s="94"/>
      <c r="Q76" s="110" t="s">
        <v>189</v>
      </c>
      <c r="R76" s="78"/>
      <c r="S76" s="78"/>
      <c r="T76" s="78"/>
      <c r="U76" s="78"/>
      <c r="V76" s="78"/>
      <c r="W76" s="79"/>
      <c r="X76" s="110" t="s">
        <v>203</v>
      </c>
      <c r="Y76" s="78"/>
      <c r="Z76" s="78"/>
      <c r="AA76" s="78"/>
      <c r="AB76" s="78"/>
      <c r="AC76" s="78"/>
      <c r="AD76" s="79"/>
      <c r="AE76" s="120" t="s">
        <v>58</v>
      </c>
      <c r="AF76" s="94"/>
      <c r="AG76" s="116"/>
      <c r="AH76" s="93"/>
      <c r="AI76" s="94"/>
      <c r="AJ76" s="116"/>
      <c r="AK76" s="93"/>
      <c r="AL76" s="94"/>
      <c r="AM76" s="116"/>
      <c r="AN76" s="93"/>
      <c r="AO76" s="94"/>
      <c r="AP76" s="119"/>
      <c r="AQ76" s="93"/>
      <c r="AR76" s="94"/>
      <c r="AS76" s="119"/>
      <c r="AT76" s="93"/>
      <c r="AU76" s="94"/>
      <c r="AV76" s="116"/>
      <c r="AW76" s="93"/>
      <c r="AX76" s="94"/>
      <c r="AY76" s="116"/>
      <c r="AZ76" s="93"/>
      <c r="BA76" s="94"/>
      <c r="BB76" s="116"/>
      <c r="BC76" s="93"/>
      <c r="BD76" s="94"/>
      <c r="BE76" s="119"/>
      <c r="BF76" s="93"/>
      <c r="BG76" s="94"/>
      <c r="BH76" s="119"/>
      <c r="BI76" s="93"/>
      <c r="BJ76" s="94"/>
      <c r="BK76" s="116"/>
      <c r="BL76" s="93"/>
      <c r="BM76" s="93"/>
      <c r="BN76" s="93"/>
      <c r="BO76" s="93"/>
      <c r="BP76" s="93"/>
      <c r="BQ76" s="94"/>
    </row>
    <row r="77" spans="1:69" x14ac:dyDescent="0.35">
      <c r="A77" s="60">
        <f t="shared" si="10"/>
        <v>62</v>
      </c>
      <c r="B77" s="114"/>
      <c r="C77" s="78"/>
      <c r="D77" s="79"/>
      <c r="E77" s="93"/>
      <c r="F77" s="93"/>
      <c r="G77" s="93"/>
      <c r="H77" s="93"/>
      <c r="I77" s="94"/>
      <c r="J77" s="116" t="s">
        <v>215</v>
      </c>
      <c r="K77" s="93"/>
      <c r="L77" s="93"/>
      <c r="M77" s="93"/>
      <c r="N77" s="93"/>
      <c r="O77" s="93"/>
      <c r="P77" s="94"/>
      <c r="Q77" s="110" t="s">
        <v>189</v>
      </c>
      <c r="R77" s="78"/>
      <c r="S77" s="78"/>
      <c r="T77" s="78"/>
      <c r="U77" s="78"/>
      <c r="V77" s="78"/>
      <c r="W77" s="79"/>
      <c r="X77" s="110" t="s">
        <v>203</v>
      </c>
      <c r="Y77" s="78"/>
      <c r="Z77" s="78"/>
      <c r="AA77" s="78"/>
      <c r="AB77" s="78"/>
      <c r="AC77" s="78"/>
      <c r="AD77" s="79"/>
      <c r="AE77" s="121" t="s">
        <v>58</v>
      </c>
      <c r="AF77" s="79"/>
      <c r="AG77" s="114"/>
      <c r="AH77" s="78"/>
      <c r="AI77" s="79"/>
      <c r="AJ77" s="114"/>
      <c r="AK77" s="78"/>
      <c r="AL77" s="79"/>
      <c r="AM77" s="114"/>
      <c r="AN77" s="78"/>
      <c r="AO77" s="79"/>
      <c r="AP77" s="122"/>
      <c r="AQ77" s="78"/>
      <c r="AR77" s="79"/>
      <c r="AS77" s="122"/>
      <c r="AT77" s="78"/>
      <c r="AU77" s="79"/>
      <c r="AV77" s="114"/>
      <c r="AW77" s="78"/>
      <c r="AX77" s="79"/>
      <c r="AY77" s="114"/>
      <c r="AZ77" s="78"/>
      <c r="BA77" s="79"/>
      <c r="BB77" s="114"/>
      <c r="BC77" s="78"/>
      <c r="BD77" s="79"/>
      <c r="BE77" s="122"/>
      <c r="BF77" s="78"/>
      <c r="BG77" s="79"/>
      <c r="BH77" s="122"/>
      <c r="BI77" s="78"/>
      <c r="BJ77" s="79"/>
      <c r="BK77" s="114"/>
      <c r="BL77" s="78"/>
      <c r="BM77" s="78"/>
      <c r="BN77" s="78"/>
      <c r="BO77" s="78"/>
      <c r="BP77" s="78"/>
      <c r="BQ77" s="79"/>
    </row>
    <row r="78" spans="1:69" x14ac:dyDescent="0.35">
      <c r="A78" s="60">
        <f t="shared" si="10"/>
        <v>63</v>
      </c>
      <c r="B78" s="99"/>
      <c r="C78" s="78"/>
      <c r="D78" s="79"/>
      <c r="E78" s="80" t="s">
        <v>217</v>
      </c>
      <c r="F78" s="78"/>
      <c r="G78" s="78"/>
      <c r="H78" s="78"/>
      <c r="I78" s="79"/>
      <c r="J78" s="108"/>
      <c r="K78" s="78"/>
      <c r="L78" s="78"/>
      <c r="M78" s="78"/>
      <c r="N78" s="78"/>
      <c r="O78" s="78"/>
      <c r="P78" s="79"/>
      <c r="Q78" s="110" t="s">
        <v>218</v>
      </c>
      <c r="R78" s="78"/>
      <c r="S78" s="78"/>
      <c r="T78" s="78"/>
      <c r="U78" s="78"/>
      <c r="V78" s="78"/>
      <c r="W78" s="79"/>
      <c r="X78" s="110" t="s">
        <v>219</v>
      </c>
      <c r="Y78" s="78"/>
      <c r="Z78" s="78"/>
      <c r="AA78" s="78"/>
      <c r="AB78" s="78"/>
      <c r="AC78" s="78"/>
      <c r="AD78" s="79"/>
      <c r="AE78" s="81" t="s">
        <v>58</v>
      </c>
      <c r="AF78" s="79"/>
      <c r="AG78" s="81"/>
      <c r="AH78" s="78"/>
      <c r="AI78" s="79"/>
      <c r="AJ78" s="80"/>
      <c r="AK78" s="78"/>
      <c r="AL78" s="79"/>
      <c r="AM78" s="100"/>
      <c r="AN78" s="78"/>
      <c r="AO78" s="79"/>
      <c r="AP78" s="118"/>
      <c r="AQ78" s="78"/>
      <c r="AR78" s="79"/>
      <c r="AS78" s="118"/>
      <c r="AT78" s="78"/>
      <c r="AU78" s="79"/>
      <c r="AV78" s="81"/>
      <c r="AW78" s="78"/>
      <c r="AX78" s="79"/>
      <c r="AY78" s="100"/>
      <c r="AZ78" s="78"/>
      <c r="BA78" s="79"/>
      <c r="BB78" s="100"/>
      <c r="BC78" s="78"/>
      <c r="BD78" s="79"/>
      <c r="BE78" s="118"/>
      <c r="BF78" s="78"/>
      <c r="BG78" s="79"/>
      <c r="BH78" s="118"/>
      <c r="BI78" s="78"/>
      <c r="BJ78" s="79"/>
      <c r="BK78" s="99"/>
      <c r="BL78" s="78"/>
      <c r="BM78" s="78"/>
      <c r="BN78" s="78"/>
      <c r="BO78" s="78"/>
      <c r="BP78" s="78"/>
      <c r="BQ78" s="79"/>
    </row>
    <row r="79" spans="1:69" x14ac:dyDescent="0.35">
      <c r="A79" s="63" t="s">
        <v>220</v>
      </c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38"/>
      <c r="AK79" s="38"/>
      <c r="AL79" s="38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3"/>
    </row>
    <row r="80" spans="1:69" x14ac:dyDescent="0.35">
      <c r="A80" s="54" t="s">
        <v>139</v>
      </c>
      <c r="B80" s="55"/>
      <c r="C80" s="55"/>
      <c r="D80" s="55"/>
      <c r="E80" s="56"/>
      <c r="F80" s="56"/>
      <c r="G80" s="56"/>
      <c r="H80" s="56"/>
      <c r="I80" s="56"/>
      <c r="J80" s="55"/>
      <c r="K80" s="56"/>
      <c r="L80" s="56"/>
      <c r="M80" s="56"/>
      <c r="N80" s="56"/>
      <c r="O80" s="56"/>
      <c r="P80" s="56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33"/>
      <c r="AK80" s="33"/>
      <c r="AL80" s="33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7"/>
    </row>
    <row r="81" spans="1:69" x14ac:dyDescent="0.35">
      <c r="A81" s="19">
        <f>ROW()-17</f>
        <v>64</v>
      </c>
      <c r="B81" s="99"/>
      <c r="C81" s="78"/>
      <c r="D81" s="78"/>
      <c r="E81" s="80" t="s">
        <v>221</v>
      </c>
      <c r="F81" s="78"/>
      <c r="G81" s="78"/>
      <c r="H81" s="78"/>
      <c r="I81" s="79"/>
      <c r="J81" s="110"/>
      <c r="K81" s="78"/>
      <c r="L81" s="78"/>
      <c r="M81" s="78"/>
      <c r="N81" s="78"/>
      <c r="O81" s="78"/>
      <c r="P81" s="79"/>
      <c r="Q81" s="126" t="s">
        <v>222</v>
      </c>
      <c r="R81" s="78"/>
      <c r="S81" s="78"/>
      <c r="T81" s="78"/>
      <c r="U81" s="78"/>
      <c r="V81" s="78"/>
      <c r="W81" s="79"/>
      <c r="X81" s="110" t="s">
        <v>223</v>
      </c>
      <c r="Y81" s="78"/>
      <c r="Z81" s="78"/>
      <c r="AA81" s="78"/>
      <c r="AB81" s="78"/>
      <c r="AC81" s="78"/>
      <c r="AD81" s="79"/>
      <c r="AE81" s="117" t="s">
        <v>58</v>
      </c>
      <c r="AF81" s="79"/>
      <c r="AG81" s="81"/>
      <c r="AH81" s="78"/>
      <c r="AI81" s="79"/>
      <c r="AJ81" s="80"/>
      <c r="AK81" s="78"/>
      <c r="AL81" s="79"/>
      <c r="AM81" s="100"/>
      <c r="AN81" s="78"/>
      <c r="AO81" s="79"/>
      <c r="AP81" s="118"/>
      <c r="AQ81" s="78"/>
      <c r="AR81" s="79"/>
      <c r="AS81" s="100"/>
      <c r="AT81" s="78"/>
      <c r="AU81" s="79"/>
      <c r="AV81" s="81"/>
      <c r="AW81" s="78"/>
      <c r="AX81" s="79"/>
      <c r="AY81" s="100"/>
      <c r="AZ81" s="78"/>
      <c r="BA81" s="79"/>
      <c r="BB81" s="100"/>
      <c r="BC81" s="78"/>
      <c r="BD81" s="79"/>
      <c r="BE81" s="118"/>
      <c r="BF81" s="78"/>
      <c r="BG81" s="79"/>
      <c r="BH81" s="118"/>
      <c r="BI81" s="78"/>
      <c r="BJ81" s="79"/>
      <c r="BK81" s="80" t="s">
        <v>59</v>
      </c>
      <c r="BL81" s="78"/>
      <c r="BM81" s="78"/>
      <c r="BN81" s="78"/>
      <c r="BO81" s="78"/>
      <c r="BP81" s="78"/>
      <c r="BQ81" s="79"/>
    </row>
    <row r="82" spans="1:69" x14ac:dyDescent="0.35">
      <c r="A82" s="54" t="s">
        <v>143</v>
      </c>
      <c r="B82" s="55"/>
      <c r="C82" s="55"/>
      <c r="D82" s="55"/>
      <c r="E82" s="58"/>
      <c r="F82" s="58"/>
      <c r="G82" s="58"/>
      <c r="H82" s="58"/>
      <c r="I82" s="58"/>
      <c r="J82" s="59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33"/>
      <c r="AK82" s="33"/>
      <c r="AL82" s="33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7"/>
    </row>
    <row r="83" spans="1:69" x14ac:dyDescent="0.35">
      <c r="A83" s="19">
        <f t="shared" ref="A83:A117" si="11">ROW()-18</f>
        <v>65</v>
      </c>
      <c r="B83" s="99"/>
      <c r="C83" s="78"/>
      <c r="D83" s="78"/>
      <c r="E83" s="115" t="s">
        <v>88</v>
      </c>
      <c r="F83" s="90"/>
      <c r="G83" s="90"/>
      <c r="H83" s="90"/>
      <c r="I83" s="91"/>
      <c r="J83" s="110" t="s">
        <v>144</v>
      </c>
      <c r="K83" s="78"/>
      <c r="L83" s="78"/>
      <c r="M83" s="78"/>
      <c r="N83" s="78"/>
      <c r="O83" s="78"/>
      <c r="P83" s="79"/>
      <c r="Q83" s="110" t="s">
        <v>224</v>
      </c>
      <c r="R83" s="78"/>
      <c r="S83" s="78"/>
      <c r="T83" s="78"/>
      <c r="U83" s="78"/>
      <c r="V83" s="78"/>
      <c r="W83" s="79"/>
      <c r="X83" s="110" t="s">
        <v>146</v>
      </c>
      <c r="Y83" s="78"/>
      <c r="Z83" s="78"/>
      <c r="AA83" s="78"/>
      <c r="AB83" s="78"/>
      <c r="AC83" s="78"/>
      <c r="AD83" s="79"/>
      <c r="AE83" s="117" t="s">
        <v>58</v>
      </c>
      <c r="AF83" s="79"/>
      <c r="AG83" s="81"/>
      <c r="AH83" s="78"/>
      <c r="AI83" s="79"/>
      <c r="AJ83" s="80"/>
      <c r="AK83" s="78"/>
      <c r="AL83" s="79"/>
      <c r="AM83" s="100"/>
      <c r="AN83" s="78"/>
      <c r="AO83" s="79"/>
      <c r="AP83" s="118"/>
      <c r="AQ83" s="78"/>
      <c r="AR83" s="79"/>
      <c r="AS83" s="100"/>
      <c r="AT83" s="78"/>
      <c r="AU83" s="79"/>
      <c r="AV83" s="81"/>
      <c r="AW83" s="78"/>
      <c r="AX83" s="79"/>
      <c r="AY83" s="100"/>
      <c r="AZ83" s="78"/>
      <c r="BA83" s="79"/>
      <c r="BB83" s="100"/>
      <c r="BC83" s="78"/>
      <c r="BD83" s="79"/>
      <c r="BE83" s="118"/>
      <c r="BF83" s="78"/>
      <c r="BG83" s="79"/>
      <c r="BH83" s="118"/>
      <c r="BI83" s="78"/>
      <c r="BJ83" s="79"/>
      <c r="BK83" s="99"/>
      <c r="BL83" s="78"/>
      <c r="BM83" s="78"/>
      <c r="BN83" s="78"/>
      <c r="BO83" s="78"/>
      <c r="BP83" s="78"/>
      <c r="BQ83" s="79"/>
    </row>
    <row r="84" spans="1:69" x14ac:dyDescent="0.35">
      <c r="A84" s="19">
        <f t="shared" si="11"/>
        <v>66</v>
      </c>
      <c r="B84" s="99"/>
      <c r="C84" s="78"/>
      <c r="D84" s="78"/>
      <c r="E84" s="113"/>
      <c r="F84" s="73"/>
      <c r="G84" s="73"/>
      <c r="H84" s="73"/>
      <c r="I84" s="74"/>
      <c r="J84" s="110" t="s">
        <v>147</v>
      </c>
      <c r="K84" s="78"/>
      <c r="L84" s="78"/>
      <c r="M84" s="78"/>
      <c r="N84" s="78"/>
      <c r="O84" s="78"/>
      <c r="P84" s="79"/>
      <c r="Q84" s="110" t="s">
        <v>225</v>
      </c>
      <c r="R84" s="78"/>
      <c r="S84" s="78"/>
      <c r="T84" s="78"/>
      <c r="U84" s="78"/>
      <c r="V84" s="78"/>
      <c r="W84" s="79"/>
      <c r="X84" s="110" t="s">
        <v>149</v>
      </c>
      <c r="Y84" s="78"/>
      <c r="Z84" s="78"/>
      <c r="AA84" s="78"/>
      <c r="AB84" s="78"/>
      <c r="AC84" s="78"/>
      <c r="AD84" s="79"/>
      <c r="AE84" s="117" t="s">
        <v>58</v>
      </c>
      <c r="AF84" s="79"/>
      <c r="AG84" s="81"/>
      <c r="AH84" s="78"/>
      <c r="AI84" s="79"/>
      <c r="AJ84" s="80"/>
      <c r="AK84" s="78"/>
      <c r="AL84" s="79"/>
      <c r="AM84" s="100"/>
      <c r="AN84" s="78"/>
      <c r="AO84" s="79"/>
      <c r="AP84" s="118"/>
      <c r="AQ84" s="78"/>
      <c r="AR84" s="79"/>
      <c r="AS84" s="100"/>
      <c r="AT84" s="78"/>
      <c r="AU84" s="79"/>
      <c r="AV84" s="81"/>
      <c r="AW84" s="78"/>
      <c r="AX84" s="79"/>
      <c r="AY84" s="100"/>
      <c r="AZ84" s="78"/>
      <c r="BA84" s="79"/>
      <c r="BB84" s="100"/>
      <c r="BC84" s="78"/>
      <c r="BD84" s="79"/>
      <c r="BE84" s="118"/>
      <c r="BF84" s="78"/>
      <c r="BG84" s="79"/>
      <c r="BH84" s="118"/>
      <c r="BI84" s="78"/>
      <c r="BJ84" s="79"/>
      <c r="BK84" s="99"/>
      <c r="BL84" s="78"/>
      <c r="BM84" s="78"/>
      <c r="BN84" s="78"/>
      <c r="BO84" s="78"/>
      <c r="BP84" s="78"/>
      <c r="BQ84" s="79"/>
    </row>
    <row r="85" spans="1:69" x14ac:dyDescent="0.35">
      <c r="A85" s="19">
        <f t="shared" si="11"/>
        <v>67</v>
      </c>
      <c r="B85" s="99"/>
      <c r="C85" s="78"/>
      <c r="D85" s="78"/>
      <c r="E85" s="113"/>
      <c r="F85" s="73"/>
      <c r="G85" s="73"/>
      <c r="H85" s="73"/>
      <c r="I85" s="74"/>
      <c r="J85" s="110" t="s">
        <v>150</v>
      </c>
      <c r="K85" s="78"/>
      <c r="L85" s="78"/>
      <c r="M85" s="78"/>
      <c r="N85" s="78"/>
      <c r="O85" s="78"/>
      <c r="P85" s="79"/>
      <c r="Q85" s="110" t="s">
        <v>226</v>
      </c>
      <c r="R85" s="78"/>
      <c r="S85" s="78"/>
      <c r="T85" s="78"/>
      <c r="U85" s="78"/>
      <c r="V85" s="78"/>
      <c r="W85" s="79"/>
      <c r="X85" s="110" t="s">
        <v>152</v>
      </c>
      <c r="Y85" s="78"/>
      <c r="Z85" s="78"/>
      <c r="AA85" s="78"/>
      <c r="AB85" s="78"/>
      <c r="AC85" s="78"/>
      <c r="AD85" s="79"/>
      <c r="AE85" s="117" t="s">
        <v>58</v>
      </c>
      <c r="AF85" s="79"/>
      <c r="AG85" s="81"/>
      <c r="AH85" s="78"/>
      <c r="AI85" s="79"/>
      <c r="AJ85" s="80"/>
      <c r="AK85" s="78"/>
      <c r="AL85" s="79"/>
      <c r="AM85" s="100"/>
      <c r="AN85" s="78"/>
      <c r="AO85" s="79"/>
      <c r="AP85" s="118"/>
      <c r="AQ85" s="78"/>
      <c r="AR85" s="79"/>
      <c r="AS85" s="100"/>
      <c r="AT85" s="78"/>
      <c r="AU85" s="79"/>
      <c r="AV85" s="81"/>
      <c r="AW85" s="78"/>
      <c r="AX85" s="79"/>
      <c r="AY85" s="100"/>
      <c r="AZ85" s="78"/>
      <c r="BA85" s="79"/>
      <c r="BB85" s="100"/>
      <c r="BC85" s="78"/>
      <c r="BD85" s="79"/>
      <c r="BE85" s="118"/>
      <c r="BF85" s="78"/>
      <c r="BG85" s="79"/>
      <c r="BH85" s="118"/>
      <c r="BI85" s="78"/>
      <c r="BJ85" s="79"/>
      <c r="BK85" s="99"/>
      <c r="BL85" s="78"/>
      <c r="BM85" s="78"/>
      <c r="BN85" s="78"/>
      <c r="BO85" s="78"/>
      <c r="BP85" s="78"/>
      <c r="BQ85" s="79"/>
    </row>
    <row r="86" spans="1:69" x14ac:dyDescent="0.35">
      <c r="A86" s="19">
        <f t="shared" si="11"/>
        <v>68</v>
      </c>
      <c r="B86" s="99"/>
      <c r="C86" s="78"/>
      <c r="D86" s="78"/>
      <c r="E86" s="113"/>
      <c r="F86" s="73"/>
      <c r="G86" s="73"/>
      <c r="H86" s="73"/>
      <c r="I86" s="74"/>
      <c r="J86" s="110" t="s">
        <v>153</v>
      </c>
      <c r="K86" s="78"/>
      <c r="L86" s="78"/>
      <c r="M86" s="78"/>
      <c r="N86" s="78"/>
      <c r="O86" s="78"/>
      <c r="P86" s="79"/>
      <c r="Q86" s="110" t="s">
        <v>227</v>
      </c>
      <c r="R86" s="78"/>
      <c r="S86" s="78"/>
      <c r="T86" s="78"/>
      <c r="U86" s="78"/>
      <c r="V86" s="78"/>
      <c r="W86" s="79"/>
      <c r="X86" s="110" t="s">
        <v>152</v>
      </c>
      <c r="Y86" s="78"/>
      <c r="Z86" s="78"/>
      <c r="AA86" s="78"/>
      <c r="AB86" s="78"/>
      <c r="AC86" s="78"/>
      <c r="AD86" s="79"/>
      <c r="AE86" s="117" t="s">
        <v>58</v>
      </c>
      <c r="AF86" s="79"/>
      <c r="AG86" s="81"/>
      <c r="AH86" s="78"/>
      <c r="AI86" s="79"/>
      <c r="AJ86" s="80"/>
      <c r="AK86" s="78"/>
      <c r="AL86" s="79"/>
      <c r="AM86" s="100"/>
      <c r="AN86" s="78"/>
      <c r="AO86" s="79"/>
      <c r="AP86" s="118"/>
      <c r="AQ86" s="78"/>
      <c r="AR86" s="79"/>
      <c r="AS86" s="100"/>
      <c r="AT86" s="78"/>
      <c r="AU86" s="79"/>
      <c r="AV86" s="81"/>
      <c r="AW86" s="78"/>
      <c r="AX86" s="79"/>
      <c r="AY86" s="100"/>
      <c r="AZ86" s="78"/>
      <c r="BA86" s="79"/>
      <c r="BB86" s="100"/>
      <c r="BC86" s="78"/>
      <c r="BD86" s="79"/>
      <c r="BE86" s="118"/>
      <c r="BF86" s="78"/>
      <c r="BG86" s="79"/>
      <c r="BH86" s="118"/>
      <c r="BI86" s="78"/>
      <c r="BJ86" s="79"/>
      <c r="BK86" s="99"/>
      <c r="BL86" s="78"/>
      <c r="BM86" s="78"/>
      <c r="BN86" s="78"/>
      <c r="BO86" s="78"/>
      <c r="BP86" s="78"/>
      <c r="BQ86" s="79"/>
    </row>
    <row r="87" spans="1:69" x14ac:dyDescent="0.35">
      <c r="A87" s="19">
        <f t="shared" si="11"/>
        <v>69</v>
      </c>
      <c r="B87" s="99"/>
      <c r="C87" s="78"/>
      <c r="D87" s="78"/>
      <c r="E87" s="92"/>
      <c r="F87" s="93"/>
      <c r="G87" s="93"/>
      <c r="H87" s="93"/>
      <c r="I87" s="94"/>
      <c r="J87" s="110" t="s">
        <v>155</v>
      </c>
      <c r="K87" s="78"/>
      <c r="L87" s="78"/>
      <c r="M87" s="78"/>
      <c r="N87" s="78"/>
      <c r="O87" s="78"/>
      <c r="P87" s="79"/>
      <c r="Q87" s="110" t="s">
        <v>228</v>
      </c>
      <c r="R87" s="78"/>
      <c r="S87" s="78"/>
      <c r="T87" s="78"/>
      <c r="U87" s="78"/>
      <c r="V87" s="78"/>
      <c r="W87" s="79"/>
      <c r="X87" s="80" t="s">
        <v>157</v>
      </c>
      <c r="Y87" s="78"/>
      <c r="Z87" s="78"/>
      <c r="AA87" s="78"/>
      <c r="AB87" s="78"/>
      <c r="AC87" s="78"/>
      <c r="AD87" s="79"/>
      <c r="AE87" s="117" t="s">
        <v>58</v>
      </c>
      <c r="AF87" s="79"/>
      <c r="AG87" s="81"/>
      <c r="AH87" s="78"/>
      <c r="AI87" s="79"/>
      <c r="AJ87" s="80"/>
      <c r="AK87" s="78"/>
      <c r="AL87" s="79"/>
      <c r="AM87" s="100"/>
      <c r="AN87" s="78"/>
      <c r="AO87" s="79"/>
      <c r="AP87" s="118"/>
      <c r="AQ87" s="78"/>
      <c r="AR87" s="79"/>
      <c r="AS87" s="100"/>
      <c r="AT87" s="78"/>
      <c r="AU87" s="79"/>
      <c r="AV87" s="81"/>
      <c r="AW87" s="78"/>
      <c r="AX87" s="79"/>
      <c r="AY87" s="100"/>
      <c r="AZ87" s="78"/>
      <c r="BA87" s="79"/>
      <c r="BB87" s="100"/>
      <c r="BC87" s="78"/>
      <c r="BD87" s="79"/>
      <c r="BE87" s="118"/>
      <c r="BF87" s="78"/>
      <c r="BG87" s="79"/>
      <c r="BH87" s="118"/>
      <c r="BI87" s="78"/>
      <c r="BJ87" s="79"/>
      <c r="BK87" s="99"/>
      <c r="BL87" s="78"/>
      <c r="BM87" s="78"/>
      <c r="BN87" s="78"/>
      <c r="BO87" s="78"/>
      <c r="BP87" s="78"/>
      <c r="BQ87" s="79"/>
    </row>
    <row r="88" spans="1:69" x14ac:dyDescent="0.35">
      <c r="A88" s="19">
        <f t="shared" si="11"/>
        <v>70</v>
      </c>
      <c r="B88" s="99"/>
      <c r="C88" s="78"/>
      <c r="D88" s="78"/>
      <c r="E88" s="115" t="s">
        <v>93</v>
      </c>
      <c r="F88" s="90"/>
      <c r="G88" s="90"/>
      <c r="H88" s="90"/>
      <c r="I88" s="91"/>
      <c r="J88" s="110" t="s">
        <v>144</v>
      </c>
      <c r="K88" s="78"/>
      <c r="L88" s="78"/>
      <c r="M88" s="78"/>
      <c r="N88" s="78"/>
      <c r="O88" s="78"/>
      <c r="P88" s="79"/>
      <c r="Q88" s="110" t="s">
        <v>224</v>
      </c>
      <c r="R88" s="78"/>
      <c r="S88" s="78"/>
      <c r="T88" s="78"/>
      <c r="U88" s="78"/>
      <c r="V88" s="78"/>
      <c r="W88" s="79"/>
      <c r="X88" s="110" t="s">
        <v>146</v>
      </c>
      <c r="Y88" s="78"/>
      <c r="Z88" s="78"/>
      <c r="AA88" s="78"/>
      <c r="AB88" s="78"/>
      <c r="AC88" s="78"/>
      <c r="AD88" s="79"/>
      <c r="AE88" s="117" t="s">
        <v>58</v>
      </c>
      <c r="AF88" s="79"/>
      <c r="AG88" s="81"/>
      <c r="AH88" s="78"/>
      <c r="AI88" s="79"/>
      <c r="AJ88" s="80"/>
      <c r="AK88" s="78"/>
      <c r="AL88" s="79"/>
      <c r="AM88" s="100"/>
      <c r="AN88" s="78"/>
      <c r="AO88" s="79"/>
      <c r="AP88" s="118"/>
      <c r="AQ88" s="78"/>
      <c r="AR88" s="79"/>
      <c r="AS88" s="100"/>
      <c r="AT88" s="78"/>
      <c r="AU88" s="79"/>
      <c r="AV88" s="81"/>
      <c r="AW88" s="78"/>
      <c r="AX88" s="79"/>
      <c r="AY88" s="100"/>
      <c r="AZ88" s="78"/>
      <c r="BA88" s="79"/>
      <c r="BB88" s="100"/>
      <c r="BC88" s="78"/>
      <c r="BD88" s="79"/>
      <c r="BE88" s="118"/>
      <c r="BF88" s="78"/>
      <c r="BG88" s="79"/>
      <c r="BH88" s="118"/>
      <c r="BI88" s="78"/>
      <c r="BJ88" s="79"/>
      <c r="BK88" s="99"/>
      <c r="BL88" s="78"/>
      <c r="BM88" s="78"/>
      <c r="BN88" s="78"/>
      <c r="BO88" s="78"/>
      <c r="BP88" s="78"/>
      <c r="BQ88" s="79"/>
    </row>
    <row r="89" spans="1:69" x14ac:dyDescent="0.35">
      <c r="A89" s="19">
        <f t="shared" si="11"/>
        <v>71</v>
      </c>
      <c r="B89" s="99"/>
      <c r="C89" s="78"/>
      <c r="D89" s="78"/>
      <c r="E89" s="113"/>
      <c r="F89" s="73"/>
      <c r="G89" s="73"/>
      <c r="H89" s="73"/>
      <c r="I89" s="74"/>
      <c r="J89" s="110" t="s">
        <v>147</v>
      </c>
      <c r="K89" s="78"/>
      <c r="L89" s="78"/>
      <c r="M89" s="78"/>
      <c r="N89" s="78"/>
      <c r="O89" s="78"/>
      <c r="P89" s="79"/>
      <c r="Q89" s="110" t="s">
        <v>225</v>
      </c>
      <c r="R89" s="78"/>
      <c r="S89" s="78"/>
      <c r="T89" s="78"/>
      <c r="U89" s="78"/>
      <c r="V89" s="78"/>
      <c r="W89" s="79"/>
      <c r="X89" s="110" t="s">
        <v>149</v>
      </c>
      <c r="Y89" s="78"/>
      <c r="Z89" s="78"/>
      <c r="AA89" s="78"/>
      <c r="AB89" s="78"/>
      <c r="AC89" s="78"/>
      <c r="AD89" s="79"/>
      <c r="AE89" s="117" t="s">
        <v>58</v>
      </c>
      <c r="AF89" s="79"/>
      <c r="AG89" s="81"/>
      <c r="AH89" s="78"/>
      <c r="AI89" s="79"/>
      <c r="AJ89" s="80"/>
      <c r="AK89" s="78"/>
      <c r="AL89" s="79"/>
      <c r="AM89" s="100"/>
      <c r="AN89" s="78"/>
      <c r="AO89" s="79"/>
      <c r="AP89" s="118"/>
      <c r="AQ89" s="78"/>
      <c r="AR89" s="79"/>
      <c r="AS89" s="100"/>
      <c r="AT89" s="78"/>
      <c r="AU89" s="79"/>
      <c r="AV89" s="81"/>
      <c r="AW89" s="78"/>
      <c r="AX89" s="79"/>
      <c r="AY89" s="100"/>
      <c r="AZ89" s="78"/>
      <c r="BA89" s="79"/>
      <c r="BB89" s="100"/>
      <c r="BC89" s="78"/>
      <c r="BD89" s="79"/>
      <c r="BE89" s="118"/>
      <c r="BF89" s="78"/>
      <c r="BG89" s="79"/>
      <c r="BH89" s="118"/>
      <c r="BI89" s="78"/>
      <c r="BJ89" s="79"/>
      <c r="BK89" s="99"/>
      <c r="BL89" s="78"/>
      <c r="BM89" s="78"/>
      <c r="BN89" s="78"/>
      <c r="BO89" s="78"/>
      <c r="BP89" s="78"/>
      <c r="BQ89" s="79"/>
    </row>
    <row r="90" spans="1:69" x14ac:dyDescent="0.35">
      <c r="A90" s="19">
        <f t="shared" si="11"/>
        <v>72</v>
      </c>
      <c r="B90" s="99"/>
      <c r="C90" s="78"/>
      <c r="D90" s="78"/>
      <c r="E90" s="113"/>
      <c r="F90" s="73"/>
      <c r="G90" s="73"/>
      <c r="H90" s="73"/>
      <c r="I90" s="74"/>
      <c r="J90" s="110" t="s">
        <v>150</v>
      </c>
      <c r="K90" s="78"/>
      <c r="L90" s="78"/>
      <c r="M90" s="78"/>
      <c r="N90" s="78"/>
      <c r="O90" s="78"/>
      <c r="P90" s="79"/>
      <c r="Q90" s="110" t="s">
        <v>226</v>
      </c>
      <c r="R90" s="78"/>
      <c r="S90" s="78"/>
      <c r="T90" s="78"/>
      <c r="U90" s="78"/>
      <c r="V90" s="78"/>
      <c r="W90" s="79"/>
      <c r="X90" s="110" t="s">
        <v>152</v>
      </c>
      <c r="Y90" s="78"/>
      <c r="Z90" s="78"/>
      <c r="AA90" s="78"/>
      <c r="AB90" s="78"/>
      <c r="AC90" s="78"/>
      <c r="AD90" s="79"/>
      <c r="AE90" s="117" t="s">
        <v>58</v>
      </c>
      <c r="AF90" s="79"/>
      <c r="AG90" s="81"/>
      <c r="AH90" s="78"/>
      <c r="AI90" s="79"/>
      <c r="AJ90" s="80"/>
      <c r="AK90" s="78"/>
      <c r="AL90" s="79"/>
      <c r="AM90" s="100"/>
      <c r="AN90" s="78"/>
      <c r="AO90" s="79"/>
      <c r="AP90" s="118"/>
      <c r="AQ90" s="78"/>
      <c r="AR90" s="79"/>
      <c r="AS90" s="100"/>
      <c r="AT90" s="78"/>
      <c r="AU90" s="79"/>
      <c r="AV90" s="81"/>
      <c r="AW90" s="78"/>
      <c r="AX90" s="79"/>
      <c r="AY90" s="100"/>
      <c r="AZ90" s="78"/>
      <c r="BA90" s="79"/>
      <c r="BB90" s="100"/>
      <c r="BC90" s="78"/>
      <c r="BD90" s="79"/>
      <c r="BE90" s="118"/>
      <c r="BF90" s="78"/>
      <c r="BG90" s="79"/>
      <c r="BH90" s="118"/>
      <c r="BI90" s="78"/>
      <c r="BJ90" s="79"/>
      <c r="BK90" s="99"/>
      <c r="BL90" s="78"/>
      <c r="BM90" s="78"/>
      <c r="BN90" s="78"/>
      <c r="BO90" s="78"/>
      <c r="BP90" s="78"/>
      <c r="BQ90" s="79"/>
    </row>
    <row r="91" spans="1:69" x14ac:dyDescent="0.35">
      <c r="A91" s="19">
        <f t="shared" si="11"/>
        <v>73</v>
      </c>
      <c r="B91" s="99"/>
      <c r="C91" s="78"/>
      <c r="D91" s="78"/>
      <c r="E91" s="113"/>
      <c r="F91" s="73"/>
      <c r="G91" s="73"/>
      <c r="H91" s="73"/>
      <c r="I91" s="74"/>
      <c r="J91" s="110" t="s">
        <v>153</v>
      </c>
      <c r="K91" s="78"/>
      <c r="L91" s="78"/>
      <c r="M91" s="78"/>
      <c r="N91" s="78"/>
      <c r="O91" s="78"/>
      <c r="P91" s="79"/>
      <c r="Q91" s="110" t="s">
        <v>227</v>
      </c>
      <c r="R91" s="78"/>
      <c r="S91" s="78"/>
      <c r="T91" s="78"/>
      <c r="U91" s="78"/>
      <c r="V91" s="78"/>
      <c r="W91" s="79"/>
      <c r="X91" s="110" t="s">
        <v>152</v>
      </c>
      <c r="Y91" s="78"/>
      <c r="Z91" s="78"/>
      <c r="AA91" s="78"/>
      <c r="AB91" s="78"/>
      <c r="AC91" s="78"/>
      <c r="AD91" s="79"/>
      <c r="AE91" s="117" t="s">
        <v>58</v>
      </c>
      <c r="AF91" s="79"/>
      <c r="AG91" s="81"/>
      <c r="AH91" s="78"/>
      <c r="AI91" s="79"/>
      <c r="AJ91" s="80"/>
      <c r="AK91" s="78"/>
      <c r="AL91" s="79"/>
      <c r="AM91" s="100"/>
      <c r="AN91" s="78"/>
      <c r="AO91" s="79"/>
      <c r="AP91" s="118"/>
      <c r="AQ91" s="78"/>
      <c r="AR91" s="79"/>
      <c r="AS91" s="100"/>
      <c r="AT91" s="78"/>
      <c r="AU91" s="79"/>
      <c r="AV91" s="81"/>
      <c r="AW91" s="78"/>
      <c r="AX91" s="79"/>
      <c r="AY91" s="100"/>
      <c r="AZ91" s="78"/>
      <c r="BA91" s="79"/>
      <c r="BB91" s="100"/>
      <c r="BC91" s="78"/>
      <c r="BD91" s="79"/>
      <c r="BE91" s="118"/>
      <c r="BF91" s="78"/>
      <c r="BG91" s="79"/>
      <c r="BH91" s="118"/>
      <c r="BI91" s="78"/>
      <c r="BJ91" s="79"/>
      <c r="BK91" s="99"/>
      <c r="BL91" s="78"/>
      <c r="BM91" s="78"/>
      <c r="BN91" s="78"/>
      <c r="BO91" s="78"/>
      <c r="BP91" s="78"/>
      <c r="BQ91" s="79"/>
    </row>
    <row r="92" spans="1:69" x14ac:dyDescent="0.35">
      <c r="A92" s="19">
        <f t="shared" si="11"/>
        <v>74</v>
      </c>
      <c r="B92" s="99"/>
      <c r="C92" s="78"/>
      <c r="D92" s="78"/>
      <c r="E92" s="92"/>
      <c r="F92" s="93"/>
      <c r="G92" s="93"/>
      <c r="H92" s="93"/>
      <c r="I92" s="94"/>
      <c r="J92" s="110" t="s">
        <v>155</v>
      </c>
      <c r="K92" s="78"/>
      <c r="L92" s="78"/>
      <c r="M92" s="78"/>
      <c r="N92" s="78"/>
      <c r="O92" s="78"/>
      <c r="P92" s="79"/>
      <c r="Q92" s="110" t="s">
        <v>228</v>
      </c>
      <c r="R92" s="78"/>
      <c r="S92" s="78"/>
      <c r="T92" s="78"/>
      <c r="U92" s="78"/>
      <c r="V92" s="78"/>
      <c r="W92" s="79"/>
      <c r="X92" s="80" t="s">
        <v>157</v>
      </c>
      <c r="Y92" s="78"/>
      <c r="Z92" s="78"/>
      <c r="AA92" s="78"/>
      <c r="AB92" s="78"/>
      <c r="AC92" s="78"/>
      <c r="AD92" s="79"/>
      <c r="AE92" s="117" t="s">
        <v>58</v>
      </c>
      <c r="AF92" s="79"/>
      <c r="AG92" s="81"/>
      <c r="AH92" s="78"/>
      <c r="AI92" s="79"/>
      <c r="AJ92" s="80"/>
      <c r="AK92" s="78"/>
      <c r="AL92" s="79"/>
      <c r="AM92" s="100"/>
      <c r="AN92" s="78"/>
      <c r="AO92" s="79"/>
      <c r="AP92" s="118"/>
      <c r="AQ92" s="78"/>
      <c r="AR92" s="79"/>
      <c r="AS92" s="100"/>
      <c r="AT92" s="78"/>
      <c r="AU92" s="79"/>
      <c r="AV92" s="81"/>
      <c r="AW92" s="78"/>
      <c r="AX92" s="79"/>
      <c r="AY92" s="100"/>
      <c r="AZ92" s="78"/>
      <c r="BA92" s="79"/>
      <c r="BB92" s="100"/>
      <c r="BC92" s="78"/>
      <c r="BD92" s="79"/>
      <c r="BE92" s="118"/>
      <c r="BF92" s="78"/>
      <c r="BG92" s="79"/>
      <c r="BH92" s="118"/>
      <c r="BI92" s="78"/>
      <c r="BJ92" s="79"/>
      <c r="BK92" s="99"/>
      <c r="BL92" s="78"/>
      <c r="BM92" s="78"/>
      <c r="BN92" s="78"/>
      <c r="BO92" s="78"/>
      <c r="BP92" s="78"/>
      <c r="BQ92" s="79"/>
    </row>
    <row r="93" spans="1:69" x14ac:dyDescent="0.35">
      <c r="A93" s="19">
        <f t="shared" si="11"/>
        <v>75</v>
      </c>
      <c r="B93" s="99"/>
      <c r="C93" s="78"/>
      <c r="D93" s="78"/>
      <c r="E93" s="115" t="s">
        <v>91</v>
      </c>
      <c r="F93" s="90"/>
      <c r="G93" s="90"/>
      <c r="H93" s="90"/>
      <c r="I93" s="91"/>
      <c r="J93" s="114" t="s">
        <v>158</v>
      </c>
      <c r="K93" s="78"/>
      <c r="L93" s="78"/>
      <c r="M93" s="78"/>
      <c r="N93" s="78"/>
      <c r="O93" s="78"/>
      <c r="P93" s="79"/>
      <c r="Q93" s="110" t="s">
        <v>229</v>
      </c>
      <c r="R93" s="78"/>
      <c r="S93" s="78"/>
      <c r="T93" s="78"/>
      <c r="U93" s="78"/>
      <c r="V93" s="78"/>
      <c r="W93" s="79"/>
      <c r="X93" s="114" t="s">
        <v>160</v>
      </c>
      <c r="Y93" s="78"/>
      <c r="Z93" s="78"/>
      <c r="AA93" s="78"/>
      <c r="AB93" s="78"/>
      <c r="AC93" s="78"/>
      <c r="AD93" s="79"/>
      <c r="AE93" s="117" t="s">
        <v>58</v>
      </c>
      <c r="AF93" s="79"/>
      <c r="AG93" s="81"/>
      <c r="AH93" s="78"/>
      <c r="AI93" s="79"/>
      <c r="AJ93" s="80"/>
      <c r="AK93" s="78"/>
      <c r="AL93" s="79"/>
      <c r="AM93" s="100"/>
      <c r="AN93" s="78"/>
      <c r="AO93" s="79"/>
      <c r="AP93" s="118"/>
      <c r="AQ93" s="78"/>
      <c r="AR93" s="79"/>
      <c r="AS93" s="100"/>
      <c r="AT93" s="78"/>
      <c r="AU93" s="79"/>
      <c r="AV93" s="81"/>
      <c r="AW93" s="78"/>
      <c r="AX93" s="79"/>
      <c r="AY93" s="100"/>
      <c r="AZ93" s="78"/>
      <c r="BA93" s="79"/>
      <c r="BB93" s="100"/>
      <c r="BC93" s="78"/>
      <c r="BD93" s="79"/>
      <c r="BE93" s="118"/>
      <c r="BF93" s="78"/>
      <c r="BG93" s="79"/>
      <c r="BH93" s="118"/>
      <c r="BI93" s="78"/>
      <c r="BJ93" s="79"/>
      <c r="BK93" s="99"/>
      <c r="BL93" s="78"/>
      <c r="BM93" s="78"/>
      <c r="BN93" s="78"/>
      <c r="BO93" s="78"/>
      <c r="BP93" s="78"/>
      <c r="BQ93" s="79"/>
    </row>
    <row r="94" spans="1:69" x14ac:dyDescent="0.35">
      <c r="A94" s="19">
        <f t="shared" si="11"/>
        <v>76</v>
      </c>
      <c r="B94" s="99"/>
      <c r="C94" s="78"/>
      <c r="D94" s="78"/>
      <c r="E94" s="113"/>
      <c r="F94" s="73"/>
      <c r="G94" s="73"/>
      <c r="H94" s="73"/>
      <c r="I94" s="74"/>
      <c r="J94" s="110" t="s">
        <v>161</v>
      </c>
      <c r="K94" s="78"/>
      <c r="L94" s="78"/>
      <c r="M94" s="78"/>
      <c r="N94" s="78"/>
      <c r="O94" s="78"/>
      <c r="P94" s="79"/>
      <c r="Q94" s="110" t="s">
        <v>230</v>
      </c>
      <c r="R94" s="78"/>
      <c r="S94" s="78"/>
      <c r="T94" s="78"/>
      <c r="U94" s="78"/>
      <c r="V94" s="78"/>
      <c r="W94" s="79"/>
      <c r="X94" s="110" t="s">
        <v>163</v>
      </c>
      <c r="Y94" s="78"/>
      <c r="Z94" s="78"/>
      <c r="AA94" s="78"/>
      <c r="AB94" s="78"/>
      <c r="AC94" s="78"/>
      <c r="AD94" s="79"/>
      <c r="AE94" s="117" t="s">
        <v>58</v>
      </c>
      <c r="AF94" s="79"/>
      <c r="AG94" s="81"/>
      <c r="AH94" s="78"/>
      <c r="AI94" s="79"/>
      <c r="AJ94" s="80"/>
      <c r="AK94" s="78"/>
      <c r="AL94" s="79"/>
      <c r="AM94" s="100"/>
      <c r="AN94" s="78"/>
      <c r="AO94" s="79"/>
      <c r="AP94" s="118"/>
      <c r="AQ94" s="78"/>
      <c r="AR94" s="79"/>
      <c r="AS94" s="100"/>
      <c r="AT94" s="78"/>
      <c r="AU94" s="79"/>
      <c r="AV94" s="81"/>
      <c r="AW94" s="78"/>
      <c r="AX94" s="79"/>
      <c r="AY94" s="100"/>
      <c r="AZ94" s="78"/>
      <c r="BA94" s="79"/>
      <c r="BB94" s="100"/>
      <c r="BC94" s="78"/>
      <c r="BD94" s="79"/>
      <c r="BE94" s="118"/>
      <c r="BF94" s="78"/>
      <c r="BG94" s="79"/>
      <c r="BH94" s="118"/>
      <c r="BI94" s="78"/>
      <c r="BJ94" s="79"/>
      <c r="BK94" s="99"/>
      <c r="BL94" s="78"/>
      <c r="BM94" s="78"/>
      <c r="BN94" s="78"/>
      <c r="BO94" s="78"/>
      <c r="BP94" s="78"/>
      <c r="BQ94" s="79"/>
    </row>
    <row r="95" spans="1:69" x14ac:dyDescent="0.35">
      <c r="A95" s="19">
        <f t="shared" si="11"/>
        <v>77</v>
      </c>
      <c r="B95" s="99"/>
      <c r="C95" s="78"/>
      <c r="D95" s="78"/>
      <c r="E95" s="113"/>
      <c r="F95" s="73"/>
      <c r="G95" s="73"/>
      <c r="H95" s="73"/>
      <c r="I95" s="74"/>
      <c r="J95" s="110" t="s">
        <v>164</v>
      </c>
      <c r="K95" s="78"/>
      <c r="L95" s="78"/>
      <c r="M95" s="78"/>
      <c r="N95" s="78"/>
      <c r="O95" s="78"/>
      <c r="P95" s="79"/>
      <c r="Q95" s="110" t="s">
        <v>231</v>
      </c>
      <c r="R95" s="78"/>
      <c r="S95" s="78"/>
      <c r="T95" s="78"/>
      <c r="U95" s="78"/>
      <c r="V95" s="78"/>
      <c r="W95" s="79"/>
      <c r="X95" s="110" t="s">
        <v>163</v>
      </c>
      <c r="Y95" s="78"/>
      <c r="Z95" s="78"/>
      <c r="AA95" s="78"/>
      <c r="AB95" s="78"/>
      <c r="AC95" s="78"/>
      <c r="AD95" s="79"/>
      <c r="AE95" s="117" t="s">
        <v>58</v>
      </c>
      <c r="AF95" s="79"/>
      <c r="AG95" s="81"/>
      <c r="AH95" s="78"/>
      <c r="AI95" s="79"/>
      <c r="AJ95" s="80"/>
      <c r="AK95" s="78"/>
      <c r="AL95" s="79"/>
      <c r="AM95" s="100"/>
      <c r="AN95" s="78"/>
      <c r="AO95" s="79"/>
      <c r="AP95" s="118"/>
      <c r="AQ95" s="78"/>
      <c r="AR95" s="79"/>
      <c r="AS95" s="100"/>
      <c r="AT95" s="78"/>
      <c r="AU95" s="79"/>
      <c r="AV95" s="81"/>
      <c r="AW95" s="78"/>
      <c r="AX95" s="79"/>
      <c r="AY95" s="100"/>
      <c r="AZ95" s="78"/>
      <c r="BA95" s="79"/>
      <c r="BB95" s="100"/>
      <c r="BC95" s="78"/>
      <c r="BD95" s="79"/>
      <c r="BE95" s="118"/>
      <c r="BF95" s="78"/>
      <c r="BG95" s="79"/>
      <c r="BH95" s="118"/>
      <c r="BI95" s="78"/>
      <c r="BJ95" s="79"/>
      <c r="BK95" s="99"/>
      <c r="BL95" s="78"/>
      <c r="BM95" s="78"/>
      <c r="BN95" s="78"/>
      <c r="BO95" s="78"/>
      <c r="BP95" s="78"/>
      <c r="BQ95" s="79"/>
    </row>
    <row r="96" spans="1:69" x14ac:dyDescent="0.35">
      <c r="A96" s="19">
        <f t="shared" si="11"/>
        <v>78</v>
      </c>
      <c r="B96" s="99"/>
      <c r="C96" s="78"/>
      <c r="D96" s="78"/>
      <c r="E96" s="113"/>
      <c r="F96" s="73"/>
      <c r="G96" s="73"/>
      <c r="H96" s="73"/>
      <c r="I96" s="74"/>
      <c r="J96" s="110" t="s">
        <v>144</v>
      </c>
      <c r="K96" s="78"/>
      <c r="L96" s="78"/>
      <c r="M96" s="78"/>
      <c r="N96" s="78"/>
      <c r="O96" s="78"/>
      <c r="P96" s="79"/>
      <c r="Q96" s="110" t="s">
        <v>232</v>
      </c>
      <c r="R96" s="78"/>
      <c r="S96" s="78"/>
      <c r="T96" s="78"/>
      <c r="U96" s="78"/>
      <c r="V96" s="78"/>
      <c r="W96" s="79"/>
      <c r="X96" s="110" t="s">
        <v>146</v>
      </c>
      <c r="Y96" s="78"/>
      <c r="Z96" s="78"/>
      <c r="AA96" s="78"/>
      <c r="AB96" s="78"/>
      <c r="AC96" s="78"/>
      <c r="AD96" s="79"/>
      <c r="AE96" s="117" t="s">
        <v>58</v>
      </c>
      <c r="AF96" s="79"/>
      <c r="AG96" s="81"/>
      <c r="AH96" s="78"/>
      <c r="AI96" s="79"/>
      <c r="AJ96" s="80"/>
      <c r="AK96" s="78"/>
      <c r="AL96" s="79"/>
      <c r="AM96" s="100"/>
      <c r="AN96" s="78"/>
      <c r="AO96" s="79"/>
      <c r="AP96" s="118"/>
      <c r="AQ96" s="78"/>
      <c r="AR96" s="79"/>
      <c r="AS96" s="100"/>
      <c r="AT96" s="78"/>
      <c r="AU96" s="79"/>
      <c r="AV96" s="81"/>
      <c r="AW96" s="78"/>
      <c r="AX96" s="79"/>
      <c r="AY96" s="100"/>
      <c r="AZ96" s="78"/>
      <c r="BA96" s="79"/>
      <c r="BB96" s="100"/>
      <c r="BC96" s="78"/>
      <c r="BD96" s="79"/>
      <c r="BE96" s="118"/>
      <c r="BF96" s="78"/>
      <c r="BG96" s="79"/>
      <c r="BH96" s="118"/>
      <c r="BI96" s="78"/>
      <c r="BJ96" s="79"/>
      <c r="BK96" s="99"/>
      <c r="BL96" s="78"/>
      <c r="BM96" s="78"/>
      <c r="BN96" s="78"/>
      <c r="BO96" s="78"/>
      <c r="BP96" s="78"/>
      <c r="BQ96" s="79"/>
    </row>
    <row r="97" spans="1:69" x14ac:dyDescent="0.35">
      <c r="A97" s="19">
        <f t="shared" si="11"/>
        <v>79</v>
      </c>
      <c r="B97" s="99"/>
      <c r="C97" s="78"/>
      <c r="D97" s="78"/>
      <c r="E97" s="113"/>
      <c r="F97" s="73"/>
      <c r="G97" s="73"/>
      <c r="H97" s="73"/>
      <c r="I97" s="74"/>
      <c r="J97" s="110" t="s">
        <v>147</v>
      </c>
      <c r="K97" s="78"/>
      <c r="L97" s="78"/>
      <c r="M97" s="78"/>
      <c r="N97" s="78"/>
      <c r="O97" s="78"/>
      <c r="P97" s="79"/>
      <c r="Q97" s="110" t="s">
        <v>233</v>
      </c>
      <c r="R97" s="78"/>
      <c r="S97" s="78"/>
      <c r="T97" s="78"/>
      <c r="U97" s="78"/>
      <c r="V97" s="78"/>
      <c r="W97" s="79"/>
      <c r="X97" s="110" t="s">
        <v>149</v>
      </c>
      <c r="Y97" s="78"/>
      <c r="Z97" s="78"/>
      <c r="AA97" s="78"/>
      <c r="AB97" s="78"/>
      <c r="AC97" s="78"/>
      <c r="AD97" s="79"/>
      <c r="AE97" s="117" t="s">
        <v>58</v>
      </c>
      <c r="AF97" s="79"/>
      <c r="AG97" s="81"/>
      <c r="AH97" s="78"/>
      <c r="AI97" s="79"/>
      <c r="AJ97" s="80"/>
      <c r="AK97" s="78"/>
      <c r="AL97" s="79"/>
      <c r="AM97" s="100"/>
      <c r="AN97" s="78"/>
      <c r="AO97" s="79"/>
      <c r="AP97" s="118"/>
      <c r="AQ97" s="78"/>
      <c r="AR97" s="79"/>
      <c r="AS97" s="100"/>
      <c r="AT97" s="78"/>
      <c r="AU97" s="79"/>
      <c r="AV97" s="81"/>
      <c r="AW97" s="78"/>
      <c r="AX97" s="79"/>
      <c r="AY97" s="100"/>
      <c r="AZ97" s="78"/>
      <c r="BA97" s="79"/>
      <c r="BB97" s="100"/>
      <c r="BC97" s="78"/>
      <c r="BD97" s="79"/>
      <c r="BE97" s="118"/>
      <c r="BF97" s="78"/>
      <c r="BG97" s="79"/>
      <c r="BH97" s="118"/>
      <c r="BI97" s="78"/>
      <c r="BJ97" s="79"/>
      <c r="BK97" s="99"/>
      <c r="BL97" s="78"/>
      <c r="BM97" s="78"/>
      <c r="BN97" s="78"/>
      <c r="BO97" s="78"/>
      <c r="BP97" s="78"/>
      <c r="BQ97" s="79"/>
    </row>
    <row r="98" spans="1:69" x14ac:dyDescent="0.35">
      <c r="A98" s="19">
        <f t="shared" si="11"/>
        <v>80</v>
      </c>
      <c r="B98" s="114"/>
      <c r="C98" s="78"/>
      <c r="D98" s="79"/>
      <c r="E98" s="113"/>
      <c r="F98" s="73"/>
      <c r="G98" s="73"/>
      <c r="H98" s="73"/>
      <c r="I98" s="74"/>
      <c r="J98" s="110" t="s">
        <v>150</v>
      </c>
      <c r="K98" s="78"/>
      <c r="L98" s="78"/>
      <c r="M98" s="78"/>
      <c r="N98" s="78"/>
      <c r="O98" s="78"/>
      <c r="P98" s="79"/>
      <c r="Q98" s="110" t="s">
        <v>234</v>
      </c>
      <c r="R98" s="78"/>
      <c r="S98" s="78"/>
      <c r="T98" s="78"/>
      <c r="U98" s="78"/>
      <c r="V98" s="78"/>
      <c r="W98" s="79"/>
      <c r="X98" s="110" t="s">
        <v>152</v>
      </c>
      <c r="Y98" s="78"/>
      <c r="Z98" s="78"/>
      <c r="AA98" s="78"/>
      <c r="AB98" s="78"/>
      <c r="AC98" s="78"/>
      <c r="AD98" s="79"/>
      <c r="AE98" s="121" t="s">
        <v>58</v>
      </c>
      <c r="AF98" s="79"/>
      <c r="AG98" s="114"/>
      <c r="AH98" s="78"/>
      <c r="AI98" s="79"/>
      <c r="AJ98" s="114"/>
      <c r="AK98" s="78"/>
      <c r="AL98" s="79"/>
      <c r="AM98" s="114"/>
      <c r="AN98" s="78"/>
      <c r="AO98" s="79"/>
      <c r="AP98" s="122"/>
      <c r="AQ98" s="78"/>
      <c r="AR98" s="79"/>
      <c r="AS98" s="114"/>
      <c r="AT98" s="78"/>
      <c r="AU98" s="79"/>
      <c r="AV98" s="114"/>
      <c r="AW98" s="78"/>
      <c r="AX98" s="79"/>
      <c r="AY98" s="114"/>
      <c r="AZ98" s="78"/>
      <c r="BA98" s="79"/>
      <c r="BB98" s="114"/>
      <c r="BC98" s="78"/>
      <c r="BD98" s="79"/>
      <c r="BE98" s="122"/>
      <c r="BF98" s="78"/>
      <c r="BG98" s="79"/>
      <c r="BH98" s="122"/>
      <c r="BI98" s="78"/>
      <c r="BJ98" s="79"/>
      <c r="BK98" s="114"/>
      <c r="BL98" s="78"/>
      <c r="BM98" s="78"/>
      <c r="BN98" s="78"/>
      <c r="BO98" s="78"/>
      <c r="BP98" s="78"/>
      <c r="BQ98" s="79"/>
    </row>
    <row r="99" spans="1:69" x14ac:dyDescent="0.35">
      <c r="A99" s="19">
        <f t="shared" si="11"/>
        <v>81</v>
      </c>
      <c r="B99" s="116"/>
      <c r="C99" s="93"/>
      <c r="D99" s="94"/>
      <c r="E99" s="113"/>
      <c r="F99" s="73"/>
      <c r="G99" s="73"/>
      <c r="H99" s="73"/>
      <c r="I99" s="74"/>
      <c r="J99" s="110" t="s">
        <v>153</v>
      </c>
      <c r="K99" s="78"/>
      <c r="L99" s="78"/>
      <c r="M99" s="78"/>
      <c r="N99" s="78"/>
      <c r="O99" s="78"/>
      <c r="P99" s="79"/>
      <c r="Q99" s="110" t="s">
        <v>235</v>
      </c>
      <c r="R99" s="78"/>
      <c r="S99" s="78"/>
      <c r="T99" s="78"/>
      <c r="U99" s="78"/>
      <c r="V99" s="78"/>
      <c r="W99" s="79"/>
      <c r="X99" s="110" t="s">
        <v>152</v>
      </c>
      <c r="Y99" s="78"/>
      <c r="Z99" s="78"/>
      <c r="AA99" s="78"/>
      <c r="AB99" s="78"/>
      <c r="AC99" s="78"/>
      <c r="AD99" s="79"/>
      <c r="AE99" s="120" t="s">
        <v>58</v>
      </c>
      <c r="AF99" s="94"/>
      <c r="AG99" s="116"/>
      <c r="AH99" s="93"/>
      <c r="AI99" s="94"/>
      <c r="AJ99" s="116"/>
      <c r="AK99" s="93"/>
      <c r="AL99" s="94"/>
      <c r="AM99" s="116"/>
      <c r="AN99" s="93"/>
      <c r="AO99" s="94"/>
      <c r="AP99" s="119"/>
      <c r="AQ99" s="93"/>
      <c r="AR99" s="94"/>
      <c r="AS99" s="116"/>
      <c r="AT99" s="93"/>
      <c r="AU99" s="94"/>
      <c r="AV99" s="116"/>
      <c r="AW99" s="93"/>
      <c r="AX99" s="94"/>
      <c r="AY99" s="116"/>
      <c r="AZ99" s="93"/>
      <c r="BA99" s="94"/>
      <c r="BB99" s="116"/>
      <c r="BC99" s="93"/>
      <c r="BD99" s="94"/>
      <c r="BE99" s="119"/>
      <c r="BF99" s="93"/>
      <c r="BG99" s="94"/>
      <c r="BH99" s="119"/>
      <c r="BI99" s="93"/>
      <c r="BJ99" s="94"/>
      <c r="BK99" s="116"/>
      <c r="BL99" s="93"/>
      <c r="BM99" s="93"/>
      <c r="BN99" s="93"/>
      <c r="BO99" s="93"/>
      <c r="BP99" s="93"/>
      <c r="BQ99" s="94"/>
    </row>
    <row r="100" spans="1:69" x14ac:dyDescent="0.35">
      <c r="A100" s="19">
        <f t="shared" si="11"/>
        <v>82</v>
      </c>
      <c r="B100" s="116"/>
      <c r="C100" s="93"/>
      <c r="D100" s="94"/>
      <c r="E100" s="92"/>
      <c r="F100" s="93"/>
      <c r="G100" s="93"/>
      <c r="H100" s="93"/>
      <c r="I100" s="94"/>
      <c r="J100" s="110" t="s">
        <v>155</v>
      </c>
      <c r="K100" s="78"/>
      <c r="L100" s="78"/>
      <c r="M100" s="78"/>
      <c r="N100" s="78"/>
      <c r="O100" s="78"/>
      <c r="P100" s="79"/>
      <c r="Q100" s="110" t="s">
        <v>236</v>
      </c>
      <c r="R100" s="78"/>
      <c r="S100" s="78"/>
      <c r="T100" s="78"/>
      <c r="U100" s="78"/>
      <c r="V100" s="78"/>
      <c r="W100" s="79"/>
      <c r="X100" s="80" t="s">
        <v>157</v>
      </c>
      <c r="Y100" s="78"/>
      <c r="Z100" s="78"/>
      <c r="AA100" s="78"/>
      <c r="AB100" s="78"/>
      <c r="AC100" s="78"/>
      <c r="AD100" s="79"/>
      <c r="AE100" s="120" t="s">
        <v>58</v>
      </c>
      <c r="AF100" s="94"/>
      <c r="AG100" s="116"/>
      <c r="AH100" s="93"/>
      <c r="AI100" s="94"/>
      <c r="AJ100" s="116"/>
      <c r="AK100" s="93"/>
      <c r="AL100" s="94"/>
      <c r="AM100" s="116"/>
      <c r="AN100" s="93"/>
      <c r="AO100" s="94"/>
      <c r="AP100" s="119"/>
      <c r="AQ100" s="93"/>
      <c r="AR100" s="94"/>
      <c r="AS100" s="116"/>
      <c r="AT100" s="93"/>
      <c r="AU100" s="94"/>
      <c r="AV100" s="116"/>
      <c r="AW100" s="93"/>
      <c r="AX100" s="94"/>
      <c r="AY100" s="116"/>
      <c r="AZ100" s="93"/>
      <c r="BA100" s="94"/>
      <c r="BB100" s="116"/>
      <c r="BC100" s="93"/>
      <c r="BD100" s="94"/>
      <c r="BE100" s="119"/>
      <c r="BF100" s="93"/>
      <c r="BG100" s="94"/>
      <c r="BH100" s="119"/>
      <c r="BI100" s="93"/>
      <c r="BJ100" s="94"/>
      <c r="BK100" s="116"/>
      <c r="BL100" s="93"/>
      <c r="BM100" s="93"/>
      <c r="BN100" s="93"/>
      <c r="BO100" s="93"/>
      <c r="BP100" s="93"/>
      <c r="BQ100" s="94"/>
    </row>
    <row r="101" spans="1:69" x14ac:dyDescent="0.35">
      <c r="A101" s="19">
        <f t="shared" si="11"/>
        <v>83</v>
      </c>
      <c r="B101" s="99"/>
      <c r="C101" s="78"/>
      <c r="D101" s="78"/>
      <c r="E101" s="115" t="s">
        <v>99</v>
      </c>
      <c r="F101" s="90"/>
      <c r="G101" s="90"/>
      <c r="H101" s="90"/>
      <c r="I101" s="91"/>
      <c r="J101" s="114" t="s">
        <v>158</v>
      </c>
      <c r="K101" s="78"/>
      <c r="L101" s="78"/>
      <c r="M101" s="78"/>
      <c r="N101" s="78"/>
      <c r="O101" s="78"/>
      <c r="P101" s="79"/>
      <c r="Q101" s="110" t="s">
        <v>229</v>
      </c>
      <c r="R101" s="78"/>
      <c r="S101" s="78"/>
      <c r="T101" s="78"/>
      <c r="U101" s="78"/>
      <c r="V101" s="78"/>
      <c r="W101" s="79"/>
      <c r="X101" s="114" t="s">
        <v>171</v>
      </c>
      <c r="Y101" s="78"/>
      <c r="Z101" s="78"/>
      <c r="AA101" s="78"/>
      <c r="AB101" s="78"/>
      <c r="AC101" s="78"/>
      <c r="AD101" s="79"/>
      <c r="AE101" s="117" t="s">
        <v>58</v>
      </c>
      <c r="AF101" s="79"/>
      <c r="AG101" s="81"/>
      <c r="AH101" s="78"/>
      <c r="AI101" s="79"/>
      <c r="AJ101" s="80"/>
      <c r="AK101" s="78"/>
      <c r="AL101" s="79"/>
      <c r="AM101" s="100"/>
      <c r="AN101" s="78"/>
      <c r="AO101" s="79"/>
      <c r="AP101" s="118"/>
      <c r="AQ101" s="78"/>
      <c r="AR101" s="79"/>
      <c r="AS101" s="100"/>
      <c r="AT101" s="78"/>
      <c r="AU101" s="79"/>
      <c r="AV101" s="81"/>
      <c r="AW101" s="78"/>
      <c r="AX101" s="79"/>
      <c r="AY101" s="100"/>
      <c r="AZ101" s="78"/>
      <c r="BA101" s="79"/>
      <c r="BB101" s="100"/>
      <c r="BC101" s="78"/>
      <c r="BD101" s="79"/>
      <c r="BE101" s="118"/>
      <c r="BF101" s="78"/>
      <c r="BG101" s="79"/>
      <c r="BH101" s="118"/>
      <c r="BI101" s="78"/>
      <c r="BJ101" s="79"/>
      <c r="BK101" s="99"/>
      <c r="BL101" s="78"/>
      <c r="BM101" s="78"/>
      <c r="BN101" s="78"/>
      <c r="BO101" s="78"/>
      <c r="BP101" s="78"/>
      <c r="BQ101" s="79"/>
    </row>
    <row r="102" spans="1:69" x14ac:dyDescent="0.35">
      <c r="A102" s="19">
        <f t="shared" si="11"/>
        <v>84</v>
      </c>
      <c r="B102" s="99"/>
      <c r="C102" s="78"/>
      <c r="D102" s="78"/>
      <c r="E102" s="113"/>
      <c r="F102" s="73"/>
      <c r="G102" s="73"/>
      <c r="H102" s="73"/>
      <c r="I102" s="74"/>
      <c r="J102" s="110" t="s">
        <v>161</v>
      </c>
      <c r="K102" s="78"/>
      <c r="L102" s="78"/>
      <c r="M102" s="78"/>
      <c r="N102" s="78"/>
      <c r="O102" s="78"/>
      <c r="P102" s="79"/>
      <c r="Q102" s="110" t="s">
        <v>230</v>
      </c>
      <c r="R102" s="78"/>
      <c r="S102" s="78"/>
      <c r="T102" s="78"/>
      <c r="U102" s="78"/>
      <c r="V102" s="78"/>
      <c r="W102" s="79"/>
      <c r="X102" s="110" t="s">
        <v>173</v>
      </c>
      <c r="Y102" s="78"/>
      <c r="Z102" s="78"/>
      <c r="AA102" s="78"/>
      <c r="AB102" s="78"/>
      <c r="AC102" s="78"/>
      <c r="AD102" s="79"/>
      <c r="AE102" s="117" t="s">
        <v>58</v>
      </c>
      <c r="AF102" s="79"/>
      <c r="AG102" s="81"/>
      <c r="AH102" s="78"/>
      <c r="AI102" s="79"/>
      <c r="AJ102" s="80"/>
      <c r="AK102" s="78"/>
      <c r="AL102" s="79"/>
      <c r="AM102" s="100"/>
      <c r="AN102" s="78"/>
      <c r="AO102" s="79"/>
      <c r="AP102" s="118"/>
      <c r="AQ102" s="78"/>
      <c r="AR102" s="79"/>
      <c r="AS102" s="100"/>
      <c r="AT102" s="78"/>
      <c r="AU102" s="79"/>
      <c r="AV102" s="81"/>
      <c r="AW102" s="78"/>
      <c r="AX102" s="79"/>
      <c r="AY102" s="100"/>
      <c r="AZ102" s="78"/>
      <c r="BA102" s="79"/>
      <c r="BB102" s="100"/>
      <c r="BC102" s="78"/>
      <c r="BD102" s="79"/>
      <c r="BE102" s="118"/>
      <c r="BF102" s="78"/>
      <c r="BG102" s="79"/>
      <c r="BH102" s="118"/>
      <c r="BI102" s="78"/>
      <c r="BJ102" s="79"/>
      <c r="BK102" s="99"/>
      <c r="BL102" s="78"/>
      <c r="BM102" s="78"/>
      <c r="BN102" s="78"/>
      <c r="BO102" s="78"/>
      <c r="BP102" s="78"/>
      <c r="BQ102" s="79"/>
    </row>
    <row r="103" spans="1:69" x14ac:dyDescent="0.35">
      <c r="A103" s="19">
        <f t="shared" si="11"/>
        <v>85</v>
      </c>
      <c r="B103" s="99"/>
      <c r="C103" s="78"/>
      <c r="D103" s="78"/>
      <c r="E103" s="113"/>
      <c r="F103" s="73"/>
      <c r="G103" s="73"/>
      <c r="H103" s="73"/>
      <c r="I103" s="74"/>
      <c r="J103" s="110" t="s">
        <v>164</v>
      </c>
      <c r="K103" s="78"/>
      <c r="L103" s="78"/>
      <c r="M103" s="78"/>
      <c r="N103" s="78"/>
      <c r="O103" s="78"/>
      <c r="P103" s="79"/>
      <c r="Q103" s="110" t="s">
        <v>231</v>
      </c>
      <c r="R103" s="78"/>
      <c r="S103" s="78"/>
      <c r="T103" s="78"/>
      <c r="U103" s="78"/>
      <c r="V103" s="78"/>
      <c r="W103" s="79"/>
      <c r="X103" s="110" t="s">
        <v>173</v>
      </c>
      <c r="Y103" s="78"/>
      <c r="Z103" s="78"/>
      <c r="AA103" s="78"/>
      <c r="AB103" s="78"/>
      <c r="AC103" s="78"/>
      <c r="AD103" s="79"/>
      <c r="AE103" s="117" t="s">
        <v>58</v>
      </c>
      <c r="AF103" s="79"/>
      <c r="AG103" s="81"/>
      <c r="AH103" s="78"/>
      <c r="AI103" s="79"/>
      <c r="AJ103" s="80"/>
      <c r="AK103" s="78"/>
      <c r="AL103" s="79"/>
      <c r="AM103" s="100"/>
      <c r="AN103" s="78"/>
      <c r="AO103" s="79"/>
      <c r="AP103" s="118"/>
      <c r="AQ103" s="78"/>
      <c r="AR103" s="79"/>
      <c r="AS103" s="100"/>
      <c r="AT103" s="78"/>
      <c r="AU103" s="79"/>
      <c r="AV103" s="81"/>
      <c r="AW103" s="78"/>
      <c r="AX103" s="79"/>
      <c r="AY103" s="100"/>
      <c r="AZ103" s="78"/>
      <c r="BA103" s="79"/>
      <c r="BB103" s="100"/>
      <c r="BC103" s="78"/>
      <c r="BD103" s="79"/>
      <c r="BE103" s="118"/>
      <c r="BF103" s="78"/>
      <c r="BG103" s="79"/>
      <c r="BH103" s="118"/>
      <c r="BI103" s="78"/>
      <c r="BJ103" s="79"/>
      <c r="BK103" s="99"/>
      <c r="BL103" s="78"/>
      <c r="BM103" s="78"/>
      <c r="BN103" s="78"/>
      <c r="BO103" s="78"/>
      <c r="BP103" s="78"/>
      <c r="BQ103" s="79"/>
    </row>
    <row r="104" spans="1:69" x14ac:dyDescent="0.35">
      <c r="A104" s="19">
        <f t="shared" si="11"/>
        <v>86</v>
      </c>
      <c r="B104" s="99"/>
      <c r="C104" s="78"/>
      <c r="D104" s="78"/>
      <c r="E104" s="113"/>
      <c r="F104" s="73"/>
      <c r="G104" s="73"/>
      <c r="H104" s="73"/>
      <c r="I104" s="74"/>
      <c r="J104" s="110" t="s">
        <v>144</v>
      </c>
      <c r="K104" s="78"/>
      <c r="L104" s="78"/>
      <c r="M104" s="78"/>
      <c r="N104" s="78"/>
      <c r="O104" s="78"/>
      <c r="P104" s="79"/>
      <c r="Q104" s="110" t="s">
        <v>232</v>
      </c>
      <c r="R104" s="78"/>
      <c r="S104" s="78"/>
      <c r="T104" s="78"/>
      <c r="U104" s="78"/>
      <c r="V104" s="78"/>
      <c r="W104" s="79"/>
      <c r="X104" s="110" t="s">
        <v>146</v>
      </c>
      <c r="Y104" s="78"/>
      <c r="Z104" s="78"/>
      <c r="AA104" s="78"/>
      <c r="AB104" s="78"/>
      <c r="AC104" s="78"/>
      <c r="AD104" s="79"/>
      <c r="AE104" s="117" t="s">
        <v>58</v>
      </c>
      <c r="AF104" s="79"/>
      <c r="AG104" s="81"/>
      <c r="AH104" s="78"/>
      <c r="AI104" s="79"/>
      <c r="AJ104" s="80"/>
      <c r="AK104" s="78"/>
      <c r="AL104" s="79"/>
      <c r="AM104" s="100"/>
      <c r="AN104" s="78"/>
      <c r="AO104" s="79"/>
      <c r="AP104" s="118"/>
      <c r="AQ104" s="78"/>
      <c r="AR104" s="79"/>
      <c r="AS104" s="100"/>
      <c r="AT104" s="78"/>
      <c r="AU104" s="79"/>
      <c r="AV104" s="81"/>
      <c r="AW104" s="78"/>
      <c r="AX104" s="79"/>
      <c r="AY104" s="100"/>
      <c r="AZ104" s="78"/>
      <c r="BA104" s="79"/>
      <c r="BB104" s="100"/>
      <c r="BC104" s="78"/>
      <c r="BD104" s="79"/>
      <c r="BE104" s="118"/>
      <c r="BF104" s="78"/>
      <c r="BG104" s="79"/>
      <c r="BH104" s="118"/>
      <c r="BI104" s="78"/>
      <c r="BJ104" s="79"/>
      <c r="BK104" s="99"/>
      <c r="BL104" s="78"/>
      <c r="BM104" s="78"/>
      <c r="BN104" s="78"/>
      <c r="BO104" s="78"/>
      <c r="BP104" s="78"/>
      <c r="BQ104" s="79"/>
    </row>
    <row r="105" spans="1:69" x14ac:dyDescent="0.35">
      <c r="A105" s="19">
        <f t="shared" si="11"/>
        <v>87</v>
      </c>
      <c r="B105" s="99"/>
      <c r="C105" s="78"/>
      <c r="D105" s="78"/>
      <c r="E105" s="113"/>
      <c r="F105" s="73"/>
      <c r="G105" s="73"/>
      <c r="H105" s="73"/>
      <c r="I105" s="74"/>
      <c r="J105" s="110" t="s">
        <v>147</v>
      </c>
      <c r="K105" s="78"/>
      <c r="L105" s="78"/>
      <c r="M105" s="78"/>
      <c r="N105" s="78"/>
      <c r="O105" s="78"/>
      <c r="P105" s="79"/>
      <c r="Q105" s="110" t="s">
        <v>233</v>
      </c>
      <c r="R105" s="78"/>
      <c r="S105" s="78"/>
      <c r="T105" s="78"/>
      <c r="U105" s="78"/>
      <c r="V105" s="78"/>
      <c r="W105" s="79"/>
      <c r="X105" s="110" t="s">
        <v>149</v>
      </c>
      <c r="Y105" s="78"/>
      <c r="Z105" s="78"/>
      <c r="AA105" s="78"/>
      <c r="AB105" s="78"/>
      <c r="AC105" s="78"/>
      <c r="AD105" s="79"/>
      <c r="AE105" s="117" t="s">
        <v>58</v>
      </c>
      <c r="AF105" s="79"/>
      <c r="AG105" s="81"/>
      <c r="AH105" s="78"/>
      <c r="AI105" s="79"/>
      <c r="AJ105" s="80"/>
      <c r="AK105" s="78"/>
      <c r="AL105" s="79"/>
      <c r="AM105" s="100"/>
      <c r="AN105" s="78"/>
      <c r="AO105" s="79"/>
      <c r="AP105" s="118"/>
      <c r="AQ105" s="78"/>
      <c r="AR105" s="79"/>
      <c r="AS105" s="100"/>
      <c r="AT105" s="78"/>
      <c r="AU105" s="79"/>
      <c r="AV105" s="81"/>
      <c r="AW105" s="78"/>
      <c r="AX105" s="79"/>
      <c r="AY105" s="100"/>
      <c r="AZ105" s="78"/>
      <c r="BA105" s="79"/>
      <c r="BB105" s="100"/>
      <c r="BC105" s="78"/>
      <c r="BD105" s="79"/>
      <c r="BE105" s="118"/>
      <c r="BF105" s="78"/>
      <c r="BG105" s="79"/>
      <c r="BH105" s="118"/>
      <c r="BI105" s="78"/>
      <c r="BJ105" s="79"/>
      <c r="BK105" s="99"/>
      <c r="BL105" s="78"/>
      <c r="BM105" s="78"/>
      <c r="BN105" s="78"/>
      <c r="BO105" s="78"/>
      <c r="BP105" s="78"/>
      <c r="BQ105" s="79"/>
    </row>
    <row r="106" spans="1:69" x14ac:dyDescent="0.35">
      <c r="A106" s="19">
        <f t="shared" si="11"/>
        <v>88</v>
      </c>
      <c r="B106" s="114"/>
      <c r="C106" s="78"/>
      <c r="D106" s="79"/>
      <c r="E106" s="113"/>
      <c r="F106" s="73"/>
      <c r="G106" s="73"/>
      <c r="H106" s="73"/>
      <c r="I106" s="74"/>
      <c r="J106" s="110" t="s">
        <v>150</v>
      </c>
      <c r="K106" s="78"/>
      <c r="L106" s="78"/>
      <c r="M106" s="78"/>
      <c r="N106" s="78"/>
      <c r="O106" s="78"/>
      <c r="P106" s="79"/>
      <c r="Q106" s="110" t="s">
        <v>234</v>
      </c>
      <c r="R106" s="78"/>
      <c r="S106" s="78"/>
      <c r="T106" s="78"/>
      <c r="U106" s="78"/>
      <c r="V106" s="78"/>
      <c r="W106" s="79"/>
      <c r="X106" s="110" t="s">
        <v>152</v>
      </c>
      <c r="Y106" s="78"/>
      <c r="Z106" s="78"/>
      <c r="AA106" s="78"/>
      <c r="AB106" s="78"/>
      <c r="AC106" s="78"/>
      <c r="AD106" s="79"/>
      <c r="AE106" s="121" t="s">
        <v>58</v>
      </c>
      <c r="AF106" s="79"/>
      <c r="AG106" s="114"/>
      <c r="AH106" s="78"/>
      <c r="AI106" s="79"/>
      <c r="AJ106" s="114"/>
      <c r="AK106" s="78"/>
      <c r="AL106" s="79"/>
      <c r="AM106" s="114"/>
      <c r="AN106" s="78"/>
      <c r="AO106" s="79"/>
      <c r="AP106" s="122"/>
      <c r="AQ106" s="78"/>
      <c r="AR106" s="79"/>
      <c r="AS106" s="114"/>
      <c r="AT106" s="78"/>
      <c r="AU106" s="79"/>
      <c r="AV106" s="114"/>
      <c r="AW106" s="78"/>
      <c r="AX106" s="79"/>
      <c r="AY106" s="114"/>
      <c r="AZ106" s="78"/>
      <c r="BA106" s="79"/>
      <c r="BB106" s="114"/>
      <c r="BC106" s="78"/>
      <c r="BD106" s="79"/>
      <c r="BE106" s="122"/>
      <c r="BF106" s="78"/>
      <c r="BG106" s="79"/>
      <c r="BH106" s="122"/>
      <c r="BI106" s="78"/>
      <c r="BJ106" s="79"/>
      <c r="BK106" s="114"/>
      <c r="BL106" s="78"/>
      <c r="BM106" s="78"/>
      <c r="BN106" s="78"/>
      <c r="BO106" s="78"/>
      <c r="BP106" s="78"/>
      <c r="BQ106" s="79"/>
    </row>
    <row r="107" spans="1:69" x14ac:dyDescent="0.35">
      <c r="A107" s="19">
        <f t="shared" si="11"/>
        <v>89</v>
      </c>
      <c r="B107" s="116"/>
      <c r="C107" s="93"/>
      <c r="D107" s="94"/>
      <c r="E107" s="113"/>
      <c r="F107" s="73"/>
      <c r="G107" s="73"/>
      <c r="H107" s="73"/>
      <c r="I107" s="74"/>
      <c r="J107" s="110" t="s">
        <v>153</v>
      </c>
      <c r="K107" s="78"/>
      <c r="L107" s="78"/>
      <c r="M107" s="78"/>
      <c r="N107" s="78"/>
      <c r="O107" s="78"/>
      <c r="P107" s="79"/>
      <c r="Q107" s="110" t="s">
        <v>235</v>
      </c>
      <c r="R107" s="78"/>
      <c r="S107" s="78"/>
      <c r="T107" s="78"/>
      <c r="U107" s="78"/>
      <c r="V107" s="78"/>
      <c r="W107" s="79"/>
      <c r="X107" s="110" t="s">
        <v>152</v>
      </c>
      <c r="Y107" s="78"/>
      <c r="Z107" s="78"/>
      <c r="AA107" s="78"/>
      <c r="AB107" s="78"/>
      <c r="AC107" s="78"/>
      <c r="AD107" s="79"/>
      <c r="AE107" s="120" t="s">
        <v>58</v>
      </c>
      <c r="AF107" s="94"/>
      <c r="AG107" s="116"/>
      <c r="AH107" s="93"/>
      <c r="AI107" s="94"/>
      <c r="AJ107" s="116"/>
      <c r="AK107" s="93"/>
      <c r="AL107" s="94"/>
      <c r="AM107" s="116"/>
      <c r="AN107" s="93"/>
      <c r="AO107" s="94"/>
      <c r="AP107" s="119"/>
      <c r="AQ107" s="93"/>
      <c r="AR107" s="94"/>
      <c r="AS107" s="116"/>
      <c r="AT107" s="93"/>
      <c r="AU107" s="94"/>
      <c r="AV107" s="116"/>
      <c r="AW107" s="93"/>
      <c r="AX107" s="94"/>
      <c r="AY107" s="116"/>
      <c r="AZ107" s="93"/>
      <c r="BA107" s="94"/>
      <c r="BB107" s="116"/>
      <c r="BC107" s="93"/>
      <c r="BD107" s="94"/>
      <c r="BE107" s="119"/>
      <c r="BF107" s="93"/>
      <c r="BG107" s="94"/>
      <c r="BH107" s="119"/>
      <c r="BI107" s="93"/>
      <c r="BJ107" s="94"/>
      <c r="BK107" s="116"/>
      <c r="BL107" s="93"/>
      <c r="BM107" s="93"/>
      <c r="BN107" s="93"/>
      <c r="BO107" s="93"/>
      <c r="BP107" s="93"/>
      <c r="BQ107" s="94"/>
    </row>
    <row r="108" spans="1:69" x14ac:dyDescent="0.35">
      <c r="A108" s="19">
        <f t="shared" si="11"/>
        <v>90</v>
      </c>
      <c r="B108" s="116"/>
      <c r="C108" s="93"/>
      <c r="D108" s="94"/>
      <c r="E108" s="92"/>
      <c r="F108" s="93"/>
      <c r="G108" s="93"/>
      <c r="H108" s="93"/>
      <c r="I108" s="94"/>
      <c r="J108" s="110" t="s">
        <v>155</v>
      </c>
      <c r="K108" s="78"/>
      <c r="L108" s="78"/>
      <c r="M108" s="78"/>
      <c r="N108" s="78"/>
      <c r="O108" s="78"/>
      <c r="P108" s="79"/>
      <c r="Q108" s="110" t="s">
        <v>236</v>
      </c>
      <c r="R108" s="78"/>
      <c r="S108" s="78"/>
      <c r="T108" s="78"/>
      <c r="U108" s="78"/>
      <c r="V108" s="78"/>
      <c r="W108" s="79"/>
      <c r="X108" s="80" t="s">
        <v>157</v>
      </c>
      <c r="Y108" s="78"/>
      <c r="Z108" s="78"/>
      <c r="AA108" s="78"/>
      <c r="AB108" s="78"/>
      <c r="AC108" s="78"/>
      <c r="AD108" s="79"/>
      <c r="AE108" s="120" t="s">
        <v>58</v>
      </c>
      <c r="AF108" s="94"/>
      <c r="AG108" s="116"/>
      <c r="AH108" s="93"/>
      <c r="AI108" s="94"/>
      <c r="AJ108" s="116"/>
      <c r="AK108" s="93"/>
      <c r="AL108" s="94"/>
      <c r="AM108" s="116"/>
      <c r="AN108" s="93"/>
      <c r="AO108" s="94"/>
      <c r="AP108" s="119"/>
      <c r="AQ108" s="93"/>
      <c r="AR108" s="94"/>
      <c r="AS108" s="116"/>
      <c r="AT108" s="93"/>
      <c r="AU108" s="94"/>
      <c r="AV108" s="116"/>
      <c r="AW108" s="93"/>
      <c r="AX108" s="94"/>
      <c r="AY108" s="116"/>
      <c r="AZ108" s="93"/>
      <c r="BA108" s="94"/>
      <c r="BB108" s="116"/>
      <c r="BC108" s="93"/>
      <c r="BD108" s="94"/>
      <c r="BE108" s="119"/>
      <c r="BF108" s="93"/>
      <c r="BG108" s="94"/>
      <c r="BH108" s="119"/>
      <c r="BI108" s="93"/>
      <c r="BJ108" s="94"/>
      <c r="BK108" s="116"/>
      <c r="BL108" s="93"/>
      <c r="BM108" s="93"/>
      <c r="BN108" s="93"/>
      <c r="BO108" s="93"/>
      <c r="BP108" s="93"/>
      <c r="BQ108" s="94"/>
    </row>
    <row r="109" spans="1:69" x14ac:dyDescent="0.35">
      <c r="A109" s="19">
        <f t="shared" si="11"/>
        <v>91</v>
      </c>
      <c r="B109" s="116"/>
      <c r="C109" s="93"/>
      <c r="D109" s="94"/>
      <c r="E109" s="115" t="s">
        <v>174</v>
      </c>
      <c r="F109" s="90"/>
      <c r="G109" s="90"/>
      <c r="H109" s="90"/>
      <c r="I109" s="91"/>
      <c r="J109" s="110" t="s">
        <v>144</v>
      </c>
      <c r="K109" s="78"/>
      <c r="L109" s="78"/>
      <c r="M109" s="78"/>
      <c r="N109" s="78"/>
      <c r="O109" s="78"/>
      <c r="P109" s="79"/>
      <c r="Q109" s="110" t="s">
        <v>224</v>
      </c>
      <c r="R109" s="78"/>
      <c r="S109" s="78"/>
      <c r="T109" s="78"/>
      <c r="U109" s="78"/>
      <c r="V109" s="78"/>
      <c r="W109" s="79"/>
      <c r="X109" s="110" t="s">
        <v>146</v>
      </c>
      <c r="Y109" s="78"/>
      <c r="Z109" s="78"/>
      <c r="AA109" s="78"/>
      <c r="AB109" s="78"/>
      <c r="AC109" s="78"/>
      <c r="AD109" s="79"/>
      <c r="AE109" s="120" t="s">
        <v>58</v>
      </c>
      <c r="AF109" s="94"/>
      <c r="AG109" s="116"/>
      <c r="AH109" s="93"/>
      <c r="AI109" s="94"/>
      <c r="AJ109" s="116"/>
      <c r="AK109" s="93"/>
      <c r="AL109" s="94"/>
      <c r="AM109" s="116"/>
      <c r="AN109" s="93"/>
      <c r="AO109" s="94"/>
      <c r="AP109" s="119"/>
      <c r="AQ109" s="93"/>
      <c r="AR109" s="94"/>
      <c r="AS109" s="116"/>
      <c r="AT109" s="93"/>
      <c r="AU109" s="94"/>
      <c r="AV109" s="116"/>
      <c r="AW109" s="93"/>
      <c r="AX109" s="94"/>
      <c r="AY109" s="116"/>
      <c r="AZ109" s="93"/>
      <c r="BA109" s="94"/>
      <c r="BB109" s="116"/>
      <c r="BC109" s="93"/>
      <c r="BD109" s="94"/>
      <c r="BE109" s="119"/>
      <c r="BF109" s="93"/>
      <c r="BG109" s="94"/>
      <c r="BH109" s="119"/>
      <c r="BI109" s="93"/>
      <c r="BJ109" s="94"/>
      <c r="BK109" s="116"/>
      <c r="BL109" s="93"/>
      <c r="BM109" s="93"/>
      <c r="BN109" s="93"/>
      <c r="BO109" s="93"/>
      <c r="BP109" s="93"/>
      <c r="BQ109" s="94"/>
    </row>
    <row r="110" spans="1:69" x14ac:dyDescent="0.35">
      <c r="A110" s="19">
        <f t="shared" si="11"/>
        <v>92</v>
      </c>
      <c r="B110" s="114"/>
      <c r="C110" s="78"/>
      <c r="D110" s="79"/>
      <c r="E110" s="113"/>
      <c r="F110" s="73"/>
      <c r="G110" s="73"/>
      <c r="H110" s="73"/>
      <c r="I110" s="74"/>
      <c r="J110" s="110" t="s">
        <v>147</v>
      </c>
      <c r="K110" s="78"/>
      <c r="L110" s="78"/>
      <c r="M110" s="78"/>
      <c r="N110" s="78"/>
      <c r="O110" s="78"/>
      <c r="P110" s="79"/>
      <c r="Q110" s="110" t="s">
        <v>225</v>
      </c>
      <c r="R110" s="78"/>
      <c r="S110" s="78"/>
      <c r="T110" s="78"/>
      <c r="U110" s="78"/>
      <c r="V110" s="78"/>
      <c r="W110" s="79"/>
      <c r="X110" s="110" t="s">
        <v>149</v>
      </c>
      <c r="Y110" s="78"/>
      <c r="Z110" s="78"/>
      <c r="AA110" s="78"/>
      <c r="AB110" s="78"/>
      <c r="AC110" s="78"/>
      <c r="AD110" s="79"/>
      <c r="AE110" s="121" t="s">
        <v>58</v>
      </c>
      <c r="AF110" s="79"/>
      <c r="AG110" s="114"/>
      <c r="AH110" s="78"/>
      <c r="AI110" s="79"/>
      <c r="AJ110" s="114"/>
      <c r="AK110" s="78"/>
      <c r="AL110" s="79"/>
      <c r="AM110" s="114"/>
      <c r="AN110" s="78"/>
      <c r="AO110" s="79"/>
      <c r="AP110" s="122"/>
      <c r="AQ110" s="78"/>
      <c r="AR110" s="79"/>
      <c r="AS110" s="114"/>
      <c r="AT110" s="78"/>
      <c r="AU110" s="79"/>
      <c r="AV110" s="114"/>
      <c r="AW110" s="78"/>
      <c r="AX110" s="79"/>
      <c r="AY110" s="114"/>
      <c r="AZ110" s="78"/>
      <c r="BA110" s="79"/>
      <c r="BB110" s="114"/>
      <c r="BC110" s="78"/>
      <c r="BD110" s="79"/>
      <c r="BE110" s="122"/>
      <c r="BF110" s="78"/>
      <c r="BG110" s="79"/>
      <c r="BH110" s="122"/>
      <c r="BI110" s="78"/>
      <c r="BJ110" s="79"/>
      <c r="BK110" s="114"/>
      <c r="BL110" s="78"/>
      <c r="BM110" s="78"/>
      <c r="BN110" s="78"/>
      <c r="BO110" s="78"/>
      <c r="BP110" s="78"/>
      <c r="BQ110" s="79"/>
    </row>
    <row r="111" spans="1:69" x14ac:dyDescent="0.35">
      <c r="A111" s="19">
        <f t="shared" si="11"/>
        <v>93</v>
      </c>
      <c r="B111" s="116"/>
      <c r="C111" s="93"/>
      <c r="D111" s="94"/>
      <c r="E111" s="113"/>
      <c r="F111" s="73"/>
      <c r="G111" s="73"/>
      <c r="H111" s="73"/>
      <c r="I111" s="74"/>
      <c r="J111" s="110" t="s">
        <v>150</v>
      </c>
      <c r="K111" s="78"/>
      <c r="L111" s="78"/>
      <c r="M111" s="78"/>
      <c r="N111" s="78"/>
      <c r="O111" s="78"/>
      <c r="P111" s="79"/>
      <c r="Q111" s="110" t="s">
        <v>226</v>
      </c>
      <c r="R111" s="78"/>
      <c r="S111" s="78"/>
      <c r="T111" s="78"/>
      <c r="U111" s="78"/>
      <c r="V111" s="78"/>
      <c r="W111" s="79"/>
      <c r="X111" s="110" t="s">
        <v>152</v>
      </c>
      <c r="Y111" s="78"/>
      <c r="Z111" s="78"/>
      <c r="AA111" s="78"/>
      <c r="AB111" s="78"/>
      <c r="AC111" s="78"/>
      <c r="AD111" s="79"/>
      <c r="AE111" s="120" t="s">
        <v>58</v>
      </c>
      <c r="AF111" s="94"/>
      <c r="AG111" s="116"/>
      <c r="AH111" s="93"/>
      <c r="AI111" s="94"/>
      <c r="AJ111" s="116"/>
      <c r="AK111" s="93"/>
      <c r="AL111" s="94"/>
      <c r="AM111" s="116"/>
      <c r="AN111" s="93"/>
      <c r="AO111" s="94"/>
      <c r="AP111" s="119"/>
      <c r="AQ111" s="93"/>
      <c r="AR111" s="94"/>
      <c r="AS111" s="116"/>
      <c r="AT111" s="93"/>
      <c r="AU111" s="94"/>
      <c r="AV111" s="116"/>
      <c r="AW111" s="93"/>
      <c r="AX111" s="94"/>
      <c r="AY111" s="116"/>
      <c r="AZ111" s="93"/>
      <c r="BA111" s="94"/>
      <c r="BB111" s="116"/>
      <c r="BC111" s="93"/>
      <c r="BD111" s="94"/>
      <c r="BE111" s="119"/>
      <c r="BF111" s="93"/>
      <c r="BG111" s="94"/>
      <c r="BH111" s="119"/>
      <c r="BI111" s="93"/>
      <c r="BJ111" s="94"/>
      <c r="BK111" s="116"/>
      <c r="BL111" s="93"/>
      <c r="BM111" s="93"/>
      <c r="BN111" s="93"/>
      <c r="BO111" s="93"/>
      <c r="BP111" s="93"/>
      <c r="BQ111" s="94"/>
    </row>
    <row r="112" spans="1:69" x14ac:dyDescent="0.35">
      <c r="A112" s="19">
        <f t="shared" si="11"/>
        <v>94</v>
      </c>
      <c r="B112" s="114"/>
      <c r="C112" s="78"/>
      <c r="D112" s="79"/>
      <c r="E112" s="113"/>
      <c r="F112" s="73"/>
      <c r="G112" s="73"/>
      <c r="H112" s="73"/>
      <c r="I112" s="74"/>
      <c r="J112" s="110" t="s">
        <v>153</v>
      </c>
      <c r="K112" s="78"/>
      <c r="L112" s="78"/>
      <c r="M112" s="78"/>
      <c r="N112" s="78"/>
      <c r="O112" s="78"/>
      <c r="P112" s="79"/>
      <c r="Q112" s="110" t="s">
        <v>227</v>
      </c>
      <c r="R112" s="78"/>
      <c r="S112" s="78"/>
      <c r="T112" s="78"/>
      <c r="U112" s="78"/>
      <c r="V112" s="78"/>
      <c r="W112" s="79"/>
      <c r="X112" s="110" t="s">
        <v>152</v>
      </c>
      <c r="Y112" s="78"/>
      <c r="Z112" s="78"/>
      <c r="AA112" s="78"/>
      <c r="AB112" s="78"/>
      <c r="AC112" s="78"/>
      <c r="AD112" s="79"/>
      <c r="AE112" s="121" t="s">
        <v>58</v>
      </c>
      <c r="AF112" s="79"/>
      <c r="AG112" s="114"/>
      <c r="AH112" s="78"/>
      <c r="AI112" s="79"/>
      <c r="AJ112" s="114"/>
      <c r="AK112" s="78"/>
      <c r="AL112" s="79"/>
      <c r="AM112" s="114"/>
      <c r="AN112" s="78"/>
      <c r="AO112" s="79"/>
      <c r="AP112" s="122"/>
      <c r="AQ112" s="78"/>
      <c r="AR112" s="79"/>
      <c r="AS112" s="114"/>
      <c r="AT112" s="78"/>
      <c r="AU112" s="79"/>
      <c r="AV112" s="114"/>
      <c r="AW112" s="78"/>
      <c r="AX112" s="79"/>
      <c r="AY112" s="114"/>
      <c r="AZ112" s="78"/>
      <c r="BA112" s="79"/>
      <c r="BB112" s="114"/>
      <c r="BC112" s="78"/>
      <c r="BD112" s="79"/>
      <c r="BE112" s="122"/>
      <c r="BF112" s="78"/>
      <c r="BG112" s="79"/>
      <c r="BH112" s="122"/>
      <c r="BI112" s="78"/>
      <c r="BJ112" s="79"/>
      <c r="BK112" s="114"/>
      <c r="BL112" s="78"/>
      <c r="BM112" s="78"/>
      <c r="BN112" s="78"/>
      <c r="BO112" s="78"/>
      <c r="BP112" s="78"/>
      <c r="BQ112" s="79"/>
    </row>
    <row r="113" spans="1:69" x14ac:dyDescent="0.35">
      <c r="A113" s="19">
        <f t="shared" si="11"/>
        <v>95</v>
      </c>
      <c r="B113" s="80"/>
      <c r="C113" s="78"/>
      <c r="D113" s="78"/>
      <c r="E113" s="92"/>
      <c r="F113" s="93"/>
      <c r="G113" s="93"/>
      <c r="H113" s="93"/>
      <c r="I113" s="94"/>
      <c r="J113" s="110" t="s">
        <v>155</v>
      </c>
      <c r="K113" s="78"/>
      <c r="L113" s="78"/>
      <c r="M113" s="78"/>
      <c r="N113" s="78"/>
      <c r="O113" s="78"/>
      <c r="P113" s="79"/>
      <c r="Q113" s="110" t="s">
        <v>228</v>
      </c>
      <c r="R113" s="78"/>
      <c r="S113" s="78"/>
      <c r="T113" s="78"/>
      <c r="U113" s="78"/>
      <c r="V113" s="78"/>
      <c r="W113" s="79"/>
      <c r="X113" s="80" t="s">
        <v>157</v>
      </c>
      <c r="Y113" s="78"/>
      <c r="Z113" s="78"/>
      <c r="AA113" s="78"/>
      <c r="AB113" s="78"/>
      <c r="AC113" s="78"/>
      <c r="AD113" s="79"/>
      <c r="AE113" s="117" t="s">
        <v>58</v>
      </c>
      <c r="AF113" s="79"/>
      <c r="AG113" s="81"/>
      <c r="AH113" s="78"/>
      <c r="AI113" s="79"/>
      <c r="AJ113" s="80"/>
      <c r="AK113" s="78"/>
      <c r="AL113" s="79"/>
      <c r="AM113" s="81"/>
      <c r="AN113" s="78"/>
      <c r="AO113" s="79"/>
      <c r="AP113" s="123"/>
      <c r="AQ113" s="78"/>
      <c r="AR113" s="79"/>
      <c r="AS113" s="81"/>
      <c r="AT113" s="78"/>
      <c r="AU113" s="79"/>
      <c r="AV113" s="81"/>
      <c r="AW113" s="78"/>
      <c r="AX113" s="79"/>
      <c r="AY113" s="81"/>
      <c r="AZ113" s="78"/>
      <c r="BA113" s="79"/>
      <c r="BB113" s="81"/>
      <c r="BC113" s="78"/>
      <c r="BD113" s="79"/>
      <c r="BE113" s="123"/>
      <c r="BF113" s="78"/>
      <c r="BG113" s="79"/>
      <c r="BH113" s="123"/>
      <c r="BI113" s="78"/>
      <c r="BJ113" s="79"/>
      <c r="BK113" s="80"/>
      <c r="BL113" s="78"/>
      <c r="BM113" s="78"/>
      <c r="BN113" s="78"/>
      <c r="BO113" s="78"/>
      <c r="BP113" s="78"/>
      <c r="BQ113" s="79"/>
    </row>
    <row r="114" spans="1:69" x14ac:dyDescent="0.35">
      <c r="A114" s="19">
        <f t="shared" si="11"/>
        <v>96</v>
      </c>
      <c r="B114" s="116"/>
      <c r="C114" s="93"/>
      <c r="D114" s="94"/>
      <c r="E114" s="115" t="s">
        <v>95</v>
      </c>
      <c r="F114" s="90"/>
      <c r="G114" s="90"/>
      <c r="H114" s="90"/>
      <c r="I114" s="91"/>
      <c r="J114" s="110" t="s">
        <v>175</v>
      </c>
      <c r="K114" s="78"/>
      <c r="L114" s="78"/>
      <c r="M114" s="78"/>
      <c r="N114" s="78"/>
      <c r="O114" s="78"/>
      <c r="P114" s="79"/>
      <c r="Q114" s="110" t="s">
        <v>237</v>
      </c>
      <c r="R114" s="78"/>
      <c r="S114" s="78"/>
      <c r="T114" s="78"/>
      <c r="U114" s="78"/>
      <c r="V114" s="78"/>
      <c r="W114" s="79"/>
      <c r="X114" s="110" t="s">
        <v>177</v>
      </c>
      <c r="Y114" s="78"/>
      <c r="Z114" s="78"/>
      <c r="AA114" s="78"/>
      <c r="AB114" s="78"/>
      <c r="AC114" s="78"/>
      <c r="AD114" s="79"/>
      <c r="AE114" s="120" t="s">
        <v>58</v>
      </c>
      <c r="AF114" s="94"/>
      <c r="AG114" s="116"/>
      <c r="AH114" s="93"/>
      <c r="AI114" s="94"/>
      <c r="AJ114" s="116"/>
      <c r="AK114" s="93"/>
      <c r="AL114" s="94"/>
      <c r="AM114" s="116"/>
      <c r="AN114" s="93"/>
      <c r="AO114" s="94"/>
      <c r="AP114" s="119"/>
      <c r="AQ114" s="93"/>
      <c r="AR114" s="94"/>
      <c r="AS114" s="116"/>
      <c r="AT114" s="93"/>
      <c r="AU114" s="94"/>
      <c r="AV114" s="116"/>
      <c r="AW114" s="93"/>
      <c r="AX114" s="94"/>
      <c r="AY114" s="116"/>
      <c r="AZ114" s="93"/>
      <c r="BA114" s="94"/>
      <c r="BB114" s="116"/>
      <c r="BC114" s="93"/>
      <c r="BD114" s="94"/>
      <c r="BE114" s="119"/>
      <c r="BF114" s="93"/>
      <c r="BG114" s="94"/>
      <c r="BH114" s="119"/>
      <c r="BI114" s="93"/>
      <c r="BJ114" s="94"/>
      <c r="BK114" s="116"/>
      <c r="BL114" s="93"/>
      <c r="BM114" s="93"/>
      <c r="BN114" s="93"/>
      <c r="BO114" s="93"/>
      <c r="BP114" s="93"/>
      <c r="BQ114" s="94"/>
    </row>
    <row r="115" spans="1:69" x14ac:dyDescent="0.35">
      <c r="A115" s="19">
        <f t="shared" si="11"/>
        <v>97</v>
      </c>
      <c r="B115" s="114"/>
      <c r="C115" s="78"/>
      <c r="D115" s="79"/>
      <c r="E115" s="113"/>
      <c r="F115" s="73"/>
      <c r="G115" s="73"/>
      <c r="H115" s="73"/>
      <c r="I115" s="74"/>
      <c r="J115" s="110" t="s">
        <v>178</v>
      </c>
      <c r="K115" s="78"/>
      <c r="L115" s="78"/>
      <c r="M115" s="78"/>
      <c r="N115" s="78"/>
      <c r="O115" s="78"/>
      <c r="P115" s="79"/>
      <c r="Q115" s="110" t="s">
        <v>238</v>
      </c>
      <c r="R115" s="78"/>
      <c r="S115" s="78"/>
      <c r="T115" s="78"/>
      <c r="U115" s="78"/>
      <c r="V115" s="78"/>
      <c r="W115" s="79"/>
      <c r="X115" s="110" t="s">
        <v>180</v>
      </c>
      <c r="Y115" s="78"/>
      <c r="Z115" s="78"/>
      <c r="AA115" s="78"/>
      <c r="AB115" s="78"/>
      <c r="AC115" s="78"/>
      <c r="AD115" s="79"/>
      <c r="AE115" s="121" t="s">
        <v>58</v>
      </c>
      <c r="AF115" s="79"/>
      <c r="AG115" s="114"/>
      <c r="AH115" s="78"/>
      <c r="AI115" s="79"/>
      <c r="AJ115" s="114"/>
      <c r="AK115" s="78"/>
      <c r="AL115" s="79"/>
      <c r="AM115" s="114"/>
      <c r="AN115" s="78"/>
      <c r="AO115" s="79"/>
      <c r="AP115" s="122"/>
      <c r="AQ115" s="78"/>
      <c r="AR115" s="79"/>
      <c r="AS115" s="114"/>
      <c r="AT115" s="78"/>
      <c r="AU115" s="79"/>
      <c r="AV115" s="114"/>
      <c r="AW115" s="78"/>
      <c r="AX115" s="79"/>
      <c r="AY115" s="114"/>
      <c r="AZ115" s="78"/>
      <c r="BA115" s="79"/>
      <c r="BB115" s="114"/>
      <c r="BC115" s="78"/>
      <c r="BD115" s="79"/>
      <c r="BE115" s="122"/>
      <c r="BF115" s="78"/>
      <c r="BG115" s="79"/>
      <c r="BH115" s="122"/>
      <c r="BI115" s="78"/>
      <c r="BJ115" s="79"/>
      <c r="BK115" s="114"/>
      <c r="BL115" s="78"/>
      <c r="BM115" s="78"/>
      <c r="BN115" s="78"/>
      <c r="BO115" s="78"/>
      <c r="BP115" s="78"/>
      <c r="BQ115" s="79"/>
    </row>
    <row r="116" spans="1:69" x14ac:dyDescent="0.35">
      <c r="A116" s="19">
        <f t="shared" si="11"/>
        <v>98</v>
      </c>
      <c r="B116" s="116"/>
      <c r="C116" s="93"/>
      <c r="D116" s="94"/>
      <c r="E116" s="113"/>
      <c r="F116" s="73"/>
      <c r="G116" s="73"/>
      <c r="H116" s="73"/>
      <c r="I116" s="74"/>
      <c r="J116" s="110" t="s">
        <v>181</v>
      </c>
      <c r="K116" s="78"/>
      <c r="L116" s="78"/>
      <c r="M116" s="78"/>
      <c r="N116" s="78"/>
      <c r="O116" s="78"/>
      <c r="P116" s="79"/>
      <c r="Q116" s="110" t="s">
        <v>239</v>
      </c>
      <c r="R116" s="78"/>
      <c r="S116" s="78"/>
      <c r="T116" s="78"/>
      <c r="U116" s="78"/>
      <c r="V116" s="78"/>
      <c r="W116" s="79"/>
      <c r="X116" s="110" t="s">
        <v>183</v>
      </c>
      <c r="Y116" s="78"/>
      <c r="Z116" s="78"/>
      <c r="AA116" s="78"/>
      <c r="AB116" s="78"/>
      <c r="AC116" s="78"/>
      <c r="AD116" s="79"/>
      <c r="AE116" s="120" t="s">
        <v>58</v>
      </c>
      <c r="AF116" s="94"/>
      <c r="AG116" s="116"/>
      <c r="AH116" s="93"/>
      <c r="AI116" s="94"/>
      <c r="AJ116" s="116"/>
      <c r="AK116" s="93"/>
      <c r="AL116" s="94"/>
      <c r="AM116" s="116"/>
      <c r="AN116" s="93"/>
      <c r="AO116" s="94"/>
      <c r="AP116" s="119"/>
      <c r="AQ116" s="93"/>
      <c r="AR116" s="94"/>
      <c r="AS116" s="116"/>
      <c r="AT116" s="93"/>
      <c r="AU116" s="94"/>
      <c r="AV116" s="116"/>
      <c r="AW116" s="93"/>
      <c r="AX116" s="94"/>
      <c r="AY116" s="116"/>
      <c r="AZ116" s="93"/>
      <c r="BA116" s="94"/>
      <c r="BB116" s="116"/>
      <c r="BC116" s="93"/>
      <c r="BD116" s="94"/>
      <c r="BE116" s="119"/>
      <c r="BF116" s="93"/>
      <c r="BG116" s="94"/>
      <c r="BH116" s="119"/>
      <c r="BI116" s="93"/>
      <c r="BJ116" s="94"/>
      <c r="BK116" s="116"/>
      <c r="BL116" s="93"/>
      <c r="BM116" s="93"/>
      <c r="BN116" s="93"/>
      <c r="BO116" s="93"/>
      <c r="BP116" s="93"/>
      <c r="BQ116" s="94"/>
    </row>
    <row r="117" spans="1:69" x14ac:dyDescent="0.35">
      <c r="A117" s="19">
        <f t="shared" si="11"/>
        <v>99</v>
      </c>
      <c r="B117" s="114"/>
      <c r="C117" s="78"/>
      <c r="D117" s="79"/>
      <c r="E117" s="92"/>
      <c r="F117" s="93"/>
      <c r="G117" s="93"/>
      <c r="H117" s="93"/>
      <c r="I117" s="94"/>
      <c r="J117" s="110" t="s">
        <v>184</v>
      </c>
      <c r="K117" s="78"/>
      <c r="L117" s="78"/>
      <c r="M117" s="78"/>
      <c r="N117" s="78"/>
      <c r="O117" s="78"/>
      <c r="P117" s="79"/>
      <c r="Q117" s="110" t="s">
        <v>240</v>
      </c>
      <c r="R117" s="78"/>
      <c r="S117" s="78"/>
      <c r="T117" s="78"/>
      <c r="U117" s="78"/>
      <c r="V117" s="78"/>
      <c r="W117" s="79"/>
      <c r="X117" s="110" t="s">
        <v>180</v>
      </c>
      <c r="Y117" s="78"/>
      <c r="Z117" s="78"/>
      <c r="AA117" s="78"/>
      <c r="AB117" s="78"/>
      <c r="AC117" s="78"/>
      <c r="AD117" s="79"/>
      <c r="AE117" s="121" t="s">
        <v>58</v>
      </c>
      <c r="AF117" s="79"/>
      <c r="AG117" s="114"/>
      <c r="AH117" s="78"/>
      <c r="AI117" s="79"/>
      <c r="AJ117" s="114"/>
      <c r="AK117" s="78"/>
      <c r="AL117" s="79"/>
      <c r="AM117" s="114"/>
      <c r="AN117" s="78"/>
      <c r="AO117" s="79"/>
      <c r="AP117" s="122"/>
      <c r="AQ117" s="78"/>
      <c r="AR117" s="79"/>
      <c r="AS117" s="114"/>
      <c r="AT117" s="78"/>
      <c r="AU117" s="79"/>
      <c r="AV117" s="114"/>
      <c r="AW117" s="78"/>
      <c r="AX117" s="79"/>
      <c r="AY117" s="114"/>
      <c r="AZ117" s="78"/>
      <c r="BA117" s="79"/>
      <c r="BB117" s="114"/>
      <c r="BC117" s="78"/>
      <c r="BD117" s="79"/>
      <c r="BE117" s="122"/>
      <c r="BF117" s="78"/>
      <c r="BG117" s="79"/>
      <c r="BH117" s="122"/>
      <c r="BI117" s="78"/>
      <c r="BJ117" s="79"/>
      <c r="BK117" s="114"/>
      <c r="BL117" s="78"/>
      <c r="BM117" s="78"/>
      <c r="BN117" s="78"/>
      <c r="BO117" s="78"/>
      <c r="BP117" s="78"/>
      <c r="BQ117" s="79"/>
    </row>
    <row r="118" spans="1:69" x14ac:dyDescent="0.35">
      <c r="A118" s="54" t="s">
        <v>186</v>
      </c>
      <c r="B118" s="55"/>
      <c r="C118" s="55"/>
      <c r="D118" s="55"/>
      <c r="E118" s="61"/>
      <c r="F118" s="61"/>
      <c r="G118" s="61"/>
      <c r="H118" s="61"/>
      <c r="I118" s="61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5"/>
      <c r="AF118" s="55"/>
      <c r="AG118" s="55"/>
      <c r="AH118" s="55"/>
      <c r="AI118" s="55"/>
      <c r="AJ118" s="33"/>
      <c r="AK118" s="33"/>
      <c r="AL118" s="33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7"/>
    </row>
    <row r="119" spans="1:69" x14ac:dyDescent="0.35">
      <c r="A119" s="19">
        <f t="shared" ref="A119:A145" si="12">ROW()-19</f>
        <v>100</v>
      </c>
      <c r="B119" s="99"/>
      <c r="C119" s="78"/>
      <c r="D119" s="78"/>
      <c r="E119" s="115" t="s">
        <v>187</v>
      </c>
      <c r="F119" s="90"/>
      <c r="G119" s="90"/>
      <c r="H119" s="90"/>
      <c r="I119" s="91"/>
      <c r="J119" s="124" t="s">
        <v>188</v>
      </c>
      <c r="K119" s="78"/>
      <c r="L119" s="78"/>
      <c r="M119" s="78"/>
      <c r="N119" s="78"/>
      <c r="O119" s="78"/>
      <c r="P119" s="79"/>
      <c r="Q119" s="110" t="s">
        <v>241</v>
      </c>
      <c r="R119" s="78"/>
      <c r="S119" s="78"/>
      <c r="T119" s="78"/>
      <c r="U119" s="78"/>
      <c r="V119" s="78"/>
      <c r="W119" s="79"/>
      <c r="X119" s="110" t="s">
        <v>190</v>
      </c>
      <c r="Y119" s="78"/>
      <c r="Z119" s="78"/>
      <c r="AA119" s="78"/>
      <c r="AB119" s="78"/>
      <c r="AC119" s="78"/>
      <c r="AD119" s="79"/>
      <c r="AE119" s="117" t="s">
        <v>58</v>
      </c>
      <c r="AF119" s="79"/>
      <c r="AG119" s="81"/>
      <c r="AH119" s="78"/>
      <c r="AI119" s="79"/>
      <c r="AJ119" s="80"/>
      <c r="AK119" s="78"/>
      <c r="AL119" s="79"/>
      <c r="AM119" s="100"/>
      <c r="AN119" s="78"/>
      <c r="AO119" s="79"/>
      <c r="AP119" s="118"/>
      <c r="AQ119" s="78"/>
      <c r="AR119" s="79"/>
      <c r="AS119" s="118"/>
      <c r="AT119" s="78"/>
      <c r="AU119" s="79"/>
      <c r="AV119" s="81"/>
      <c r="AW119" s="78"/>
      <c r="AX119" s="79"/>
      <c r="AY119" s="100"/>
      <c r="AZ119" s="78"/>
      <c r="BA119" s="79"/>
      <c r="BB119" s="100"/>
      <c r="BC119" s="78"/>
      <c r="BD119" s="79"/>
      <c r="BE119" s="118"/>
      <c r="BF119" s="78"/>
      <c r="BG119" s="79"/>
      <c r="BH119" s="118"/>
      <c r="BI119" s="78"/>
      <c r="BJ119" s="79"/>
      <c r="BK119" s="99"/>
      <c r="BL119" s="78"/>
      <c r="BM119" s="78"/>
      <c r="BN119" s="78"/>
      <c r="BO119" s="78"/>
      <c r="BP119" s="78"/>
      <c r="BQ119" s="79"/>
    </row>
    <row r="120" spans="1:69" x14ac:dyDescent="0.35">
      <c r="A120" s="19">
        <f t="shared" si="12"/>
        <v>101</v>
      </c>
      <c r="B120" s="114"/>
      <c r="C120" s="78"/>
      <c r="D120" s="79"/>
      <c r="E120" s="113"/>
      <c r="F120" s="73"/>
      <c r="G120" s="73"/>
      <c r="H120" s="73"/>
      <c r="I120" s="74"/>
      <c r="J120" s="124" t="s">
        <v>191</v>
      </c>
      <c r="K120" s="78"/>
      <c r="L120" s="78"/>
      <c r="M120" s="78"/>
      <c r="N120" s="78"/>
      <c r="O120" s="78"/>
      <c r="P120" s="79"/>
      <c r="Q120" s="110" t="s">
        <v>241</v>
      </c>
      <c r="R120" s="78"/>
      <c r="S120" s="78"/>
      <c r="T120" s="78"/>
      <c r="U120" s="78"/>
      <c r="V120" s="78"/>
      <c r="W120" s="79"/>
      <c r="X120" s="110" t="s">
        <v>190</v>
      </c>
      <c r="Y120" s="78"/>
      <c r="Z120" s="78"/>
      <c r="AA120" s="78"/>
      <c r="AB120" s="78"/>
      <c r="AC120" s="78"/>
      <c r="AD120" s="79"/>
      <c r="AE120" s="121" t="s">
        <v>58</v>
      </c>
      <c r="AF120" s="79"/>
      <c r="AG120" s="114"/>
      <c r="AH120" s="78"/>
      <c r="AI120" s="79"/>
      <c r="AJ120" s="114"/>
      <c r="AK120" s="78"/>
      <c r="AL120" s="79"/>
      <c r="AM120" s="114"/>
      <c r="AN120" s="78"/>
      <c r="AO120" s="79"/>
      <c r="AP120" s="122"/>
      <c r="AQ120" s="78"/>
      <c r="AR120" s="79"/>
      <c r="AS120" s="122"/>
      <c r="AT120" s="78"/>
      <c r="AU120" s="79"/>
      <c r="AV120" s="114"/>
      <c r="AW120" s="78"/>
      <c r="AX120" s="79"/>
      <c r="AY120" s="114"/>
      <c r="AZ120" s="78"/>
      <c r="BA120" s="79"/>
      <c r="BB120" s="114"/>
      <c r="BC120" s="78"/>
      <c r="BD120" s="79"/>
      <c r="BE120" s="122"/>
      <c r="BF120" s="78"/>
      <c r="BG120" s="79"/>
      <c r="BH120" s="122"/>
      <c r="BI120" s="78"/>
      <c r="BJ120" s="79"/>
      <c r="BK120" s="114"/>
      <c r="BL120" s="78"/>
      <c r="BM120" s="78"/>
      <c r="BN120" s="78"/>
      <c r="BO120" s="78"/>
      <c r="BP120" s="78"/>
      <c r="BQ120" s="79"/>
    </row>
    <row r="121" spans="1:69" x14ac:dyDescent="0.35">
      <c r="A121" s="19">
        <f t="shared" si="12"/>
        <v>102</v>
      </c>
      <c r="B121" s="116"/>
      <c r="C121" s="93"/>
      <c r="D121" s="94"/>
      <c r="E121" s="113"/>
      <c r="F121" s="73"/>
      <c r="G121" s="73"/>
      <c r="H121" s="73"/>
      <c r="I121" s="74"/>
      <c r="J121" s="124" t="s">
        <v>192</v>
      </c>
      <c r="K121" s="78"/>
      <c r="L121" s="78"/>
      <c r="M121" s="78"/>
      <c r="N121" s="78"/>
      <c r="O121" s="78"/>
      <c r="P121" s="79"/>
      <c r="Q121" s="110" t="s">
        <v>241</v>
      </c>
      <c r="R121" s="78"/>
      <c r="S121" s="78"/>
      <c r="T121" s="78"/>
      <c r="U121" s="78"/>
      <c r="V121" s="78"/>
      <c r="W121" s="79"/>
      <c r="X121" s="110" t="s">
        <v>190</v>
      </c>
      <c r="Y121" s="78"/>
      <c r="Z121" s="78"/>
      <c r="AA121" s="78"/>
      <c r="AB121" s="78"/>
      <c r="AC121" s="78"/>
      <c r="AD121" s="79"/>
      <c r="AE121" s="120" t="s">
        <v>58</v>
      </c>
      <c r="AF121" s="94"/>
      <c r="AG121" s="116"/>
      <c r="AH121" s="93"/>
      <c r="AI121" s="94"/>
      <c r="AJ121" s="116"/>
      <c r="AK121" s="93"/>
      <c r="AL121" s="94"/>
      <c r="AM121" s="116"/>
      <c r="AN121" s="93"/>
      <c r="AO121" s="94"/>
      <c r="AP121" s="119"/>
      <c r="AQ121" s="93"/>
      <c r="AR121" s="94"/>
      <c r="AS121" s="119"/>
      <c r="AT121" s="93"/>
      <c r="AU121" s="94"/>
      <c r="AV121" s="116"/>
      <c r="AW121" s="93"/>
      <c r="AX121" s="94"/>
      <c r="AY121" s="116"/>
      <c r="AZ121" s="93"/>
      <c r="BA121" s="94"/>
      <c r="BB121" s="116"/>
      <c r="BC121" s="93"/>
      <c r="BD121" s="94"/>
      <c r="BE121" s="119"/>
      <c r="BF121" s="93"/>
      <c r="BG121" s="94"/>
      <c r="BH121" s="119"/>
      <c r="BI121" s="93"/>
      <c r="BJ121" s="94"/>
      <c r="BK121" s="116"/>
      <c r="BL121" s="93"/>
      <c r="BM121" s="93"/>
      <c r="BN121" s="93"/>
      <c r="BO121" s="93"/>
      <c r="BP121" s="93"/>
      <c r="BQ121" s="94"/>
    </row>
    <row r="122" spans="1:69" x14ac:dyDescent="0.35">
      <c r="A122" s="19">
        <f t="shared" si="12"/>
        <v>103</v>
      </c>
      <c r="B122" s="116"/>
      <c r="C122" s="93"/>
      <c r="D122" s="94"/>
      <c r="E122" s="113"/>
      <c r="F122" s="73"/>
      <c r="G122" s="73"/>
      <c r="H122" s="73"/>
      <c r="I122" s="74"/>
      <c r="J122" s="124" t="s">
        <v>193</v>
      </c>
      <c r="K122" s="78"/>
      <c r="L122" s="78"/>
      <c r="M122" s="78"/>
      <c r="N122" s="78"/>
      <c r="O122" s="78"/>
      <c r="P122" s="79"/>
      <c r="Q122" s="110" t="s">
        <v>241</v>
      </c>
      <c r="R122" s="78"/>
      <c r="S122" s="78"/>
      <c r="T122" s="78"/>
      <c r="U122" s="78"/>
      <c r="V122" s="78"/>
      <c r="W122" s="79"/>
      <c r="X122" s="110" t="s">
        <v>190</v>
      </c>
      <c r="Y122" s="78"/>
      <c r="Z122" s="78"/>
      <c r="AA122" s="78"/>
      <c r="AB122" s="78"/>
      <c r="AC122" s="78"/>
      <c r="AD122" s="79"/>
      <c r="AE122" s="120" t="s">
        <v>58</v>
      </c>
      <c r="AF122" s="94"/>
      <c r="AG122" s="116"/>
      <c r="AH122" s="93"/>
      <c r="AI122" s="94"/>
      <c r="AJ122" s="116"/>
      <c r="AK122" s="93"/>
      <c r="AL122" s="94"/>
      <c r="AM122" s="116"/>
      <c r="AN122" s="93"/>
      <c r="AO122" s="94"/>
      <c r="AP122" s="119"/>
      <c r="AQ122" s="93"/>
      <c r="AR122" s="94"/>
      <c r="AS122" s="119"/>
      <c r="AT122" s="93"/>
      <c r="AU122" s="94"/>
      <c r="AV122" s="116"/>
      <c r="AW122" s="93"/>
      <c r="AX122" s="94"/>
      <c r="AY122" s="116"/>
      <c r="AZ122" s="93"/>
      <c r="BA122" s="94"/>
      <c r="BB122" s="116"/>
      <c r="BC122" s="93"/>
      <c r="BD122" s="94"/>
      <c r="BE122" s="119"/>
      <c r="BF122" s="93"/>
      <c r="BG122" s="94"/>
      <c r="BH122" s="119"/>
      <c r="BI122" s="93"/>
      <c r="BJ122" s="94"/>
      <c r="BK122" s="116"/>
      <c r="BL122" s="93"/>
      <c r="BM122" s="93"/>
      <c r="BN122" s="93"/>
      <c r="BO122" s="93"/>
      <c r="BP122" s="93"/>
      <c r="BQ122" s="94"/>
    </row>
    <row r="123" spans="1:69" x14ac:dyDescent="0.35">
      <c r="A123" s="19">
        <f t="shared" si="12"/>
        <v>104</v>
      </c>
      <c r="B123" s="116"/>
      <c r="C123" s="93"/>
      <c r="D123" s="94"/>
      <c r="E123" s="113"/>
      <c r="F123" s="73"/>
      <c r="G123" s="73"/>
      <c r="H123" s="73"/>
      <c r="I123" s="74"/>
      <c r="J123" s="124" t="s">
        <v>194</v>
      </c>
      <c r="K123" s="78"/>
      <c r="L123" s="78"/>
      <c r="M123" s="78"/>
      <c r="N123" s="78"/>
      <c r="O123" s="78"/>
      <c r="P123" s="79"/>
      <c r="Q123" s="110" t="s">
        <v>241</v>
      </c>
      <c r="R123" s="78"/>
      <c r="S123" s="78"/>
      <c r="T123" s="78"/>
      <c r="U123" s="78"/>
      <c r="V123" s="78"/>
      <c r="W123" s="79"/>
      <c r="X123" s="110" t="s">
        <v>195</v>
      </c>
      <c r="Y123" s="78"/>
      <c r="Z123" s="78"/>
      <c r="AA123" s="78"/>
      <c r="AB123" s="78"/>
      <c r="AC123" s="78"/>
      <c r="AD123" s="79"/>
      <c r="AE123" s="120" t="s">
        <v>58</v>
      </c>
      <c r="AF123" s="94"/>
      <c r="AG123" s="116"/>
      <c r="AH123" s="93"/>
      <c r="AI123" s="94"/>
      <c r="AJ123" s="116"/>
      <c r="AK123" s="93"/>
      <c r="AL123" s="94"/>
      <c r="AM123" s="116"/>
      <c r="AN123" s="93"/>
      <c r="AO123" s="94"/>
      <c r="AP123" s="119"/>
      <c r="AQ123" s="93"/>
      <c r="AR123" s="94"/>
      <c r="AS123" s="119"/>
      <c r="AT123" s="93"/>
      <c r="AU123" s="94"/>
      <c r="AV123" s="116"/>
      <c r="AW123" s="93"/>
      <c r="AX123" s="94"/>
      <c r="AY123" s="116"/>
      <c r="AZ123" s="93"/>
      <c r="BA123" s="94"/>
      <c r="BB123" s="116"/>
      <c r="BC123" s="93"/>
      <c r="BD123" s="94"/>
      <c r="BE123" s="119"/>
      <c r="BF123" s="93"/>
      <c r="BG123" s="94"/>
      <c r="BH123" s="119"/>
      <c r="BI123" s="93"/>
      <c r="BJ123" s="94"/>
      <c r="BK123" s="116"/>
      <c r="BL123" s="93"/>
      <c r="BM123" s="93"/>
      <c r="BN123" s="93"/>
      <c r="BO123" s="93"/>
      <c r="BP123" s="93"/>
      <c r="BQ123" s="94"/>
    </row>
    <row r="124" spans="1:69" x14ac:dyDescent="0.35">
      <c r="A124" s="19">
        <f t="shared" si="12"/>
        <v>105</v>
      </c>
      <c r="B124" s="116"/>
      <c r="C124" s="93"/>
      <c r="D124" s="94"/>
      <c r="E124" s="113"/>
      <c r="F124" s="73"/>
      <c r="G124" s="73"/>
      <c r="H124" s="73"/>
      <c r="I124" s="74"/>
      <c r="J124" s="124" t="s">
        <v>196</v>
      </c>
      <c r="K124" s="78"/>
      <c r="L124" s="78"/>
      <c r="M124" s="78"/>
      <c r="N124" s="78"/>
      <c r="O124" s="78"/>
      <c r="P124" s="79"/>
      <c r="Q124" s="110" t="s">
        <v>241</v>
      </c>
      <c r="R124" s="78"/>
      <c r="S124" s="78"/>
      <c r="T124" s="78"/>
      <c r="U124" s="78"/>
      <c r="V124" s="78"/>
      <c r="W124" s="79"/>
      <c r="X124" s="110" t="s">
        <v>195</v>
      </c>
      <c r="Y124" s="78"/>
      <c r="Z124" s="78"/>
      <c r="AA124" s="78"/>
      <c r="AB124" s="78"/>
      <c r="AC124" s="78"/>
      <c r="AD124" s="79"/>
      <c r="AE124" s="120" t="s">
        <v>58</v>
      </c>
      <c r="AF124" s="94"/>
      <c r="AG124" s="116"/>
      <c r="AH124" s="93"/>
      <c r="AI124" s="94"/>
      <c r="AJ124" s="116"/>
      <c r="AK124" s="93"/>
      <c r="AL124" s="94"/>
      <c r="AM124" s="116"/>
      <c r="AN124" s="93"/>
      <c r="AO124" s="94"/>
      <c r="AP124" s="119"/>
      <c r="AQ124" s="93"/>
      <c r="AR124" s="94"/>
      <c r="AS124" s="119"/>
      <c r="AT124" s="93"/>
      <c r="AU124" s="94"/>
      <c r="AV124" s="116"/>
      <c r="AW124" s="93"/>
      <c r="AX124" s="94"/>
      <c r="AY124" s="116"/>
      <c r="AZ124" s="93"/>
      <c r="BA124" s="94"/>
      <c r="BB124" s="116"/>
      <c r="BC124" s="93"/>
      <c r="BD124" s="94"/>
      <c r="BE124" s="119"/>
      <c r="BF124" s="93"/>
      <c r="BG124" s="94"/>
      <c r="BH124" s="119"/>
      <c r="BI124" s="93"/>
      <c r="BJ124" s="94"/>
      <c r="BK124" s="116"/>
      <c r="BL124" s="93"/>
      <c r="BM124" s="93"/>
      <c r="BN124" s="93"/>
      <c r="BO124" s="93"/>
      <c r="BP124" s="93"/>
      <c r="BQ124" s="94"/>
    </row>
    <row r="125" spans="1:69" x14ac:dyDescent="0.35">
      <c r="A125" s="19">
        <f t="shared" si="12"/>
        <v>106</v>
      </c>
      <c r="B125" s="116"/>
      <c r="C125" s="93"/>
      <c r="D125" s="94"/>
      <c r="E125" s="113"/>
      <c r="F125" s="73"/>
      <c r="G125" s="73"/>
      <c r="H125" s="73"/>
      <c r="I125" s="74"/>
      <c r="J125" s="124" t="s">
        <v>197</v>
      </c>
      <c r="K125" s="78"/>
      <c r="L125" s="78"/>
      <c r="M125" s="78"/>
      <c r="N125" s="78"/>
      <c r="O125" s="78"/>
      <c r="P125" s="79"/>
      <c r="Q125" s="110" t="s">
        <v>241</v>
      </c>
      <c r="R125" s="78"/>
      <c r="S125" s="78"/>
      <c r="T125" s="78"/>
      <c r="U125" s="78"/>
      <c r="V125" s="78"/>
      <c r="W125" s="79"/>
      <c r="X125" s="110" t="s">
        <v>195</v>
      </c>
      <c r="Y125" s="78"/>
      <c r="Z125" s="78"/>
      <c r="AA125" s="78"/>
      <c r="AB125" s="78"/>
      <c r="AC125" s="78"/>
      <c r="AD125" s="79"/>
      <c r="AE125" s="120" t="s">
        <v>58</v>
      </c>
      <c r="AF125" s="94"/>
      <c r="AG125" s="116"/>
      <c r="AH125" s="93"/>
      <c r="AI125" s="94"/>
      <c r="AJ125" s="116"/>
      <c r="AK125" s="93"/>
      <c r="AL125" s="94"/>
      <c r="AM125" s="116"/>
      <c r="AN125" s="93"/>
      <c r="AO125" s="94"/>
      <c r="AP125" s="119"/>
      <c r="AQ125" s="93"/>
      <c r="AR125" s="94"/>
      <c r="AS125" s="119"/>
      <c r="AT125" s="93"/>
      <c r="AU125" s="94"/>
      <c r="AV125" s="116"/>
      <c r="AW125" s="93"/>
      <c r="AX125" s="94"/>
      <c r="AY125" s="116"/>
      <c r="AZ125" s="93"/>
      <c r="BA125" s="94"/>
      <c r="BB125" s="116"/>
      <c r="BC125" s="93"/>
      <c r="BD125" s="94"/>
      <c r="BE125" s="119"/>
      <c r="BF125" s="93"/>
      <c r="BG125" s="94"/>
      <c r="BH125" s="119"/>
      <c r="BI125" s="93"/>
      <c r="BJ125" s="94"/>
      <c r="BK125" s="116"/>
      <c r="BL125" s="93"/>
      <c r="BM125" s="93"/>
      <c r="BN125" s="93"/>
      <c r="BO125" s="93"/>
      <c r="BP125" s="93"/>
      <c r="BQ125" s="94"/>
    </row>
    <row r="126" spans="1:69" x14ac:dyDescent="0.35">
      <c r="A126" s="19">
        <f t="shared" si="12"/>
        <v>107</v>
      </c>
      <c r="B126" s="116"/>
      <c r="C126" s="93"/>
      <c r="D126" s="94"/>
      <c r="E126" s="113"/>
      <c r="F126" s="73"/>
      <c r="G126" s="73"/>
      <c r="H126" s="73"/>
      <c r="I126" s="74"/>
      <c r="J126" s="124" t="s">
        <v>198</v>
      </c>
      <c r="K126" s="78"/>
      <c r="L126" s="78"/>
      <c r="M126" s="78"/>
      <c r="N126" s="78"/>
      <c r="O126" s="78"/>
      <c r="P126" s="79"/>
      <c r="Q126" s="110" t="s">
        <v>241</v>
      </c>
      <c r="R126" s="78"/>
      <c r="S126" s="78"/>
      <c r="T126" s="78"/>
      <c r="U126" s="78"/>
      <c r="V126" s="78"/>
      <c r="W126" s="79"/>
      <c r="X126" s="110" t="s">
        <v>195</v>
      </c>
      <c r="Y126" s="78"/>
      <c r="Z126" s="78"/>
      <c r="AA126" s="78"/>
      <c r="AB126" s="78"/>
      <c r="AC126" s="78"/>
      <c r="AD126" s="79"/>
      <c r="AE126" s="120" t="s">
        <v>58</v>
      </c>
      <c r="AF126" s="94"/>
      <c r="AG126" s="116"/>
      <c r="AH126" s="93"/>
      <c r="AI126" s="94"/>
      <c r="AJ126" s="116"/>
      <c r="AK126" s="93"/>
      <c r="AL126" s="94"/>
      <c r="AM126" s="116"/>
      <c r="AN126" s="93"/>
      <c r="AO126" s="94"/>
      <c r="AP126" s="119"/>
      <c r="AQ126" s="93"/>
      <c r="AR126" s="94"/>
      <c r="AS126" s="119"/>
      <c r="AT126" s="93"/>
      <c r="AU126" s="94"/>
      <c r="AV126" s="116"/>
      <c r="AW126" s="93"/>
      <c r="AX126" s="94"/>
      <c r="AY126" s="116"/>
      <c r="AZ126" s="93"/>
      <c r="BA126" s="94"/>
      <c r="BB126" s="116"/>
      <c r="BC126" s="93"/>
      <c r="BD126" s="94"/>
      <c r="BE126" s="119"/>
      <c r="BF126" s="93"/>
      <c r="BG126" s="94"/>
      <c r="BH126" s="119"/>
      <c r="BI126" s="93"/>
      <c r="BJ126" s="94"/>
      <c r="BK126" s="116"/>
      <c r="BL126" s="93"/>
      <c r="BM126" s="93"/>
      <c r="BN126" s="93"/>
      <c r="BO126" s="93"/>
      <c r="BP126" s="93"/>
      <c r="BQ126" s="94"/>
    </row>
    <row r="127" spans="1:69" x14ac:dyDescent="0.35">
      <c r="A127" s="19">
        <f t="shared" si="12"/>
        <v>108</v>
      </c>
      <c r="B127" s="116"/>
      <c r="C127" s="93"/>
      <c r="D127" s="94"/>
      <c r="E127" s="113"/>
      <c r="F127" s="73"/>
      <c r="G127" s="73"/>
      <c r="H127" s="73"/>
      <c r="I127" s="74"/>
      <c r="J127" s="124" t="s">
        <v>199</v>
      </c>
      <c r="K127" s="78"/>
      <c r="L127" s="78"/>
      <c r="M127" s="78"/>
      <c r="N127" s="78"/>
      <c r="O127" s="78"/>
      <c r="P127" s="79"/>
      <c r="Q127" s="110" t="s">
        <v>241</v>
      </c>
      <c r="R127" s="78"/>
      <c r="S127" s="78"/>
      <c r="T127" s="78"/>
      <c r="U127" s="78"/>
      <c r="V127" s="78"/>
      <c r="W127" s="79"/>
      <c r="X127" s="110" t="s">
        <v>195</v>
      </c>
      <c r="Y127" s="78"/>
      <c r="Z127" s="78"/>
      <c r="AA127" s="78"/>
      <c r="AB127" s="78"/>
      <c r="AC127" s="78"/>
      <c r="AD127" s="79"/>
      <c r="AE127" s="120" t="s">
        <v>58</v>
      </c>
      <c r="AF127" s="94"/>
      <c r="AG127" s="116"/>
      <c r="AH127" s="93"/>
      <c r="AI127" s="94"/>
      <c r="AJ127" s="116"/>
      <c r="AK127" s="93"/>
      <c r="AL127" s="94"/>
      <c r="AM127" s="116"/>
      <c r="AN127" s="93"/>
      <c r="AO127" s="94"/>
      <c r="AP127" s="119"/>
      <c r="AQ127" s="93"/>
      <c r="AR127" s="94"/>
      <c r="AS127" s="119"/>
      <c r="AT127" s="93"/>
      <c r="AU127" s="94"/>
      <c r="AV127" s="116"/>
      <c r="AW127" s="93"/>
      <c r="AX127" s="94"/>
      <c r="AY127" s="116"/>
      <c r="AZ127" s="93"/>
      <c r="BA127" s="94"/>
      <c r="BB127" s="116"/>
      <c r="BC127" s="93"/>
      <c r="BD127" s="94"/>
      <c r="BE127" s="119"/>
      <c r="BF127" s="93"/>
      <c r="BG127" s="94"/>
      <c r="BH127" s="119"/>
      <c r="BI127" s="93"/>
      <c r="BJ127" s="94"/>
      <c r="BK127" s="116"/>
      <c r="BL127" s="93"/>
      <c r="BM127" s="93"/>
      <c r="BN127" s="93"/>
      <c r="BO127" s="93"/>
      <c r="BP127" s="93"/>
      <c r="BQ127" s="94"/>
    </row>
    <row r="128" spans="1:69" x14ac:dyDescent="0.35">
      <c r="A128" s="19">
        <f t="shared" si="12"/>
        <v>109</v>
      </c>
      <c r="B128" s="116"/>
      <c r="C128" s="93"/>
      <c r="D128" s="94"/>
      <c r="E128" s="92"/>
      <c r="F128" s="93"/>
      <c r="G128" s="93"/>
      <c r="H128" s="93"/>
      <c r="I128" s="94"/>
      <c r="J128" s="124" t="s">
        <v>200</v>
      </c>
      <c r="K128" s="78"/>
      <c r="L128" s="78"/>
      <c r="M128" s="78"/>
      <c r="N128" s="78"/>
      <c r="O128" s="78"/>
      <c r="P128" s="79"/>
      <c r="Q128" s="110" t="s">
        <v>241</v>
      </c>
      <c r="R128" s="78"/>
      <c r="S128" s="78"/>
      <c r="T128" s="78"/>
      <c r="U128" s="78"/>
      <c r="V128" s="78"/>
      <c r="W128" s="79"/>
      <c r="X128" s="110" t="s">
        <v>195</v>
      </c>
      <c r="Y128" s="78"/>
      <c r="Z128" s="78"/>
      <c r="AA128" s="78"/>
      <c r="AB128" s="78"/>
      <c r="AC128" s="78"/>
      <c r="AD128" s="79"/>
      <c r="AE128" s="120" t="s">
        <v>58</v>
      </c>
      <c r="AF128" s="94"/>
      <c r="AG128" s="116"/>
      <c r="AH128" s="93"/>
      <c r="AI128" s="94"/>
      <c r="AJ128" s="116"/>
      <c r="AK128" s="93"/>
      <c r="AL128" s="94"/>
      <c r="AM128" s="116"/>
      <c r="AN128" s="93"/>
      <c r="AO128" s="94"/>
      <c r="AP128" s="119"/>
      <c r="AQ128" s="93"/>
      <c r="AR128" s="94"/>
      <c r="AS128" s="119"/>
      <c r="AT128" s="93"/>
      <c r="AU128" s="94"/>
      <c r="AV128" s="116"/>
      <c r="AW128" s="93"/>
      <c r="AX128" s="94"/>
      <c r="AY128" s="116"/>
      <c r="AZ128" s="93"/>
      <c r="BA128" s="94"/>
      <c r="BB128" s="116"/>
      <c r="BC128" s="93"/>
      <c r="BD128" s="94"/>
      <c r="BE128" s="119"/>
      <c r="BF128" s="93"/>
      <c r="BG128" s="94"/>
      <c r="BH128" s="119"/>
      <c r="BI128" s="93"/>
      <c r="BJ128" s="94"/>
      <c r="BK128" s="116"/>
      <c r="BL128" s="93"/>
      <c r="BM128" s="93"/>
      <c r="BN128" s="93"/>
      <c r="BO128" s="93"/>
      <c r="BP128" s="93"/>
      <c r="BQ128" s="94"/>
    </row>
    <row r="129" spans="1:69" x14ac:dyDescent="0.35">
      <c r="A129" s="19">
        <f t="shared" si="12"/>
        <v>110</v>
      </c>
      <c r="B129" s="116"/>
      <c r="C129" s="93"/>
      <c r="D129" s="94"/>
      <c r="E129" s="125" t="s">
        <v>201</v>
      </c>
      <c r="F129" s="73"/>
      <c r="G129" s="73"/>
      <c r="H129" s="73"/>
      <c r="I129" s="74"/>
      <c r="J129" s="124" t="s">
        <v>202</v>
      </c>
      <c r="K129" s="78"/>
      <c r="L129" s="78"/>
      <c r="M129" s="78"/>
      <c r="N129" s="78"/>
      <c r="O129" s="78"/>
      <c r="P129" s="79"/>
      <c r="Q129" s="110" t="s">
        <v>241</v>
      </c>
      <c r="R129" s="78"/>
      <c r="S129" s="78"/>
      <c r="T129" s="78"/>
      <c r="U129" s="78"/>
      <c r="V129" s="78"/>
      <c r="W129" s="79"/>
      <c r="X129" s="110" t="s">
        <v>203</v>
      </c>
      <c r="Y129" s="78"/>
      <c r="Z129" s="78"/>
      <c r="AA129" s="78"/>
      <c r="AB129" s="78"/>
      <c r="AC129" s="78"/>
      <c r="AD129" s="79"/>
      <c r="AE129" s="120" t="s">
        <v>58</v>
      </c>
      <c r="AF129" s="94"/>
      <c r="AG129" s="116"/>
      <c r="AH129" s="93"/>
      <c r="AI129" s="94"/>
      <c r="AJ129" s="116"/>
      <c r="AK129" s="93"/>
      <c r="AL129" s="94"/>
      <c r="AM129" s="116"/>
      <c r="AN129" s="93"/>
      <c r="AO129" s="94"/>
      <c r="AP129" s="119"/>
      <c r="AQ129" s="93"/>
      <c r="AR129" s="94"/>
      <c r="AS129" s="119"/>
      <c r="AT129" s="93"/>
      <c r="AU129" s="94"/>
      <c r="AV129" s="116"/>
      <c r="AW129" s="93"/>
      <c r="AX129" s="94"/>
      <c r="AY129" s="116"/>
      <c r="AZ129" s="93"/>
      <c r="BA129" s="94"/>
      <c r="BB129" s="116"/>
      <c r="BC129" s="93"/>
      <c r="BD129" s="94"/>
      <c r="BE129" s="119"/>
      <c r="BF129" s="93"/>
      <c r="BG129" s="94"/>
      <c r="BH129" s="119"/>
      <c r="BI129" s="93"/>
      <c r="BJ129" s="94"/>
      <c r="BK129" s="116"/>
      <c r="BL129" s="93"/>
      <c r="BM129" s="93"/>
      <c r="BN129" s="93"/>
      <c r="BO129" s="93"/>
      <c r="BP129" s="93"/>
      <c r="BQ129" s="94"/>
    </row>
    <row r="130" spans="1:69" x14ac:dyDescent="0.35">
      <c r="A130" s="19">
        <f t="shared" si="12"/>
        <v>111</v>
      </c>
      <c r="B130" s="116"/>
      <c r="C130" s="93"/>
      <c r="D130" s="94"/>
      <c r="E130" s="73"/>
      <c r="F130" s="73"/>
      <c r="G130" s="73"/>
      <c r="H130" s="73"/>
      <c r="I130" s="74"/>
      <c r="J130" s="124" t="s">
        <v>204</v>
      </c>
      <c r="K130" s="78"/>
      <c r="L130" s="78"/>
      <c r="M130" s="78"/>
      <c r="N130" s="78"/>
      <c r="O130" s="78"/>
      <c r="P130" s="79"/>
      <c r="Q130" s="110" t="s">
        <v>241</v>
      </c>
      <c r="R130" s="78"/>
      <c r="S130" s="78"/>
      <c r="T130" s="78"/>
      <c r="U130" s="78"/>
      <c r="V130" s="78"/>
      <c r="W130" s="79"/>
      <c r="X130" s="110" t="s">
        <v>203</v>
      </c>
      <c r="Y130" s="78"/>
      <c r="Z130" s="78"/>
      <c r="AA130" s="78"/>
      <c r="AB130" s="78"/>
      <c r="AC130" s="78"/>
      <c r="AD130" s="79"/>
      <c r="AE130" s="120" t="s">
        <v>58</v>
      </c>
      <c r="AF130" s="94"/>
      <c r="AG130" s="116"/>
      <c r="AH130" s="93"/>
      <c r="AI130" s="94"/>
      <c r="AJ130" s="116"/>
      <c r="AK130" s="93"/>
      <c r="AL130" s="94"/>
      <c r="AM130" s="116"/>
      <c r="AN130" s="93"/>
      <c r="AO130" s="94"/>
      <c r="AP130" s="119"/>
      <c r="AQ130" s="93"/>
      <c r="AR130" s="94"/>
      <c r="AS130" s="119"/>
      <c r="AT130" s="93"/>
      <c r="AU130" s="94"/>
      <c r="AV130" s="116"/>
      <c r="AW130" s="93"/>
      <c r="AX130" s="94"/>
      <c r="AY130" s="116"/>
      <c r="AZ130" s="93"/>
      <c r="BA130" s="94"/>
      <c r="BB130" s="116"/>
      <c r="BC130" s="93"/>
      <c r="BD130" s="94"/>
      <c r="BE130" s="119"/>
      <c r="BF130" s="93"/>
      <c r="BG130" s="94"/>
      <c r="BH130" s="119"/>
      <c r="BI130" s="93"/>
      <c r="BJ130" s="94"/>
      <c r="BK130" s="116"/>
      <c r="BL130" s="93"/>
      <c r="BM130" s="93"/>
      <c r="BN130" s="93"/>
      <c r="BO130" s="93"/>
      <c r="BP130" s="93"/>
      <c r="BQ130" s="94"/>
    </row>
    <row r="131" spans="1:69" x14ac:dyDescent="0.35">
      <c r="A131" s="19">
        <f t="shared" si="12"/>
        <v>112</v>
      </c>
      <c r="B131" s="116"/>
      <c r="C131" s="93"/>
      <c r="D131" s="94"/>
      <c r="E131" s="73"/>
      <c r="F131" s="73"/>
      <c r="G131" s="73"/>
      <c r="H131" s="73"/>
      <c r="I131" s="74"/>
      <c r="J131" s="124" t="s">
        <v>205</v>
      </c>
      <c r="K131" s="78"/>
      <c r="L131" s="78"/>
      <c r="M131" s="78"/>
      <c r="N131" s="78"/>
      <c r="O131" s="78"/>
      <c r="P131" s="79"/>
      <c r="Q131" s="110" t="s">
        <v>241</v>
      </c>
      <c r="R131" s="78"/>
      <c r="S131" s="78"/>
      <c r="T131" s="78"/>
      <c r="U131" s="78"/>
      <c r="V131" s="78"/>
      <c r="W131" s="79"/>
      <c r="X131" s="110" t="s">
        <v>203</v>
      </c>
      <c r="Y131" s="78"/>
      <c r="Z131" s="78"/>
      <c r="AA131" s="78"/>
      <c r="AB131" s="78"/>
      <c r="AC131" s="78"/>
      <c r="AD131" s="79"/>
      <c r="AE131" s="120" t="s">
        <v>58</v>
      </c>
      <c r="AF131" s="94"/>
      <c r="AG131" s="116"/>
      <c r="AH131" s="93"/>
      <c r="AI131" s="94"/>
      <c r="AJ131" s="116"/>
      <c r="AK131" s="93"/>
      <c r="AL131" s="94"/>
      <c r="AM131" s="116"/>
      <c r="AN131" s="93"/>
      <c r="AO131" s="94"/>
      <c r="AP131" s="119"/>
      <c r="AQ131" s="93"/>
      <c r="AR131" s="94"/>
      <c r="AS131" s="119"/>
      <c r="AT131" s="93"/>
      <c r="AU131" s="94"/>
      <c r="AV131" s="116"/>
      <c r="AW131" s="93"/>
      <c r="AX131" s="94"/>
      <c r="AY131" s="116"/>
      <c r="AZ131" s="93"/>
      <c r="BA131" s="94"/>
      <c r="BB131" s="116"/>
      <c r="BC131" s="93"/>
      <c r="BD131" s="94"/>
      <c r="BE131" s="119"/>
      <c r="BF131" s="93"/>
      <c r="BG131" s="94"/>
      <c r="BH131" s="119"/>
      <c r="BI131" s="93"/>
      <c r="BJ131" s="94"/>
      <c r="BK131" s="116"/>
      <c r="BL131" s="93"/>
      <c r="BM131" s="93"/>
      <c r="BN131" s="93"/>
      <c r="BO131" s="93"/>
      <c r="BP131" s="93"/>
      <c r="BQ131" s="94"/>
    </row>
    <row r="132" spans="1:69" x14ac:dyDescent="0.35">
      <c r="A132" s="19">
        <f t="shared" si="12"/>
        <v>113</v>
      </c>
      <c r="B132" s="116"/>
      <c r="C132" s="93"/>
      <c r="D132" s="94"/>
      <c r="E132" s="73"/>
      <c r="F132" s="73"/>
      <c r="G132" s="73"/>
      <c r="H132" s="73"/>
      <c r="I132" s="74"/>
      <c r="J132" s="124" t="s">
        <v>206</v>
      </c>
      <c r="K132" s="78"/>
      <c r="L132" s="78"/>
      <c r="M132" s="78"/>
      <c r="N132" s="78"/>
      <c r="O132" s="78"/>
      <c r="P132" s="79"/>
      <c r="Q132" s="110" t="s">
        <v>241</v>
      </c>
      <c r="R132" s="78"/>
      <c r="S132" s="78"/>
      <c r="T132" s="78"/>
      <c r="U132" s="78"/>
      <c r="V132" s="78"/>
      <c r="W132" s="79"/>
      <c r="X132" s="110" t="s">
        <v>203</v>
      </c>
      <c r="Y132" s="78"/>
      <c r="Z132" s="78"/>
      <c r="AA132" s="78"/>
      <c r="AB132" s="78"/>
      <c r="AC132" s="78"/>
      <c r="AD132" s="79"/>
      <c r="AE132" s="120" t="s">
        <v>58</v>
      </c>
      <c r="AF132" s="94"/>
      <c r="AG132" s="116"/>
      <c r="AH132" s="93"/>
      <c r="AI132" s="94"/>
      <c r="AJ132" s="116"/>
      <c r="AK132" s="93"/>
      <c r="AL132" s="94"/>
      <c r="AM132" s="116"/>
      <c r="AN132" s="93"/>
      <c r="AO132" s="94"/>
      <c r="AP132" s="119"/>
      <c r="AQ132" s="93"/>
      <c r="AR132" s="94"/>
      <c r="AS132" s="119"/>
      <c r="AT132" s="93"/>
      <c r="AU132" s="94"/>
      <c r="AV132" s="116"/>
      <c r="AW132" s="93"/>
      <c r="AX132" s="94"/>
      <c r="AY132" s="116"/>
      <c r="AZ132" s="93"/>
      <c r="BA132" s="94"/>
      <c r="BB132" s="116"/>
      <c r="BC132" s="93"/>
      <c r="BD132" s="94"/>
      <c r="BE132" s="119"/>
      <c r="BF132" s="93"/>
      <c r="BG132" s="94"/>
      <c r="BH132" s="119"/>
      <c r="BI132" s="93"/>
      <c r="BJ132" s="94"/>
      <c r="BK132" s="116"/>
      <c r="BL132" s="93"/>
      <c r="BM132" s="93"/>
      <c r="BN132" s="93"/>
      <c r="BO132" s="93"/>
      <c r="BP132" s="93"/>
      <c r="BQ132" s="94"/>
    </row>
    <row r="133" spans="1:69" x14ac:dyDescent="0.35">
      <c r="A133" s="19">
        <f t="shared" si="12"/>
        <v>114</v>
      </c>
      <c r="B133" s="116"/>
      <c r="C133" s="93"/>
      <c r="D133" s="94"/>
      <c r="E133" s="73"/>
      <c r="F133" s="73"/>
      <c r="G133" s="73"/>
      <c r="H133" s="73"/>
      <c r="I133" s="74"/>
      <c r="J133" s="124" t="s">
        <v>207</v>
      </c>
      <c r="K133" s="78"/>
      <c r="L133" s="78"/>
      <c r="M133" s="78"/>
      <c r="N133" s="78"/>
      <c r="O133" s="78"/>
      <c r="P133" s="79"/>
      <c r="Q133" s="110" t="s">
        <v>241</v>
      </c>
      <c r="R133" s="78"/>
      <c r="S133" s="78"/>
      <c r="T133" s="78"/>
      <c r="U133" s="78"/>
      <c r="V133" s="78"/>
      <c r="W133" s="79"/>
      <c r="X133" s="110" t="s">
        <v>203</v>
      </c>
      <c r="Y133" s="78"/>
      <c r="Z133" s="78"/>
      <c r="AA133" s="78"/>
      <c r="AB133" s="78"/>
      <c r="AC133" s="78"/>
      <c r="AD133" s="79"/>
      <c r="AE133" s="120" t="s">
        <v>58</v>
      </c>
      <c r="AF133" s="94"/>
      <c r="AG133" s="116"/>
      <c r="AH133" s="93"/>
      <c r="AI133" s="94"/>
      <c r="AJ133" s="116"/>
      <c r="AK133" s="93"/>
      <c r="AL133" s="94"/>
      <c r="AM133" s="116"/>
      <c r="AN133" s="93"/>
      <c r="AO133" s="94"/>
      <c r="AP133" s="119"/>
      <c r="AQ133" s="93"/>
      <c r="AR133" s="94"/>
      <c r="AS133" s="119"/>
      <c r="AT133" s="93"/>
      <c r="AU133" s="94"/>
      <c r="AV133" s="116"/>
      <c r="AW133" s="93"/>
      <c r="AX133" s="94"/>
      <c r="AY133" s="116"/>
      <c r="AZ133" s="93"/>
      <c r="BA133" s="94"/>
      <c r="BB133" s="116"/>
      <c r="BC133" s="93"/>
      <c r="BD133" s="94"/>
      <c r="BE133" s="119"/>
      <c r="BF133" s="93"/>
      <c r="BG133" s="94"/>
      <c r="BH133" s="119"/>
      <c r="BI133" s="93"/>
      <c r="BJ133" s="94"/>
      <c r="BK133" s="116"/>
      <c r="BL133" s="93"/>
      <c r="BM133" s="93"/>
      <c r="BN133" s="93"/>
      <c r="BO133" s="93"/>
      <c r="BP133" s="93"/>
      <c r="BQ133" s="94"/>
    </row>
    <row r="134" spans="1:69" x14ac:dyDescent="0.35">
      <c r="A134" s="19">
        <f t="shared" si="12"/>
        <v>115</v>
      </c>
      <c r="B134" s="116"/>
      <c r="C134" s="93"/>
      <c r="D134" s="94"/>
      <c r="E134" s="93"/>
      <c r="F134" s="93"/>
      <c r="G134" s="93"/>
      <c r="H134" s="93"/>
      <c r="I134" s="94"/>
      <c r="J134" s="124" t="s">
        <v>208</v>
      </c>
      <c r="K134" s="78"/>
      <c r="L134" s="78"/>
      <c r="M134" s="78"/>
      <c r="N134" s="78"/>
      <c r="O134" s="78"/>
      <c r="P134" s="79"/>
      <c r="Q134" s="110" t="s">
        <v>241</v>
      </c>
      <c r="R134" s="78"/>
      <c r="S134" s="78"/>
      <c r="T134" s="78"/>
      <c r="U134" s="78"/>
      <c r="V134" s="78"/>
      <c r="W134" s="79"/>
      <c r="X134" s="110" t="s">
        <v>203</v>
      </c>
      <c r="Y134" s="78"/>
      <c r="Z134" s="78"/>
      <c r="AA134" s="78"/>
      <c r="AB134" s="78"/>
      <c r="AC134" s="78"/>
      <c r="AD134" s="79"/>
      <c r="AE134" s="120" t="s">
        <v>58</v>
      </c>
      <c r="AF134" s="94"/>
      <c r="AG134" s="116"/>
      <c r="AH134" s="93"/>
      <c r="AI134" s="94"/>
      <c r="AJ134" s="116"/>
      <c r="AK134" s="93"/>
      <c r="AL134" s="94"/>
      <c r="AM134" s="116"/>
      <c r="AN134" s="93"/>
      <c r="AO134" s="94"/>
      <c r="AP134" s="119"/>
      <c r="AQ134" s="93"/>
      <c r="AR134" s="94"/>
      <c r="AS134" s="119"/>
      <c r="AT134" s="93"/>
      <c r="AU134" s="94"/>
      <c r="AV134" s="116"/>
      <c r="AW134" s="93"/>
      <c r="AX134" s="94"/>
      <c r="AY134" s="116"/>
      <c r="AZ134" s="93"/>
      <c r="BA134" s="94"/>
      <c r="BB134" s="116"/>
      <c r="BC134" s="93"/>
      <c r="BD134" s="94"/>
      <c r="BE134" s="119"/>
      <c r="BF134" s="93"/>
      <c r="BG134" s="94"/>
      <c r="BH134" s="119"/>
      <c r="BI134" s="93"/>
      <c r="BJ134" s="94"/>
      <c r="BK134" s="116"/>
      <c r="BL134" s="93"/>
      <c r="BM134" s="93"/>
      <c r="BN134" s="93"/>
      <c r="BO134" s="93"/>
      <c r="BP134" s="93"/>
      <c r="BQ134" s="94"/>
    </row>
    <row r="135" spans="1:69" x14ac:dyDescent="0.35">
      <c r="A135" s="19">
        <f t="shared" si="12"/>
        <v>116</v>
      </c>
      <c r="B135" s="116"/>
      <c r="C135" s="93"/>
      <c r="D135" s="94"/>
      <c r="E135" s="125" t="s">
        <v>209</v>
      </c>
      <c r="F135" s="73"/>
      <c r="G135" s="73"/>
      <c r="H135" s="73"/>
      <c r="I135" s="74"/>
      <c r="J135" s="116" t="s">
        <v>210</v>
      </c>
      <c r="K135" s="93"/>
      <c r="L135" s="93"/>
      <c r="M135" s="93"/>
      <c r="N135" s="93"/>
      <c r="O135" s="93"/>
      <c r="P135" s="94"/>
      <c r="Q135" s="110" t="s">
        <v>241</v>
      </c>
      <c r="R135" s="78"/>
      <c r="S135" s="78"/>
      <c r="T135" s="78"/>
      <c r="U135" s="78"/>
      <c r="V135" s="78"/>
      <c r="W135" s="79"/>
      <c r="X135" s="110" t="s">
        <v>211</v>
      </c>
      <c r="Y135" s="78"/>
      <c r="Z135" s="78"/>
      <c r="AA135" s="78"/>
      <c r="AB135" s="78"/>
      <c r="AC135" s="78"/>
      <c r="AD135" s="79"/>
      <c r="AE135" s="120" t="s">
        <v>58</v>
      </c>
      <c r="AF135" s="94"/>
      <c r="AG135" s="116"/>
      <c r="AH135" s="93"/>
      <c r="AI135" s="94"/>
      <c r="AJ135" s="116"/>
      <c r="AK135" s="93"/>
      <c r="AL135" s="94"/>
      <c r="AM135" s="116"/>
      <c r="AN135" s="93"/>
      <c r="AO135" s="94"/>
      <c r="AP135" s="119"/>
      <c r="AQ135" s="93"/>
      <c r="AR135" s="94"/>
      <c r="AS135" s="119"/>
      <c r="AT135" s="93"/>
      <c r="AU135" s="94"/>
      <c r="AV135" s="116"/>
      <c r="AW135" s="93"/>
      <c r="AX135" s="94"/>
      <c r="AY135" s="116"/>
      <c r="AZ135" s="93"/>
      <c r="BA135" s="94"/>
      <c r="BB135" s="116"/>
      <c r="BC135" s="93"/>
      <c r="BD135" s="94"/>
      <c r="BE135" s="119"/>
      <c r="BF135" s="93"/>
      <c r="BG135" s="94"/>
      <c r="BH135" s="119"/>
      <c r="BI135" s="93"/>
      <c r="BJ135" s="94"/>
      <c r="BK135" s="116"/>
      <c r="BL135" s="93"/>
      <c r="BM135" s="93"/>
      <c r="BN135" s="93"/>
      <c r="BO135" s="93"/>
      <c r="BP135" s="93"/>
      <c r="BQ135" s="94"/>
    </row>
    <row r="136" spans="1:69" x14ac:dyDescent="0.35">
      <c r="A136" s="19">
        <f t="shared" si="12"/>
        <v>117</v>
      </c>
      <c r="B136" s="114"/>
      <c r="C136" s="78"/>
      <c r="D136" s="79"/>
      <c r="E136" s="73"/>
      <c r="F136" s="73"/>
      <c r="G136" s="73"/>
      <c r="H136" s="73"/>
      <c r="I136" s="74"/>
      <c r="J136" s="116" t="s">
        <v>212</v>
      </c>
      <c r="K136" s="93"/>
      <c r="L136" s="93"/>
      <c r="M136" s="93"/>
      <c r="N136" s="93"/>
      <c r="O136" s="93"/>
      <c r="P136" s="94"/>
      <c r="Q136" s="110" t="s">
        <v>241</v>
      </c>
      <c r="R136" s="78"/>
      <c r="S136" s="78"/>
      <c r="T136" s="78"/>
      <c r="U136" s="78"/>
      <c r="V136" s="78"/>
      <c r="W136" s="79"/>
      <c r="X136" s="110" t="s">
        <v>211</v>
      </c>
      <c r="Y136" s="78"/>
      <c r="Z136" s="78"/>
      <c r="AA136" s="78"/>
      <c r="AB136" s="78"/>
      <c r="AC136" s="78"/>
      <c r="AD136" s="79"/>
      <c r="AE136" s="121" t="s">
        <v>58</v>
      </c>
      <c r="AF136" s="79"/>
      <c r="AG136" s="114"/>
      <c r="AH136" s="78"/>
      <c r="AI136" s="79"/>
      <c r="AJ136" s="114"/>
      <c r="AK136" s="78"/>
      <c r="AL136" s="79"/>
      <c r="AM136" s="114"/>
      <c r="AN136" s="78"/>
      <c r="AO136" s="79"/>
      <c r="AP136" s="122"/>
      <c r="AQ136" s="78"/>
      <c r="AR136" s="79"/>
      <c r="AS136" s="122"/>
      <c r="AT136" s="78"/>
      <c r="AU136" s="79"/>
      <c r="AV136" s="114"/>
      <c r="AW136" s="78"/>
      <c r="AX136" s="79"/>
      <c r="AY136" s="114"/>
      <c r="AZ136" s="78"/>
      <c r="BA136" s="79"/>
      <c r="BB136" s="114"/>
      <c r="BC136" s="78"/>
      <c r="BD136" s="79"/>
      <c r="BE136" s="122"/>
      <c r="BF136" s="78"/>
      <c r="BG136" s="79"/>
      <c r="BH136" s="122"/>
      <c r="BI136" s="78"/>
      <c r="BJ136" s="79"/>
      <c r="BK136" s="114"/>
      <c r="BL136" s="78"/>
      <c r="BM136" s="78"/>
      <c r="BN136" s="78"/>
      <c r="BO136" s="78"/>
      <c r="BP136" s="78"/>
      <c r="BQ136" s="79"/>
    </row>
    <row r="137" spans="1:69" x14ac:dyDescent="0.35">
      <c r="A137" s="19">
        <f t="shared" si="12"/>
        <v>118</v>
      </c>
      <c r="B137" s="116"/>
      <c r="C137" s="93"/>
      <c r="D137" s="94"/>
      <c r="E137" s="73"/>
      <c r="F137" s="73"/>
      <c r="G137" s="73"/>
      <c r="H137" s="73"/>
      <c r="I137" s="74"/>
      <c r="J137" s="116" t="s">
        <v>213</v>
      </c>
      <c r="K137" s="93"/>
      <c r="L137" s="93"/>
      <c r="M137" s="93"/>
      <c r="N137" s="93"/>
      <c r="O137" s="93"/>
      <c r="P137" s="94"/>
      <c r="Q137" s="110" t="s">
        <v>241</v>
      </c>
      <c r="R137" s="78"/>
      <c r="S137" s="78"/>
      <c r="T137" s="78"/>
      <c r="U137" s="78"/>
      <c r="V137" s="78"/>
      <c r="W137" s="79"/>
      <c r="X137" s="110" t="s">
        <v>211</v>
      </c>
      <c r="Y137" s="78"/>
      <c r="Z137" s="78"/>
      <c r="AA137" s="78"/>
      <c r="AB137" s="78"/>
      <c r="AC137" s="78"/>
      <c r="AD137" s="79"/>
      <c r="AE137" s="120" t="s">
        <v>58</v>
      </c>
      <c r="AF137" s="94"/>
      <c r="AG137" s="116"/>
      <c r="AH137" s="93"/>
      <c r="AI137" s="94"/>
      <c r="AJ137" s="116"/>
      <c r="AK137" s="93"/>
      <c r="AL137" s="94"/>
      <c r="AM137" s="116"/>
      <c r="AN137" s="93"/>
      <c r="AO137" s="94"/>
      <c r="AP137" s="119"/>
      <c r="AQ137" s="93"/>
      <c r="AR137" s="94"/>
      <c r="AS137" s="119"/>
      <c r="AT137" s="93"/>
      <c r="AU137" s="94"/>
      <c r="AV137" s="116"/>
      <c r="AW137" s="93"/>
      <c r="AX137" s="94"/>
      <c r="AY137" s="116"/>
      <c r="AZ137" s="93"/>
      <c r="BA137" s="94"/>
      <c r="BB137" s="116"/>
      <c r="BC137" s="93"/>
      <c r="BD137" s="94"/>
      <c r="BE137" s="119"/>
      <c r="BF137" s="93"/>
      <c r="BG137" s="94"/>
      <c r="BH137" s="119"/>
      <c r="BI137" s="93"/>
      <c r="BJ137" s="94"/>
      <c r="BK137" s="116"/>
      <c r="BL137" s="93"/>
      <c r="BM137" s="93"/>
      <c r="BN137" s="93"/>
      <c r="BO137" s="93"/>
      <c r="BP137" s="93"/>
      <c r="BQ137" s="94"/>
    </row>
    <row r="138" spans="1:69" x14ac:dyDescent="0.35">
      <c r="A138" s="19">
        <f t="shared" si="12"/>
        <v>119</v>
      </c>
      <c r="B138" s="116"/>
      <c r="C138" s="93"/>
      <c r="D138" s="94"/>
      <c r="E138" s="73"/>
      <c r="F138" s="73"/>
      <c r="G138" s="73"/>
      <c r="H138" s="73"/>
      <c r="I138" s="74"/>
      <c r="J138" s="116" t="s">
        <v>214</v>
      </c>
      <c r="K138" s="93"/>
      <c r="L138" s="93"/>
      <c r="M138" s="93"/>
      <c r="N138" s="93"/>
      <c r="O138" s="93"/>
      <c r="P138" s="94"/>
      <c r="Q138" s="110" t="s">
        <v>241</v>
      </c>
      <c r="R138" s="78"/>
      <c r="S138" s="78"/>
      <c r="T138" s="78"/>
      <c r="U138" s="78"/>
      <c r="V138" s="78"/>
      <c r="W138" s="79"/>
      <c r="X138" s="110" t="s">
        <v>211</v>
      </c>
      <c r="Y138" s="78"/>
      <c r="Z138" s="78"/>
      <c r="AA138" s="78"/>
      <c r="AB138" s="78"/>
      <c r="AC138" s="78"/>
      <c r="AD138" s="79"/>
      <c r="AE138" s="120" t="s">
        <v>58</v>
      </c>
      <c r="AF138" s="94"/>
      <c r="AG138" s="116"/>
      <c r="AH138" s="93"/>
      <c r="AI138" s="94"/>
      <c r="AJ138" s="116"/>
      <c r="AK138" s="93"/>
      <c r="AL138" s="94"/>
      <c r="AM138" s="116"/>
      <c r="AN138" s="93"/>
      <c r="AO138" s="94"/>
      <c r="AP138" s="119"/>
      <c r="AQ138" s="93"/>
      <c r="AR138" s="94"/>
      <c r="AS138" s="119"/>
      <c r="AT138" s="93"/>
      <c r="AU138" s="94"/>
      <c r="AV138" s="116"/>
      <c r="AW138" s="93"/>
      <c r="AX138" s="94"/>
      <c r="AY138" s="116"/>
      <c r="AZ138" s="93"/>
      <c r="BA138" s="94"/>
      <c r="BB138" s="116"/>
      <c r="BC138" s="93"/>
      <c r="BD138" s="94"/>
      <c r="BE138" s="119"/>
      <c r="BF138" s="93"/>
      <c r="BG138" s="94"/>
      <c r="BH138" s="119"/>
      <c r="BI138" s="93"/>
      <c r="BJ138" s="94"/>
      <c r="BK138" s="116"/>
      <c r="BL138" s="93"/>
      <c r="BM138" s="93"/>
      <c r="BN138" s="93"/>
      <c r="BO138" s="93"/>
      <c r="BP138" s="93"/>
      <c r="BQ138" s="94"/>
    </row>
    <row r="139" spans="1:69" x14ac:dyDescent="0.35">
      <c r="A139" s="19">
        <f t="shared" si="12"/>
        <v>120</v>
      </c>
      <c r="B139" s="116"/>
      <c r="C139" s="93"/>
      <c r="D139" s="94"/>
      <c r="E139" s="93"/>
      <c r="F139" s="93"/>
      <c r="G139" s="93"/>
      <c r="H139" s="93"/>
      <c r="I139" s="94"/>
      <c r="J139" s="116" t="s">
        <v>215</v>
      </c>
      <c r="K139" s="93"/>
      <c r="L139" s="93"/>
      <c r="M139" s="93"/>
      <c r="N139" s="93"/>
      <c r="O139" s="93"/>
      <c r="P139" s="94"/>
      <c r="Q139" s="110" t="s">
        <v>241</v>
      </c>
      <c r="R139" s="78"/>
      <c r="S139" s="78"/>
      <c r="T139" s="78"/>
      <c r="U139" s="78"/>
      <c r="V139" s="78"/>
      <c r="W139" s="79"/>
      <c r="X139" s="110" t="s">
        <v>211</v>
      </c>
      <c r="Y139" s="78"/>
      <c r="Z139" s="78"/>
      <c r="AA139" s="78"/>
      <c r="AB139" s="78"/>
      <c r="AC139" s="78"/>
      <c r="AD139" s="79"/>
      <c r="AE139" s="120" t="s">
        <v>58</v>
      </c>
      <c r="AF139" s="94"/>
      <c r="AG139" s="116"/>
      <c r="AH139" s="93"/>
      <c r="AI139" s="94"/>
      <c r="AJ139" s="116"/>
      <c r="AK139" s="93"/>
      <c r="AL139" s="94"/>
      <c r="AM139" s="116"/>
      <c r="AN139" s="93"/>
      <c r="AO139" s="94"/>
      <c r="AP139" s="119"/>
      <c r="AQ139" s="93"/>
      <c r="AR139" s="94"/>
      <c r="AS139" s="119"/>
      <c r="AT139" s="93"/>
      <c r="AU139" s="94"/>
      <c r="AV139" s="116"/>
      <c r="AW139" s="93"/>
      <c r="AX139" s="94"/>
      <c r="AY139" s="116"/>
      <c r="AZ139" s="93"/>
      <c r="BA139" s="94"/>
      <c r="BB139" s="116"/>
      <c r="BC139" s="93"/>
      <c r="BD139" s="94"/>
      <c r="BE139" s="119"/>
      <c r="BF139" s="93"/>
      <c r="BG139" s="94"/>
      <c r="BH139" s="119"/>
      <c r="BI139" s="93"/>
      <c r="BJ139" s="94"/>
      <c r="BK139" s="116"/>
      <c r="BL139" s="93"/>
      <c r="BM139" s="93"/>
      <c r="BN139" s="93"/>
      <c r="BO139" s="93"/>
      <c r="BP139" s="93"/>
      <c r="BQ139" s="94"/>
    </row>
    <row r="140" spans="1:69" x14ac:dyDescent="0.35">
      <c r="A140" s="19">
        <f t="shared" si="12"/>
        <v>121</v>
      </c>
      <c r="B140" s="116"/>
      <c r="C140" s="93"/>
      <c r="D140" s="94"/>
      <c r="E140" s="125" t="s">
        <v>216</v>
      </c>
      <c r="F140" s="73"/>
      <c r="G140" s="73"/>
      <c r="H140" s="73"/>
      <c r="I140" s="74"/>
      <c r="J140" s="116" t="s">
        <v>210</v>
      </c>
      <c r="K140" s="93"/>
      <c r="L140" s="93"/>
      <c r="M140" s="93"/>
      <c r="N140" s="93"/>
      <c r="O140" s="93"/>
      <c r="P140" s="94"/>
      <c r="Q140" s="110" t="s">
        <v>241</v>
      </c>
      <c r="R140" s="78"/>
      <c r="S140" s="78"/>
      <c r="T140" s="78"/>
      <c r="U140" s="78"/>
      <c r="V140" s="78"/>
      <c r="W140" s="79"/>
      <c r="X140" s="110" t="s">
        <v>203</v>
      </c>
      <c r="Y140" s="78"/>
      <c r="Z140" s="78"/>
      <c r="AA140" s="78"/>
      <c r="AB140" s="78"/>
      <c r="AC140" s="78"/>
      <c r="AD140" s="79"/>
      <c r="AE140" s="120" t="s">
        <v>58</v>
      </c>
      <c r="AF140" s="94"/>
      <c r="AG140" s="116"/>
      <c r="AH140" s="93"/>
      <c r="AI140" s="94"/>
      <c r="AJ140" s="116"/>
      <c r="AK140" s="93"/>
      <c r="AL140" s="94"/>
      <c r="AM140" s="116"/>
      <c r="AN140" s="93"/>
      <c r="AO140" s="94"/>
      <c r="AP140" s="119"/>
      <c r="AQ140" s="93"/>
      <c r="AR140" s="94"/>
      <c r="AS140" s="119"/>
      <c r="AT140" s="93"/>
      <c r="AU140" s="94"/>
      <c r="AV140" s="116"/>
      <c r="AW140" s="93"/>
      <c r="AX140" s="94"/>
      <c r="AY140" s="116"/>
      <c r="AZ140" s="93"/>
      <c r="BA140" s="94"/>
      <c r="BB140" s="116"/>
      <c r="BC140" s="93"/>
      <c r="BD140" s="94"/>
      <c r="BE140" s="119"/>
      <c r="BF140" s="93"/>
      <c r="BG140" s="94"/>
      <c r="BH140" s="119"/>
      <c r="BI140" s="93"/>
      <c r="BJ140" s="94"/>
      <c r="BK140" s="116"/>
      <c r="BL140" s="93"/>
      <c r="BM140" s="93"/>
      <c r="BN140" s="93"/>
      <c r="BO140" s="93"/>
      <c r="BP140" s="93"/>
      <c r="BQ140" s="94"/>
    </row>
    <row r="141" spans="1:69" x14ac:dyDescent="0.35">
      <c r="A141" s="19">
        <f t="shared" si="12"/>
        <v>122</v>
      </c>
      <c r="B141" s="116"/>
      <c r="C141" s="93"/>
      <c r="D141" s="94"/>
      <c r="E141" s="73"/>
      <c r="F141" s="73"/>
      <c r="G141" s="73"/>
      <c r="H141" s="73"/>
      <c r="I141" s="74"/>
      <c r="J141" s="116" t="s">
        <v>212</v>
      </c>
      <c r="K141" s="93"/>
      <c r="L141" s="93"/>
      <c r="M141" s="93"/>
      <c r="N141" s="93"/>
      <c r="O141" s="93"/>
      <c r="P141" s="94"/>
      <c r="Q141" s="110" t="s">
        <v>241</v>
      </c>
      <c r="R141" s="78"/>
      <c r="S141" s="78"/>
      <c r="T141" s="78"/>
      <c r="U141" s="78"/>
      <c r="V141" s="78"/>
      <c r="W141" s="79"/>
      <c r="X141" s="110" t="s">
        <v>203</v>
      </c>
      <c r="Y141" s="78"/>
      <c r="Z141" s="78"/>
      <c r="AA141" s="78"/>
      <c r="AB141" s="78"/>
      <c r="AC141" s="78"/>
      <c r="AD141" s="79"/>
      <c r="AE141" s="120" t="s">
        <v>58</v>
      </c>
      <c r="AF141" s="94"/>
      <c r="AG141" s="116"/>
      <c r="AH141" s="93"/>
      <c r="AI141" s="94"/>
      <c r="AJ141" s="116"/>
      <c r="AK141" s="93"/>
      <c r="AL141" s="94"/>
      <c r="AM141" s="116"/>
      <c r="AN141" s="93"/>
      <c r="AO141" s="94"/>
      <c r="AP141" s="119"/>
      <c r="AQ141" s="93"/>
      <c r="AR141" s="94"/>
      <c r="AS141" s="119"/>
      <c r="AT141" s="93"/>
      <c r="AU141" s="94"/>
      <c r="AV141" s="116"/>
      <c r="AW141" s="93"/>
      <c r="AX141" s="94"/>
      <c r="AY141" s="116"/>
      <c r="AZ141" s="93"/>
      <c r="BA141" s="94"/>
      <c r="BB141" s="116"/>
      <c r="BC141" s="93"/>
      <c r="BD141" s="94"/>
      <c r="BE141" s="119"/>
      <c r="BF141" s="93"/>
      <c r="BG141" s="94"/>
      <c r="BH141" s="119"/>
      <c r="BI141" s="93"/>
      <c r="BJ141" s="94"/>
      <c r="BK141" s="116"/>
      <c r="BL141" s="93"/>
      <c r="BM141" s="93"/>
      <c r="BN141" s="93"/>
      <c r="BO141" s="93"/>
      <c r="BP141" s="93"/>
      <c r="BQ141" s="94"/>
    </row>
    <row r="142" spans="1:69" x14ac:dyDescent="0.35">
      <c r="A142" s="19">
        <f t="shared" si="12"/>
        <v>123</v>
      </c>
      <c r="B142" s="116"/>
      <c r="C142" s="93"/>
      <c r="D142" s="94"/>
      <c r="E142" s="73"/>
      <c r="F142" s="73"/>
      <c r="G142" s="73"/>
      <c r="H142" s="73"/>
      <c r="I142" s="74"/>
      <c r="J142" s="116" t="s">
        <v>213</v>
      </c>
      <c r="K142" s="93"/>
      <c r="L142" s="93"/>
      <c r="M142" s="93"/>
      <c r="N142" s="93"/>
      <c r="O142" s="93"/>
      <c r="P142" s="94"/>
      <c r="Q142" s="110" t="s">
        <v>241</v>
      </c>
      <c r="R142" s="78"/>
      <c r="S142" s="78"/>
      <c r="T142" s="78"/>
      <c r="U142" s="78"/>
      <c r="V142" s="78"/>
      <c r="W142" s="79"/>
      <c r="X142" s="110" t="s">
        <v>203</v>
      </c>
      <c r="Y142" s="78"/>
      <c r="Z142" s="78"/>
      <c r="AA142" s="78"/>
      <c r="AB142" s="78"/>
      <c r="AC142" s="78"/>
      <c r="AD142" s="79"/>
      <c r="AE142" s="120" t="s">
        <v>58</v>
      </c>
      <c r="AF142" s="94"/>
      <c r="AG142" s="116"/>
      <c r="AH142" s="93"/>
      <c r="AI142" s="94"/>
      <c r="AJ142" s="116"/>
      <c r="AK142" s="93"/>
      <c r="AL142" s="94"/>
      <c r="AM142" s="116"/>
      <c r="AN142" s="93"/>
      <c r="AO142" s="94"/>
      <c r="AP142" s="119"/>
      <c r="AQ142" s="93"/>
      <c r="AR142" s="94"/>
      <c r="AS142" s="119"/>
      <c r="AT142" s="93"/>
      <c r="AU142" s="94"/>
      <c r="AV142" s="116"/>
      <c r="AW142" s="93"/>
      <c r="AX142" s="94"/>
      <c r="AY142" s="116"/>
      <c r="AZ142" s="93"/>
      <c r="BA142" s="94"/>
      <c r="BB142" s="116"/>
      <c r="BC142" s="93"/>
      <c r="BD142" s="94"/>
      <c r="BE142" s="119"/>
      <c r="BF142" s="93"/>
      <c r="BG142" s="94"/>
      <c r="BH142" s="119"/>
      <c r="BI142" s="93"/>
      <c r="BJ142" s="94"/>
      <c r="BK142" s="116"/>
      <c r="BL142" s="93"/>
      <c r="BM142" s="93"/>
      <c r="BN142" s="93"/>
      <c r="BO142" s="93"/>
      <c r="BP142" s="93"/>
      <c r="BQ142" s="94"/>
    </row>
    <row r="143" spans="1:69" x14ac:dyDescent="0.35">
      <c r="A143" s="19">
        <f t="shared" si="12"/>
        <v>124</v>
      </c>
      <c r="B143" s="116"/>
      <c r="C143" s="93"/>
      <c r="D143" s="94"/>
      <c r="E143" s="73"/>
      <c r="F143" s="73"/>
      <c r="G143" s="73"/>
      <c r="H143" s="73"/>
      <c r="I143" s="74"/>
      <c r="J143" s="116" t="s">
        <v>214</v>
      </c>
      <c r="K143" s="93"/>
      <c r="L143" s="93"/>
      <c r="M143" s="93"/>
      <c r="N143" s="93"/>
      <c r="O143" s="93"/>
      <c r="P143" s="94"/>
      <c r="Q143" s="110" t="s">
        <v>241</v>
      </c>
      <c r="R143" s="78"/>
      <c r="S143" s="78"/>
      <c r="T143" s="78"/>
      <c r="U143" s="78"/>
      <c r="V143" s="78"/>
      <c r="W143" s="79"/>
      <c r="X143" s="110" t="s">
        <v>203</v>
      </c>
      <c r="Y143" s="78"/>
      <c r="Z143" s="78"/>
      <c r="AA143" s="78"/>
      <c r="AB143" s="78"/>
      <c r="AC143" s="78"/>
      <c r="AD143" s="79"/>
      <c r="AE143" s="120" t="s">
        <v>58</v>
      </c>
      <c r="AF143" s="94"/>
      <c r="AG143" s="116"/>
      <c r="AH143" s="93"/>
      <c r="AI143" s="94"/>
      <c r="AJ143" s="116"/>
      <c r="AK143" s="93"/>
      <c r="AL143" s="94"/>
      <c r="AM143" s="116"/>
      <c r="AN143" s="93"/>
      <c r="AO143" s="94"/>
      <c r="AP143" s="119"/>
      <c r="AQ143" s="93"/>
      <c r="AR143" s="94"/>
      <c r="AS143" s="119"/>
      <c r="AT143" s="93"/>
      <c r="AU143" s="94"/>
      <c r="AV143" s="116"/>
      <c r="AW143" s="93"/>
      <c r="AX143" s="94"/>
      <c r="AY143" s="116"/>
      <c r="AZ143" s="93"/>
      <c r="BA143" s="94"/>
      <c r="BB143" s="116"/>
      <c r="BC143" s="93"/>
      <c r="BD143" s="94"/>
      <c r="BE143" s="119"/>
      <c r="BF143" s="93"/>
      <c r="BG143" s="94"/>
      <c r="BH143" s="119"/>
      <c r="BI143" s="93"/>
      <c r="BJ143" s="94"/>
      <c r="BK143" s="116"/>
      <c r="BL143" s="93"/>
      <c r="BM143" s="93"/>
      <c r="BN143" s="93"/>
      <c r="BO143" s="93"/>
      <c r="BP143" s="93"/>
      <c r="BQ143" s="94"/>
    </row>
    <row r="144" spans="1:69" x14ac:dyDescent="0.35">
      <c r="A144" s="19">
        <f t="shared" si="12"/>
        <v>125</v>
      </c>
      <c r="B144" s="114"/>
      <c r="C144" s="78"/>
      <c r="D144" s="79"/>
      <c r="E144" s="93"/>
      <c r="F144" s="93"/>
      <c r="G144" s="93"/>
      <c r="H144" s="93"/>
      <c r="I144" s="94"/>
      <c r="J144" s="116" t="s">
        <v>215</v>
      </c>
      <c r="K144" s="93"/>
      <c r="L144" s="93"/>
      <c r="M144" s="93"/>
      <c r="N144" s="93"/>
      <c r="O144" s="93"/>
      <c r="P144" s="94"/>
      <c r="Q144" s="110" t="s">
        <v>241</v>
      </c>
      <c r="R144" s="78"/>
      <c r="S144" s="78"/>
      <c r="T144" s="78"/>
      <c r="U144" s="78"/>
      <c r="V144" s="78"/>
      <c r="W144" s="79"/>
      <c r="X144" s="110" t="s">
        <v>203</v>
      </c>
      <c r="Y144" s="78"/>
      <c r="Z144" s="78"/>
      <c r="AA144" s="78"/>
      <c r="AB144" s="78"/>
      <c r="AC144" s="78"/>
      <c r="AD144" s="79"/>
      <c r="AE144" s="121" t="s">
        <v>58</v>
      </c>
      <c r="AF144" s="79"/>
      <c r="AG144" s="114"/>
      <c r="AH144" s="78"/>
      <c r="AI144" s="79"/>
      <c r="AJ144" s="114"/>
      <c r="AK144" s="78"/>
      <c r="AL144" s="79"/>
      <c r="AM144" s="114"/>
      <c r="AN144" s="78"/>
      <c r="AO144" s="79"/>
      <c r="AP144" s="122"/>
      <c r="AQ144" s="78"/>
      <c r="AR144" s="79"/>
      <c r="AS144" s="122"/>
      <c r="AT144" s="78"/>
      <c r="AU144" s="79"/>
      <c r="AV144" s="114"/>
      <c r="AW144" s="78"/>
      <c r="AX144" s="79"/>
      <c r="AY144" s="114"/>
      <c r="AZ144" s="78"/>
      <c r="BA144" s="79"/>
      <c r="BB144" s="114"/>
      <c r="BC144" s="78"/>
      <c r="BD144" s="79"/>
      <c r="BE144" s="122"/>
      <c r="BF144" s="78"/>
      <c r="BG144" s="79"/>
      <c r="BH144" s="122"/>
      <c r="BI144" s="78"/>
      <c r="BJ144" s="79"/>
      <c r="BK144" s="114"/>
      <c r="BL144" s="78"/>
      <c r="BM144" s="78"/>
      <c r="BN144" s="78"/>
      <c r="BO144" s="78"/>
      <c r="BP144" s="78"/>
      <c r="BQ144" s="79"/>
    </row>
    <row r="145" spans="1:69" x14ac:dyDescent="0.35">
      <c r="A145" s="19">
        <f t="shared" si="12"/>
        <v>126</v>
      </c>
      <c r="B145" s="99"/>
      <c r="C145" s="78"/>
      <c r="D145" s="79"/>
      <c r="E145" s="80" t="s">
        <v>217</v>
      </c>
      <c r="F145" s="78"/>
      <c r="G145" s="78"/>
      <c r="H145" s="78"/>
      <c r="I145" s="79"/>
      <c r="J145" s="108"/>
      <c r="K145" s="78"/>
      <c r="L145" s="78"/>
      <c r="M145" s="78"/>
      <c r="N145" s="78"/>
      <c r="O145" s="78"/>
      <c r="P145" s="79"/>
      <c r="Q145" s="110" t="s">
        <v>242</v>
      </c>
      <c r="R145" s="78"/>
      <c r="S145" s="78"/>
      <c r="T145" s="78"/>
      <c r="U145" s="78"/>
      <c r="V145" s="78"/>
      <c r="W145" s="79"/>
      <c r="X145" s="110" t="s">
        <v>219</v>
      </c>
      <c r="Y145" s="78"/>
      <c r="Z145" s="78"/>
      <c r="AA145" s="78"/>
      <c r="AB145" s="78"/>
      <c r="AC145" s="78"/>
      <c r="AD145" s="79"/>
      <c r="AE145" s="81" t="s">
        <v>58</v>
      </c>
      <c r="AF145" s="79"/>
      <c r="AG145" s="81"/>
      <c r="AH145" s="78"/>
      <c r="AI145" s="79"/>
      <c r="AJ145" s="80"/>
      <c r="AK145" s="78"/>
      <c r="AL145" s="79"/>
      <c r="AM145" s="100"/>
      <c r="AN145" s="78"/>
      <c r="AO145" s="79"/>
      <c r="AP145" s="118"/>
      <c r="AQ145" s="78"/>
      <c r="AR145" s="79"/>
      <c r="AS145" s="118"/>
      <c r="AT145" s="78"/>
      <c r="AU145" s="79"/>
      <c r="AV145" s="81"/>
      <c r="AW145" s="78"/>
      <c r="AX145" s="79"/>
      <c r="AY145" s="100"/>
      <c r="AZ145" s="78"/>
      <c r="BA145" s="79"/>
      <c r="BB145" s="100"/>
      <c r="BC145" s="78"/>
      <c r="BD145" s="79"/>
      <c r="BE145" s="118"/>
      <c r="BF145" s="78"/>
      <c r="BG145" s="79"/>
      <c r="BH145" s="118"/>
      <c r="BI145" s="78"/>
      <c r="BJ145" s="79"/>
      <c r="BK145" s="99"/>
      <c r="BL145" s="78"/>
      <c r="BM145" s="78"/>
      <c r="BN145" s="78"/>
      <c r="BO145" s="78"/>
      <c r="BP145" s="78"/>
      <c r="BQ145" s="79"/>
    </row>
    <row r="146" spans="1:69" x14ac:dyDescent="0.35">
      <c r="A146" s="64"/>
      <c r="B146" s="65"/>
      <c r="C146" s="65"/>
      <c r="D146" s="65"/>
      <c r="E146" s="66"/>
      <c r="F146" s="66"/>
      <c r="G146" s="66"/>
      <c r="H146" s="66"/>
      <c r="I146" s="66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4"/>
      <c r="AF146" s="64"/>
      <c r="AG146" s="64"/>
      <c r="AH146" s="64"/>
      <c r="AI146" s="64"/>
      <c r="AJ146" s="66"/>
      <c r="AK146" s="66"/>
      <c r="AL146" s="66"/>
      <c r="AM146" s="48"/>
      <c r="AN146" s="48"/>
      <c r="AO146" s="48"/>
      <c r="AP146" s="67"/>
      <c r="AQ146" s="67"/>
      <c r="AR146" s="67"/>
      <c r="AS146" s="67"/>
      <c r="AT146" s="67"/>
      <c r="AU146" s="67"/>
      <c r="AV146" s="64"/>
      <c r="AW146" s="64"/>
      <c r="AX146" s="64"/>
      <c r="AY146" s="48"/>
      <c r="AZ146" s="48"/>
      <c r="BA146" s="48"/>
      <c r="BB146" s="48"/>
      <c r="BC146" s="48"/>
      <c r="BD146" s="48"/>
      <c r="BE146" s="67"/>
      <c r="BF146" s="67"/>
      <c r="BG146" s="67"/>
      <c r="BH146" s="67"/>
      <c r="BI146" s="67"/>
      <c r="BJ146" s="67"/>
      <c r="BK146" s="65"/>
      <c r="BL146" s="65"/>
      <c r="BM146" s="65"/>
      <c r="BN146" s="65"/>
      <c r="BO146" s="65"/>
      <c r="BP146" s="65"/>
      <c r="BQ146" s="65"/>
    </row>
    <row r="147" spans="1:69" x14ac:dyDescent="0.35">
      <c r="A147" s="64"/>
      <c r="B147" s="65"/>
      <c r="C147" s="65"/>
      <c r="D147" s="65"/>
      <c r="E147" s="66"/>
      <c r="F147" s="66"/>
      <c r="G147" s="66"/>
      <c r="H147" s="66"/>
      <c r="I147" s="66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4"/>
      <c r="AF147" s="64"/>
      <c r="AG147" s="64"/>
      <c r="AH147" s="64"/>
      <c r="AI147" s="64"/>
      <c r="AJ147" s="66"/>
      <c r="AK147" s="66"/>
      <c r="AL147" s="66"/>
      <c r="AM147" s="48"/>
      <c r="AN147" s="48"/>
      <c r="AO147" s="48"/>
      <c r="AP147" s="67"/>
      <c r="AQ147" s="67"/>
      <c r="AR147" s="67"/>
      <c r="AS147" s="67"/>
      <c r="AT147" s="67"/>
      <c r="AU147" s="67"/>
      <c r="AV147" s="64"/>
      <c r="AW147" s="64"/>
      <c r="AX147" s="64"/>
      <c r="AY147" s="48"/>
      <c r="AZ147" s="48"/>
      <c r="BA147" s="48"/>
      <c r="BB147" s="48"/>
      <c r="BC147" s="48"/>
      <c r="BD147" s="48"/>
      <c r="BE147" s="67"/>
      <c r="BF147" s="67"/>
      <c r="BG147" s="67"/>
      <c r="BH147" s="67"/>
      <c r="BI147" s="67"/>
      <c r="BJ147" s="67"/>
      <c r="BK147" s="65"/>
      <c r="BL147" s="65"/>
      <c r="BM147" s="65"/>
      <c r="BN147" s="65"/>
      <c r="BO147" s="65"/>
      <c r="BP147" s="65"/>
      <c r="BQ147" s="65"/>
    </row>
  </sheetData>
  <mergeCells count="2106">
    <mergeCell ref="J140:P140"/>
    <mergeCell ref="J141:P141"/>
    <mergeCell ref="J144:P144"/>
    <mergeCell ref="X144:AD144"/>
    <mergeCell ref="AE144:AF144"/>
    <mergeCell ref="J145:P145"/>
    <mergeCell ref="Q145:W145"/>
    <mergeCell ref="X145:AD145"/>
    <mergeCell ref="AE145:AF145"/>
    <mergeCell ref="AG145:AI145"/>
    <mergeCell ref="J142:P142"/>
    <mergeCell ref="Q143:W143"/>
    <mergeCell ref="X143:AD143"/>
    <mergeCell ref="AE143:AF143"/>
    <mergeCell ref="AG143:AI143"/>
    <mergeCell ref="Q144:W144"/>
    <mergeCell ref="AG144:AI144"/>
    <mergeCell ref="E93:I100"/>
    <mergeCell ref="E101:I108"/>
    <mergeCell ref="E109:I113"/>
    <mergeCell ref="E114:I117"/>
    <mergeCell ref="E119:I128"/>
    <mergeCell ref="J125:P125"/>
    <mergeCell ref="Q125:W125"/>
    <mergeCell ref="Q128:W128"/>
    <mergeCell ref="J129:P129"/>
    <mergeCell ref="Q129:W129"/>
    <mergeCell ref="J130:P130"/>
    <mergeCell ref="Q130:W130"/>
    <mergeCell ref="J131:P131"/>
    <mergeCell ref="Q131:W131"/>
    <mergeCell ref="J132:P132"/>
    <mergeCell ref="Q132:W132"/>
    <mergeCell ref="J133:P133"/>
    <mergeCell ref="Q133:W133"/>
    <mergeCell ref="J134:P134"/>
    <mergeCell ref="Q134:W134"/>
    <mergeCell ref="AE108:AF108"/>
    <mergeCell ref="AG108:AI108"/>
    <mergeCell ref="X125:AD125"/>
    <mergeCell ref="AE125:AF125"/>
    <mergeCell ref="AG125:AI125"/>
    <mergeCell ref="B128:D128"/>
    <mergeCell ref="J128:P128"/>
    <mergeCell ref="X128:AD128"/>
    <mergeCell ref="AE128:AF128"/>
    <mergeCell ref="AG128:AI128"/>
    <mergeCell ref="AE129:AF129"/>
    <mergeCell ref="AG129:AI129"/>
    <mergeCell ref="Q142:W142"/>
    <mergeCell ref="X142:AD142"/>
    <mergeCell ref="AE142:AF142"/>
    <mergeCell ref="AG142:AI142"/>
    <mergeCell ref="J143:P143"/>
    <mergeCell ref="Q135:W135"/>
    <mergeCell ref="AE141:AF141"/>
    <mergeCell ref="AG141:AI141"/>
    <mergeCell ref="Q136:W136"/>
    <mergeCell ref="Q137:W137"/>
    <mergeCell ref="Q138:W138"/>
    <mergeCell ref="Q139:W139"/>
    <mergeCell ref="Q140:W140"/>
    <mergeCell ref="Q141:W141"/>
    <mergeCell ref="X141:AD141"/>
    <mergeCell ref="J135:P135"/>
    <mergeCell ref="J136:P136"/>
    <mergeCell ref="J137:P137"/>
    <mergeCell ref="J138:P138"/>
    <mergeCell ref="J139:P139"/>
    <mergeCell ref="B94:D94"/>
    <mergeCell ref="J94:P94"/>
    <mergeCell ref="Q94:W94"/>
    <mergeCell ref="X94:AD94"/>
    <mergeCell ref="B95:D95"/>
    <mergeCell ref="X101:AD101"/>
    <mergeCell ref="AE101:AF101"/>
    <mergeCell ref="X102:AD102"/>
    <mergeCell ref="AE102:AF102"/>
    <mergeCell ref="AG102:AI102"/>
    <mergeCell ref="X103:AD103"/>
    <mergeCell ref="AE103:AF103"/>
    <mergeCell ref="AG103:AI103"/>
    <mergeCell ref="J86:P86"/>
    <mergeCell ref="Q86:W86"/>
    <mergeCell ref="Q90:W90"/>
    <mergeCell ref="X90:AD90"/>
    <mergeCell ref="AE90:AF90"/>
    <mergeCell ref="AG90:AI90"/>
    <mergeCell ref="B101:D101"/>
    <mergeCell ref="AG101:AI101"/>
    <mergeCell ref="J101:P101"/>
    <mergeCell ref="Q101:W101"/>
    <mergeCell ref="B102:D102"/>
    <mergeCell ref="J102:P102"/>
    <mergeCell ref="Q102:W102"/>
    <mergeCell ref="J103:P103"/>
    <mergeCell ref="Q103:W103"/>
    <mergeCell ref="B134:D134"/>
    <mergeCell ref="B135:D135"/>
    <mergeCell ref="B132:D132"/>
    <mergeCell ref="B136:D136"/>
    <mergeCell ref="B137:D137"/>
    <mergeCell ref="B138:D138"/>
    <mergeCell ref="B140:D140"/>
    <mergeCell ref="B141:D141"/>
    <mergeCell ref="B142:D142"/>
    <mergeCell ref="B143:D143"/>
    <mergeCell ref="B144:D144"/>
    <mergeCell ref="B145:D145"/>
    <mergeCell ref="E135:I139"/>
    <mergeCell ref="E140:I144"/>
    <mergeCell ref="E145:I145"/>
    <mergeCell ref="B125:D125"/>
    <mergeCell ref="B126:D126"/>
    <mergeCell ref="B129:D129"/>
    <mergeCell ref="E129:I134"/>
    <mergeCell ref="B130:D130"/>
    <mergeCell ref="B131:D131"/>
    <mergeCell ref="B139:D139"/>
    <mergeCell ref="B127:D127"/>
    <mergeCell ref="AE124:AF124"/>
    <mergeCell ref="AG124:AI124"/>
    <mergeCell ref="B122:D122"/>
    <mergeCell ref="B123:D123"/>
    <mergeCell ref="Q123:W123"/>
    <mergeCell ref="X123:AD123"/>
    <mergeCell ref="AE123:AF123"/>
    <mergeCell ref="AG123:AI123"/>
    <mergeCell ref="B124:D124"/>
    <mergeCell ref="B103:D103"/>
    <mergeCell ref="B104:D104"/>
    <mergeCell ref="B105:D105"/>
    <mergeCell ref="B106:D106"/>
    <mergeCell ref="B107:D107"/>
    <mergeCell ref="B108:D108"/>
    <mergeCell ref="B109:D109"/>
    <mergeCell ref="B133:D133"/>
    <mergeCell ref="Q127:W127"/>
    <mergeCell ref="X127:AD127"/>
    <mergeCell ref="AE127:AF127"/>
    <mergeCell ref="AG127:AI127"/>
    <mergeCell ref="J126:P126"/>
    <mergeCell ref="Q126:W126"/>
    <mergeCell ref="X126:AD126"/>
    <mergeCell ref="AE126:AF126"/>
    <mergeCell ref="AG126:AI126"/>
    <mergeCell ref="J127:P127"/>
    <mergeCell ref="AE107:AF107"/>
    <mergeCell ref="AG107:AI107"/>
    <mergeCell ref="J108:P108"/>
    <mergeCell ref="Q108:W108"/>
    <mergeCell ref="X108:AD108"/>
    <mergeCell ref="X138:AD138"/>
    <mergeCell ref="AE138:AF138"/>
    <mergeCell ref="AG138:AI138"/>
    <mergeCell ref="X139:AD139"/>
    <mergeCell ref="AE139:AF139"/>
    <mergeCell ref="AG139:AI139"/>
    <mergeCell ref="AJ139:AL139"/>
    <mergeCell ref="J119:P119"/>
    <mergeCell ref="Q119:W119"/>
    <mergeCell ref="X119:AD119"/>
    <mergeCell ref="AE119:AF119"/>
    <mergeCell ref="AG119:AI119"/>
    <mergeCell ref="B116:D116"/>
    <mergeCell ref="B117:D117"/>
    <mergeCell ref="J117:P117"/>
    <mergeCell ref="Q117:W117"/>
    <mergeCell ref="X117:AD117"/>
    <mergeCell ref="AE117:AF117"/>
    <mergeCell ref="AG117:AI117"/>
    <mergeCell ref="AE122:AF122"/>
    <mergeCell ref="AG122:AI122"/>
    <mergeCell ref="Q121:W121"/>
    <mergeCell ref="X121:AD121"/>
    <mergeCell ref="AE121:AF121"/>
    <mergeCell ref="AG121:AI121"/>
    <mergeCell ref="J122:P122"/>
    <mergeCell ref="Q122:W122"/>
    <mergeCell ref="X122:AD122"/>
    <mergeCell ref="J123:P123"/>
    <mergeCell ref="J124:P124"/>
    <mergeCell ref="Q124:W124"/>
    <mergeCell ref="X124:AD124"/>
    <mergeCell ref="X140:AD140"/>
    <mergeCell ref="AE140:AF140"/>
    <mergeCell ref="AG140:AI140"/>
    <mergeCell ref="AJ140:AL140"/>
    <mergeCell ref="AM140:AO140"/>
    <mergeCell ref="AP140:AR140"/>
    <mergeCell ref="AS140:AU140"/>
    <mergeCell ref="X129:AD129"/>
    <mergeCell ref="X130:AD130"/>
    <mergeCell ref="AE130:AF130"/>
    <mergeCell ref="AG130:AI130"/>
    <mergeCell ref="X131:AD131"/>
    <mergeCell ref="AE131:AF131"/>
    <mergeCell ref="AG131:AI131"/>
    <mergeCell ref="AE134:AF134"/>
    <mergeCell ref="AG134:AI134"/>
    <mergeCell ref="X132:AD132"/>
    <mergeCell ref="AE132:AF132"/>
    <mergeCell ref="AG132:AI132"/>
    <mergeCell ref="X133:AD133"/>
    <mergeCell ref="AE133:AF133"/>
    <mergeCell ref="AG133:AI133"/>
    <mergeCell ref="X134:AD134"/>
    <mergeCell ref="AE137:AF137"/>
    <mergeCell ref="AG137:AI137"/>
    <mergeCell ref="X135:AD135"/>
    <mergeCell ref="AE135:AF135"/>
    <mergeCell ref="AG135:AI135"/>
    <mergeCell ref="X136:AD136"/>
    <mergeCell ref="AE136:AF136"/>
    <mergeCell ref="AG136:AI136"/>
    <mergeCell ref="X137:AD137"/>
    <mergeCell ref="BE122:BG122"/>
    <mergeCell ref="BH122:BJ122"/>
    <mergeCell ref="AJ122:AL122"/>
    <mergeCell ref="AM122:AO122"/>
    <mergeCell ref="AP122:AR122"/>
    <mergeCell ref="AS122:AU122"/>
    <mergeCell ref="AV122:AX122"/>
    <mergeCell ref="AY122:BA122"/>
    <mergeCell ref="BB122:BD122"/>
    <mergeCell ref="BE123:BG123"/>
    <mergeCell ref="BH123:BJ123"/>
    <mergeCell ref="AJ123:AL123"/>
    <mergeCell ref="AM123:AO123"/>
    <mergeCell ref="AP123:AR123"/>
    <mergeCell ref="AS123:AU123"/>
    <mergeCell ref="AV123:AX123"/>
    <mergeCell ref="AY123:BA123"/>
    <mergeCell ref="BB123:BD123"/>
    <mergeCell ref="AS119:AU119"/>
    <mergeCell ref="AV119:AX119"/>
    <mergeCell ref="AY119:BA119"/>
    <mergeCell ref="BB119:BD119"/>
    <mergeCell ref="BE120:BG120"/>
    <mergeCell ref="BH120:BJ120"/>
    <mergeCell ref="AJ120:AL120"/>
    <mergeCell ref="AM120:AO120"/>
    <mergeCell ref="AP120:AR120"/>
    <mergeCell ref="AS120:AU120"/>
    <mergeCell ref="AV120:AX120"/>
    <mergeCell ref="AY120:BA120"/>
    <mergeCell ref="BB120:BD120"/>
    <mergeCell ref="BE121:BG121"/>
    <mergeCell ref="BH121:BJ121"/>
    <mergeCell ref="AJ121:AL121"/>
    <mergeCell ref="AM121:AO121"/>
    <mergeCell ref="AP121:AR121"/>
    <mergeCell ref="AS121:AU121"/>
    <mergeCell ref="AV121:AX121"/>
    <mergeCell ref="AY121:BA121"/>
    <mergeCell ref="BB121:BD121"/>
    <mergeCell ref="J120:P120"/>
    <mergeCell ref="J121:P121"/>
    <mergeCell ref="B119:D119"/>
    <mergeCell ref="B120:D120"/>
    <mergeCell ref="Q120:W120"/>
    <mergeCell ref="X120:AD120"/>
    <mergeCell ref="AE120:AF120"/>
    <mergeCell ref="AG120:AI120"/>
    <mergeCell ref="B121:D121"/>
    <mergeCell ref="BE116:BG116"/>
    <mergeCell ref="BH116:BJ116"/>
    <mergeCell ref="AJ116:AL116"/>
    <mergeCell ref="AM116:AO116"/>
    <mergeCell ref="AP116:AR116"/>
    <mergeCell ref="AS116:AU116"/>
    <mergeCell ref="AV116:AX116"/>
    <mergeCell ref="AY116:BA116"/>
    <mergeCell ref="BB116:BD116"/>
    <mergeCell ref="BE117:BG117"/>
    <mergeCell ref="BH117:BJ117"/>
    <mergeCell ref="AJ117:AL117"/>
    <mergeCell ref="AM117:AO117"/>
    <mergeCell ref="AP117:AR117"/>
    <mergeCell ref="AS117:AU117"/>
    <mergeCell ref="AV117:AX117"/>
    <mergeCell ref="AY117:BA117"/>
    <mergeCell ref="BB117:BD117"/>
    <mergeCell ref="BE119:BG119"/>
    <mergeCell ref="BH119:BJ119"/>
    <mergeCell ref="AJ119:AL119"/>
    <mergeCell ref="AM119:AO119"/>
    <mergeCell ref="AP119:AR119"/>
    <mergeCell ref="J114:P114"/>
    <mergeCell ref="Q114:W114"/>
    <mergeCell ref="X114:AD114"/>
    <mergeCell ref="AE114:AF114"/>
    <mergeCell ref="AG114:AI114"/>
    <mergeCell ref="B112:D112"/>
    <mergeCell ref="B113:D113"/>
    <mergeCell ref="J113:P113"/>
    <mergeCell ref="Q113:W113"/>
    <mergeCell ref="X113:AD113"/>
    <mergeCell ref="AE113:AF113"/>
    <mergeCell ref="AG113:AI113"/>
    <mergeCell ref="J116:P116"/>
    <mergeCell ref="Q116:W116"/>
    <mergeCell ref="X116:AD116"/>
    <mergeCell ref="AE116:AF116"/>
    <mergeCell ref="AG116:AI116"/>
    <mergeCell ref="B114:D114"/>
    <mergeCell ref="B115:D115"/>
    <mergeCell ref="J115:P115"/>
    <mergeCell ref="Q115:W115"/>
    <mergeCell ref="X115:AD115"/>
    <mergeCell ref="AE115:AF115"/>
    <mergeCell ref="AG115:AI115"/>
    <mergeCell ref="X110:AD110"/>
    <mergeCell ref="AE110:AF110"/>
    <mergeCell ref="J109:P109"/>
    <mergeCell ref="Q109:W109"/>
    <mergeCell ref="X109:AD109"/>
    <mergeCell ref="AE109:AF109"/>
    <mergeCell ref="AG109:AI109"/>
    <mergeCell ref="J110:P110"/>
    <mergeCell ref="Q110:W110"/>
    <mergeCell ref="AG110:AI110"/>
    <mergeCell ref="J112:P112"/>
    <mergeCell ref="Q112:W112"/>
    <mergeCell ref="X112:AD112"/>
    <mergeCell ref="AE112:AF112"/>
    <mergeCell ref="AG112:AI112"/>
    <mergeCell ref="B110:D110"/>
    <mergeCell ref="B111:D111"/>
    <mergeCell ref="J111:P111"/>
    <mergeCell ref="Q111:W111"/>
    <mergeCell ref="X111:AD111"/>
    <mergeCell ref="AE111:AF111"/>
    <mergeCell ref="AG111:AI111"/>
    <mergeCell ref="X105:AD105"/>
    <mergeCell ref="AE105:AF105"/>
    <mergeCell ref="J104:P104"/>
    <mergeCell ref="Q104:W104"/>
    <mergeCell ref="X104:AD104"/>
    <mergeCell ref="AE104:AF104"/>
    <mergeCell ref="AG104:AI104"/>
    <mergeCell ref="Q105:W105"/>
    <mergeCell ref="AG105:AI105"/>
    <mergeCell ref="Q107:W107"/>
    <mergeCell ref="X107:AD107"/>
    <mergeCell ref="J105:P105"/>
    <mergeCell ref="J106:P106"/>
    <mergeCell ref="Q106:W106"/>
    <mergeCell ref="X106:AD106"/>
    <mergeCell ref="AE106:AF106"/>
    <mergeCell ref="AG106:AI106"/>
    <mergeCell ref="J107:P107"/>
    <mergeCell ref="BE114:BG114"/>
    <mergeCell ref="BH114:BJ114"/>
    <mergeCell ref="AJ114:AL114"/>
    <mergeCell ref="AM114:AO114"/>
    <mergeCell ref="AP114:AR114"/>
    <mergeCell ref="AS114:AU114"/>
    <mergeCell ref="AV114:AX114"/>
    <mergeCell ref="AY114:BA114"/>
    <mergeCell ref="BB114:BD114"/>
    <mergeCell ref="BE115:BG115"/>
    <mergeCell ref="BH115:BJ115"/>
    <mergeCell ref="AJ115:AL115"/>
    <mergeCell ref="AM115:AO115"/>
    <mergeCell ref="AP115:AR115"/>
    <mergeCell ref="AS115:AU115"/>
    <mergeCell ref="AV115:AX115"/>
    <mergeCell ref="AY115:BA115"/>
    <mergeCell ref="BB115:BD115"/>
    <mergeCell ref="BE112:BG112"/>
    <mergeCell ref="BH112:BJ112"/>
    <mergeCell ref="AJ112:AL112"/>
    <mergeCell ref="AM112:AO112"/>
    <mergeCell ref="AP112:AR112"/>
    <mergeCell ref="AS112:AU112"/>
    <mergeCell ref="AV112:AX112"/>
    <mergeCell ref="AY112:BA112"/>
    <mergeCell ref="BB112:BD112"/>
    <mergeCell ref="BE113:BG113"/>
    <mergeCell ref="BH113:BJ113"/>
    <mergeCell ref="AJ113:AL113"/>
    <mergeCell ref="AM113:AO113"/>
    <mergeCell ref="AP113:AR113"/>
    <mergeCell ref="AS113:AU113"/>
    <mergeCell ref="AV113:AX113"/>
    <mergeCell ref="AY113:BA113"/>
    <mergeCell ref="BB113:BD113"/>
    <mergeCell ref="BE110:BG110"/>
    <mergeCell ref="BH110:BJ110"/>
    <mergeCell ref="AJ110:AL110"/>
    <mergeCell ref="AM110:AO110"/>
    <mergeCell ref="AP110:AR110"/>
    <mergeCell ref="AS110:AU110"/>
    <mergeCell ref="AV110:AX110"/>
    <mergeCell ref="AY110:BA110"/>
    <mergeCell ref="BB110:BD110"/>
    <mergeCell ref="BE111:BG111"/>
    <mergeCell ref="BH111:BJ111"/>
    <mergeCell ref="AJ111:AL111"/>
    <mergeCell ref="AM111:AO111"/>
    <mergeCell ref="AP111:AR111"/>
    <mergeCell ref="AS111:AU111"/>
    <mergeCell ref="AV111:AX111"/>
    <mergeCell ref="AY111:BA111"/>
    <mergeCell ref="BB111:BD111"/>
    <mergeCell ref="BE107:BG107"/>
    <mergeCell ref="BH107:BJ107"/>
    <mergeCell ref="AJ107:AL107"/>
    <mergeCell ref="AM107:AO107"/>
    <mergeCell ref="AP107:AR107"/>
    <mergeCell ref="AS107:AU107"/>
    <mergeCell ref="AV107:AX107"/>
    <mergeCell ref="AY107:BA107"/>
    <mergeCell ref="BB107:BD107"/>
    <mergeCell ref="BE109:BG109"/>
    <mergeCell ref="BH109:BJ109"/>
    <mergeCell ref="AJ109:AL109"/>
    <mergeCell ref="AM109:AO109"/>
    <mergeCell ref="AP109:AR109"/>
    <mergeCell ref="AS109:AU109"/>
    <mergeCell ref="AV109:AX109"/>
    <mergeCell ref="AY109:BA109"/>
    <mergeCell ref="BB109:BD109"/>
    <mergeCell ref="AP101:AR101"/>
    <mergeCell ref="AS101:AU101"/>
    <mergeCell ref="AV101:AX101"/>
    <mergeCell ref="AY101:BA101"/>
    <mergeCell ref="BB101:BD101"/>
    <mergeCell ref="BE101:BG101"/>
    <mergeCell ref="BH101:BJ101"/>
    <mergeCell ref="BE102:BG102"/>
    <mergeCell ref="BH102:BJ102"/>
    <mergeCell ref="AJ102:AL102"/>
    <mergeCell ref="AM102:AO102"/>
    <mergeCell ref="AP102:AR102"/>
    <mergeCell ref="AS102:AU102"/>
    <mergeCell ref="AV102:AX102"/>
    <mergeCell ref="AY102:BA102"/>
    <mergeCell ref="BB102:BD102"/>
    <mergeCell ref="BE103:BG103"/>
    <mergeCell ref="BH103:BJ103"/>
    <mergeCell ref="AJ103:AL103"/>
    <mergeCell ref="AM103:AO103"/>
    <mergeCell ref="AP103:AR103"/>
    <mergeCell ref="AS103:AU103"/>
    <mergeCell ref="AV103:AX103"/>
    <mergeCell ref="AY103:BA103"/>
    <mergeCell ref="BB103:BD103"/>
    <mergeCell ref="AY94:BA94"/>
    <mergeCell ref="BB94:BD94"/>
    <mergeCell ref="BE94:BG94"/>
    <mergeCell ref="BH94:BJ94"/>
    <mergeCell ref="AE94:AF94"/>
    <mergeCell ref="AG94:AI94"/>
    <mergeCell ref="AJ94:AL94"/>
    <mergeCell ref="AM94:AO94"/>
    <mergeCell ref="AP94:AR94"/>
    <mergeCell ref="AS94:AU94"/>
    <mergeCell ref="AV94:AX94"/>
    <mergeCell ref="J95:P95"/>
    <mergeCell ref="Q95:W95"/>
    <mergeCell ref="AY95:BA95"/>
    <mergeCell ref="BB95:BD95"/>
    <mergeCell ref="BE95:BG95"/>
    <mergeCell ref="BH95:BJ95"/>
    <mergeCell ref="X95:AD95"/>
    <mergeCell ref="AE95:AF95"/>
    <mergeCell ref="AJ95:AL95"/>
    <mergeCell ref="AM95:AO95"/>
    <mergeCell ref="AP95:AR95"/>
    <mergeCell ref="AS95:AU95"/>
    <mergeCell ref="AV95:AX95"/>
    <mergeCell ref="AV91:AX91"/>
    <mergeCell ref="AY91:BA91"/>
    <mergeCell ref="BB91:BD91"/>
    <mergeCell ref="BE91:BG91"/>
    <mergeCell ref="BH91:BJ91"/>
    <mergeCell ref="J91:P91"/>
    <mergeCell ref="Q91:W91"/>
    <mergeCell ref="AG91:AI91"/>
    <mergeCell ref="AJ91:AL91"/>
    <mergeCell ref="AM91:AO91"/>
    <mergeCell ref="AP91:AR91"/>
    <mergeCell ref="AS91:AU91"/>
    <mergeCell ref="B87:D87"/>
    <mergeCell ref="J87:P87"/>
    <mergeCell ref="J88:P88"/>
    <mergeCell ref="Q88:W88"/>
    <mergeCell ref="X88:AD88"/>
    <mergeCell ref="AE88:AF88"/>
    <mergeCell ref="AG88:AI88"/>
    <mergeCell ref="J90:P90"/>
    <mergeCell ref="B93:D93"/>
    <mergeCell ref="B92:D92"/>
    <mergeCell ref="J92:P92"/>
    <mergeCell ref="Q92:W92"/>
    <mergeCell ref="X92:AD92"/>
    <mergeCell ref="AE92:AF92"/>
    <mergeCell ref="AG92:AI92"/>
    <mergeCell ref="AJ92:AL92"/>
    <mergeCell ref="AP92:AR92"/>
    <mergeCell ref="AS92:AU92"/>
    <mergeCell ref="AV92:AX92"/>
    <mergeCell ref="AY92:BA92"/>
    <mergeCell ref="BB92:BD92"/>
    <mergeCell ref="BE92:BG92"/>
    <mergeCell ref="BH92:BJ92"/>
    <mergeCell ref="BB93:BD93"/>
    <mergeCell ref="BE93:BG93"/>
    <mergeCell ref="BH93:BJ93"/>
    <mergeCell ref="AM92:AO92"/>
    <mergeCell ref="AJ93:AL93"/>
    <mergeCell ref="AM93:AO93"/>
    <mergeCell ref="AP93:AR93"/>
    <mergeCell ref="AS93:AU93"/>
    <mergeCell ref="AV93:AX93"/>
    <mergeCell ref="AY93:BA93"/>
    <mergeCell ref="J93:P93"/>
    <mergeCell ref="AE93:AF93"/>
    <mergeCell ref="AG93:AI93"/>
    <mergeCell ref="Q93:W93"/>
    <mergeCell ref="X93:AD93"/>
    <mergeCell ref="J89:P89"/>
    <mergeCell ref="Q89:W89"/>
    <mergeCell ref="X89:AD89"/>
    <mergeCell ref="AE89:AF89"/>
    <mergeCell ref="AG89:AI89"/>
    <mergeCell ref="AJ89:AL89"/>
    <mergeCell ref="AM89:AO89"/>
    <mergeCell ref="AE87:AF87"/>
    <mergeCell ref="X91:AD91"/>
    <mergeCell ref="AE91:AF91"/>
    <mergeCell ref="E81:I81"/>
    <mergeCell ref="E83:I87"/>
    <mergeCell ref="B84:D84"/>
    <mergeCell ref="Q84:W84"/>
    <mergeCell ref="X84:AD84"/>
    <mergeCell ref="AE84:AF84"/>
    <mergeCell ref="AE85:AF85"/>
    <mergeCell ref="B85:D85"/>
    <mergeCell ref="B86:D86"/>
    <mergeCell ref="B88:D88"/>
    <mergeCell ref="E88:I92"/>
    <mergeCell ref="B89:D89"/>
    <mergeCell ref="B90:D90"/>
    <mergeCell ref="B91:D91"/>
    <mergeCell ref="Q85:W85"/>
    <mergeCell ref="X85:AD85"/>
    <mergeCell ref="X86:AD86"/>
    <mergeCell ref="AE86:AF86"/>
    <mergeCell ref="AG86:AI86"/>
    <mergeCell ref="AJ86:AL86"/>
    <mergeCell ref="AM86:AO86"/>
    <mergeCell ref="AJ90:AL90"/>
    <mergeCell ref="AM77:AO77"/>
    <mergeCell ref="AP77:AR77"/>
    <mergeCell ref="AS77:AU77"/>
    <mergeCell ref="AV77:AX77"/>
    <mergeCell ref="AY77:BA77"/>
    <mergeCell ref="BB77:BD77"/>
    <mergeCell ref="BE77:BG77"/>
    <mergeCell ref="BH77:BJ77"/>
    <mergeCell ref="AY83:BA83"/>
    <mergeCell ref="BB83:BD83"/>
    <mergeCell ref="BH84:BJ84"/>
    <mergeCell ref="AV85:AX85"/>
    <mergeCell ref="AY85:BA85"/>
    <mergeCell ref="BB85:BD85"/>
    <mergeCell ref="BE85:BG85"/>
    <mergeCell ref="BH85:BJ85"/>
    <mergeCell ref="J84:P84"/>
    <mergeCell ref="J85:P85"/>
    <mergeCell ref="AG85:AI85"/>
    <mergeCell ref="AJ85:AL85"/>
    <mergeCell ref="AM85:AO85"/>
    <mergeCell ref="AP85:AR85"/>
    <mergeCell ref="AS85:AU85"/>
    <mergeCell ref="BK96:BQ96"/>
    <mergeCell ref="BK97:BQ97"/>
    <mergeCell ref="BK98:BQ98"/>
    <mergeCell ref="BK99:BQ99"/>
    <mergeCell ref="BK107:BQ107"/>
    <mergeCell ref="BK108:BQ108"/>
    <mergeCell ref="BK100:BQ100"/>
    <mergeCell ref="BK101:BQ101"/>
    <mergeCell ref="BK102:BQ102"/>
    <mergeCell ref="BK103:BQ103"/>
    <mergeCell ref="BK104:BQ104"/>
    <mergeCell ref="BK105:BQ105"/>
    <mergeCell ref="BK106:BQ106"/>
    <mergeCell ref="B68:D68"/>
    <mergeCell ref="E68:I72"/>
    <mergeCell ref="B69:D69"/>
    <mergeCell ref="B70:D70"/>
    <mergeCell ref="B71:D71"/>
    <mergeCell ref="Q71:W71"/>
    <mergeCell ref="Q72:W72"/>
    <mergeCell ref="AP76:AR76"/>
    <mergeCell ref="AS76:AU76"/>
    <mergeCell ref="AV76:AX76"/>
    <mergeCell ref="AY76:BA76"/>
    <mergeCell ref="BB76:BD76"/>
    <mergeCell ref="BE76:BG76"/>
    <mergeCell ref="BH76:BJ76"/>
    <mergeCell ref="J75:P75"/>
    <mergeCell ref="J76:P76"/>
    <mergeCell ref="X76:AD76"/>
    <mergeCell ref="AE76:AF76"/>
    <mergeCell ref="AG76:AI76"/>
    <mergeCell ref="AJ88:AL88"/>
    <mergeCell ref="AM88:AO88"/>
    <mergeCell ref="AP88:AR88"/>
    <mergeCell ref="AS88:AU88"/>
    <mergeCell ref="AV88:AX88"/>
    <mergeCell ref="AY88:BA88"/>
    <mergeCell ref="BB88:BD88"/>
    <mergeCell ref="BE88:BG88"/>
    <mergeCell ref="BH88:BJ88"/>
    <mergeCell ref="BK88:BQ88"/>
    <mergeCell ref="BK89:BQ89"/>
    <mergeCell ref="BK90:BQ90"/>
    <mergeCell ref="BK91:BQ91"/>
    <mergeCell ref="BK92:BQ92"/>
    <mergeCell ref="BK93:BQ93"/>
    <mergeCell ref="BK94:BQ94"/>
    <mergeCell ref="BK95:BQ95"/>
    <mergeCell ref="AP89:AR89"/>
    <mergeCell ref="AS89:AU89"/>
    <mergeCell ref="AV89:AX89"/>
    <mergeCell ref="AY89:BA89"/>
    <mergeCell ref="BB89:BD89"/>
    <mergeCell ref="BE89:BG89"/>
    <mergeCell ref="BH89:BJ89"/>
    <mergeCell ref="BE90:BG90"/>
    <mergeCell ref="BH90:BJ90"/>
    <mergeCell ref="AM90:AO90"/>
    <mergeCell ref="AP90:AR90"/>
    <mergeCell ref="AS90:AU90"/>
    <mergeCell ref="AV90:AX90"/>
    <mergeCell ref="AY90:BA90"/>
    <mergeCell ref="BB90:BD90"/>
    <mergeCell ref="BB84:BD84"/>
    <mergeCell ref="BE84:BG84"/>
    <mergeCell ref="BK84:BQ84"/>
    <mergeCell ref="BK85:BQ85"/>
    <mergeCell ref="BK86:BQ86"/>
    <mergeCell ref="AG84:AI84"/>
    <mergeCell ref="AJ84:AL84"/>
    <mergeCell ref="AM84:AO84"/>
    <mergeCell ref="AP84:AR84"/>
    <mergeCell ref="AS84:AU84"/>
    <mergeCell ref="AV84:AX84"/>
    <mergeCell ref="AY84:BA84"/>
    <mergeCell ref="AV87:AX87"/>
    <mergeCell ref="AY87:BA87"/>
    <mergeCell ref="BK87:BQ87"/>
    <mergeCell ref="Q87:W87"/>
    <mergeCell ref="X87:AD87"/>
    <mergeCell ref="AG87:AI87"/>
    <mergeCell ref="AJ87:AL87"/>
    <mergeCell ref="AM87:AO87"/>
    <mergeCell ref="AP87:AR87"/>
    <mergeCell ref="AS87:AU87"/>
    <mergeCell ref="AP86:AR86"/>
    <mergeCell ref="AS86:AU86"/>
    <mergeCell ref="AV86:AX86"/>
    <mergeCell ref="AY86:BA86"/>
    <mergeCell ref="BB86:BD86"/>
    <mergeCell ref="BE86:BG86"/>
    <mergeCell ref="BH86:BJ86"/>
    <mergeCell ref="BB87:BD87"/>
    <mergeCell ref="BE87:BG87"/>
    <mergeCell ref="BH87:BJ87"/>
    <mergeCell ref="J83:P83"/>
    <mergeCell ref="Q83:W83"/>
    <mergeCell ref="X83:AD83"/>
    <mergeCell ref="AE83:AF83"/>
    <mergeCell ref="B81:D81"/>
    <mergeCell ref="J81:P81"/>
    <mergeCell ref="Q81:W81"/>
    <mergeCell ref="X81:AD81"/>
    <mergeCell ref="AE81:AF81"/>
    <mergeCell ref="AG81:AI81"/>
    <mergeCell ref="B83:D83"/>
    <mergeCell ref="AG83:AI83"/>
    <mergeCell ref="BE83:BG83"/>
    <mergeCell ref="BH83:BJ83"/>
    <mergeCell ref="BK83:BQ83"/>
    <mergeCell ref="BE78:BG78"/>
    <mergeCell ref="BH78:BJ78"/>
    <mergeCell ref="AJ83:AL83"/>
    <mergeCell ref="AM83:AO83"/>
    <mergeCell ref="AP83:AR83"/>
    <mergeCell ref="AS83:AU83"/>
    <mergeCell ref="AV83:AX83"/>
    <mergeCell ref="B72:D72"/>
    <mergeCell ref="B73:D73"/>
    <mergeCell ref="E73:I77"/>
    <mergeCell ref="B74:D74"/>
    <mergeCell ref="B75:D75"/>
    <mergeCell ref="Q75:W75"/>
    <mergeCell ref="Q76:W76"/>
    <mergeCell ref="B76:D76"/>
    <mergeCell ref="B77:D77"/>
    <mergeCell ref="B78:D78"/>
    <mergeCell ref="E78:I78"/>
    <mergeCell ref="J78:P78"/>
    <mergeCell ref="Q78:W78"/>
    <mergeCell ref="X78:AD78"/>
    <mergeCell ref="BE81:BG81"/>
    <mergeCell ref="BH81:BJ81"/>
    <mergeCell ref="BK81:BQ81"/>
    <mergeCell ref="AJ81:AL81"/>
    <mergeCell ref="AM81:AO81"/>
    <mergeCell ref="AP81:AR81"/>
    <mergeCell ref="AS81:AU81"/>
    <mergeCell ref="AV81:AX81"/>
    <mergeCell ref="AY81:BA81"/>
    <mergeCell ref="BB81:BD81"/>
    <mergeCell ref="AJ76:AL76"/>
    <mergeCell ref="AM76:AO76"/>
    <mergeCell ref="J77:P77"/>
    <mergeCell ref="Q77:W77"/>
    <mergeCell ref="X77:AD77"/>
    <mergeCell ref="AE77:AF77"/>
    <mergeCell ref="AG77:AI77"/>
    <mergeCell ref="AJ77:AL77"/>
    <mergeCell ref="BE129:BG129"/>
    <mergeCell ref="BH129:BJ129"/>
    <mergeCell ref="AJ129:AL129"/>
    <mergeCell ref="AM129:AO129"/>
    <mergeCell ref="AP129:AR129"/>
    <mergeCell ref="AS129:AU129"/>
    <mergeCell ref="AV129:AX129"/>
    <mergeCell ref="AY129:BA129"/>
    <mergeCell ref="BB129:BD129"/>
    <mergeCell ref="BE143:BG143"/>
    <mergeCell ref="BH143:BJ143"/>
    <mergeCell ref="BK143:BQ143"/>
    <mergeCell ref="AJ143:AL143"/>
    <mergeCell ref="AM143:AO143"/>
    <mergeCell ref="AP143:AR143"/>
    <mergeCell ref="AS143:AU143"/>
    <mergeCell ref="AV143:AX143"/>
    <mergeCell ref="AY143:BA143"/>
    <mergeCell ref="BB143:BD143"/>
    <mergeCell ref="AV140:AX140"/>
    <mergeCell ref="AY140:BA140"/>
    <mergeCell ref="BB140:BD140"/>
    <mergeCell ref="BE140:BG140"/>
    <mergeCell ref="BH140:BJ140"/>
    <mergeCell ref="AM139:AO139"/>
    <mergeCell ref="AP139:AR139"/>
    <mergeCell ref="AS139:AU139"/>
    <mergeCell ref="AV139:AX139"/>
    <mergeCell ref="AY139:BA139"/>
    <mergeCell ref="BB139:BD139"/>
    <mergeCell ref="BE139:BG139"/>
    <mergeCell ref="BH139:BJ139"/>
    <mergeCell ref="AP126:AR126"/>
    <mergeCell ref="AS126:AU126"/>
    <mergeCell ref="AV126:AX126"/>
    <mergeCell ref="AY126:BA126"/>
    <mergeCell ref="BB126:BD126"/>
    <mergeCell ref="BE127:BG127"/>
    <mergeCell ref="BH127:BJ127"/>
    <mergeCell ref="AJ127:AL127"/>
    <mergeCell ref="AM127:AO127"/>
    <mergeCell ref="AP127:AR127"/>
    <mergeCell ref="AS127:AU127"/>
    <mergeCell ref="AV127:AX127"/>
    <mergeCell ref="AY127:BA127"/>
    <mergeCell ref="BB127:BD127"/>
    <mergeCell ref="BE128:BG128"/>
    <mergeCell ref="BH128:BJ128"/>
    <mergeCell ref="AJ128:AL128"/>
    <mergeCell ref="AM128:AO128"/>
    <mergeCell ref="AP128:AR128"/>
    <mergeCell ref="AS128:AU128"/>
    <mergeCell ref="AV128:AX128"/>
    <mergeCell ref="AY128:BA128"/>
    <mergeCell ref="BB128:BD128"/>
    <mergeCell ref="BE145:BG145"/>
    <mergeCell ref="BH145:BJ145"/>
    <mergeCell ref="BK145:BQ145"/>
    <mergeCell ref="AJ145:AL145"/>
    <mergeCell ref="AM145:AO145"/>
    <mergeCell ref="AP145:AR145"/>
    <mergeCell ref="AS145:AU145"/>
    <mergeCell ref="AV145:AX145"/>
    <mergeCell ref="AY145:BA145"/>
    <mergeCell ref="BB145:BD145"/>
    <mergeCell ref="BE124:BG124"/>
    <mergeCell ref="BH124:BJ124"/>
    <mergeCell ref="AJ124:AL124"/>
    <mergeCell ref="AM124:AO124"/>
    <mergeCell ref="AP124:AR124"/>
    <mergeCell ref="AS124:AU124"/>
    <mergeCell ref="AV124:AX124"/>
    <mergeCell ref="AY124:BA124"/>
    <mergeCell ref="BB124:BD124"/>
    <mergeCell ref="BE125:BG125"/>
    <mergeCell ref="BH125:BJ125"/>
    <mergeCell ref="AJ125:AL125"/>
    <mergeCell ref="AM125:AO125"/>
    <mergeCell ref="AP125:AR125"/>
    <mergeCell ref="AS125:AU125"/>
    <mergeCell ref="AV125:AX125"/>
    <mergeCell ref="AY125:BA125"/>
    <mergeCell ref="BB125:BD125"/>
    <mergeCell ref="BE126:BG126"/>
    <mergeCell ref="BH126:BJ126"/>
    <mergeCell ref="AJ126:AL126"/>
    <mergeCell ref="AM126:AO126"/>
    <mergeCell ref="BE130:BG130"/>
    <mergeCell ref="BH130:BJ130"/>
    <mergeCell ref="BK139:BQ139"/>
    <mergeCell ref="BK140:BQ140"/>
    <mergeCell ref="AJ130:AL130"/>
    <mergeCell ref="AM130:AO130"/>
    <mergeCell ref="AP130:AR130"/>
    <mergeCell ref="AS130:AU130"/>
    <mergeCell ref="AV130:AX130"/>
    <mergeCell ref="AY130:BA130"/>
    <mergeCell ref="BB130:BD130"/>
    <mergeCell ref="BE141:BG141"/>
    <mergeCell ref="BH141:BJ141"/>
    <mergeCell ref="BK141:BQ141"/>
    <mergeCell ref="AJ141:AL141"/>
    <mergeCell ref="AM141:AO141"/>
    <mergeCell ref="AP141:AR141"/>
    <mergeCell ref="AS141:AU141"/>
    <mergeCell ref="AV141:AX141"/>
    <mergeCell ref="AY141:BA141"/>
    <mergeCell ref="BB141:BD141"/>
    <mergeCell ref="BE137:BG137"/>
    <mergeCell ref="BH137:BJ137"/>
    <mergeCell ref="AJ137:AL137"/>
    <mergeCell ref="AM137:AO137"/>
    <mergeCell ref="AP137:AR137"/>
    <mergeCell ref="AS137:AU137"/>
    <mergeCell ref="AV137:AX137"/>
    <mergeCell ref="AY137:BA137"/>
    <mergeCell ref="BB137:BD137"/>
    <mergeCell ref="BE144:BG144"/>
    <mergeCell ref="BH144:BJ144"/>
    <mergeCell ref="BK144:BQ144"/>
    <mergeCell ref="AJ144:AL144"/>
    <mergeCell ref="AM144:AO144"/>
    <mergeCell ref="AP144:AR144"/>
    <mergeCell ref="AS144:AU144"/>
    <mergeCell ref="AV144:AX144"/>
    <mergeCell ref="AY144:BA144"/>
    <mergeCell ref="BB144:BD144"/>
    <mergeCell ref="BE142:BG142"/>
    <mergeCell ref="BH142:BJ142"/>
    <mergeCell ref="BK142:BQ142"/>
    <mergeCell ref="AJ142:AL142"/>
    <mergeCell ref="AM142:AO142"/>
    <mergeCell ref="AP142:AR142"/>
    <mergeCell ref="AS142:AU142"/>
    <mergeCell ref="AV142:AX142"/>
    <mergeCell ref="AY142:BA142"/>
    <mergeCell ref="BB142:BD142"/>
    <mergeCell ref="BE135:BG135"/>
    <mergeCell ref="BH135:BJ135"/>
    <mergeCell ref="AJ135:AL135"/>
    <mergeCell ref="AM135:AO135"/>
    <mergeCell ref="AP135:AR135"/>
    <mergeCell ref="AS135:AU135"/>
    <mergeCell ref="AV135:AX135"/>
    <mergeCell ref="AY135:BA135"/>
    <mergeCell ref="BB135:BD135"/>
    <mergeCell ref="BE136:BG136"/>
    <mergeCell ref="BH136:BJ136"/>
    <mergeCell ref="AJ136:AL136"/>
    <mergeCell ref="AM136:AO136"/>
    <mergeCell ref="AP136:AR136"/>
    <mergeCell ref="AS136:AU136"/>
    <mergeCell ref="AV136:AX136"/>
    <mergeCell ref="AY136:BA136"/>
    <mergeCell ref="BB136:BD136"/>
    <mergeCell ref="AJ132:AL132"/>
    <mergeCell ref="AM132:AO132"/>
    <mergeCell ref="AP132:AR132"/>
    <mergeCell ref="AS132:AU132"/>
    <mergeCell ref="AV132:AX132"/>
    <mergeCell ref="AY132:BA132"/>
    <mergeCell ref="BB132:BD132"/>
    <mergeCell ref="BE133:BG133"/>
    <mergeCell ref="BH133:BJ133"/>
    <mergeCell ref="AJ133:AL133"/>
    <mergeCell ref="AM133:AO133"/>
    <mergeCell ref="AP133:AR133"/>
    <mergeCell ref="AS133:AU133"/>
    <mergeCell ref="AV133:AX133"/>
    <mergeCell ref="AY133:BA133"/>
    <mergeCell ref="BB133:BD133"/>
    <mergeCell ref="BE134:BG134"/>
    <mergeCell ref="BH134:BJ134"/>
    <mergeCell ref="AJ134:AL134"/>
    <mergeCell ref="AM134:AO134"/>
    <mergeCell ref="AP134:AR134"/>
    <mergeCell ref="AS134:AU134"/>
    <mergeCell ref="AV134:AX134"/>
    <mergeCell ref="AY134:BA134"/>
    <mergeCell ref="BB134:BD134"/>
    <mergeCell ref="AV105:AX105"/>
    <mergeCell ref="AY105:BA105"/>
    <mergeCell ref="BB105:BD105"/>
    <mergeCell ref="BE106:BG106"/>
    <mergeCell ref="BH106:BJ106"/>
    <mergeCell ref="AJ106:AL106"/>
    <mergeCell ref="AM106:AO106"/>
    <mergeCell ref="AP106:AR106"/>
    <mergeCell ref="AS106:AU106"/>
    <mergeCell ref="AV106:AX106"/>
    <mergeCell ref="AY106:BA106"/>
    <mergeCell ref="BB106:BD106"/>
    <mergeCell ref="BE138:BG138"/>
    <mergeCell ref="BH138:BJ138"/>
    <mergeCell ref="AJ138:AL138"/>
    <mergeCell ref="AM138:AO138"/>
    <mergeCell ref="AP138:AR138"/>
    <mergeCell ref="AS138:AU138"/>
    <mergeCell ref="AV138:AX138"/>
    <mergeCell ref="AY138:BA138"/>
    <mergeCell ref="BB138:BD138"/>
    <mergeCell ref="BE131:BG131"/>
    <mergeCell ref="BH131:BJ131"/>
    <mergeCell ref="AJ131:AL131"/>
    <mergeCell ref="AM131:AO131"/>
    <mergeCell ref="AP131:AR131"/>
    <mergeCell ref="AS131:AU131"/>
    <mergeCell ref="AV131:AX131"/>
    <mergeCell ref="AY131:BA131"/>
    <mergeCell ref="BB131:BD131"/>
    <mergeCell ref="BE132:BG132"/>
    <mergeCell ref="BH132:BJ132"/>
    <mergeCell ref="BK115:BQ115"/>
    <mergeCell ref="BK116:BQ116"/>
    <mergeCell ref="BK117:BQ117"/>
    <mergeCell ref="BK119:BQ119"/>
    <mergeCell ref="BK120:BQ120"/>
    <mergeCell ref="BK121:BQ121"/>
    <mergeCell ref="BK122:BQ122"/>
    <mergeCell ref="BK123:BQ123"/>
    <mergeCell ref="BK124:BQ124"/>
    <mergeCell ref="BK125:BQ125"/>
    <mergeCell ref="BK126:BQ126"/>
    <mergeCell ref="BK127:BQ127"/>
    <mergeCell ref="BK128:BQ128"/>
    <mergeCell ref="BK136:BQ136"/>
    <mergeCell ref="BK137:BQ137"/>
    <mergeCell ref="BK138:BQ138"/>
    <mergeCell ref="BK129:BQ129"/>
    <mergeCell ref="BK130:BQ130"/>
    <mergeCell ref="BK131:BQ131"/>
    <mergeCell ref="BK132:BQ132"/>
    <mergeCell ref="BK133:BQ133"/>
    <mergeCell ref="BK134:BQ134"/>
    <mergeCell ref="BK135:BQ135"/>
    <mergeCell ref="AJ101:AL101"/>
    <mergeCell ref="AM101:AO101"/>
    <mergeCell ref="AJ108:AL108"/>
    <mergeCell ref="AM108:AO108"/>
    <mergeCell ref="AP108:AR108"/>
    <mergeCell ref="AS108:AU108"/>
    <mergeCell ref="AV108:AX108"/>
    <mergeCell ref="AY108:BA108"/>
    <mergeCell ref="BB108:BD108"/>
    <mergeCell ref="BE108:BG108"/>
    <mergeCell ref="BH108:BJ108"/>
    <mergeCell ref="BK109:BQ109"/>
    <mergeCell ref="BK110:BQ110"/>
    <mergeCell ref="BK111:BQ111"/>
    <mergeCell ref="BK112:BQ112"/>
    <mergeCell ref="BK113:BQ113"/>
    <mergeCell ref="BK114:BQ114"/>
    <mergeCell ref="BE104:BG104"/>
    <mergeCell ref="BH104:BJ104"/>
    <mergeCell ref="AJ104:AL104"/>
    <mergeCell ref="AM104:AO104"/>
    <mergeCell ref="AP104:AR104"/>
    <mergeCell ref="AS104:AU104"/>
    <mergeCell ref="AV104:AX104"/>
    <mergeCell ref="AY104:BA104"/>
    <mergeCell ref="BB104:BD104"/>
    <mergeCell ref="BE105:BG105"/>
    <mergeCell ref="BH105:BJ105"/>
    <mergeCell ref="AJ105:AL105"/>
    <mergeCell ref="AM105:AO105"/>
    <mergeCell ref="AP105:AR105"/>
    <mergeCell ref="AS105:AU105"/>
    <mergeCell ref="B100:D100"/>
    <mergeCell ref="J100:P100"/>
    <mergeCell ref="Q99:W99"/>
    <mergeCell ref="X99:AD99"/>
    <mergeCell ref="AY99:BA99"/>
    <mergeCell ref="BB99:BD99"/>
    <mergeCell ref="BE99:BG99"/>
    <mergeCell ref="BH99:BJ99"/>
    <mergeCell ref="AE99:AF99"/>
    <mergeCell ref="AG99:AI99"/>
    <mergeCell ref="AJ99:AL99"/>
    <mergeCell ref="AM99:AO99"/>
    <mergeCell ref="AP99:AR99"/>
    <mergeCell ref="AS99:AU99"/>
    <mergeCell ref="AV99:AX99"/>
    <mergeCell ref="Q100:W100"/>
    <mergeCell ref="X100:AD100"/>
    <mergeCell ref="AY100:BA100"/>
    <mergeCell ref="BB100:BD100"/>
    <mergeCell ref="BE100:BG100"/>
    <mergeCell ref="BH100:BJ100"/>
    <mergeCell ref="AE100:AF100"/>
    <mergeCell ref="AG100:AI100"/>
    <mergeCell ref="AJ100:AL100"/>
    <mergeCell ref="AM100:AO100"/>
    <mergeCell ref="AP100:AR100"/>
    <mergeCell ref="AS100:AU100"/>
    <mergeCell ref="AV100:AX100"/>
    <mergeCell ref="AP97:AR97"/>
    <mergeCell ref="AS97:AU97"/>
    <mergeCell ref="AV97:AX97"/>
    <mergeCell ref="AY98:BA98"/>
    <mergeCell ref="BB98:BD98"/>
    <mergeCell ref="BE98:BG98"/>
    <mergeCell ref="BH98:BJ98"/>
    <mergeCell ref="Q98:W98"/>
    <mergeCell ref="X98:AD98"/>
    <mergeCell ref="AJ98:AL98"/>
    <mergeCell ref="AM98:AO98"/>
    <mergeCell ref="AP98:AR98"/>
    <mergeCell ref="AS98:AU98"/>
    <mergeCell ref="AV98:AX98"/>
    <mergeCell ref="AE98:AF98"/>
    <mergeCell ref="AG98:AI98"/>
    <mergeCell ref="B99:D99"/>
    <mergeCell ref="J99:P99"/>
    <mergeCell ref="BK77:BQ77"/>
    <mergeCell ref="BK78:BQ78"/>
    <mergeCell ref="B96:D96"/>
    <mergeCell ref="J96:P96"/>
    <mergeCell ref="B97:D97"/>
    <mergeCell ref="J97:P97"/>
    <mergeCell ref="B98:D98"/>
    <mergeCell ref="J98:P98"/>
    <mergeCell ref="AP96:AR96"/>
    <mergeCell ref="AS96:AU96"/>
    <mergeCell ref="AV96:AX96"/>
    <mergeCell ref="AY96:BA96"/>
    <mergeCell ref="BB96:BD96"/>
    <mergeCell ref="BE96:BG96"/>
    <mergeCell ref="BH96:BJ96"/>
    <mergeCell ref="AG95:AI95"/>
    <mergeCell ref="Q96:W96"/>
    <mergeCell ref="X96:AD96"/>
    <mergeCell ref="AE96:AF96"/>
    <mergeCell ref="AG96:AI96"/>
    <mergeCell ref="AJ96:AL96"/>
    <mergeCell ref="AM96:AO96"/>
    <mergeCell ref="Q97:W97"/>
    <mergeCell ref="X97:AD97"/>
    <mergeCell ref="AY97:BA97"/>
    <mergeCell ref="BB97:BD97"/>
    <mergeCell ref="BE97:BG97"/>
    <mergeCell ref="BH97:BJ97"/>
    <mergeCell ref="AE97:AF97"/>
    <mergeCell ref="AG97:AI97"/>
    <mergeCell ref="AJ97:AL97"/>
    <mergeCell ref="AM97:AO97"/>
    <mergeCell ref="J71:P71"/>
    <mergeCell ref="J72:P72"/>
    <mergeCell ref="J73:P73"/>
    <mergeCell ref="Q73:W73"/>
    <mergeCell ref="X73:AD73"/>
    <mergeCell ref="AE73:AF73"/>
    <mergeCell ref="AG73:AI73"/>
    <mergeCell ref="AV72:AX72"/>
    <mergeCell ref="AY72:BA72"/>
    <mergeCell ref="BB72:BD72"/>
    <mergeCell ref="BE72:BG72"/>
    <mergeCell ref="BH72:BJ72"/>
    <mergeCell ref="AV74:AX74"/>
    <mergeCell ref="AY74:BA74"/>
    <mergeCell ref="BH74:BJ74"/>
    <mergeCell ref="X75:AD75"/>
    <mergeCell ref="AE75:AF75"/>
    <mergeCell ref="AG75:AI75"/>
    <mergeCell ref="AJ75:AL75"/>
    <mergeCell ref="AM75:AO75"/>
    <mergeCell ref="AP75:AR75"/>
    <mergeCell ref="AS75:AU75"/>
    <mergeCell ref="J74:P74"/>
    <mergeCell ref="Q74:W74"/>
    <mergeCell ref="X74:AD74"/>
    <mergeCell ref="AE74:AF74"/>
    <mergeCell ref="AG74:AI74"/>
    <mergeCell ref="AJ74:AL74"/>
    <mergeCell ref="AM74:AO74"/>
    <mergeCell ref="BB74:BD74"/>
    <mergeCell ref="BE74:BG74"/>
    <mergeCell ref="AV75:AX75"/>
    <mergeCell ref="AY75:BA75"/>
    <mergeCell ref="BB75:BD75"/>
    <mergeCell ref="BE75:BG75"/>
    <mergeCell ref="BH75:BJ75"/>
    <mergeCell ref="BK75:BQ75"/>
    <mergeCell ref="BK76:BQ76"/>
    <mergeCell ref="AV71:AX71"/>
    <mergeCell ref="AY71:BA71"/>
    <mergeCell ref="BB71:BD71"/>
    <mergeCell ref="BE71:BG71"/>
    <mergeCell ref="BH71:BJ71"/>
    <mergeCell ref="X71:AD71"/>
    <mergeCell ref="AE71:AF71"/>
    <mergeCell ref="AG71:AI71"/>
    <mergeCell ref="AJ71:AL71"/>
    <mergeCell ref="AM71:AO71"/>
    <mergeCell ref="AP71:AR71"/>
    <mergeCell ref="AS71:AU71"/>
    <mergeCell ref="X72:AD72"/>
    <mergeCell ref="AE72:AF72"/>
    <mergeCell ref="AG72:AI72"/>
    <mergeCell ref="AJ72:AL72"/>
    <mergeCell ref="X56:AD56"/>
    <mergeCell ref="AE56:AF56"/>
    <mergeCell ref="AG56:AI56"/>
    <mergeCell ref="AJ56:AL56"/>
    <mergeCell ref="BK67:BQ67"/>
    <mergeCell ref="BK68:BQ68"/>
    <mergeCell ref="BK69:BQ69"/>
    <mergeCell ref="BK70:BQ70"/>
    <mergeCell ref="BK71:BQ71"/>
    <mergeCell ref="BK72:BQ72"/>
    <mergeCell ref="BK73:BQ73"/>
    <mergeCell ref="BK74:BQ74"/>
    <mergeCell ref="BK60:BQ60"/>
    <mergeCell ref="BK61:BQ61"/>
    <mergeCell ref="BK62:BQ62"/>
    <mergeCell ref="BK63:BQ63"/>
    <mergeCell ref="BK64:BQ64"/>
    <mergeCell ref="BK65:BQ65"/>
    <mergeCell ref="BK66:BQ66"/>
    <mergeCell ref="AP74:AR74"/>
    <mergeCell ref="AS74:AU74"/>
    <mergeCell ref="AM72:AO72"/>
    <mergeCell ref="AP72:AR72"/>
    <mergeCell ref="AS72:AU72"/>
    <mergeCell ref="Q59:W59"/>
    <mergeCell ref="X59:AD59"/>
    <mergeCell ref="AE59:AF59"/>
    <mergeCell ref="AG59:AI59"/>
    <mergeCell ref="AJ59:AL59"/>
    <mergeCell ref="AM59:AO59"/>
    <mergeCell ref="AP59:AR59"/>
    <mergeCell ref="AS59:AU59"/>
    <mergeCell ref="AV59:AX59"/>
    <mergeCell ref="AY59:BA59"/>
    <mergeCell ref="BB59:BD59"/>
    <mergeCell ref="BE59:BG59"/>
    <mergeCell ref="BH59:BJ59"/>
    <mergeCell ref="BK59:BQ59"/>
    <mergeCell ref="AM54:AO54"/>
    <mergeCell ref="AP54:AR54"/>
    <mergeCell ref="AS54:AU54"/>
    <mergeCell ref="AV54:AX54"/>
    <mergeCell ref="AY54:BA54"/>
    <mergeCell ref="BB54:BD54"/>
    <mergeCell ref="BE54:BG54"/>
    <mergeCell ref="BH54:BJ54"/>
    <mergeCell ref="Q54:W54"/>
    <mergeCell ref="BE55:BG55"/>
    <mergeCell ref="BH55:BJ55"/>
    <mergeCell ref="AG54:AI54"/>
    <mergeCell ref="AJ54:AL54"/>
    <mergeCell ref="AP55:AR55"/>
    <mergeCell ref="AS55:AU55"/>
    <mergeCell ref="AV55:AX55"/>
    <mergeCell ref="AY55:BA55"/>
    <mergeCell ref="BB55:BD55"/>
    <mergeCell ref="J54:P54"/>
    <mergeCell ref="J55:P55"/>
    <mergeCell ref="Q55:W55"/>
    <mergeCell ref="X55:AD55"/>
    <mergeCell ref="AE55:AF55"/>
    <mergeCell ref="AG55:AI55"/>
    <mergeCell ref="AJ55:AL55"/>
    <mergeCell ref="AM55:AO55"/>
    <mergeCell ref="AS58:AU58"/>
    <mergeCell ref="AV58:AX58"/>
    <mergeCell ref="AY58:BA58"/>
    <mergeCell ref="BB58:BD58"/>
    <mergeCell ref="BE58:BG58"/>
    <mergeCell ref="BH58:BJ58"/>
    <mergeCell ref="Q58:W58"/>
    <mergeCell ref="X58:AD58"/>
    <mergeCell ref="AE58:AF58"/>
    <mergeCell ref="AG58:AI58"/>
    <mergeCell ref="AJ58:AL58"/>
    <mergeCell ref="AM58:AO58"/>
    <mergeCell ref="AP58:AR58"/>
    <mergeCell ref="AM56:AO56"/>
    <mergeCell ref="AP56:AR56"/>
    <mergeCell ref="AS56:AU56"/>
    <mergeCell ref="AV56:AX56"/>
    <mergeCell ref="AY56:BA56"/>
    <mergeCell ref="BB56:BD56"/>
    <mergeCell ref="BE56:BG56"/>
    <mergeCell ref="BH56:BJ56"/>
    <mergeCell ref="X54:AD54"/>
    <mergeCell ref="AE54:AF54"/>
    <mergeCell ref="Q56:W56"/>
    <mergeCell ref="AY52:BA52"/>
    <mergeCell ref="BB52:BD52"/>
    <mergeCell ref="BE52:BG52"/>
    <mergeCell ref="BH52:BJ52"/>
    <mergeCell ref="AE45:AF45"/>
    <mergeCell ref="AG45:AI45"/>
    <mergeCell ref="AJ45:AL45"/>
    <mergeCell ref="AM45:AO45"/>
    <mergeCell ref="AE46:AF46"/>
    <mergeCell ref="AG46:AI46"/>
    <mergeCell ref="AG47:AI47"/>
    <mergeCell ref="AJ47:AL47"/>
    <mergeCell ref="AM47:AO47"/>
    <mergeCell ref="B41:D41"/>
    <mergeCell ref="AE41:AF41"/>
    <mergeCell ref="AG41:AI41"/>
    <mergeCell ref="AJ41:AL41"/>
    <mergeCell ref="AM41:AO41"/>
    <mergeCell ref="B42:D42"/>
    <mergeCell ref="E42:I46"/>
    <mergeCell ref="AE48:AF48"/>
    <mergeCell ref="AG48:AI48"/>
    <mergeCell ref="AJ48:AL48"/>
    <mergeCell ref="AM48:AO48"/>
    <mergeCell ref="Q46:W46"/>
    <mergeCell ref="X46:AD46"/>
    <mergeCell ref="Q47:W47"/>
    <mergeCell ref="X47:AD47"/>
    <mergeCell ref="AE47:AF47"/>
    <mergeCell ref="Q48:W48"/>
    <mergeCell ref="X48:AD48"/>
    <mergeCell ref="B46:D46"/>
    <mergeCell ref="J46:P46"/>
    <mergeCell ref="B47:D47"/>
    <mergeCell ref="E47:I50"/>
    <mergeCell ref="J47:P47"/>
    <mergeCell ref="B48:D48"/>
    <mergeCell ref="B49:D49"/>
    <mergeCell ref="B52:D52"/>
    <mergeCell ref="J52:P52"/>
    <mergeCell ref="Q52:W52"/>
    <mergeCell ref="X52:AD52"/>
    <mergeCell ref="AE52:AF52"/>
    <mergeCell ref="AG52:AI52"/>
    <mergeCell ref="AJ52:AL52"/>
    <mergeCell ref="AP52:AR52"/>
    <mergeCell ref="AP53:AR53"/>
    <mergeCell ref="AS53:AU53"/>
    <mergeCell ref="AM52:AO52"/>
    <mergeCell ref="AS52:AU52"/>
    <mergeCell ref="Q53:W53"/>
    <mergeCell ref="X53:AD53"/>
    <mergeCell ref="AE53:AF53"/>
    <mergeCell ref="AG53:AI53"/>
    <mergeCell ref="AJ53:AL53"/>
    <mergeCell ref="AM53:AO53"/>
    <mergeCell ref="J48:P48"/>
    <mergeCell ref="J49:P49"/>
    <mergeCell ref="Q49:W49"/>
    <mergeCell ref="X49:AD49"/>
    <mergeCell ref="AE49:AF49"/>
    <mergeCell ref="AG49:AI49"/>
    <mergeCell ref="AJ49:AL49"/>
    <mergeCell ref="AM50:AO50"/>
    <mergeCell ref="AP50:AR50"/>
    <mergeCell ref="AS50:AU50"/>
    <mergeCell ref="AV50:AX50"/>
    <mergeCell ref="AY50:BA50"/>
    <mergeCell ref="BB50:BD50"/>
    <mergeCell ref="BE50:BG50"/>
    <mergeCell ref="BH50:BJ50"/>
    <mergeCell ref="B50:D50"/>
    <mergeCell ref="J50:P50"/>
    <mergeCell ref="Q50:W50"/>
    <mergeCell ref="X50:AD50"/>
    <mergeCell ref="AE50:AF50"/>
    <mergeCell ref="AG50:AI50"/>
    <mergeCell ref="AJ50:AL50"/>
    <mergeCell ref="J38:P38"/>
    <mergeCell ref="B39:D39"/>
    <mergeCell ref="B40:D40"/>
    <mergeCell ref="AP39:AR39"/>
    <mergeCell ref="AS39:AU39"/>
    <mergeCell ref="AV39:AX39"/>
    <mergeCell ref="AY39:BA39"/>
    <mergeCell ref="BB39:BD39"/>
    <mergeCell ref="BE39:BG39"/>
    <mergeCell ref="BH39:BJ39"/>
    <mergeCell ref="AP40:AR40"/>
    <mergeCell ref="AS40:AU40"/>
    <mergeCell ref="AV40:AX40"/>
    <mergeCell ref="AY40:BA40"/>
    <mergeCell ref="BB40:BD40"/>
    <mergeCell ref="BE40:BG40"/>
    <mergeCell ref="BH40:BJ40"/>
    <mergeCell ref="B34:D34"/>
    <mergeCell ref="Q32:W32"/>
    <mergeCell ref="X32:AD32"/>
    <mergeCell ref="AE32:AF32"/>
    <mergeCell ref="AG32:AI32"/>
    <mergeCell ref="Q33:W33"/>
    <mergeCell ref="X33:AD33"/>
    <mergeCell ref="AP34:AR34"/>
    <mergeCell ref="AS34:AU34"/>
    <mergeCell ref="AV34:AX34"/>
    <mergeCell ref="AY34:BA34"/>
    <mergeCell ref="BB34:BD34"/>
    <mergeCell ref="BE34:BG34"/>
    <mergeCell ref="BH34:BJ34"/>
    <mergeCell ref="AJ35:AL35"/>
    <mergeCell ref="AM35:AO35"/>
    <mergeCell ref="AP35:AR35"/>
    <mergeCell ref="AS35:AU35"/>
    <mergeCell ref="AV35:AX35"/>
    <mergeCell ref="AY35:BA35"/>
    <mergeCell ref="BB35:BD35"/>
    <mergeCell ref="B27:D27"/>
    <mergeCell ref="J27:P27"/>
    <mergeCell ref="Q27:W27"/>
    <mergeCell ref="X27:AD27"/>
    <mergeCell ref="BE27:BG27"/>
    <mergeCell ref="BH27:BJ27"/>
    <mergeCell ref="AE27:AF27"/>
    <mergeCell ref="AG27:AI27"/>
    <mergeCell ref="AP27:AR27"/>
    <mergeCell ref="AS27:AU27"/>
    <mergeCell ref="AV27:AX27"/>
    <mergeCell ref="AY27:BA27"/>
    <mergeCell ref="BB27:BD27"/>
    <mergeCell ref="BE33:BG33"/>
    <mergeCell ref="BH33:BJ33"/>
    <mergeCell ref="AE33:AF33"/>
    <mergeCell ref="AG33:AI33"/>
    <mergeCell ref="AP33:AR33"/>
    <mergeCell ref="AS33:AU33"/>
    <mergeCell ref="AV33:AX33"/>
    <mergeCell ref="AY33:BA33"/>
    <mergeCell ref="BB33:BD33"/>
    <mergeCell ref="AE31:AF31"/>
    <mergeCell ref="AG31:AI31"/>
    <mergeCell ref="AJ31:AL31"/>
    <mergeCell ref="AM31:AO31"/>
    <mergeCell ref="B32:D32"/>
    <mergeCell ref="J32:P32"/>
    <mergeCell ref="B33:D33"/>
    <mergeCell ref="J33:P33"/>
    <mergeCell ref="BK58:BQ58"/>
    <mergeCell ref="BK44:BQ44"/>
    <mergeCell ref="BK45:BQ45"/>
    <mergeCell ref="BK46:BQ46"/>
    <mergeCell ref="BK47:BQ47"/>
    <mergeCell ref="BK48:BQ48"/>
    <mergeCell ref="BK49:BQ49"/>
    <mergeCell ref="BK50:BQ50"/>
    <mergeCell ref="AP23:AR23"/>
    <mergeCell ref="AS23:AU23"/>
    <mergeCell ref="Q26:W26"/>
    <mergeCell ref="X26:AD26"/>
    <mergeCell ref="AE26:AF26"/>
    <mergeCell ref="AG26:AI26"/>
    <mergeCell ref="AJ26:AL26"/>
    <mergeCell ref="AM26:AO26"/>
    <mergeCell ref="AP26:AR26"/>
    <mergeCell ref="AS26:AU26"/>
    <mergeCell ref="AP36:AR36"/>
    <mergeCell ref="AS36:AU36"/>
    <mergeCell ref="AV36:AX36"/>
    <mergeCell ref="AY36:BA36"/>
    <mergeCell ref="BB36:BD36"/>
    <mergeCell ref="BE36:BG36"/>
    <mergeCell ref="BH36:BJ36"/>
    <mergeCell ref="AP37:AR37"/>
    <mergeCell ref="AS37:AU37"/>
    <mergeCell ref="AV37:AX37"/>
    <mergeCell ref="AY37:BA37"/>
    <mergeCell ref="BB37:BD37"/>
    <mergeCell ref="BE37:BG37"/>
    <mergeCell ref="BH37:BJ37"/>
    <mergeCell ref="BK33:BQ33"/>
    <mergeCell ref="BK34:BQ34"/>
    <mergeCell ref="BK35:BQ35"/>
    <mergeCell ref="BK36:BQ36"/>
    <mergeCell ref="BK37:BQ37"/>
    <mergeCell ref="BK38:BQ38"/>
    <mergeCell ref="BK39:BQ39"/>
    <mergeCell ref="BK40:BQ40"/>
    <mergeCell ref="BK41:BQ41"/>
    <mergeCell ref="BK42:BQ42"/>
    <mergeCell ref="BK43:BQ43"/>
    <mergeCell ref="BK52:BQ52"/>
    <mergeCell ref="BK53:BQ53"/>
    <mergeCell ref="BK54:BQ54"/>
    <mergeCell ref="BK55:BQ55"/>
    <mergeCell ref="BK56:BQ56"/>
    <mergeCell ref="BK57:BQ57"/>
    <mergeCell ref="BK31:BQ31"/>
    <mergeCell ref="Q31:W31"/>
    <mergeCell ref="X31:AD31"/>
    <mergeCell ref="AP31:AR31"/>
    <mergeCell ref="AS31:AU31"/>
    <mergeCell ref="AV31:AX31"/>
    <mergeCell ref="AY31:BA31"/>
    <mergeCell ref="BB31:BD31"/>
    <mergeCell ref="AJ32:AL32"/>
    <mergeCell ref="AM32:AO32"/>
    <mergeCell ref="AP32:AR32"/>
    <mergeCell ref="AS32:AU32"/>
    <mergeCell ref="AV32:AX32"/>
    <mergeCell ref="AY32:BA32"/>
    <mergeCell ref="BB32:BD32"/>
    <mergeCell ref="BE32:BG32"/>
    <mergeCell ref="BH32:BJ32"/>
    <mergeCell ref="BK32:BQ32"/>
    <mergeCell ref="AJ29:AL29"/>
    <mergeCell ref="AM29:AO29"/>
    <mergeCell ref="B30:D30"/>
    <mergeCell ref="J30:P30"/>
    <mergeCell ref="B31:D31"/>
    <mergeCell ref="J31:P31"/>
    <mergeCell ref="Q30:W30"/>
    <mergeCell ref="X30:AD30"/>
    <mergeCell ref="AE30:AF30"/>
    <mergeCell ref="AG30:AI30"/>
    <mergeCell ref="BE30:BG30"/>
    <mergeCell ref="BH30:BJ30"/>
    <mergeCell ref="AJ30:AL30"/>
    <mergeCell ref="AM30:AO30"/>
    <mergeCell ref="AP30:AR30"/>
    <mergeCell ref="AS30:AU30"/>
    <mergeCell ref="AV30:AX30"/>
    <mergeCell ref="AY30:BA30"/>
    <mergeCell ref="BB30:BD30"/>
    <mergeCell ref="BE31:BG31"/>
    <mergeCell ref="BH31:BJ31"/>
    <mergeCell ref="B25:D25"/>
    <mergeCell ref="B26:D26"/>
    <mergeCell ref="B21:D21"/>
    <mergeCell ref="E21:I25"/>
    <mergeCell ref="B22:D22"/>
    <mergeCell ref="B23:D23"/>
    <mergeCell ref="B24:D24"/>
    <mergeCell ref="Q24:W24"/>
    <mergeCell ref="Q25:W25"/>
    <mergeCell ref="AY26:BA26"/>
    <mergeCell ref="BB26:BD26"/>
    <mergeCell ref="AJ27:AL27"/>
    <mergeCell ref="AM27:AO27"/>
    <mergeCell ref="B28:D28"/>
    <mergeCell ref="J28:P28"/>
    <mergeCell ref="B29:D29"/>
    <mergeCell ref="J29:P29"/>
    <mergeCell ref="Q28:W28"/>
    <mergeCell ref="X28:AD28"/>
    <mergeCell ref="AE28:AF28"/>
    <mergeCell ref="AG28:AI28"/>
    <mergeCell ref="AJ28:AL28"/>
    <mergeCell ref="AM28:AO28"/>
    <mergeCell ref="AP28:AR28"/>
    <mergeCell ref="AS28:AU28"/>
    <mergeCell ref="Q29:W29"/>
    <mergeCell ref="X29:AD29"/>
    <mergeCell ref="AE29:AF29"/>
    <mergeCell ref="AG29:AI29"/>
    <mergeCell ref="AP29:AR29"/>
    <mergeCell ref="AS29:AU29"/>
    <mergeCell ref="AV29:AX29"/>
    <mergeCell ref="AV26:AX26"/>
    <mergeCell ref="BK26:BQ26"/>
    <mergeCell ref="BH28:BJ28"/>
    <mergeCell ref="BK28:BQ28"/>
    <mergeCell ref="BK30:BQ30"/>
    <mergeCell ref="BE26:BG26"/>
    <mergeCell ref="BH26:BJ26"/>
    <mergeCell ref="BK27:BQ27"/>
    <mergeCell ref="AV28:AX28"/>
    <mergeCell ref="AY28:BA28"/>
    <mergeCell ref="BB28:BD28"/>
    <mergeCell ref="BE28:BG28"/>
    <mergeCell ref="AV24:AX24"/>
    <mergeCell ref="AY24:BA24"/>
    <mergeCell ref="BB24:BD24"/>
    <mergeCell ref="BE24:BG24"/>
    <mergeCell ref="BH24:BJ24"/>
    <mergeCell ref="BK24:BQ24"/>
    <mergeCell ref="BE29:BG29"/>
    <mergeCell ref="BH29:BJ29"/>
    <mergeCell ref="BK29:BQ29"/>
    <mergeCell ref="AY29:BA29"/>
    <mergeCell ref="BB29:BD29"/>
    <mergeCell ref="AV23:AX23"/>
    <mergeCell ref="AY23:BA23"/>
    <mergeCell ref="BB23:BD23"/>
    <mergeCell ref="BE23:BG23"/>
    <mergeCell ref="BH23:BJ23"/>
    <mergeCell ref="BK23:BQ23"/>
    <mergeCell ref="AP22:AR22"/>
    <mergeCell ref="AS22:AU22"/>
    <mergeCell ref="AY22:BA22"/>
    <mergeCell ref="BB22:BD22"/>
    <mergeCell ref="BE22:BG22"/>
    <mergeCell ref="BH22:BJ22"/>
    <mergeCell ref="BK22:BQ22"/>
    <mergeCell ref="AV25:AX25"/>
    <mergeCell ref="AY25:BA25"/>
    <mergeCell ref="BB25:BD25"/>
    <mergeCell ref="BE25:BG25"/>
    <mergeCell ref="BH25:BJ25"/>
    <mergeCell ref="BK25:BQ25"/>
    <mergeCell ref="AP24:AR24"/>
    <mergeCell ref="AS24:AU24"/>
    <mergeCell ref="AP25:AR25"/>
    <mergeCell ref="AS25:AU25"/>
    <mergeCell ref="AP21:AR21"/>
    <mergeCell ref="AS21:AU21"/>
    <mergeCell ref="AV21:AX21"/>
    <mergeCell ref="AY21:BA21"/>
    <mergeCell ref="BB21:BD21"/>
    <mergeCell ref="BE21:BG21"/>
    <mergeCell ref="BH21:BJ21"/>
    <mergeCell ref="BK21:BQ21"/>
    <mergeCell ref="J21:P21"/>
    <mergeCell ref="Q21:W21"/>
    <mergeCell ref="X21:AD21"/>
    <mergeCell ref="AE21:AF21"/>
    <mergeCell ref="AG21:AI21"/>
    <mergeCell ref="AJ21:AL21"/>
    <mergeCell ref="AM21:AO21"/>
    <mergeCell ref="J22:P22"/>
    <mergeCell ref="Q22:W22"/>
    <mergeCell ref="X22:AD22"/>
    <mergeCell ref="AE22:AF22"/>
    <mergeCell ref="AG22:AI22"/>
    <mergeCell ref="AJ22:AL22"/>
    <mergeCell ref="AM22:AO22"/>
    <mergeCell ref="AV22:AX22"/>
    <mergeCell ref="B14:D14"/>
    <mergeCell ref="J14:P14"/>
    <mergeCell ref="Q14:W14"/>
    <mergeCell ref="X14:AD14"/>
    <mergeCell ref="AE14:AF14"/>
    <mergeCell ref="AG14:AI14"/>
    <mergeCell ref="B16:D16"/>
    <mergeCell ref="AG16:AI16"/>
    <mergeCell ref="X16:AD16"/>
    <mergeCell ref="AE16:AF16"/>
    <mergeCell ref="AJ16:AL16"/>
    <mergeCell ref="AM16:AO16"/>
    <mergeCell ref="AP16:AR16"/>
    <mergeCell ref="AS16:AU16"/>
    <mergeCell ref="AV16:AX16"/>
    <mergeCell ref="J16:P16"/>
    <mergeCell ref="Q16:W16"/>
    <mergeCell ref="E14:I14"/>
    <mergeCell ref="E16:I20"/>
    <mergeCell ref="B17:D17"/>
    <mergeCell ref="B18:D18"/>
    <mergeCell ref="B19:D19"/>
    <mergeCell ref="Q19:W19"/>
    <mergeCell ref="B20:D20"/>
    <mergeCell ref="Q20:W20"/>
    <mergeCell ref="AP20:AR20"/>
    <mergeCell ref="AS20:AU20"/>
    <mergeCell ref="J19:P19"/>
    <mergeCell ref="J20:P20"/>
    <mergeCell ref="X20:AD20"/>
    <mergeCell ref="AE20:AF20"/>
    <mergeCell ref="AG20:AI20"/>
    <mergeCell ref="BE20:BG20"/>
    <mergeCell ref="BH20:BJ20"/>
    <mergeCell ref="AY18:BA18"/>
    <mergeCell ref="BB18:BD18"/>
    <mergeCell ref="BB19:BD19"/>
    <mergeCell ref="BE19:BG19"/>
    <mergeCell ref="BH19:BJ19"/>
    <mergeCell ref="BK19:BQ19"/>
    <mergeCell ref="AV20:AX20"/>
    <mergeCell ref="BE14:BG14"/>
    <mergeCell ref="BH14:BJ14"/>
    <mergeCell ref="BK14:BQ14"/>
    <mergeCell ref="AJ14:AL14"/>
    <mergeCell ref="AM14:AO14"/>
    <mergeCell ref="AP14:AR14"/>
    <mergeCell ref="AS14:AU14"/>
    <mergeCell ref="AV14:AX14"/>
    <mergeCell ref="AY14:BA14"/>
    <mergeCell ref="BB14:BD14"/>
    <mergeCell ref="AY20:BA20"/>
    <mergeCell ref="BB20:BD20"/>
    <mergeCell ref="BK20:BQ20"/>
    <mergeCell ref="AJ20:AL20"/>
    <mergeCell ref="AM20:AO20"/>
    <mergeCell ref="AY16:BA16"/>
    <mergeCell ref="BB16:BD16"/>
    <mergeCell ref="BE16:BG16"/>
    <mergeCell ref="BH16:BJ16"/>
    <mergeCell ref="BK16:BQ16"/>
    <mergeCell ref="BK17:BQ17"/>
    <mergeCell ref="AV18:AX18"/>
    <mergeCell ref="BK18:BQ18"/>
    <mergeCell ref="AV19:AX19"/>
    <mergeCell ref="AY19:BA19"/>
    <mergeCell ref="X19:AD19"/>
    <mergeCell ref="AE19:AF19"/>
    <mergeCell ref="AG19:AI19"/>
    <mergeCell ref="AJ19:AL19"/>
    <mergeCell ref="AM19:AO19"/>
    <mergeCell ref="AP19:AR19"/>
    <mergeCell ref="AS19:AU19"/>
    <mergeCell ref="X17:AD17"/>
    <mergeCell ref="AE17:AF17"/>
    <mergeCell ref="AG17:AI17"/>
    <mergeCell ref="BE17:BG17"/>
    <mergeCell ref="BH17:BJ17"/>
    <mergeCell ref="AJ17:AL17"/>
    <mergeCell ref="AM17:AO17"/>
    <mergeCell ref="AP17:AR17"/>
    <mergeCell ref="AS17:AU17"/>
    <mergeCell ref="AV17:AX17"/>
    <mergeCell ref="AY17:BA17"/>
    <mergeCell ref="BB17:BD17"/>
    <mergeCell ref="AP18:AR18"/>
    <mergeCell ref="AS18:AU18"/>
    <mergeCell ref="J18:P18"/>
    <mergeCell ref="Q18:W18"/>
    <mergeCell ref="X18:AD18"/>
    <mergeCell ref="AE18:AF18"/>
    <mergeCell ref="AG18:AI18"/>
    <mergeCell ref="AJ18:AL18"/>
    <mergeCell ref="AM18:AO18"/>
    <mergeCell ref="BE18:BG18"/>
    <mergeCell ref="BH18:BJ18"/>
    <mergeCell ref="J17:P17"/>
    <mergeCell ref="Q17:W17"/>
    <mergeCell ref="AS11:AU11"/>
    <mergeCell ref="AV11:AX11"/>
    <mergeCell ref="AY11:BA11"/>
    <mergeCell ref="BB11:BD11"/>
    <mergeCell ref="BE11:BG11"/>
    <mergeCell ref="BH11:BJ11"/>
    <mergeCell ref="AG10:AU10"/>
    <mergeCell ref="AV10:BJ10"/>
    <mergeCell ref="BK10:BQ11"/>
    <mergeCell ref="AG11:AI11"/>
    <mergeCell ref="AJ11:AL11"/>
    <mergeCell ref="AM11:AO11"/>
    <mergeCell ref="AP11:AR11"/>
    <mergeCell ref="A10:A11"/>
    <mergeCell ref="B10:D11"/>
    <mergeCell ref="E10:I11"/>
    <mergeCell ref="J10:P11"/>
    <mergeCell ref="Q10:W11"/>
    <mergeCell ref="X10:AD11"/>
    <mergeCell ref="AE10:AF11"/>
    <mergeCell ref="Q6:S6"/>
    <mergeCell ref="AF6:AH6"/>
    <mergeCell ref="W7:Y7"/>
    <mergeCell ref="Z7:AB7"/>
    <mergeCell ref="AC7:AE7"/>
    <mergeCell ref="AF7:AH7"/>
    <mergeCell ref="A6:G6"/>
    <mergeCell ref="A7:G7"/>
    <mergeCell ref="H7:J7"/>
    <mergeCell ref="K7:M7"/>
    <mergeCell ref="N7:P7"/>
    <mergeCell ref="Q7:S7"/>
    <mergeCell ref="T7:V7"/>
    <mergeCell ref="Z8:AB8"/>
    <mergeCell ref="AC8:AE8"/>
    <mergeCell ref="AF8:AH8"/>
    <mergeCell ref="A8:G8"/>
    <mergeCell ref="H8:J8"/>
    <mergeCell ref="K8:M8"/>
    <mergeCell ref="N8:P8"/>
    <mergeCell ref="Q8:S8"/>
    <mergeCell ref="T8:V8"/>
    <mergeCell ref="W8:Y8"/>
    <mergeCell ref="AY78:BA78"/>
    <mergeCell ref="BB78:BD78"/>
    <mergeCell ref="AE78:AF78"/>
    <mergeCell ref="AG78:AI78"/>
    <mergeCell ref="AJ78:AL78"/>
    <mergeCell ref="AM78:AO78"/>
    <mergeCell ref="AP78:AR78"/>
    <mergeCell ref="AS78:AU78"/>
    <mergeCell ref="AV78:AX78"/>
    <mergeCell ref="A1:E1"/>
    <mergeCell ref="F1:Q1"/>
    <mergeCell ref="R1:V1"/>
    <mergeCell ref="W1:AH1"/>
    <mergeCell ref="F2:Q2"/>
    <mergeCell ref="R2:V2"/>
    <mergeCell ref="W2:AH2"/>
    <mergeCell ref="A2:E2"/>
    <mergeCell ref="A3:E3"/>
    <mergeCell ref="F3:Q3"/>
    <mergeCell ref="R3:V3"/>
    <mergeCell ref="W3:AH3"/>
    <mergeCell ref="A4:E4"/>
    <mergeCell ref="F4:AH4"/>
    <mergeCell ref="T6:V6"/>
    <mergeCell ref="W6:Y6"/>
    <mergeCell ref="Z6:AB6"/>
    <mergeCell ref="AC6:AE6"/>
    <mergeCell ref="A5:S5"/>
    <mergeCell ref="T5:AH5"/>
    <mergeCell ref="H6:J6"/>
    <mergeCell ref="K6:M6"/>
    <mergeCell ref="N6:P6"/>
    <mergeCell ref="AV70:AX70"/>
    <mergeCell ref="AY70:BA70"/>
    <mergeCell ref="BB70:BD70"/>
    <mergeCell ref="BE70:BG70"/>
    <mergeCell ref="BH70:BJ70"/>
    <mergeCell ref="AP69:AR69"/>
    <mergeCell ref="AS69:AU69"/>
    <mergeCell ref="AV69:AX69"/>
    <mergeCell ref="AY69:BA69"/>
    <mergeCell ref="BB69:BD69"/>
    <mergeCell ref="BE69:BG69"/>
    <mergeCell ref="BH69:BJ69"/>
    <mergeCell ref="BE73:BG73"/>
    <mergeCell ref="BH73:BJ73"/>
    <mergeCell ref="AJ73:AL73"/>
    <mergeCell ref="AM73:AO73"/>
    <mergeCell ref="AP73:AR73"/>
    <mergeCell ref="AS73:AU73"/>
    <mergeCell ref="AV73:AX73"/>
    <mergeCell ref="AY73:BA73"/>
    <mergeCell ref="BB73:BD73"/>
    <mergeCell ref="AV68:AX68"/>
    <mergeCell ref="AY68:BA68"/>
    <mergeCell ref="BB68:BD68"/>
    <mergeCell ref="BE68:BG68"/>
    <mergeCell ref="BH68:BJ68"/>
    <mergeCell ref="J68:P68"/>
    <mergeCell ref="Q68:W68"/>
    <mergeCell ref="X68:AD68"/>
    <mergeCell ref="AE68:AF68"/>
    <mergeCell ref="AG68:AI68"/>
    <mergeCell ref="AJ68:AL68"/>
    <mergeCell ref="AM68:AO68"/>
    <mergeCell ref="J69:P69"/>
    <mergeCell ref="Q69:W69"/>
    <mergeCell ref="X69:AD69"/>
    <mergeCell ref="AE69:AF69"/>
    <mergeCell ref="AG69:AI69"/>
    <mergeCell ref="AJ69:AL69"/>
    <mergeCell ref="AM69:AO69"/>
    <mergeCell ref="AP70:AR70"/>
    <mergeCell ref="AS70:AU70"/>
    <mergeCell ref="J70:P70"/>
    <mergeCell ref="Q70:W70"/>
    <mergeCell ref="X70:AD70"/>
    <mergeCell ref="AE70:AF70"/>
    <mergeCell ref="AG70:AI70"/>
    <mergeCell ref="AJ70:AL70"/>
    <mergeCell ref="AM70:AO70"/>
    <mergeCell ref="AP67:AR67"/>
    <mergeCell ref="AS67:AU67"/>
    <mergeCell ref="J67:P67"/>
    <mergeCell ref="Q67:W67"/>
    <mergeCell ref="X67:AD67"/>
    <mergeCell ref="AE67:AF67"/>
    <mergeCell ref="AG67:AI67"/>
    <mergeCell ref="AJ67:AL67"/>
    <mergeCell ref="AM67:AO67"/>
    <mergeCell ref="AP68:AR68"/>
    <mergeCell ref="AS68:AU68"/>
    <mergeCell ref="B67:D67"/>
    <mergeCell ref="B62:D62"/>
    <mergeCell ref="E62:I67"/>
    <mergeCell ref="B63:D63"/>
    <mergeCell ref="B64:D64"/>
    <mergeCell ref="B65:D65"/>
    <mergeCell ref="Q65:W65"/>
    <mergeCell ref="Q66:W66"/>
    <mergeCell ref="BB67:BD67"/>
    <mergeCell ref="BE67:BG67"/>
    <mergeCell ref="AV66:AX66"/>
    <mergeCell ref="AY66:BA66"/>
    <mergeCell ref="BB66:BD66"/>
    <mergeCell ref="BE66:BG66"/>
    <mergeCell ref="BH66:BJ66"/>
    <mergeCell ref="AV67:AX67"/>
    <mergeCell ref="AY67:BA67"/>
    <mergeCell ref="BH67:BJ67"/>
    <mergeCell ref="J65:P65"/>
    <mergeCell ref="J66:P66"/>
    <mergeCell ref="X65:AD65"/>
    <mergeCell ref="AE65:AF65"/>
    <mergeCell ref="AG65:AI65"/>
    <mergeCell ref="AJ65:AL65"/>
    <mergeCell ref="AM65:AO65"/>
    <mergeCell ref="AP65:AR65"/>
    <mergeCell ref="AS65:AU65"/>
    <mergeCell ref="X66:AD66"/>
    <mergeCell ref="AE66:AF66"/>
    <mergeCell ref="AG66:AI66"/>
    <mergeCell ref="AJ66:AL66"/>
    <mergeCell ref="AM66:AO66"/>
    <mergeCell ref="AP66:AR66"/>
    <mergeCell ref="AS66:AU66"/>
    <mergeCell ref="B66:D66"/>
    <mergeCell ref="AV64:AX64"/>
    <mergeCell ref="AY64:BA64"/>
    <mergeCell ref="BB64:BD64"/>
    <mergeCell ref="BE64:BG64"/>
    <mergeCell ref="BH64:BJ64"/>
    <mergeCell ref="AP63:AR63"/>
    <mergeCell ref="AS63:AU63"/>
    <mergeCell ref="AV63:AX63"/>
    <mergeCell ref="AY63:BA63"/>
    <mergeCell ref="BB63:BD63"/>
    <mergeCell ref="BE63:BG63"/>
    <mergeCell ref="BH63:BJ63"/>
    <mergeCell ref="AV65:AX65"/>
    <mergeCell ref="AY65:BA65"/>
    <mergeCell ref="BB65:BD65"/>
    <mergeCell ref="BE65:BG65"/>
    <mergeCell ref="BH65:BJ65"/>
    <mergeCell ref="AS62:AU62"/>
    <mergeCell ref="AV62:AX62"/>
    <mergeCell ref="AY62:BA62"/>
    <mergeCell ref="BB62:BD62"/>
    <mergeCell ref="BE62:BG62"/>
    <mergeCell ref="BH62:BJ62"/>
    <mergeCell ref="J62:P62"/>
    <mergeCell ref="Q62:W62"/>
    <mergeCell ref="X62:AD62"/>
    <mergeCell ref="AE62:AF62"/>
    <mergeCell ref="AG62:AI62"/>
    <mergeCell ref="AJ62:AL62"/>
    <mergeCell ref="AM62:AO62"/>
    <mergeCell ref="J63:P63"/>
    <mergeCell ref="Q63:W63"/>
    <mergeCell ref="X63:AD63"/>
    <mergeCell ref="AE63:AF63"/>
    <mergeCell ref="AG63:AI63"/>
    <mergeCell ref="AJ63:AL63"/>
    <mergeCell ref="AM63:AO63"/>
    <mergeCell ref="B45:D45"/>
    <mergeCell ref="J45:P45"/>
    <mergeCell ref="E52:I61"/>
    <mergeCell ref="B53:D53"/>
    <mergeCell ref="J53:P53"/>
    <mergeCell ref="B54:D54"/>
    <mergeCell ref="B55:D55"/>
    <mergeCell ref="AS60:AU60"/>
    <mergeCell ref="AS61:AU61"/>
    <mergeCell ref="AV61:AX61"/>
    <mergeCell ref="AY61:BA61"/>
    <mergeCell ref="BB61:BD61"/>
    <mergeCell ref="BE61:BG61"/>
    <mergeCell ref="BH61:BJ61"/>
    <mergeCell ref="AM60:AO60"/>
    <mergeCell ref="AP60:AR60"/>
    <mergeCell ref="AV60:AX60"/>
    <mergeCell ref="AY60:BA60"/>
    <mergeCell ref="BB60:BD60"/>
    <mergeCell ref="BE60:BG60"/>
    <mergeCell ref="BH60:BJ60"/>
    <mergeCell ref="AM61:AO61"/>
    <mergeCell ref="AP61:AR61"/>
    <mergeCell ref="B61:D61"/>
    <mergeCell ref="J61:P61"/>
    <mergeCell ref="Q61:W61"/>
    <mergeCell ref="X61:AD61"/>
    <mergeCell ref="AE61:AF61"/>
    <mergeCell ref="AG61:AI61"/>
    <mergeCell ref="AJ61:AL61"/>
    <mergeCell ref="AM49:AO49"/>
    <mergeCell ref="AP49:AR49"/>
    <mergeCell ref="Q57:W57"/>
    <mergeCell ref="X57:AD57"/>
    <mergeCell ref="AE57:AF57"/>
    <mergeCell ref="AG57:AI57"/>
    <mergeCell ref="AJ57:AL57"/>
    <mergeCell ref="AM57:AO57"/>
    <mergeCell ref="AP57:AR57"/>
    <mergeCell ref="AP64:AR64"/>
    <mergeCell ref="AS64:AU64"/>
    <mergeCell ref="J64:P64"/>
    <mergeCell ref="Q64:W64"/>
    <mergeCell ref="X64:AD64"/>
    <mergeCell ref="AE64:AF64"/>
    <mergeCell ref="AG64:AI64"/>
    <mergeCell ref="AJ64:AL64"/>
    <mergeCell ref="AM64:AO64"/>
    <mergeCell ref="B56:D56"/>
    <mergeCell ref="J56:P56"/>
    <mergeCell ref="B57:D57"/>
    <mergeCell ref="J57:P57"/>
    <mergeCell ref="B58:D58"/>
    <mergeCell ref="J58:P58"/>
    <mergeCell ref="B59:D59"/>
    <mergeCell ref="J59:P59"/>
    <mergeCell ref="B60:D60"/>
    <mergeCell ref="J60:P60"/>
    <mergeCell ref="Q60:W60"/>
    <mergeCell ref="X60:AD60"/>
    <mergeCell ref="AE60:AF60"/>
    <mergeCell ref="AG60:AI60"/>
    <mergeCell ref="AJ60:AL60"/>
    <mergeCell ref="AP62:AR62"/>
    <mergeCell ref="AP48:AR48"/>
    <mergeCell ref="AS48:AU48"/>
    <mergeCell ref="AV48:AX48"/>
    <mergeCell ref="AY48:BA48"/>
    <mergeCell ref="BB48:BD48"/>
    <mergeCell ref="BE48:BG48"/>
    <mergeCell ref="BH48:BJ48"/>
    <mergeCell ref="AP47:AR47"/>
    <mergeCell ref="AS47:AU47"/>
    <mergeCell ref="AV47:AX47"/>
    <mergeCell ref="AY47:BA47"/>
    <mergeCell ref="BB47:BD47"/>
    <mergeCell ref="BE47:BG47"/>
    <mergeCell ref="BH47:BJ47"/>
    <mergeCell ref="AS57:AU57"/>
    <mergeCell ref="AV57:AX57"/>
    <mergeCell ref="AY57:BA57"/>
    <mergeCell ref="BB57:BD57"/>
    <mergeCell ref="BE57:BG57"/>
    <mergeCell ref="BH57:BJ57"/>
    <mergeCell ref="AS49:AU49"/>
    <mergeCell ref="AV49:AX49"/>
    <mergeCell ref="AY49:BA49"/>
    <mergeCell ref="BB49:BD49"/>
    <mergeCell ref="BE49:BG49"/>
    <mergeCell ref="BH49:BJ49"/>
    <mergeCell ref="AV53:AX53"/>
    <mergeCell ref="AY53:BA53"/>
    <mergeCell ref="BB53:BD53"/>
    <mergeCell ref="BE53:BG53"/>
    <mergeCell ref="BH53:BJ53"/>
    <mergeCell ref="AV52:AX52"/>
    <mergeCell ref="BE45:BG45"/>
    <mergeCell ref="BH45:BJ45"/>
    <mergeCell ref="Q45:W45"/>
    <mergeCell ref="X45:AD45"/>
    <mergeCell ref="AP45:AR45"/>
    <mergeCell ref="AS45:AU45"/>
    <mergeCell ref="AV45:AX45"/>
    <mergeCell ref="AY45:BA45"/>
    <mergeCell ref="BB45:BD45"/>
    <mergeCell ref="BE46:BG46"/>
    <mergeCell ref="BH46:BJ46"/>
    <mergeCell ref="AJ46:AL46"/>
    <mergeCell ref="AM46:AO46"/>
    <mergeCell ref="AP46:AR46"/>
    <mergeCell ref="AS46:AU46"/>
    <mergeCell ref="AV46:AX46"/>
    <mergeCell ref="AY46:BA46"/>
    <mergeCell ref="BB46:BD46"/>
    <mergeCell ref="B43:D43"/>
    <mergeCell ref="J43:P43"/>
    <mergeCell ref="B44:D44"/>
    <mergeCell ref="J44:P44"/>
    <mergeCell ref="Q44:W44"/>
    <mergeCell ref="X44:AD44"/>
    <mergeCell ref="AE44:AF44"/>
    <mergeCell ref="AG44:AI44"/>
    <mergeCell ref="BE44:BG44"/>
    <mergeCell ref="BH44:BJ44"/>
    <mergeCell ref="AJ44:AL44"/>
    <mergeCell ref="AM44:AO44"/>
    <mergeCell ref="AP44:AR44"/>
    <mergeCell ref="AS44:AU44"/>
    <mergeCell ref="AV44:AX44"/>
    <mergeCell ref="AY44:BA44"/>
    <mergeCell ref="BB44:BD44"/>
    <mergeCell ref="J42:P42"/>
    <mergeCell ref="Q42:W42"/>
    <mergeCell ref="X42:AD42"/>
    <mergeCell ref="AE42:AF42"/>
    <mergeCell ref="AG42:AI42"/>
    <mergeCell ref="BE42:BG42"/>
    <mergeCell ref="BH42:BJ42"/>
    <mergeCell ref="AJ42:AL42"/>
    <mergeCell ref="AM42:AO42"/>
    <mergeCell ref="AP42:AR42"/>
    <mergeCell ref="AS42:AU42"/>
    <mergeCell ref="AV42:AX42"/>
    <mergeCell ref="AY42:BA42"/>
    <mergeCell ref="BB42:BD42"/>
    <mergeCell ref="Q43:W43"/>
    <mergeCell ref="X43:AD43"/>
    <mergeCell ref="AE43:AF43"/>
    <mergeCell ref="AG43:AI43"/>
    <mergeCell ref="BE43:BG43"/>
    <mergeCell ref="BH43:BJ43"/>
    <mergeCell ref="AJ43:AL43"/>
    <mergeCell ref="AM43:AO43"/>
    <mergeCell ref="AP43:AR43"/>
    <mergeCell ref="AS43:AU43"/>
    <mergeCell ref="AV43:AX43"/>
    <mergeCell ref="AY43:BA43"/>
    <mergeCell ref="BB43:BD43"/>
    <mergeCell ref="B35:D35"/>
    <mergeCell ref="AM36:AO36"/>
    <mergeCell ref="AG38:AI38"/>
    <mergeCell ref="AG39:AI39"/>
    <mergeCell ref="AJ39:AL39"/>
    <mergeCell ref="AM39:AO39"/>
    <mergeCell ref="AG36:AI36"/>
    <mergeCell ref="AJ36:AL36"/>
    <mergeCell ref="AG37:AI37"/>
    <mergeCell ref="AJ37:AL37"/>
    <mergeCell ref="AM37:AO37"/>
    <mergeCell ref="AJ38:AL38"/>
    <mergeCell ref="AM38:AO38"/>
    <mergeCell ref="X39:AD39"/>
    <mergeCell ref="X40:AD40"/>
    <mergeCell ref="AE40:AF40"/>
    <mergeCell ref="AG40:AI40"/>
    <mergeCell ref="AJ40:AL40"/>
    <mergeCell ref="AM40:AO40"/>
    <mergeCell ref="X36:AD36"/>
    <mergeCell ref="AE36:AF36"/>
    <mergeCell ref="X37:AD37"/>
    <mergeCell ref="AE37:AF37"/>
    <mergeCell ref="X38:AD38"/>
    <mergeCell ref="AE38:AF38"/>
    <mergeCell ref="AE39:AF39"/>
    <mergeCell ref="J39:P39"/>
    <mergeCell ref="J40:P40"/>
    <mergeCell ref="B36:D36"/>
    <mergeCell ref="B37:D37"/>
    <mergeCell ref="J37:P37"/>
    <mergeCell ref="B38:D38"/>
    <mergeCell ref="BE35:BG35"/>
    <mergeCell ref="BH35:BJ35"/>
    <mergeCell ref="BE41:BG41"/>
    <mergeCell ref="BH41:BJ41"/>
    <mergeCell ref="Q41:W41"/>
    <mergeCell ref="X41:AD41"/>
    <mergeCell ref="AP41:AR41"/>
    <mergeCell ref="AS41:AU41"/>
    <mergeCell ref="AV41:AX41"/>
    <mergeCell ref="AY41:BA41"/>
    <mergeCell ref="BB41:BD41"/>
    <mergeCell ref="Q34:W34"/>
    <mergeCell ref="Q36:W36"/>
    <mergeCell ref="Q37:W37"/>
    <mergeCell ref="Q38:W38"/>
    <mergeCell ref="Q39:W39"/>
    <mergeCell ref="Q40:W40"/>
    <mergeCell ref="X34:AD34"/>
    <mergeCell ref="AE34:AF34"/>
    <mergeCell ref="AG34:AI34"/>
    <mergeCell ref="AJ34:AL34"/>
    <mergeCell ref="AM34:AO34"/>
    <mergeCell ref="AP38:AR38"/>
    <mergeCell ref="AS38:AU38"/>
    <mergeCell ref="AV38:AX38"/>
    <mergeCell ref="AY38:BA38"/>
    <mergeCell ref="BB38:BD38"/>
    <mergeCell ref="BE38:BG38"/>
    <mergeCell ref="BH38:BJ38"/>
    <mergeCell ref="J23:P23"/>
    <mergeCell ref="J26:P26"/>
    <mergeCell ref="E34:I41"/>
    <mergeCell ref="J34:P34"/>
    <mergeCell ref="J35:P35"/>
    <mergeCell ref="J36:P36"/>
    <mergeCell ref="AJ33:AL33"/>
    <mergeCell ref="AM33:AO33"/>
    <mergeCell ref="Q23:W23"/>
    <mergeCell ref="X23:AD23"/>
    <mergeCell ref="AE23:AF23"/>
    <mergeCell ref="AG23:AI23"/>
    <mergeCell ref="AJ23:AL23"/>
    <mergeCell ref="AM23:AO23"/>
    <mergeCell ref="E26:I33"/>
    <mergeCell ref="Q35:W35"/>
    <mergeCell ref="X35:AD35"/>
    <mergeCell ref="AE35:AF35"/>
    <mergeCell ref="AG35:AI35"/>
    <mergeCell ref="J41:P41"/>
    <mergeCell ref="J24:P24"/>
    <mergeCell ref="J25:P25"/>
    <mergeCell ref="X24:AD24"/>
    <mergeCell ref="AE24:AF24"/>
    <mergeCell ref="AG24:AI24"/>
    <mergeCell ref="AJ24:AL24"/>
    <mergeCell ref="AM24:AO24"/>
    <mergeCell ref="X25:AD25"/>
    <mergeCell ref="AE25:AF25"/>
    <mergeCell ref="AG25:AI25"/>
    <mergeCell ref="AJ25:AL25"/>
    <mergeCell ref="AM25:AO25"/>
  </mergeCells>
  <conditionalFormatting sqref="AG12:AI12 AG79:AI79">
    <cfRule type="cellIs" dxfId="83" priority="1" operator="equal">
      <formula>"Untested"</formula>
    </cfRule>
  </conditionalFormatting>
  <conditionalFormatting sqref="AG12:AI12 AG79:AI79">
    <cfRule type="cellIs" dxfId="82" priority="2" operator="equal">
      <formula>"Pass"</formula>
    </cfRule>
  </conditionalFormatting>
  <conditionalFormatting sqref="AG12:AI12 AG79:AI79">
    <cfRule type="cellIs" dxfId="81" priority="3" operator="equal">
      <formula>"Fail"</formula>
    </cfRule>
  </conditionalFormatting>
  <conditionalFormatting sqref="AG13:AI13 AG80:AI80">
    <cfRule type="cellIs" dxfId="80" priority="4" operator="equal">
      <formula>"Untested"</formula>
    </cfRule>
  </conditionalFormatting>
  <conditionalFormatting sqref="AG13:AI13 AG80:AI80">
    <cfRule type="cellIs" dxfId="79" priority="5" operator="equal">
      <formula>"Pass"</formula>
    </cfRule>
  </conditionalFormatting>
  <conditionalFormatting sqref="AG13:AI13 AG80:AI80">
    <cfRule type="cellIs" dxfId="78" priority="6" operator="equal">
      <formula>"Fail"</formula>
    </cfRule>
  </conditionalFormatting>
  <conditionalFormatting sqref="AG15:AI15 AG82:AI82">
    <cfRule type="cellIs" dxfId="77" priority="7" operator="equal">
      <formula>"Untested"</formula>
    </cfRule>
  </conditionalFormatting>
  <conditionalFormatting sqref="AG15:AI15 AG82:AI82">
    <cfRule type="cellIs" dxfId="76" priority="8" operator="equal">
      <formula>"Pass"</formula>
    </cfRule>
  </conditionalFormatting>
  <conditionalFormatting sqref="AG15:AI15 AG82:AI82">
    <cfRule type="cellIs" dxfId="75" priority="9" operator="equal">
      <formula>"Fail"</formula>
    </cfRule>
  </conditionalFormatting>
  <conditionalFormatting sqref="AG51:AI51 AG118:AI118">
    <cfRule type="cellIs" dxfId="74" priority="10" operator="equal">
      <formula>"Untested"</formula>
    </cfRule>
  </conditionalFormatting>
  <conditionalFormatting sqref="AG51:AI51 AG118:AI118">
    <cfRule type="cellIs" dxfId="73" priority="11" operator="equal">
      <formula>"Pass"</formula>
    </cfRule>
  </conditionalFormatting>
  <conditionalFormatting sqref="AG51:AI51 AG118:AI118">
    <cfRule type="cellIs" dxfId="72" priority="12" operator="equal">
      <formula>"Fail"</formula>
    </cfRule>
  </conditionalFormatting>
  <conditionalFormatting sqref="AG1:AH1 AI1:AI11 AG3:AH11 AG14:AI14 AV14:AX14 AG16:AI50 AG52:AI79 AV52:AX79 AG81:AI81 AV81:AX81 AG83:AI117 AG119:AI147 AV119:AX147">
    <cfRule type="cellIs" dxfId="71" priority="13" operator="equal">
      <formula>"Untested"</formula>
    </cfRule>
  </conditionalFormatting>
  <conditionalFormatting sqref="AG1:AH1 AI1:AI11 AG3:AH11 AG14:AI14 AV14:AX14 AG16:AI50 AG52:AI79 AV52:AX79 AG81:AI81 AV81:AX81 AG83:AI117 AG119:AI147 AV119:AX147">
    <cfRule type="cellIs" dxfId="70" priority="14" operator="equal">
      <formula>"Pass"</formula>
    </cfRule>
  </conditionalFormatting>
  <conditionalFormatting sqref="AG1:AH1 AI1:AI11 AG3:AH11 AG14:AI14 AV14:AX14 AG16:AI50 AG52:AI79 AV52:AX79 AG81:AI81 AV81:AX81 AG83:AI117 AG119:AI147 AV119:AX147">
    <cfRule type="cellIs" dxfId="69" priority="15" operator="equal">
      <formula>"Fail"</formula>
    </cfRule>
  </conditionalFormatting>
  <conditionalFormatting sqref="AV16:AX50 AV83:AX117">
    <cfRule type="cellIs" dxfId="68" priority="16" operator="equal">
      <formula>"Untested"</formula>
    </cfRule>
  </conditionalFormatting>
  <conditionalFormatting sqref="AV16:AX50 AV83:AX117">
    <cfRule type="cellIs" dxfId="67" priority="17" operator="equal">
      <formula>"Pass"</formula>
    </cfRule>
  </conditionalFormatting>
  <conditionalFormatting sqref="AV16:AX50 AV83:AX117">
    <cfRule type="cellIs" dxfId="66" priority="18" operator="equal">
      <formula>"Fail"</formula>
    </cfRule>
  </conditionalFormatting>
  <conditionalFormatting sqref="AG80:AI98 AV80:AX98">
    <cfRule type="cellIs" dxfId="65" priority="19" operator="equal">
      <formula>"Untested"</formula>
    </cfRule>
  </conditionalFormatting>
  <conditionalFormatting sqref="AG80:AI98 AV80:AX98">
    <cfRule type="cellIs" dxfId="64" priority="20" operator="equal">
      <formula>"Pass"</formula>
    </cfRule>
  </conditionalFormatting>
  <conditionalFormatting sqref="AG80:AI98 AV80:AX98">
    <cfRule type="cellIs" dxfId="63" priority="21" operator="equal">
      <formula>"Fail"</formula>
    </cfRule>
  </conditionalFormatting>
  <conditionalFormatting sqref="AG99:AI110 AV99:AX110">
    <cfRule type="cellIs" dxfId="62" priority="22" operator="equal">
      <formula>"Untested"</formula>
    </cfRule>
  </conditionalFormatting>
  <conditionalFormatting sqref="AG99:AI110 AV99:AX110">
    <cfRule type="cellIs" dxfId="61" priority="23" operator="equal">
      <formula>"Pass"</formula>
    </cfRule>
  </conditionalFormatting>
  <conditionalFormatting sqref="AG99:AI110 AV99:AX110">
    <cfRule type="cellIs" dxfId="60" priority="24" operator="equal">
      <formula>"Fail"</formula>
    </cfRule>
  </conditionalFormatting>
  <dataValidations count="3">
    <dataValidation type="list" allowBlank="1" showErrorMessage="1" sqref="F1" xr:uid="{00000000-0002-0000-0400-000000000000}">
      <formula1>"Unit Test,Integration Test,System Test"</formula1>
    </dataValidation>
    <dataValidation type="list" allowBlank="1" showErrorMessage="1" sqref="AG14 AV14 AG16:AG50 AV16:AV50 AG52:AG78 AV52:AV78 AG81 AV81 AG83:AG117 AV83:AV117 AG119:AG145 AV119:AV145 AG146:AI147 AV146:AX147" xr:uid="{00000000-0002-0000-0400-000001000000}">
      <formula1>"Pass,Fail,Untested,N/A"</formula1>
    </dataValidation>
    <dataValidation type="list" allowBlank="1" showErrorMessage="1" sqref="AE14 AE16:AE50 AE52:AE78 AE81 AE83:AE117 AE119:AE145 AE146:AF147" xr:uid="{00000000-0002-0000-0400-000002000000}">
      <formula1>"N,A,B"</formula1>
    </dataValidation>
  </dataValidations>
  <pageMargins left="0.70866141732283505" right="0.70866141732283505" top="0.74803149606299202" bottom="0.74803149606299202" header="0" footer="0"/>
  <pageSetup paperSize="9" orientation="portrait"/>
  <headerFooter>
    <oddHeader>&amp;L&amp;F</oddHeader>
    <oddFooter>&amp;L08-BM/PM/VTI&amp;CInternal Use&amp;R&amp;P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Q137"/>
  <sheetViews>
    <sheetView zoomScale="59" workbookViewId="0">
      <selection activeCell="F2" sqref="F2:Q2"/>
    </sheetView>
  </sheetViews>
  <sheetFormatPr defaultColWidth="14.453125" defaultRowHeight="15" customHeight="1" x14ac:dyDescent="0.35"/>
  <cols>
    <col min="1" max="30" width="6.81640625" customWidth="1"/>
    <col min="31" max="35" width="4" customWidth="1"/>
    <col min="36" max="69" width="6.81640625" customWidth="1"/>
  </cols>
  <sheetData>
    <row r="1" spans="1:69" ht="15.5" x14ac:dyDescent="0.35">
      <c r="A1" s="99" t="s">
        <v>27</v>
      </c>
      <c r="B1" s="78"/>
      <c r="C1" s="78"/>
      <c r="D1" s="78"/>
      <c r="E1" s="79"/>
      <c r="F1" s="100" t="s">
        <v>28</v>
      </c>
      <c r="G1" s="78"/>
      <c r="H1" s="78"/>
      <c r="I1" s="78"/>
      <c r="J1" s="78"/>
      <c r="K1" s="78"/>
      <c r="L1" s="78"/>
      <c r="M1" s="78"/>
      <c r="N1" s="78"/>
      <c r="O1" s="78"/>
      <c r="P1" s="78"/>
      <c r="Q1" s="79"/>
      <c r="R1" s="100" t="s">
        <v>29</v>
      </c>
      <c r="S1" s="78"/>
      <c r="T1" s="78"/>
      <c r="U1" s="78"/>
      <c r="V1" s="79"/>
      <c r="W1" s="99" t="s">
        <v>243</v>
      </c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9"/>
      <c r="AI1" s="27"/>
      <c r="AJ1" s="28"/>
      <c r="AK1" s="28"/>
      <c r="AL1" s="28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</row>
    <row r="2" spans="1:69" ht="15.5" x14ac:dyDescent="0.35">
      <c r="A2" s="99" t="s">
        <v>31</v>
      </c>
      <c r="B2" s="78"/>
      <c r="C2" s="78"/>
      <c r="D2" s="78"/>
      <c r="E2" s="79"/>
      <c r="F2" s="159" t="s">
        <v>599</v>
      </c>
      <c r="G2" s="78"/>
      <c r="H2" s="78"/>
      <c r="I2" s="78"/>
      <c r="J2" s="78"/>
      <c r="K2" s="78"/>
      <c r="L2" s="78"/>
      <c r="M2" s="78"/>
      <c r="N2" s="78"/>
      <c r="O2" s="78"/>
      <c r="P2" s="78"/>
      <c r="Q2" s="79"/>
      <c r="R2" s="100" t="s">
        <v>11</v>
      </c>
      <c r="S2" s="78"/>
      <c r="T2" s="78"/>
      <c r="U2" s="78"/>
      <c r="V2" s="79"/>
      <c r="W2" s="101">
        <v>45429</v>
      </c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9"/>
      <c r="AI2" s="50"/>
      <c r="AJ2" s="28"/>
      <c r="AK2" s="28"/>
      <c r="AL2" s="28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</row>
    <row r="3" spans="1:69" ht="15.5" x14ac:dyDescent="0.35">
      <c r="A3" s="99" t="s">
        <v>6</v>
      </c>
      <c r="B3" s="78"/>
      <c r="C3" s="78"/>
      <c r="D3" s="78"/>
      <c r="E3" s="79"/>
      <c r="F3" s="99" t="s">
        <v>32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9"/>
      <c r="R3" s="100" t="s">
        <v>33</v>
      </c>
      <c r="S3" s="78"/>
      <c r="T3" s="78"/>
      <c r="U3" s="78"/>
      <c r="V3" s="79"/>
      <c r="W3" s="99" t="s">
        <v>34</v>
      </c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9"/>
      <c r="AI3" s="27"/>
      <c r="AJ3" s="28"/>
      <c r="AK3" s="28"/>
      <c r="AL3" s="28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</row>
    <row r="4" spans="1:69" ht="15.5" x14ac:dyDescent="0.35">
      <c r="A4" s="99" t="s">
        <v>35</v>
      </c>
      <c r="B4" s="78"/>
      <c r="C4" s="78"/>
      <c r="D4" s="78"/>
      <c r="E4" s="79"/>
      <c r="F4" s="99" t="s">
        <v>28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9"/>
      <c r="AI4" s="27"/>
      <c r="AJ4" s="28"/>
      <c r="AK4" s="28"/>
      <c r="AL4" s="28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</row>
    <row r="5" spans="1:69" ht="15.5" x14ac:dyDescent="0.35">
      <c r="A5" s="102" t="s">
        <v>36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9"/>
      <c r="T5" s="102" t="s">
        <v>37</v>
      </c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9"/>
      <c r="AI5" s="27"/>
      <c r="AJ5" s="28"/>
      <c r="AK5" s="28"/>
      <c r="AL5" s="28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</row>
    <row r="6" spans="1:69" ht="15.5" x14ac:dyDescent="0.35">
      <c r="A6" s="103" t="s">
        <v>38</v>
      </c>
      <c r="B6" s="78"/>
      <c r="C6" s="78"/>
      <c r="D6" s="78"/>
      <c r="E6" s="78"/>
      <c r="F6" s="78"/>
      <c r="G6" s="79"/>
      <c r="H6" s="102" t="s">
        <v>17</v>
      </c>
      <c r="I6" s="78"/>
      <c r="J6" s="79"/>
      <c r="K6" s="102" t="s">
        <v>18</v>
      </c>
      <c r="L6" s="78"/>
      <c r="M6" s="79"/>
      <c r="N6" s="102" t="s">
        <v>19</v>
      </c>
      <c r="O6" s="78"/>
      <c r="P6" s="79"/>
      <c r="Q6" s="102" t="s">
        <v>15</v>
      </c>
      <c r="R6" s="78"/>
      <c r="S6" s="79"/>
      <c r="T6" s="102" t="s">
        <v>20</v>
      </c>
      <c r="U6" s="78"/>
      <c r="V6" s="79"/>
      <c r="W6" s="102" t="s">
        <v>21</v>
      </c>
      <c r="X6" s="78"/>
      <c r="Y6" s="79"/>
      <c r="Z6" s="102" t="s">
        <v>22</v>
      </c>
      <c r="AA6" s="78"/>
      <c r="AB6" s="79"/>
      <c r="AC6" s="102" t="s">
        <v>23</v>
      </c>
      <c r="AD6" s="78"/>
      <c r="AE6" s="79"/>
      <c r="AF6" s="102" t="s">
        <v>15</v>
      </c>
      <c r="AG6" s="78"/>
      <c r="AH6" s="79"/>
      <c r="AI6" s="27"/>
      <c r="AJ6" s="28"/>
      <c r="AK6" s="28"/>
      <c r="AL6" s="28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</row>
    <row r="7" spans="1:69" ht="15.5" x14ac:dyDescent="0.35">
      <c r="A7" s="99" t="s">
        <v>39</v>
      </c>
      <c r="B7" s="78"/>
      <c r="C7" s="78"/>
      <c r="D7" s="78"/>
      <c r="E7" s="78"/>
      <c r="F7" s="78"/>
      <c r="G7" s="79"/>
      <c r="H7" s="100">
        <f t="shared" ref="H7:H8" si="0">COUNTIF($AE$13:$AF$190,"N")</f>
        <v>120</v>
      </c>
      <c r="I7" s="78"/>
      <c r="J7" s="79"/>
      <c r="K7" s="100">
        <f t="shared" ref="K7:K8" si="1">COUNTIF($AE$13:$AF$135,"A")</f>
        <v>0</v>
      </c>
      <c r="L7" s="78"/>
      <c r="M7" s="79"/>
      <c r="N7" s="100">
        <f t="shared" ref="N7:N8" si="2">COUNTIF($AE$13:$AF$135,"B")</f>
        <v>0</v>
      </c>
      <c r="O7" s="78"/>
      <c r="P7" s="79"/>
      <c r="Q7" s="100">
        <f t="shared" ref="Q7:Q8" si="3">SUM(H7:P7)</f>
        <v>120</v>
      </c>
      <c r="R7" s="78"/>
      <c r="S7" s="79"/>
      <c r="T7" s="100">
        <f>COUNTIF($AG$13:$AI$135,T$6)</f>
        <v>0</v>
      </c>
      <c r="U7" s="78"/>
      <c r="V7" s="79"/>
      <c r="W7" s="100">
        <f>COUNTIF($AG$13:$AI$135,W$6)</f>
        <v>0</v>
      </c>
      <c r="X7" s="78"/>
      <c r="Y7" s="79"/>
      <c r="Z7" s="100">
        <f>COUNTIF($AG$13:$AI$135,Z$6)</f>
        <v>1</v>
      </c>
      <c r="AA7" s="78"/>
      <c r="AB7" s="79"/>
      <c r="AC7" s="100">
        <f>COUNTIF($AG$13:$AI$135,AC$6)</f>
        <v>0</v>
      </c>
      <c r="AD7" s="78"/>
      <c r="AE7" s="79"/>
      <c r="AF7" s="100">
        <f t="shared" ref="AF7:AF8" si="4">SUM(T7:AE7)</f>
        <v>1</v>
      </c>
      <c r="AG7" s="78"/>
      <c r="AH7" s="79"/>
      <c r="AI7" s="27"/>
      <c r="AJ7" s="28"/>
      <c r="AK7" s="28"/>
      <c r="AL7" s="28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</row>
    <row r="8" spans="1:69" ht="15.5" x14ac:dyDescent="0.35">
      <c r="A8" s="99" t="s">
        <v>40</v>
      </c>
      <c r="B8" s="78"/>
      <c r="C8" s="78"/>
      <c r="D8" s="78"/>
      <c r="E8" s="78"/>
      <c r="F8" s="78"/>
      <c r="G8" s="79"/>
      <c r="H8" s="100">
        <f t="shared" si="0"/>
        <v>120</v>
      </c>
      <c r="I8" s="78"/>
      <c r="J8" s="79"/>
      <c r="K8" s="100">
        <f t="shared" si="1"/>
        <v>0</v>
      </c>
      <c r="L8" s="78"/>
      <c r="M8" s="79"/>
      <c r="N8" s="100">
        <f t="shared" si="2"/>
        <v>0</v>
      </c>
      <c r="O8" s="78"/>
      <c r="P8" s="79"/>
      <c r="Q8" s="100">
        <f t="shared" si="3"/>
        <v>120</v>
      </c>
      <c r="R8" s="78"/>
      <c r="S8" s="79"/>
      <c r="T8" s="100">
        <f>COUNTIF($AV$13:$AX$135,T$6)</f>
        <v>0</v>
      </c>
      <c r="U8" s="78"/>
      <c r="V8" s="79"/>
      <c r="W8" s="100">
        <f>COUNTIF($AV$13:$AX$135,W$6)</f>
        <v>0</v>
      </c>
      <c r="X8" s="78"/>
      <c r="Y8" s="79"/>
      <c r="Z8" s="100">
        <f>COUNTIF($AV$13:$AX$135,Z$6)</f>
        <v>0</v>
      </c>
      <c r="AA8" s="78"/>
      <c r="AB8" s="79"/>
      <c r="AC8" s="100">
        <f>COUNTIF($AV$13:$AX$135,AC$6)</f>
        <v>0</v>
      </c>
      <c r="AD8" s="78"/>
      <c r="AE8" s="79"/>
      <c r="AF8" s="100">
        <f t="shared" si="4"/>
        <v>0</v>
      </c>
      <c r="AG8" s="78"/>
      <c r="AH8" s="79"/>
      <c r="AI8" s="27"/>
      <c r="AJ8" s="28"/>
      <c r="AK8" s="28"/>
      <c r="AL8" s="28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spans="1:69" ht="15.5" x14ac:dyDescent="0.35">
      <c r="A9" s="29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8"/>
      <c r="AK9" s="28"/>
      <c r="AL9" s="28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</row>
    <row r="10" spans="1:69" ht="14.5" x14ac:dyDescent="0.35">
      <c r="A10" s="106" t="s">
        <v>12</v>
      </c>
      <c r="B10" s="105" t="s">
        <v>41</v>
      </c>
      <c r="C10" s="90"/>
      <c r="D10" s="91"/>
      <c r="E10" s="105" t="s">
        <v>42</v>
      </c>
      <c r="F10" s="90"/>
      <c r="G10" s="90"/>
      <c r="H10" s="90"/>
      <c r="I10" s="91"/>
      <c r="J10" s="105" t="s">
        <v>43</v>
      </c>
      <c r="K10" s="90"/>
      <c r="L10" s="90"/>
      <c r="M10" s="90"/>
      <c r="N10" s="90"/>
      <c r="O10" s="90"/>
      <c r="P10" s="91"/>
      <c r="Q10" s="105" t="s">
        <v>44</v>
      </c>
      <c r="R10" s="90"/>
      <c r="S10" s="90"/>
      <c r="T10" s="90"/>
      <c r="U10" s="90"/>
      <c r="V10" s="90"/>
      <c r="W10" s="91"/>
      <c r="X10" s="105" t="s">
        <v>45</v>
      </c>
      <c r="Y10" s="90"/>
      <c r="Z10" s="90"/>
      <c r="AA10" s="90"/>
      <c r="AB10" s="90"/>
      <c r="AC10" s="90"/>
      <c r="AD10" s="91"/>
      <c r="AE10" s="105" t="s">
        <v>46</v>
      </c>
      <c r="AF10" s="91"/>
      <c r="AG10" s="104" t="s">
        <v>47</v>
      </c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9"/>
      <c r="AV10" s="104" t="s">
        <v>48</v>
      </c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9"/>
      <c r="BK10" s="105" t="s">
        <v>49</v>
      </c>
      <c r="BL10" s="90"/>
      <c r="BM10" s="90"/>
      <c r="BN10" s="90"/>
      <c r="BO10" s="90"/>
      <c r="BP10" s="90"/>
      <c r="BQ10" s="91"/>
    </row>
    <row r="11" spans="1:69" ht="14.5" x14ac:dyDescent="0.35">
      <c r="A11" s="88"/>
      <c r="B11" s="92"/>
      <c r="C11" s="93"/>
      <c r="D11" s="94"/>
      <c r="E11" s="92"/>
      <c r="F11" s="93"/>
      <c r="G11" s="93"/>
      <c r="H11" s="93"/>
      <c r="I11" s="94"/>
      <c r="J11" s="92"/>
      <c r="K11" s="93"/>
      <c r="L11" s="93"/>
      <c r="M11" s="93"/>
      <c r="N11" s="93"/>
      <c r="O11" s="93"/>
      <c r="P11" s="94"/>
      <c r="Q11" s="92"/>
      <c r="R11" s="93"/>
      <c r="S11" s="93"/>
      <c r="T11" s="93"/>
      <c r="U11" s="93"/>
      <c r="V11" s="93"/>
      <c r="W11" s="94"/>
      <c r="X11" s="92"/>
      <c r="Y11" s="93"/>
      <c r="Z11" s="93"/>
      <c r="AA11" s="93"/>
      <c r="AB11" s="93"/>
      <c r="AC11" s="93"/>
      <c r="AD11" s="94"/>
      <c r="AE11" s="92"/>
      <c r="AF11" s="94"/>
      <c r="AG11" s="104" t="s">
        <v>50</v>
      </c>
      <c r="AH11" s="78"/>
      <c r="AI11" s="79"/>
      <c r="AJ11" s="104" t="s">
        <v>51</v>
      </c>
      <c r="AK11" s="78"/>
      <c r="AL11" s="79"/>
      <c r="AM11" s="104" t="s">
        <v>4</v>
      </c>
      <c r="AN11" s="78"/>
      <c r="AO11" s="79"/>
      <c r="AP11" s="104" t="s">
        <v>52</v>
      </c>
      <c r="AQ11" s="78"/>
      <c r="AR11" s="79"/>
      <c r="AS11" s="104" t="s">
        <v>53</v>
      </c>
      <c r="AT11" s="78"/>
      <c r="AU11" s="79"/>
      <c r="AV11" s="104" t="s">
        <v>50</v>
      </c>
      <c r="AW11" s="78"/>
      <c r="AX11" s="79"/>
      <c r="AY11" s="104" t="s">
        <v>51</v>
      </c>
      <c r="AZ11" s="78"/>
      <c r="BA11" s="79"/>
      <c r="BB11" s="104" t="s">
        <v>4</v>
      </c>
      <c r="BC11" s="78"/>
      <c r="BD11" s="79"/>
      <c r="BE11" s="104" t="s">
        <v>52</v>
      </c>
      <c r="BF11" s="78"/>
      <c r="BG11" s="79"/>
      <c r="BH11" s="104" t="s">
        <v>53</v>
      </c>
      <c r="BI11" s="78"/>
      <c r="BJ11" s="79"/>
      <c r="BK11" s="92"/>
      <c r="BL11" s="93"/>
      <c r="BM11" s="93"/>
      <c r="BN11" s="93"/>
      <c r="BO11" s="93"/>
      <c r="BP11" s="93"/>
      <c r="BQ11" s="94"/>
    </row>
    <row r="12" spans="1:69" x14ac:dyDescent="0.35">
      <c r="A12" s="30" t="s">
        <v>139</v>
      </c>
      <c r="B12" s="31"/>
      <c r="C12" s="31"/>
      <c r="D12" s="31"/>
      <c r="E12" s="46"/>
      <c r="F12" s="46"/>
      <c r="G12" s="46"/>
      <c r="H12" s="46"/>
      <c r="I12" s="46"/>
      <c r="J12" s="31"/>
      <c r="K12" s="46"/>
      <c r="L12" s="46"/>
      <c r="M12" s="46"/>
      <c r="N12" s="46"/>
      <c r="O12" s="46"/>
      <c r="P12" s="46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3"/>
      <c r="AK12" s="33"/>
      <c r="AL12" s="33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4"/>
    </row>
    <row r="13" spans="1:69" ht="15.5" x14ac:dyDescent="0.35">
      <c r="A13" s="19">
        <f t="shared" ref="A13:A15" si="5">ROW()-12</f>
        <v>1</v>
      </c>
      <c r="B13" s="108"/>
      <c r="C13" s="78"/>
      <c r="D13" s="79"/>
      <c r="E13" s="110" t="s">
        <v>55</v>
      </c>
      <c r="F13" s="78"/>
      <c r="G13" s="78"/>
      <c r="H13" s="78"/>
      <c r="I13" s="79"/>
      <c r="J13" s="110"/>
      <c r="K13" s="78"/>
      <c r="L13" s="78"/>
      <c r="M13" s="78"/>
      <c r="N13" s="78"/>
      <c r="O13" s="78"/>
      <c r="P13" s="79"/>
      <c r="Q13" s="111" t="s">
        <v>56</v>
      </c>
      <c r="R13" s="78"/>
      <c r="S13" s="78"/>
      <c r="T13" s="78"/>
      <c r="U13" s="78"/>
      <c r="V13" s="78"/>
      <c r="W13" s="79"/>
      <c r="X13" s="110" t="s">
        <v>57</v>
      </c>
      <c r="Y13" s="78"/>
      <c r="Z13" s="78"/>
      <c r="AA13" s="78"/>
      <c r="AB13" s="78"/>
      <c r="AC13" s="78"/>
      <c r="AD13" s="79"/>
      <c r="AE13" s="81" t="s">
        <v>58</v>
      </c>
      <c r="AF13" s="79"/>
      <c r="AG13" s="81"/>
      <c r="AH13" s="78"/>
      <c r="AI13" s="79"/>
      <c r="AJ13" s="108"/>
      <c r="AK13" s="78"/>
      <c r="AL13" s="79"/>
      <c r="AM13" s="108"/>
      <c r="AN13" s="78"/>
      <c r="AO13" s="79"/>
      <c r="AP13" s="109"/>
      <c r="AQ13" s="78"/>
      <c r="AR13" s="79"/>
      <c r="AS13" s="108"/>
      <c r="AT13" s="78"/>
      <c r="AU13" s="79"/>
      <c r="AV13" s="108"/>
      <c r="AW13" s="78"/>
      <c r="AX13" s="79"/>
      <c r="AY13" s="108"/>
      <c r="AZ13" s="78"/>
      <c r="BA13" s="79"/>
      <c r="BB13" s="108"/>
      <c r="BC13" s="78"/>
      <c r="BD13" s="79"/>
      <c r="BE13" s="107"/>
      <c r="BF13" s="78"/>
      <c r="BG13" s="79"/>
      <c r="BH13" s="107"/>
      <c r="BI13" s="78"/>
      <c r="BJ13" s="79"/>
      <c r="BK13" s="108" t="s">
        <v>59</v>
      </c>
      <c r="BL13" s="78"/>
      <c r="BM13" s="78"/>
      <c r="BN13" s="78"/>
      <c r="BO13" s="78"/>
      <c r="BP13" s="78"/>
      <c r="BQ13" s="79"/>
    </row>
    <row r="14" spans="1:69" ht="15.5" x14ac:dyDescent="0.35">
      <c r="A14" s="19">
        <f t="shared" si="5"/>
        <v>2</v>
      </c>
      <c r="B14" s="108"/>
      <c r="C14" s="78"/>
      <c r="D14" s="79"/>
      <c r="E14" s="110" t="s">
        <v>60</v>
      </c>
      <c r="F14" s="78"/>
      <c r="G14" s="78"/>
      <c r="H14" s="78"/>
      <c r="I14" s="79"/>
      <c r="J14" s="110"/>
      <c r="K14" s="78"/>
      <c r="L14" s="78"/>
      <c r="M14" s="78"/>
      <c r="N14" s="78"/>
      <c r="O14" s="78"/>
      <c r="P14" s="79"/>
      <c r="Q14" s="110" t="s">
        <v>244</v>
      </c>
      <c r="R14" s="78"/>
      <c r="S14" s="78"/>
      <c r="T14" s="78"/>
      <c r="U14" s="78"/>
      <c r="V14" s="78"/>
      <c r="W14" s="79"/>
      <c r="X14" s="110" t="s">
        <v>62</v>
      </c>
      <c r="Y14" s="78"/>
      <c r="Z14" s="78"/>
      <c r="AA14" s="78"/>
      <c r="AB14" s="78"/>
      <c r="AC14" s="78"/>
      <c r="AD14" s="79"/>
      <c r="AE14" s="81" t="s">
        <v>58</v>
      </c>
      <c r="AF14" s="79"/>
      <c r="AG14" s="81"/>
      <c r="AH14" s="78"/>
      <c r="AI14" s="79"/>
      <c r="AJ14" s="108"/>
      <c r="AK14" s="78"/>
      <c r="AL14" s="79"/>
      <c r="AM14" s="108"/>
      <c r="AN14" s="78"/>
      <c r="AO14" s="79"/>
      <c r="AP14" s="109"/>
      <c r="AQ14" s="78"/>
      <c r="AR14" s="79"/>
      <c r="AS14" s="108"/>
      <c r="AT14" s="78"/>
      <c r="AU14" s="79"/>
      <c r="AV14" s="108"/>
      <c r="AW14" s="78"/>
      <c r="AX14" s="79"/>
      <c r="AY14" s="108"/>
      <c r="AZ14" s="78"/>
      <c r="BA14" s="79"/>
      <c r="BB14" s="108"/>
      <c r="BC14" s="78"/>
      <c r="BD14" s="79"/>
      <c r="BE14" s="107"/>
      <c r="BF14" s="78"/>
      <c r="BG14" s="79"/>
      <c r="BH14" s="107"/>
      <c r="BI14" s="78"/>
      <c r="BJ14" s="79"/>
      <c r="BK14" s="108"/>
      <c r="BL14" s="78"/>
      <c r="BM14" s="78"/>
      <c r="BN14" s="78"/>
      <c r="BO14" s="78"/>
      <c r="BP14" s="78"/>
      <c r="BQ14" s="79"/>
    </row>
    <row r="15" spans="1:69" ht="15.5" x14ac:dyDescent="0.35">
      <c r="A15" s="19">
        <f t="shared" si="5"/>
        <v>3</v>
      </c>
      <c r="B15" s="108"/>
      <c r="C15" s="78"/>
      <c r="D15" s="79"/>
      <c r="E15" s="110" t="s">
        <v>63</v>
      </c>
      <c r="F15" s="78"/>
      <c r="G15" s="78"/>
      <c r="H15" s="78"/>
      <c r="I15" s="79"/>
      <c r="J15" s="110"/>
      <c r="K15" s="78"/>
      <c r="L15" s="78"/>
      <c r="M15" s="78"/>
      <c r="N15" s="78"/>
      <c r="O15" s="78"/>
      <c r="P15" s="79"/>
      <c r="Q15" s="110" t="s">
        <v>245</v>
      </c>
      <c r="R15" s="78"/>
      <c r="S15" s="78"/>
      <c r="T15" s="78"/>
      <c r="U15" s="78"/>
      <c r="V15" s="78"/>
      <c r="W15" s="79"/>
      <c r="X15" s="110" t="s">
        <v>246</v>
      </c>
      <c r="Y15" s="78"/>
      <c r="Z15" s="78"/>
      <c r="AA15" s="78"/>
      <c r="AB15" s="78"/>
      <c r="AC15" s="78"/>
      <c r="AD15" s="79"/>
      <c r="AE15" s="81" t="s">
        <v>58</v>
      </c>
      <c r="AF15" s="79"/>
      <c r="AG15" s="81"/>
      <c r="AH15" s="78"/>
      <c r="AI15" s="79"/>
      <c r="AJ15" s="108"/>
      <c r="AK15" s="78"/>
      <c r="AL15" s="79"/>
      <c r="AM15" s="108"/>
      <c r="AN15" s="78"/>
      <c r="AO15" s="79"/>
      <c r="AP15" s="109"/>
      <c r="AQ15" s="78"/>
      <c r="AR15" s="79"/>
      <c r="AS15" s="108"/>
      <c r="AT15" s="78"/>
      <c r="AU15" s="79"/>
      <c r="AV15" s="108"/>
      <c r="AW15" s="78"/>
      <c r="AX15" s="79"/>
      <c r="AY15" s="108"/>
      <c r="AZ15" s="78"/>
      <c r="BA15" s="79"/>
      <c r="BB15" s="108"/>
      <c r="BC15" s="78"/>
      <c r="BD15" s="79"/>
      <c r="BE15" s="107"/>
      <c r="BF15" s="78"/>
      <c r="BG15" s="79"/>
      <c r="BH15" s="107"/>
      <c r="BI15" s="78"/>
      <c r="BJ15" s="79"/>
      <c r="BK15" s="108"/>
      <c r="BL15" s="78"/>
      <c r="BM15" s="78"/>
      <c r="BN15" s="78"/>
      <c r="BO15" s="78"/>
      <c r="BP15" s="78"/>
      <c r="BQ15" s="79"/>
    </row>
    <row r="16" spans="1:69" x14ac:dyDescent="0.35">
      <c r="A16" s="30" t="s">
        <v>143</v>
      </c>
      <c r="B16" s="31"/>
      <c r="C16" s="31"/>
      <c r="D16" s="68"/>
      <c r="E16" s="68"/>
      <c r="F16" s="68"/>
      <c r="G16" s="68"/>
      <c r="H16" s="68"/>
      <c r="I16" s="68"/>
      <c r="J16" s="69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3"/>
      <c r="AK16" s="33"/>
      <c r="AL16" s="33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4"/>
    </row>
    <row r="17" spans="1:69" ht="15.5" x14ac:dyDescent="0.35">
      <c r="A17" s="19">
        <f t="shared" ref="A17:A47" si="6">ROW()-13</f>
        <v>4</v>
      </c>
      <c r="B17" s="99"/>
      <c r="C17" s="78"/>
      <c r="D17" s="78"/>
      <c r="E17" s="115" t="s">
        <v>91</v>
      </c>
      <c r="F17" s="90"/>
      <c r="G17" s="90"/>
      <c r="H17" s="90"/>
      <c r="I17" s="91"/>
      <c r="J17" s="114" t="s">
        <v>247</v>
      </c>
      <c r="K17" s="78"/>
      <c r="L17" s="78"/>
      <c r="M17" s="78"/>
      <c r="N17" s="78"/>
      <c r="O17" s="78"/>
      <c r="P17" s="79"/>
      <c r="Q17" s="110" t="s">
        <v>248</v>
      </c>
      <c r="R17" s="78"/>
      <c r="S17" s="78"/>
      <c r="T17" s="78"/>
      <c r="U17" s="78"/>
      <c r="V17" s="78"/>
      <c r="W17" s="79"/>
      <c r="X17" s="114" t="s">
        <v>249</v>
      </c>
      <c r="Y17" s="78"/>
      <c r="Z17" s="78"/>
      <c r="AA17" s="78"/>
      <c r="AB17" s="78"/>
      <c r="AC17" s="78"/>
      <c r="AD17" s="79"/>
      <c r="AE17" s="117" t="s">
        <v>58</v>
      </c>
      <c r="AF17" s="79"/>
      <c r="AG17" s="81"/>
      <c r="AH17" s="78"/>
      <c r="AI17" s="79"/>
      <c r="AJ17" s="80"/>
      <c r="AK17" s="78"/>
      <c r="AL17" s="79"/>
      <c r="AM17" s="100"/>
      <c r="AN17" s="78"/>
      <c r="AO17" s="79"/>
      <c r="AP17" s="118"/>
      <c r="AQ17" s="78"/>
      <c r="AR17" s="79"/>
      <c r="AS17" s="100"/>
      <c r="AT17" s="78"/>
      <c r="AU17" s="79"/>
      <c r="AV17" s="81"/>
      <c r="AW17" s="78"/>
      <c r="AX17" s="79"/>
      <c r="AY17" s="100"/>
      <c r="AZ17" s="78"/>
      <c r="BA17" s="79"/>
      <c r="BB17" s="100"/>
      <c r="BC17" s="78"/>
      <c r="BD17" s="79"/>
      <c r="BE17" s="118"/>
      <c r="BF17" s="78"/>
      <c r="BG17" s="79"/>
      <c r="BH17" s="118"/>
      <c r="BI17" s="78"/>
      <c r="BJ17" s="79"/>
      <c r="BK17" s="99"/>
      <c r="BL17" s="78"/>
      <c r="BM17" s="78"/>
      <c r="BN17" s="78"/>
      <c r="BO17" s="78"/>
      <c r="BP17" s="78"/>
      <c r="BQ17" s="79"/>
    </row>
    <row r="18" spans="1:69" ht="15.5" x14ac:dyDescent="0.35">
      <c r="A18" s="19">
        <f t="shared" si="6"/>
        <v>5</v>
      </c>
      <c r="B18" s="99"/>
      <c r="C18" s="78"/>
      <c r="D18" s="78"/>
      <c r="E18" s="113"/>
      <c r="F18" s="73"/>
      <c r="G18" s="73"/>
      <c r="H18" s="73"/>
      <c r="I18" s="74"/>
      <c r="J18" s="114" t="s">
        <v>158</v>
      </c>
      <c r="K18" s="78"/>
      <c r="L18" s="78"/>
      <c r="M18" s="78"/>
      <c r="N18" s="78"/>
      <c r="O18" s="78"/>
      <c r="P18" s="79"/>
      <c r="Q18" s="110" t="s">
        <v>250</v>
      </c>
      <c r="R18" s="78"/>
      <c r="S18" s="78"/>
      <c r="T18" s="78"/>
      <c r="U18" s="78"/>
      <c r="V18" s="78"/>
      <c r="W18" s="79"/>
      <c r="X18" s="114" t="s">
        <v>251</v>
      </c>
      <c r="Y18" s="78"/>
      <c r="Z18" s="78"/>
      <c r="AA18" s="78"/>
      <c r="AB18" s="78"/>
      <c r="AC18" s="78"/>
      <c r="AD18" s="79"/>
      <c r="AE18" s="117" t="s">
        <v>58</v>
      </c>
      <c r="AF18" s="79"/>
      <c r="AG18" s="81"/>
      <c r="AH18" s="78"/>
      <c r="AI18" s="79"/>
      <c r="AJ18" s="80"/>
      <c r="AK18" s="78"/>
      <c r="AL18" s="79"/>
      <c r="AM18" s="100"/>
      <c r="AN18" s="78"/>
      <c r="AO18" s="79"/>
      <c r="AP18" s="118"/>
      <c r="AQ18" s="78"/>
      <c r="AR18" s="79"/>
      <c r="AS18" s="100"/>
      <c r="AT18" s="78"/>
      <c r="AU18" s="79"/>
      <c r="AV18" s="81"/>
      <c r="AW18" s="78"/>
      <c r="AX18" s="79"/>
      <c r="AY18" s="100"/>
      <c r="AZ18" s="78"/>
      <c r="BA18" s="79"/>
      <c r="BB18" s="100"/>
      <c r="BC18" s="78"/>
      <c r="BD18" s="79"/>
      <c r="BE18" s="118"/>
      <c r="BF18" s="78"/>
      <c r="BG18" s="79"/>
      <c r="BH18" s="118"/>
      <c r="BI18" s="78"/>
      <c r="BJ18" s="79"/>
      <c r="BK18" s="99"/>
      <c r="BL18" s="78"/>
      <c r="BM18" s="78"/>
      <c r="BN18" s="78"/>
      <c r="BO18" s="78"/>
      <c r="BP18" s="78"/>
      <c r="BQ18" s="79"/>
    </row>
    <row r="19" spans="1:69" ht="15.5" x14ac:dyDescent="0.35">
      <c r="A19" s="19">
        <f t="shared" si="6"/>
        <v>6</v>
      </c>
      <c r="B19" s="99"/>
      <c r="C19" s="78"/>
      <c r="D19" s="78"/>
      <c r="E19" s="113"/>
      <c r="F19" s="73"/>
      <c r="G19" s="73"/>
      <c r="H19" s="73"/>
      <c r="I19" s="74"/>
      <c r="J19" s="110" t="s">
        <v>161</v>
      </c>
      <c r="K19" s="78"/>
      <c r="L19" s="78"/>
      <c r="M19" s="78"/>
      <c r="N19" s="78"/>
      <c r="O19" s="78"/>
      <c r="P19" s="79"/>
      <c r="Q19" s="110" t="s">
        <v>252</v>
      </c>
      <c r="R19" s="78"/>
      <c r="S19" s="78"/>
      <c r="T19" s="78"/>
      <c r="U19" s="78"/>
      <c r="V19" s="78"/>
      <c r="W19" s="79"/>
      <c r="X19" s="110" t="s">
        <v>163</v>
      </c>
      <c r="Y19" s="78"/>
      <c r="Z19" s="78"/>
      <c r="AA19" s="78"/>
      <c r="AB19" s="78"/>
      <c r="AC19" s="78"/>
      <c r="AD19" s="79"/>
      <c r="AE19" s="117" t="s">
        <v>58</v>
      </c>
      <c r="AF19" s="79"/>
      <c r="AG19" s="81"/>
      <c r="AH19" s="78"/>
      <c r="AI19" s="79"/>
      <c r="AJ19" s="80"/>
      <c r="AK19" s="78"/>
      <c r="AL19" s="79"/>
      <c r="AM19" s="100"/>
      <c r="AN19" s="78"/>
      <c r="AO19" s="79"/>
      <c r="AP19" s="118"/>
      <c r="AQ19" s="78"/>
      <c r="AR19" s="79"/>
      <c r="AS19" s="100"/>
      <c r="AT19" s="78"/>
      <c r="AU19" s="79"/>
      <c r="AV19" s="81"/>
      <c r="AW19" s="78"/>
      <c r="AX19" s="79"/>
      <c r="AY19" s="100"/>
      <c r="AZ19" s="78"/>
      <c r="BA19" s="79"/>
      <c r="BB19" s="100"/>
      <c r="BC19" s="78"/>
      <c r="BD19" s="79"/>
      <c r="BE19" s="118"/>
      <c r="BF19" s="78"/>
      <c r="BG19" s="79"/>
      <c r="BH19" s="118"/>
      <c r="BI19" s="78"/>
      <c r="BJ19" s="79"/>
      <c r="BK19" s="99"/>
      <c r="BL19" s="78"/>
      <c r="BM19" s="78"/>
      <c r="BN19" s="78"/>
      <c r="BO19" s="78"/>
      <c r="BP19" s="78"/>
      <c r="BQ19" s="79"/>
    </row>
    <row r="20" spans="1:69" ht="15.5" x14ac:dyDescent="0.35">
      <c r="A20" s="19">
        <f t="shared" si="6"/>
        <v>7</v>
      </c>
      <c r="B20" s="99"/>
      <c r="C20" s="78"/>
      <c r="D20" s="78"/>
      <c r="E20" s="113"/>
      <c r="F20" s="73"/>
      <c r="G20" s="73"/>
      <c r="H20" s="73"/>
      <c r="I20" s="74"/>
      <c r="J20" s="110" t="s">
        <v>164</v>
      </c>
      <c r="K20" s="78"/>
      <c r="L20" s="78"/>
      <c r="M20" s="78"/>
      <c r="N20" s="78"/>
      <c r="O20" s="78"/>
      <c r="P20" s="79"/>
      <c r="Q20" s="110" t="s">
        <v>253</v>
      </c>
      <c r="R20" s="78"/>
      <c r="S20" s="78"/>
      <c r="T20" s="78"/>
      <c r="U20" s="78"/>
      <c r="V20" s="78"/>
      <c r="W20" s="79"/>
      <c r="X20" s="110" t="s">
        <v>254</v>
      </c>
      <c r="Y20" s="78"/>
      <c r="Z20" s="78"/>
      <c r="AA20" s="78"/>
      <c r="AB20" s="78"/>
      <c r="AC20" s="78"/>
      <c r="AD20" s="79"/>
      <c r="AE20" s="117" t="s">
        <v>58</v>
      </c>
      <c r="AF20" s="79"/>
      <c r="AG20" s="81"/>
      <c r="AH20" s="78"/>
      <c r="AI20" s="79"/>
      <c r="AJ20" s="80"/>
      <c r="AK20" s="78"/>
      <c r="AL20" s="79"/>
      <c r="AM20" s="100"/>
      <c r="AN20" s="78"/>
      <c r="AO20" s="79"/>
      <c r="AP20" s="118"/>
      <c r="AQ20" s="78"/>
      <c r="AR20" s="79"/>
      <c r="AS20" s="100"/>
      <c r="AT20" s="78"/>
      <c r="AU20" s="79"/>
      <c r="AV20" s="81"/>
      <c r="AW20" s="78"/>
      <c r="AX20" s="79"/>
      <c r="AY20" s="100"/>
      <c r="AZ20" s="78"/>
      <c r="BA20" s="79"/>
      <c r="BB20" s="100"/>
      <c r="BC20" s="78"/>
      <c r="BD20" s="79"/>
      <c r="BE20" s="118"/>
      <c r="BF20" s="78"/>
      <c r="BG20" s="79"/>
      <c r="BH20" s="118"/>
      <c r="BI20" s="78"/>
      <c r="BJ20" s="79"/>
      <c r="BK20" s="99"/>
      <c r="BL20" s="78"/>
      <c r="BM20" s="78"/>
      <c r="BN20" s="78"/>
      <c r="BO20" s="78"/>
      <c r="BP20" s="78"/>
      <c r="BQ20" s="79"/>
    </row>
    <row r="21" spans="1:69" ht="15.5" x14ac:dyDescent="0.35">
      <c r="A21" s="19">
        <f t="shared" si="6"/>
        <v>8</v>
      </c>
      <c r="B21" s="99"/>
      <c r="C21" s="78"/>
      <c r="D21" s="78"/>
      <c r="E21" s="113"/>
      <c r="F21" s="73"/>
      <c r="G21" s="73"/>
      <c r="H21" s="73"/>
      <c r="I21" s="74"/>
      <c r="J21" s="110" t="s">
        <v>144</v>
      </c>
      <c r="K21" s="78"/>
      <c r="L21" s="78"/>
      <c r="M21" s="78"/>
      <c r="N21" s="78"/>
      <c r="O21" s="78"/>
      <c r="P21" s="79"/>
      <c r="Q21" s="110" t="s">
        <v>255</v>
      </c>
      <c r="R21" s="78"/>
      <c r="S21" s="78"/>
      <c r="T21" s="78"/>
      <c r="U21" s="78"/>
      <c r="V21" s="78"/>
      <c r="W21" s="79"/>
      <c r="X21" s="110" t="s">
        <v>256</v>
      </c>
      <c r="Y21" s="78"/>
      <c r="Z21" s="78"/>
      <c r="AA21" s="78"/>
      <c r="AB21" s="78"/>
      <c r="AC21" s="78"/>
      <c r="AD21" s="79"/>
      <c r="AE21" s="117" t="s">
        <v>58</v>
      </c>
      <c r="AF21" s="79"/>
      <c r="AG21" s="81"/>
      <c r="AH21" s="78"/>
      <c r="AI21" s="79"/>
      <c r="AJ21" s="80"/>
      <c r="AK21" s="78"/>
      <c r="AL21" s="79"/>
      <c r="AM21" s="100"/>
      <c r="AN21" s="78"/>
      <c r="AO21" s="79"/>
      <c r="AP21" s="118"/>
      <c r="AQ21" s="78"/>
      <c r="AR21" s="79"/>
      <c r="AS21" s="100"/>
      <c r="AT21" s="78"/>
      <c r="AU21" s="79"/>
      <c r="AV21" s="81"/>
      <c r="AW21" s="78"/>
      <c r="AX21" s="79"/>
      <c r="AY21" s="100"/>
      <c r="AZ21" s="78"/>
      <c r="BA21" s="79"/>
      <c r="BB21" s="100"/>
      <c r="BC21" s="78"/>
      <c r="BD21" s="79"/>
      <c r="BE21" s="118"/>
      <c r="BF21" s="78"/>
      <c r="BG21" s="79"/>
      <c r="BH21" s="118"/>
      <c r="BI21" s="78"/>
      <c r="BJ21" s="79"/>
      <c r="BK21" s="99"/>
      <c r="BL21" s="78"/>
      <c r="BM21" s="78"/>
      <c r="BN21" s="78"/>
      <c r="BO21" s="78"/>
      <c r="BP21" s="78"/>
      <c r="BQ21" s="79"/>
    </row>
    <row r="22" spans="1:69" ht="15.5" x14ac:dyDescent="0.35">
      <c r="A22" s="19">
        <f t="shared" si="6"/>
        <v>9</v>
      </c>
      <c r="B22" s="99"/>
      <c r="C22" s="78"/>
      <c r="D22" s="78"/>
      <c r="E22" s="113"/>
      <c r="F22" s="73"/>
      <c r="G22" s="73"/>
      <c r="H22" s="73"/>
      <c r="I22" s="74"/>
      <c r="J22" s="110" t="s">
        <v>147</v>
      </c>
      <c r="K22" s="78"/>
      <c r="L22" s="78"/>
      <c r="M22" s="78"/>
      <c r="N22" s="78"/>
      <c r="O22" s="78"/>
      <c r="P22" s="79"/>
      <c r="Q22" s="110" t="s">
        <v>257</v>
      </c>
      <c r="R22" s="78"/>
      <c r="S22" s="78"/>
      <c r="T22" s="78"/>
      <c r="U22" s="78"/>
      <c r="V22" s="78"/>
      <c r="W22" s="79"/>
      <c r="X22" s="110" t="s">
        <v>149</v>
      </c>
      <c r="Y22" s="78"/>
      <c r="Z22" s="78"/>
      <c r="AA22" s="78"/>
      <c r="AB22" s="78"/>
      <c r="AC22" s="78"/>
      <c r="AD22" s="79"/>
      <c r="AE22" s="117" t="s">
        <v>58</v>
      </c>
      <c r="AF22" s="79"/>
      <c r="AG22" s="81"/>
      <c r="AH22" s="78"/>
      <c r="AI22" s="79"/>
      <c r="AJ22" s="80"/>
      <c r="AK22" s="78"/>
      <c r="AL22" s="79"/>
      <c r="AM22" s="100"/>
      <c r="AN22" s="78"/>
      <c r="AO22" s="79"/>
      <c r="AP22" s="118"/>
      <c r="AQ22" s="78"/>
      <c r="AR22" s="79"/>
      <c r="AS22" s="100"/>
      <c r="AT22" s="78"/>
      <c r="AU22" s="79"/>
      <c r="AV22" s="81"/>
      <c r="AW22" s="78"/>
      <c r="AX22" s="79"/>
      <c r="AY22" s="100"/>
      <c r="AZ22" s="78"/>
      <c r="BA22" s="79"/>
      <c r="BB22" s="100"/>
      <c r="BC22" s="78"/>
      <c r="BD22" s="79"/>
      <c r="BE22" s="118"/>
      <c r="BF22" s="78"/>
      <c r="BG22" s="79"/>
      <c r="BH22" s="118"/>
      <c r="BI22" s="78"/>
      <c r="BJ22" s="79"/>
      <c r="BK22" s="99"/>
      <c r="BL22" s="78"/>
      <c r="BM22" s="78"/>
      <c r="BN22" s="78"/>
      <c r="BO22" s="78"/>
      <c r="BP22" s="78"/>
      <c r="BQ22" s="79"/>
    </row>
    <row r="23" spans="1:69" ht="15.5" x14ac:dyDescent="0.35">
      <c r="A23" s="19">
        <f t="shared" si="6"/>
        <v>10</v>
      </c>
      <c r="B23" s="114"/>
      <c r="C23" s="78"/>
      <c r="D23" s="79"/>
      <c r="E23" s="113"/>
      <c r="F23" s="73"/>
      <c r="G23" s="73"/>
      <c r="H23" s="73"/>
      <c r="I23" s="74"/>
      <c r="J23" s="110" t="s">
        <v>150</v>
      </c>
      <c r="K23" s="78"/>
      <c r="L23" s="78"/>
      <c r="M23" s="78"/>
      <c r="N23" s="78"/>
      <c r="O23" s="78"/>
      <c r="P23" s="79"/>
      <c r="Q23" s="110" t="s">
        <v>258</v>
      </c>
      <c r="R23" s="78"/>
      <c r="S23" s="78"/>
      <c r="T23" s="78"/>
      <c r="U23" s="78"/>
      <c r="V23" s="78"/>
      <c r="W23" s="79"/>
      <c r="X23" s="110" t="s">
        <v>152</v>
      </c>
      <c r="Y23" s="78"/>
      <c r="Z23" s="78"/>
      <c r="AA23" s="78"/>
      <c r="AB23" s="78"/>
      <c r="AC23" s="78"/>
      <c r="AD23" s="79"/>
      <c r="AE23" s="121" t="s">
        <v>58</v>
      </c>
      <c r="AF23" s="79"/>
      <c r="AG23" s="114"/>
      <c r="AH23" s="78"/>
      <c r="AI23" s="79"/>
      <c r="AJ23" s="114"/>
      <c r="AK23" s="78"/>
      <c r="AL23" s="79"/>
      <c r="AM23" s="114"/>
      <c r="AN23" s="78"/>
      <c r="AO23" s="79"/>
      <c r="AP23" s="122"/>
      <c r="AQ23" s="78"/>
      <c r="AR23" s="79"/>
      <c r="AS23" s="114"/>
      <c r="AT23" s="78"/>
      <c r="AU23" s="79"/>
      <c r="AV23" s="114"/>
      <c r="AW23" s="78"/>
      <c r="AX23" s="79"/>
      <c r="AY23" s="114"/>
      <c r="AZ23" s="78"/>
      <c r="BA23" s="79"/>
      <c r="BB23" s="114"/>
      <c r="BC23" s="78"/>
      <c r="BD23" s="79"/>
      <c r="BE23" s="122"/>
      <c r="BF23" s="78"/>
      <c r="BG23" s="79"/>
      <c r="BH23" s="122"/>
      <c r="BI23" s="78"/>
      <c r="BJ23" s="79"/>
      <c r="BK23" s="114"/>
      <c r="BL23" s="78"/>
      <c r="BM23" s="78"/>
      <c r="BN23" s="78"/>
      <c r="BO23" s="78"/>
      <c r="BP23" s="78"/>
      <c r="BQ23" s="79"/>
    </row>
    <row r="24" spans="1:69" ht="15.5" x14ac:dyDescent="0.35">
      <c r="A24" s="19">
        <f t="shared" si="6"/>
        <v>11</v>
      </c>
      <c r="B24" s="116"/>
      <c r="C24" s="93"/>
      <c r="D24" s="94"/>
      <c r="E24" s="113"/>
      <c r="F24" s="73"/>
      <c r="G24" s="73"/>
      <c r="H24" s="73"/>
      <c r="I24" s="74"/>
      <c r="J24" s="110" t="s">
        <v>153</v>
      </c>
      <c r="K24" s="78"/>
      <c r="L24" s="78"/>
      <c r="M24" s="78"/>
      <c r="N24" s="78"/>
      <c r="O24" s="78"/>
      <c r="P24" s="79"/>
      <c r="Q24" s="110" t="s">
        <v>259</v>
      </c>
      <c r="R24" s="78"/>
      <c r="S24" s="78"/>
      <c r="T24" s="78"/>
      <c r="U24" s="78"/>
      <c r="V24" s="78"/>
      <c r="W24" s="79"/>
      <c r="X24" s="110" t="s">
        <v>152</v>
      </c>
      <c r="Y24" s="78"/>
      <c r="Z24" s="78"/>
      <c r="AA24" s="78"/>
      <c r="AB24" s="78"/>
      <c r="AC24" s="78"/>
      <c r="AD24" s="79"/>
      <c r="AE24" s="120" t="s">
        <v>58</v>
      </c>
      <c r="AF24" s="94"/>
      <c r="AG24" s="116"/>
      <c r="AH24" s="93"/>
      <c r="AI24" s="94"/>
      <c r="AJ24" s="116"/>
      <c r="AK24" s="93"/>
      <c r="AL24" s="94"/>
      <c r="AM24" s="116"/>
      <c r="AN24" s="93"/>
      <c r="AO24" s="94"/>
      <c r="AP24" s="119"/>
      <c r="AQ24" s="93"/>
      <c r="AR24" s="94"/>
      <c r="AS24" s="116"/>
      <c r="AT24" s="93"/>
      <c r="AU24" s="94"/>
      <c r="AV24" s="116"/>
      <c r="AW24" s="93"/>
      <c r="AX24" s="94"/>
      <c r="AY24" s="116"/>
      <c r="AZ24" s="93"/>
      <c r="BA24" s="94"/>
      <c r="BB24" s="116"/>
      <c r="BC24" s="93"/>
      <c r="BD24" s="94"/>
      <c r="BE24" s="119"/>
      <c r="BF24" s="93"/>
      <c r="BG24" s="94"/>
      <c r="BH24" s="119"/>
      <c r="BI24" s="93"/>
      <c r="BJ24" s="94"/>
      <c r="BK24" s="116"/>
      <c r="BL24" s="93"/>
      <c r="BM24" s="93"/>
      <c r="BN24" s="93"/>
      <c r="BO24" s="93"/>
      <c r="BP24" s="93"/>
      <c r="BQ24" s="94"/>
    </row>
    <row r="25" spans="1:69" ht="15.5" x14ac:dyDescent="0.35">
      <c r="A25" s="19">
        <f t="shared" si="6"/>
        <v>12</v>
      </c>
      <c r="B25" s="116"/>
      <c r="C25" s="93"/>
      <c r="D25" s="94"/>
      <c r="E25" s="92"/>
      <c r="F25" s="93"/>
      <c r="G25" s="93"/>
      <c r="H25" s="93"/>
      <c r="I25" s="94"/>
      <c r="J25" s="110" t="s">
        <v>155</v>
      </c>
      <c r="K25" s="78"/>
      <c r="L25" s="78"/>
      <c r="M25" s="78"/>
      <c r="N25" s="78"/>
      <c r="O25" s="78"/>
      <c r="P25" s="79"/>
      <c r="Q25" s="110" t="s">
        <v>260</v>
      </c>
      <c r="R25" s="78"/>
      <c r="S25" s="78"/>
      <c r="T25" s="78"/>
      <c r="U25" s="78"/>
      <c r="V25" s="78"/>
      <c r="W25" s="79"/>
      <c r="X25" s="80" t="s">
        <v>157</v>
      </c>
      <c r="Y25" s="78"/>
      <c r="Z25" s="78"/>
      <c r="AA25" s="78"/>
      <c r="AB25" s="78"/>
      <c r="AC25" s="78"/>
      <c r="AD25" s="79"/>
      <c r="AE25" s="120" t="s">
        <v>58</v>
      </c>
      <c r="AF25" s="94"/>
      <c r="AG25" s="116"/>
      <c r="AH25" s="93"/>
      <c r="AI25" s="94"/>
      <c r="AJ25" s="116"/>
      <c r="AK25" s="93"/>
      <c r="AL25" s="94"/>
      <c r="AM25" s="116"/>
      <c r="AN25" s="93"/>
      <c r="AO25" s="94"/>
      <c r="AP25" s="119"/>
      <c r="AQ25" s="93"/>
      <c r="AR25" s="94"/>
      <c r="AS25" s="116"/>
      <c r="AT25" s="93"/>
      <c r="AU25" s="94"/>
      <c r="AV25" s="116"/>
      <c r="AW25" s="93"/>
      <c r="AX25" s="94"/>
      <c r="AY25" s="116"/>
      <c r="AZ25" s="93"/>
      <c r="BA25" s="94"/>
      <c r="BB25" s="116"/>
      <c r="BC25" s="93"/>
      <c r="BD25" s="94"/>
      <c r="BE25" s="119"/>
      <c r="BF25" s="93"/>
      <c r="BG25" s="94"/>
      <c r="BH25" s="119"/>
      <c r="BI25" s="93"/>
      <c r="BJ25" s="94"/>
      <c r="BK25" s="116"/>
      <c r="BL25" s="93"/>
      <c r="BM25" s="93"/>
      <c r="BN25" s="93"/>
      <c r="BO25" s="93"/>
      <c r="BP25" s="93"/>
      <c r="BQ25" s="94"/>
    </row>
    <row r="26" spans="1:69" ht="15.5" x14ac:dyDescent="0.35">
      <c r="A26" s="19">
        <f t="shared" si="6"/>
        <v>13</v>
      </c>
      <c r="B26" s="99"/>
      <c r="C26" s="78"/>
      <c r="D26" s="78"/>
      <c r="E26" s="115" t="s">
        <v>261</v>
      </c>
      <c r="F26" s="90"/>
      <c r="G26" s="90"/>
      <c r="H26" s="90"/>
      <c r="I26" s="91"/>
      <c r="J26" s="114" t="s">
        <v>247</v>
      </c>
      <c r="K26" s="78"/>
      <c r="L26" s="78"/>
      <c r="M26" s="78"/>
      <c r="N26" s="78"/>
      <c r="O26" s="78"/>
      <c r="P26" s="79"/>
      <c r="Q26" s="110" t="s">
        <v>248</v>
      </c>
      <c r="R26" s="78"/>
      <c r="S26" s="78"/>
      <c r="T26" s="78"/>
      <c r="U26" s="78"/>
      <c r="V26" s="78"/>
      <c r="W26" s="79"/>
      <c r="X26" s="114" t="s">
        <v>262</v>
      </c>
      <c r="Y26" s="78"/>
      <c r="Z26" s="78"/>
      <c r="AA26" s="78"/>
      <c r="AB26" s="78"/>
      <c r="AC26" s="78"/>
      <c r="AD26" s="79"/>
      <c r="AE26" s="117" t="s">
        <v>58</v>
      </c>
      <c r="AF26" s="79"/>
      <c r="AG26" s="81"/>
      <c r="AH26" s="78"/>
      <c r="AI26" s="79"/>
      <c r="AJ26" s="80"/>
      <c r="AK26" s="78"/>
      <c r="AL26" s="79"/>
      <c r="AM26" s="100"/>
      <c r="AN26" s="78"/>
      <c r="AO26" s="79"/>
      <c r="AP26" s="118"/>
      <c r="AQ26" s="78"/>
      <c r="AR26" s="79"/>
      <c r="AS26" s="100"/>
      <c r="AT26" s="78"/>
      <c r="AU26" s="79"/>
      <c r="AV26" s="81"/>
      <c r="AW26" s="78"/>
      <c r="AX26" s="79"/>
      <c r="AY26" s="100"/>
      <c r="AZ26" s="78"/>
      <c r="BA26" s="79"/>
      <c r="BB26" s="100"/>
      <c r="BC26" s="78"/>
      <c r="BD26" s="79"/>
      <c r="BE26" s="118"/>
      <c r="BF26" s="78"/>
      <c r="BG26" s="79"/>
      <c r="BH26" s="118"/>
      <c r="BI26" s="78"/>
      <c r="BJ26" s="79"/>
      <c r="BK26" s="99"/>
      <c r="BL26" s="78"/>
      <c r="BM26" s="78"/>
      <c r="BN26" s="78"/>
      <c r="BO26" s="78"/>
      <c r="BP26" s="78"/>
      <c r="BQ26" s="79"/>
    </row>
    <row r="27" spans="1:69" ht="15.5" x14ac:dyDescent="0.35">
      <c r="A27" s="19">
        <f t="shared" si="6"/>
        <v>14</v>
      </c>
      <c r="B27" s="99"/>
      <c r="C27" s="78"/>
      <c r="D27" s="78"/>
      <c r="E27" s="113"/>
      <c r="F27" s="73"/>
      <c r="G27" s="73"/>
      <c r="H27" s="73"/>
      <c r="I27" s="74"/>
      <c r="J27" s="114" t="s">
        <v>158</v>
      </c>
      <c r="K27" s="78"/>
      <c r="L27" s="78"/>
      <c r="M27" s="78"/>
      <c r="N27" s="78"/>
      <c r="O27" s="78"/>
      <c r="P27" s="79"/>
      <c r="Q27" s="110" t="s">
        <v>250</v>
      </c>
      <c r="R27" s="78"/>
      <c r="S27" s="78"/>
      <c r="T27" s="78"/>
      <c r="U27" s="78"/>
      <c r="V27" s="78"/>
      <c r="W27" s="79"/>
      <c r="X27" s="129" t="s">
        <v>263</v>
      </c>
      <c r="Y27" s="78"/>
      <c r="Z27" s="78"/>
      <c r="AA27" s="78"/>
      <c r="AB27" s="78"/>
      <c r="AC27" s="78"/>
      <c r="AD27" s="79"/>
      <c r="AE27" s="117" t="s">
        <v>58</v>
      </c>
      <c r="AF27" s="79"/>
      <c r="AG27" s="81"/>
      <c r="AH27" s="78"/>
      <c r="AI27" s="79"/>
      <c r="AJ27" s="80"/>
      <c r="AK27" s="78"/>
      <c r="AL27" s="79"/>
      <c r="AM27" s="100"/>
      <c r="AN27" s="78"/>
      <c r="AO27" s="79"/>
      <c r="AP27" s="118"/>
      <c r="AQ27" s="78"/>
      <c r="AR27" s="79"/>
      <c r="AS27" s="100"/>
      <c r="AT27" s="78"/>
      <c r="AU27" s="79"/>
      <c r="AV27" s="81"/>
      <c r="AW27" s="78"/>
      <c r="AX27" s="79"/>
      <c r="AY27" s="100"/>
      <c r="AZ27" s="78"/>
      <c r="BA27" s="79"/>
      <c r="BB27" s="100"/>
      <c r="BC27" s="78"/>
      <c r="BD27" s="79"/>
      <c r="BE27" s="118"/>
      <c r="BF27" s="78"/>
      <c r="BG27" s="79"/>
      <c r="BH27" s="118"/>
      <c r="BI27" s="78"/>
      <c r="BJ27" s="79"/>
      <c r="BK27" s="99"/>
      <c r="BL27" s="78"/>
      <c r="BM27" s="78"/>
      <c r="BN27" s="78"/>
      <c r="BO27" s="78"/>
      <c r="BP27" s="78"/>
      <c r="BQ27" s="79"/>
    </row>
    <row r="28" spans="1:69" ht="15.5" x14ac:dyDescent="0.35">
      <c r="A28" s="19">
        <f t="shared" si="6"/>
        <v>15</v>
      </c>
      <c r="B28" s="99"/>
      <c r="C28" s="78"/>
      <c r="D28" s="78"/>
      <c r="E28" s="113"/>
      <c r="F28" s="73"/>
      <c r="G28" s="73"/>
      <c r="H28" s="73"/>
      <c r="I28" s="74"/>
      <c r="J28" s="110" t="s">
        <v>161</v>
      </c>
      <c r="K28" s="78"/>
      <c r="L28" s="78"/>
      <c r="M28" s="78"/>
      <c r="N28" s="78"/>
      <c r="O28" s="78"/>
      <c r="P28" s="79"/>
      <c r="Q28" s="110" t="s">
        <v>252</v>
      </c>
      <c r="R28" s="78"/>
      <c r="S28" s="78"/>
      <c r="T28" s="78"/>
      <c r="U28" s="78"/>
      <c r="V28" s="78"/>
      <c r="W28" s="79"/>
      <c r="X28" s="110" t="s">
        <v>264</v>
      </c>
      <c r="Y28" s="78"/>
      <c r="Z28" s="78"/>
      <c r="AA28" s="78"/>
      <c r="AB28" s="78"/>
      <c r="AC28" s="78"/>
      <c r="AD28" s="79"/>
      <c r="AE28" s="117" t="s">
        <v>58</v>
      </c>
      <c r="AF28" s="79"/>
      <c r="AG28" s="81"/>
      <c r="AH28" s="78"/>
      <c r="AI28" s="79"/>
      <c r="AJ28" s="80"/>
      <c r="AK28" s="78"/>
      <c r="AL28" s="79"/>
      <c r="AM28" s="100"/>
      <c r="AN28" s="78"/>
      <c r="AO28" s="79"/>
      <c r="AP28" s="118"/>
      <c r="AQ28" s="78"/>
      <c r="AR28" s="79"/>
      <c r="AS28" s="100"/>
      <c r="AT28" s="78"/>
      <c r="AU28" s="79"/>
      <c r="AV28" s="81"/>
      <c r="AW28" s="78"/>
      <c r="AX28" s="79"/>
      <c r="AY28" s="100"/>
      <c r="AZ28" s="78"/>
      <c r="BA28" s="79"/>
      <c r="BB28" s="100"/>
      <c r="BC28" s="78"/>
      <c r="BD28" s="79"/>
      <c r="BE28" s="118"/>
      <c r="BF28" s="78"/>
      <c r="BG28" s="79"/>
      <c r="BH28" s="118"/>
      <c r="BI28" s="78"/>
      <c r="BJ28" s="79"/>
      <c r="BK28" s="99"/>
      <c r="BL28" s="78"/>
      <c r="BM28" s="78"/>
      <c r="BN28" s="78"/>
      <c r="BO28" s="78"/>
      <c r="BP28" s="78"/>
      <c r="BQ28" s="79"/>
    </row>
    <row r="29" spans="1:69" ht="15.5" x14ac:dyDescent="0.35">
      <c r="A29" s="19">
        <f t="shared" si="6"/>
        <v>16</v>
      </c>
      <c r="B29" s="99"/>
      <c r="C29" s="78"/>
      <c r="D29" s="78"/>
      <c r="E29" s="113"/>
      <c r="F29" s="73"/>
      <c r="G29" s="73"/>
      <c r="H29" s="73"/>
      <c r="I29" s="74"/>
      <c r="J29" s="110" t="s">
        <v>164</v>
      </c>
      <c r="K29" s="78"/>
      <c r="L29" s="78"/>
      <c r="M29" s="78"/>
      <c r="N29" s="78"/>
      <c r="O29" s="78"/>
      <c r="P29" s="79"/>
      <c r="Q29" s="110" t="s">
        <v>253</v>
      </c>
      <c r="R29" s="78"/>
      <c r="S29" s="78"/>
      <c r="T29" s="78"/>
      <c r="U29" s="78"/>
      <c r="V29" s="78"/>
      <c r="W29" s="79"/>
      <c r="X29" s="110" t="s">
        <v>254</v>
      </c>
      <c r="Y29" s="78"/>
      <c r="Z29" s="78"/>
      <c r="AA29" s="78"/>
      <c r="AB29" s="78"/>
      <c r="AC29" s="78"/>
      <c r="AD29" s="79"/>
      <c r="AE29" s="117" t="s">
        <v>58</v>
      </c>
      <c r="AF29" s="79"/>
      <c r="AG29" s="81"/>
      <c r="AH29" s="78"/>
      <c r="AI29" s="79"/>
      <c r="AJ29" s="80"/>
      <c r="AK29" s="78"/>
      <c r="AL29" s="79"/>
      <c r="AM29" s="100"/>
      <c r="AN29" s="78"/>
      <c r="AO29" s="79"/>
      <c r="AP29" s="118"/>
      <c r="AQ29" s="78"/>
      <c r="AR29" s="79"/>
      <c r="AS29" s="100"/>
      <c r="AT29" s="78"/>
      <c r="AU29" s="79"/>
      <c r="AV29" s="81"/>
      <c r="AW29" s="78"/>
      <c r="AX29" s="79"/>
      <c r="AY29" s="100"/>
      <c r="AZ29" s="78"/>
      <c r="BA29" s="79"/>
      <c r="BB29" s="100"/>
      <c r="BC29" s="78"/>
      <c r="BD29" s="79"/>
      <c r="BE29" s="118"/>
      <c r="BF29" s="78"/>
      <c r="BG29" s="79"/>
      <c r="BH29" s="118"/>
      <c r="BI29" s="78"/>
      <c r="BJ29" s="79"/>
      <c r="BK29" s="99"/>
      <c r="BL29" s="78"/>
      <c r="BM29" s="78"/>
      <c r="BN29" s="78"/>
      <c r="BO29" s="78"/>
      <c r="BP29" s="78"/>
      <c r="BQ29" s="79"/>
    </row>
    <row r="30" spans="1:69" ht="15.5" x14ac:dyDescent="0.35">
      <c r="A30" s="19">
        <f t="shared" si="6"/>
        <v>17</v>
      </c>
      <c r="B30" s="99"/>
      <c r="C30" s="78"/>
      <c r="D30" s="78"/>
      <c r="E30" s="113"/>
      <c r="F30" s="73"/>
      <c r="G30" s="73"/>
      <c r="H30" s="73"/>
      <c r="I30" s="74"/>
      <c r="J30" s="110" t="s">
        <v>144</v>
      </c>
      <c r="K30" s="78"/>
      <c r="L30" s="78"/>
      <c r="M30" s="78"/>
      <c r="N30" s="78"/>
      <c r="O30" s="78"/>
      <c r="P30" s="79"/>
      <c r="Q30" s="110" t="s">
        <v>255</v>
      </c>
      <c r="R30" s="78"/>
      <c r="S30" s="78"/>
      <c r="T30" s="78"/>
      <c r="U30" s="78"/>
      <c r="V30" s="78"/>
      <c r="W30" s="79"/>
      <c r="X30" s="110" t="s">
        <v>256</v>
      </c>
      <c r="Y30" s="78"/>
      <c r="Z30" s="78"/>
      <c r="AA30" s="78"/>
      <c r="AB30" s="78"/>
      <c r="AC30" s="78"/>
      <c r="AD30" s="79"/>
      <c r="AE30" s="117" t="s">
        <v>58</v>
      </c>
      <c r="AF30" s="79"/>
      <c r="AG30" s="81"/>
      <c r="AH30" s="78"/>
      <c r="AI30" s="79"/>
      <c r="AJ30" s="80"/>
      <c r="AK30" s="78"/>
      <c r="AL30" s="79"/>
      <c r="AM30" s="100"/>
      <c r="AN30" s="78"/>
      <c r="AO30" s="79"/>
      <c r="AP30" s="118"/>
      <c r="AQ30" s="78"/>
      <c r="AR30" s="79"/>
      <c r="AS30" s="100"/>
      <c r="AT30" s="78"/>
      <c r="AU30" s="79"/>
      <c r="AV30" s="81"/>
      <c r="AW30" s="78"/>
      <c r="AX30" s="79"/>
      <c r="AY30" s="100"/>
      <c r="AZ30" s="78"/>
      <c r="BA30" s="79"/>
      <c r="BB30" s="100"/>
      <c r="BC30" s="78"/>
      <c r="BD30" s="79"/>
      <c r="BE30" s="118"/>
      <c r="BF30" s="78"/>
      <c r="BG30" s="79"/>
      <c r="BH30" s="118"/>
      <c r="BI30" s="78"/>
      <c r="BJ30" s="79"/>
      <c r="BK30" s="99"/>
      <c r="BL30" s="78"/>
      <c r="BM30" s="78"/>
      <c r="BN30" s="78"/>
      <c r="BO30" s="78"/>
      <c r="BP30" s="78"/>
      <c r="BQ30" s="79"/>
    </row>
    <row r="31" spans="1:69" ht="15.5" x14ac:dyDescent="0.35">
      <c r="A31" s="19">
        <f t="shared" si="6"/>
        <v>18</v>
      </c>
      <c r="B31" s="99"/>
      <c r="C31" s="78"/>
      <c r="D31" s="78"/>
      <c r="E31" s="113"/>
      <c r="F31" s="73"/>
      <c r="G31" s="73"/>
      <c r="H31" s="73"/>
      <c r="I31" s="74"/>
      <c r="J31" s="110" t="s">
        <v>147</v>
      </c>
      <c r="K31" s="78"/>
      <c r="L31" s="78"/>
      <c r="M31" s="78"/>
      <c r="N31" s="78"/>
      <c r="O31" s="78"/>
      <c r="P31" s="79"/>
      <c r="Q31" s="110" t="s">
        <v>257</v>
      </c>
      <c r="R31" s="78"/>
      <c r="S31" s="78"/>
      <c r="T31" s="78"/>
      <c r="U31" s="78"/>
      <c r="V31" s="78"/>
      <c r="W31" s="79"/>
      <c r="X31" s="110" t="s">
        <v>149</v>
      </c>
      <c r="Y31" s="78"/>
      <c r="Z31" s="78"/>
      <c r="AA31" s="78"/>
      <c r="AB31" s="78"/>
      <c r="AC31" s="78"/>
      <c r="AD31" s="79"/>
      <c r="AE31" s="117" t="s">
        <v>58</v>
      </c>
      <c r="AF31" s="79"/>
      <c r="AG31" s="81"/>
      <c r="AH31" s="78"/>
      <c r="AI31" s="79"/>
      <c r="AJ31" s="80"/>
      <c r="AK31" s="78"/>
      <c r="AL31" s="79"/>
      <c r="AM31" s="100"/>
      <c r="AN31" s="78"/>
      <c r="AO31" s="79"/>
      <c r="AP31" s="118"/>
      <c r="AQ31" s="78"/>
      <c r="AR31" s="79"/>
      <c r="AS31" s="100"/>
      <c r="AT31" s="78"/>
      <c r="AU31" s="79"/>
      <c r="AV31" s="81"/>
      <c r="AW31" s="78"/>
      <c r="AX31" s="79"/>
      <c r="AY31" s="100"/>
      <c r="AZ31" s="78"/>
      <c r="BA31" s="79"/>
      <c r="BB31" s="100"/>
      <c r="BC31" s="78"/>
      <c r="BD31" s="79"/>
      <c r="BE31" s="118"/>
      <c r="BF31" s="78"/>
      <c r="BG31" s="79"/>
      <c r="BH31" s="118"/>
      <c r="BI31" s="78"/>
      <c r="BJ31" s="79"/>
      <c r="BK31" s="99"/>
      <c r="BL31" s="78"/>
      <c r="BM31" s="78"/>
      <c r="BN31" s="78"/>
      <c r="BO31" s="78"/>
      <c r="BP31" s="78"/>
      <c r="BQ31" s="79"/>
    </row>
    <row r="32" spans="1:69" ht="15.5" x14ac:dyDescent="0.35">
      <c r="A32" s="19">
        <f t="shared" si="6"/>
        <v>19</v>
      </c>
      <c r="B32" s="114"/>
      <c r="C32" s="78"/>
      <c r="D32" s="79"/>
      <c r="E32" s="113"/>
      <c r="F32" s="73"/>
      <c r="G32" s="73"/>
      <c r="H32" s="73"/>
      <c r="I32" s="74"/>
      <c r="J32" s="110" t="s">
        <v>150</v>
      </c>
      <c r="K32" s="78"/>
      <c r="L32" s="78"/>
      <c r="M32" s="78"/>
      <c r="N32" s="78"/>
      <c r="O32" s="78"/>
      <c r="P32" s="79"/>
      <c r="Q32" s="110" t="s">
        <v>258</v>
      </c>
      <c r="R32" s="78"/>
      <c r="S32" s="78"/>
      <c r="T32" s="78"/>
      <c r="U32" s="78"/>
      <c r="V32" s="78"/>
      <c r="W32" s="79"/>
      <c r="X32" s="110" t="s">
        <v>265</v>
      </c>
      <c r="Y32" s="78"/>
      <c r="Z32" s="78"/>
      <c r="AA32" s="78"/>
      <c r="AB32" s="78"/>
      <c r="AC32" s="78"/>
      <c r="AD32" s="79"/>
      <c r="AE32" s="121" t="s">
        <v>58</v>
      </c>
      <c r="AF32" s="79"/>
      <c r="AG32" s="114"/>
      <c r="AH32" s="78"/>
      <c r="AI32" s="79"/>
      <c r="AJ32" s="114"/>
      <c r="AK32" s="78"/>
      <c r="AL32" s="79"/>
      <c r="AM32" s="114"/>
      <c r="AN32" s="78"/>
      <c r="AO32" s="79"/>
      <c r="AP32" s="122"/>
      <c r="AQ32" s="78"/>
      <c r="AR32" s="79"/>
      <c r="AS32" s="114"/>
      <c r="AT32" s="78"/>
      <c r="AU32" s="79"/>
      <c r="AV32" s="114"/>
      <c r="AW32" s="78"/>
      <c r="AX32" s="79"/>
      <c r="AY32" s="114"/>
      <c r="AZ32" s="78"/>
      <c r="BA32" s="79"/>
      <c r="BB32" s="114"/>
      <c r="BC32" s="78"/>
      <c r="BD32" s="79"/>
      <c r="BE32" s="122"/>
      <c r="BF32" s="78"/>
      <c r="BG32" s="79"/>
      <c r="BH32" s="122"/>
      <c r="BI32" s="78"/>
      <c r="BJ32" s="79"/>
      <c r="BK32" s="114"/>
      <c r="BL32" s="78"/>
      <c r="BM32" s="78"/>
      <c r="BN32" s="78"/>
      <c r="BO32" s="78"/>
      <c r="BP32" s="78"/>
      <c r="BQ32" s="79"/>
    </row>
    <row r="33" spans="1:69" ht="15.5" x14ac:dyDescent="0.35">
      <c r="A33" s="19">
        <f t="shared" si="6"/>
        <v>20</v>
      </c>
      <c r="B33" s="116"/>
      <c r="C33" s="93"/>
      <c r="D33" s="94"/>
      <c r="E33" s="113"/>
      <c r="F33" s="73"/>
      <c r="G33" s="73"/>
      <c r="H33" s="73"/>
      <c r="I33" s="74"/>
      <c r="J33" s="110" t="s">
        <v>153</v>
      </c>
      <c r="K33" s="78"/>
      <c r="L33" s="78"/>
      <c r="M33" s="78"/>
      <c r="N33" s="78"/>
      <c r="O33" s="78"/>
      <c r="P33" s="79"/>
      <c r="Q33" s="110" t="s">
        <v>266</v>
      </c>
      <c r="R33" s="78"/>
      <c r="S33" s="78"/>
      <c r="T33" s="78"/>
      <c r="U33" s="78"/>
      <c r="V33" s="78"/>
      <c r="W33" s="79"/>
      <c r="X33" s="110" t="s">
        <v>152</v>
      </c>
      <c r="Y33" s="78"/>
      <c r="Z33" s="78"/>
      <c r="AA33" s="78"/>
      <c r="AB33" s="78"/>
      <c r="AC33" s="78"/>
      <c r="AD33" s="79"/>
      <c r="AE33" s="120" t="s">
        <v>58</v>
      </c>
      <c r="AF33" s="94"/>
      <c r="AG33" s="116"/>
      <c r="AH33" s="93"/>
      <c r="AI33" s="94"/>
      <c r="AJ33" s="116"/>
      <c r="AK33" s="93"/>
      <c r="AL33" s="94"/>
      <c r="AM33" s="116"/>
      <c r="AN33" s="93"/>
      <c r="AO33" s="94"/>
      <c r="AP33" s="119"/>
      <c r="AQ33" s="93"/>
      <c r="AR33" s="94"/>
      <c r="AS33" s="116"/>
      <c r="AT33" s="93"/>
      <c r="AU33" s="94"/>
      <c r="AV33" s="116"/>
      <c r="AW33" s="93"/>
      <c r="AX33" s="94"/>
      <c r="AY33" s="116"/>
      <c r="AZ33" s="93"/>
      <c r="BA33" s="94"/>
      <c r="BB33" s="116"/>
      <c r="BC33" s="93"/>
      <c r="BD33" s="94"/>
      <c r="BE33" s="119"/>
      <c r="BF33" s="93"/>
      <c r="BG33" s="94"/>
      <c r="BH33" s="119"/>
      <c r="BI33" s="93"/>
      <c r="BJ33" s="94"/>
      <c r="BK33" s="116"/>
      <c r="BL33" s="93"/>
      <c r="BM33" s="93"/>
      <c r="BN33" s="93"/>
      <c r="BO33" s="93"/>
      <c r="BP33" s="93"/>
      <c r="BQ33" s="94"/>
    </row>
    <row r="34" spans="1:69" ht="15.5" x14ac:dyDescent="0.35">
      <c r="A34" s="19">
        <f t="shared" si="6"/>
        <v>21</v>
      </c>
      <c r="B34" s="116"/>
      <c r="C34" s="93"/>
      <c r="D34" s="94"/>
      <c r="E34" s="92"/>
      <c r="F34" s="93"/>
      <c r="G34" s="93"/>
      <c r="H34" s="93"/>
      <c r="I34" s="94"/>
      <c r="J34" s="110" t="s">
        <v>155</v>
      </c>
      <c r="K34" s="78"/>
      <c r="L34" s="78"/>
      <c r="M34" s="78"/>
      <c r="N34" s="78"/>
      <c r="O34" s="78"/>
      <c r="P34" s="79"/>
      <c r="Q34" s="110" t="s">
        <v>267</v>
      </c>
      <c r="R34" s="78"/>
      <c r="S34" s="78"/>
      <c r="T34" s="78"/>
      <c r="U34" s="78"/>
      <c r="V34" s="78"/>
      <c r="W34" s="79"/>
      <c r="X34" s="80" t="s">
        <v>268</v>
      </c>
      <c r="Y34" s="78"/>
      <c r="Z34" s="78"/>
      <c r="AA34" s="78"/>
      <c r="AB34" s="78"/>
      <c r="AC34" s="78"/>
      <c r="AD34" s="79"/>
      <c r="AE34" s="120" t="s">
        <v>58</v>
      </c>
      <c r="AF34" s="94"/>
      <c r="AG34" s="116"/>
      <c r="AH34" s="93"/>
      <c r="AI34" s="94"/>
      <c r="AJ34" s="116"/>
      <c r="AK34" s="93"/>
      <c r="AL34" s="94"/>
      <c r="AM34" s="116"/>
      <c r="AN34" s="93"/>
      <c r="AO34" s="94"/>
      <c r="AP34" s="119"/>
      <c r="AQ34" s="93"/>
      <c r="AR34" s="94"/>
      <c r="AS34" s="116"/>
      <c r="AT34" s="93"/>
      <c r="AU34" s="94"/>
      <c r="AV34" s="116"/>
      <c r="AW34" s="93"/>
      <c r="AX34" s="94"/>
      <c r="AY34" s="116"/>
      <c r="AZ34" s="93"/>
      <c r="BA34" s="94"/>
      <c r="BB34" s="116"/>
      <c r="BC34" s="93"/>
      <c r="BD34" s="94"/>
      <c r="BE34" s="119"/>
      <c r="BF34" s="93"/>
      <c r="BG34" s="94"/>
      <c r="BH34" s="119"/>
      <c r="BI34" s="93"/>
      <c r="BJ34" s="94"/>
      <c r="BK34" s="116"/>
      <c r="BL34" s="93"/>
      <c r="BM34" s="93"/>
      <c r="BN34" s="93"/>
      <c r="BO34" s="93"/>
      <c r="BP34" s="93"/>
      <c r="BQ34" s="94"/>
    </row>
    <row r="35" spans="1:69" ht="15.5" x14ac:dyDescent="0.35">
      <c r="A35" s="19">
        <f t="shared" si="6"/>
        <v>22</v>
      </c>
      <c r="B35" s="116"/>
      <c r="C35" s="93"/>
      <c r="D35" s="94"/>
      <c r="E35" s="80" t="s">
        <v>269</v>
      </c>
      <c r="F35" s="78"/>
      <c r="G35" s="78"/>
      <c r="H35" s="78"/>
      <c r="I35" s="79"/>
      <c r="J35" s="124" t="s">
        <v>270</v>
      </c>
      <c r="K35" s="78"/>
      <c r="L35" s="78"/>
      <c r="M35" s="78"/>
      <c r="N35" s="78"/>
      <c r="O35" s="78"/>
      <c r="P35" s="79"/>
      <c r="Q35" s="110" t="s">
        <v>248</v>
      </c>
      <c r="R35" s="78"/>
      <c r="S35" s="78"/>
      <c r="T35" s="78"/>
      <c r="U35" s="78"/>
      <c r="V35" s="78"/>
      <c r="W35" s="79"/>
      <c r="X35" s="130" t="s">
        <v>271</v>
      </c>
      <c r="Y35" s="78"/>
      <c r="Z35" s="78"/>
      <c r="AA35" s="78"/>
      <c r="AB35" s="78"/>
      <c r="AC35" s="78"/>
      <c r="AD35" s="79"/>
      <c r="AE35" s="120" t="s">
        <v>58</v>
      </c>
      <c r="AF35" s="94"/>
      <c r="AG35" s="116"/>
      <c r="AH35" s="93"/>
      <c r="AI35" s="94"/>
      <c r="AJ35" s="116"/>
      <c r="AK35" s="93"/>
      <c r="AL35" s="94"/>
      <c r="AM35" s="116"/>
      <c r="AN35" s="93"/>
      <c r="AO35" s="94"/>
      <c r="AP35" s="119"/>
      <c r="AQ35" s="93"/>
      <c r="AR35" s="94"/>
      <c r="AS35" s="119"/>
      <c r="AT35" s="93"/>
      <c r="AU35" s="94"/>
      <c r="AV35" s="116"/>
      <c r="AW35" s="93"/>
      <c r="AX35" s="94"/>
      <c r="AY35" s="116"/>
      <c r="AZ35" s="93"/>
      <c r="BA35" s="94"/>
      <c r="BB35" s="116"/>
      <c r="BC35" s="93"/>
      <c r="BD35" s="94"/>
      <c r="BE35" s="119"/>
      <c r="BF35" s="93"/>
      <c r="BG35" s="94"/>
      <c r="BH35" s="119"/>
      <c r="BI35" s="93"/>
      <c r="BJ35" s="94"/>
      <c r="BK35" s="116"/>
      <c r="BL35" s="93"/>
      <c r="BM35" s="93"/>
      <c r="BN35" s="93"/>
      <c r="BO35" s="93"/>
      <c r="BP35" s="93"/>
      <c r="BQ35" s="94"/>
    </row>
    <row r="36" spans="1:69" ht="15.5" x14ac:dyDescent="0.35">
      <c r="A36" s="19">
        <f t="shared" si="6"/>
        <v>23</v>
      </c>
      <c r="B36" s="116"/>
      <c r="C36" s="93"/>
      <c r="D36" s="94"/>
      <c r="E36" s="115" t="s">
        <v>272</v>
      </c>
      <c r="F36" s="90"/>
      <c r="G36" s="90"/>
      <c r="H36" s="90"/>
      <c r="I36" s="91"/>
      <c r="J36" s="114" t="s">
        <v>247</v>
      </c>
      <c r="K36" s="78"/>
      <c r="L36" s="78"/>
      <c r="M36" s="78"/>
      <c r="N36" s="78"/>
      <c r="O36" s="78"/>
      <c r="P36" s="79"/>
      <c r="Q36" s="110" t="s">
        <v>248</v>
      </c>
      <c r="R36" s="78"/>
      <c r="S36" s="78"/>
      <c r="T36" s="78"/>
      <c r="U36" s="78"/>
      <c r="V36" s="78"/>
      <c r="W36" s="79"/>
      <c r="X36" s="114" t="s">
        <v>273</v>
      </c>
      <c r="Y36" s="78"/>
      <c r="Z36" s="78"/>
      <c r="AA36" s="78"/>
      <c r="AB36" s="78"/>
      <c r="AC36" s="78"/>
      <c r="AD36" s="79"/>
      <c r="AE36" s="120" t="s">
        <v>58</v>
      </c>
      <c r="AF36" s="94"/>
      <c r="AG36" s="116"/>
      <c r="AH36" s="93"/>
      <c r="AI36" s="94"/>
      <c r="AJ36" s="116"/>
      <c r="AK36" s="93"/>
      <c r="AL36" s="94"/>
      <c r="AM36" s="116"/>
      <c r="AN36" s="93"/>
      <c r="AO36" s="94"/>
      <c r="AP36" s="119"/>
      <c r="AQ36" s="93"/>
      <c r="AR36" s="94"/>
      <c r="AS36" s="119"/>
      <c r="AT36" s="93"/>
      <c r="AU36" s="94"/>
      <c r="AV36" s="116"/>
      <c r="AW36" s="93"/>
      <c r="AX36" s="94"/>
      <c r="AY36" s="116"/>
      <c r="AZ36" s="93"/>
      <c r="BA36" s="94"/>
      <c r="BB36" s="116"/>
      <c r="BC36" s="93"/>
      <c r="BD36" s="94"/>
      <c r="BE36" s="119"/>
      <c r="BF36" s="93"/>
      <c r="BG36" s="94"/>
      <c r="BH36" s="119"/>
      <c r="BI36" s="93"/>
      <c r="BJ36" s="94"/>
      <c r="BK36" s="116"/>
      <c r="BL36" s="93"/>
      <c r="BM36" s="93"/>
      <c r="BN36" s="93"/>
      <c r="BO36" s="93"/>
      <c r="BP36" s="93"/>
      <c r="BQ36" s="94"/>
    </row>
    <row r="37" spans="1:69" ht="15.5" x14ac:dyDescent="0.35">
      <c r="A37" s="19">
        <f t="shared" si="6"/>
        <v>24</v>
      </c>
      <c r="B37" s="114"/>
      <c r="C37" s="78"/>
      <c r="D37" s="79"/>
      <c r="E37" s="113"/>
      <c r="F37" s="73"/>
      <c r="G37" s="73"/>
      <c r="H37" s="73"/>
      <c r="I37" s="74"/>
      <c r="J37" s="110" t="s">
        <v>274</v>
      </c>
      <c r="K37" s="78"/>
      <c r="L37" s="78"/>
      <c r="M37" s="78"/>
      <c r="N37" s="78"/>
      <c r="O37" s="78"/>
      <c r="P37" s="79"/>
      <c r="Q37" s="110" t="s">
        <v>275</v>
      </c>
      <c r="R37" s="78"/>
      <c r="S37" s="78"/>
      <c r="T37" s="78"/>
      <c r="U37" s="78"/>
      <c r="V37" s="78"/>
      <c r="W37" s="79"/>
      <c r="X37" s="110" t="s">
        <v>276</v>
      </c>
      <c r="Y37" s="78"/>
      <c r="Z37" s="78"/>
      <c r="AA37" s="78"/>
      <c r="AB37" s="78"/>
      <c r="AC37" s="78"/>
      <c r="AD37" s="79"/>
      <c r="AE37" s="121" t="s">
        <v>58</v>
      </c>
      <c r="AF37" s="79"/>
      <c r="AG37" s="114"/>
      <c r="AH37" s="78"/>
      <c r="AI37" s="79"/>
      <c r="AJ37" s="114"/>
      <c r="AK37" s="78"/>
      <c r="AL37" s="79"/>
      <c r="AM37" s="114"/>
      <c r="AN37" s="78"/>
      <c r="AO37" s="79"/>
      <c r="AP37" s="122"/>
      <c r="AQ37" s="78"/>
      <c r="AR37" s="79"/>
      <c r="AS37" s="122"/>
      <c r="AT37" s="78"/>
      <c r="AU37" s="79"/>
      <c r="AV37" s="114"/>
      <c r="AW37" s="78"/>
      <c r="AX37" s="79"/>
      <c r="AY37" s="114"/>
      <c r="AZ37" s="78"/>
      <c r="BA37" s="79"/>
      <c r="BB37" s="114"/>
      <c r="BC37" s="78"/>
      <c r="BD37" s="79"/>
      <c r="BE37" s="122"/>
      <c r="BF37" s="78"/>
      <c r="BG37" s="79"/>
      <c r="BH37" s="122"/>
      <c r="BI37" s="78"/>
      <c r="BJ37" s="79"/>
      <c r="BK37" s="114"/>
      <c r="BL37" s="78"/>
      <c r="BM37" s="78"/>
      <c r="BN37" s="78"/>
      <c r="BO37" s="78"/>
      <c r="BP37" s="78"/>
      <c r="BQ37" s="79"/>
    </row>
    <row r="38" spans="1:69" ht="15.5" x14ac:dyDescent="0.35">
      <c r="A38" s="19">
        <f t="shared" si="6"/>
        <v>25</v>
      </c>
      <c r="B38" s="116"/>
      <c r="C38" s="93"/>
      <c r="D38" s="94"/>
      <c r="E38" s="113"/>
      <c r="F38" s="73"/>
      <c r="G38" s="73"/>
      <c r="H38" s="73"/>
      <c r="I38" s="74"/>
      <c r="J38" s="110" t="s">
        <v>147</v>
      </c>
      <c r="K38" s="78"/>
      <c r="L38" s="78"/>
      <c r="M38" s="78"/>
      <c r="N38" s="78"/>
      <c r="O38" s="78"/>
      <c r="P38" s="79"/>
      <c r="Q38" s="110" t="s">
        <v>277</v>
      </c>
      <c r="R38" s="78"/>
      <c r="S38" s="78"/>
      <c r="T38" s="78"/>
      <c r="U38" s="78"/>
      <c r="V38" s="78"/>
      <c r="W38" s="79"/>
      <c r="X38" s="110" t="s">
        <v>149</v>
      </c>
      <c r="Y38" s="78"/>
      <c r="Z38" s="78"/>
      <c r="AA38" s="78"/>
      <c r="AB38" s="78"/>
      <c r="AC38" s="78"/>
      <c r="AD38" s="79"/>
      <c r="AE38" s="120" t="s">
        <v>58</v>
      </c>
      <c r="AF38" s="94"/>
      <c r="AG38" s="116"/>
      <c r="AH38" s="93"/>
      <c r="AI38" s="94"/>
      <c r="AJ38" s="116"/>
      <c r="AK38" s="93"/>
      <c r="AL38" s="94"/>
      <c r="AM38" s="116"/>
      <c r="AN38" s="93"/>
      <c r="AO38" s="94"/>
      <c r="AP38" s="119"/>
      <c r="AQ38" s="93"/>
      <c r="AR38" s="94"/>
      <c r="AS38" s="119"/>
      <c r="AT38" s="93"/>
      <c r="AU38" s="94"/>
      <c r="AV38" s="116"/>
      <c r="AW38" s="93"/>
      <c r="AX38" s="94"/>
      <c r="AY38" s="116"/>
      <c r="AZ38" s="93"/>
      <c r="BA38" s="94"/>
      <c r="BB38" s="116"/>
      <c r="BC38" s="93"/>
      <c r="BD38" s="94"/>
      <c r="BE38" s="119"/>
      <c r="BF38" s="93"/>
      <c r="BG38" s="94"/>
      <c r="BH38" s="119"/>
      <c r="BI38" s="93"/>
      <c r="BJ38" s="94"/>
      <c r="BK38" s="116"/>
      <c r="BL38" s="93"/>
      <c r="BM38" s="93"/>
      <c r="BN38" s="93"/>
      <c r="BO38" s="93"/>
      <c r="BP38" s="93"/>
      <c r="BQ38" s="94"/>
    </row>
    <row r="39" spans="1:69" ht="15.5" x14ac:dyDescent="0.35">
      <c r="A39" s="19">
        <f t="shared" si="6"/>
        <v>26</v>
      </c>
      <c r="B39" s="116"/>
      <c r="C39" s="93"/>
      <c r="D39" s="94"/>
      <c r="E39" s="113"/>
      <c r="F39" s="73"/>
      <c r="G39" s="73"/>
      <c r="H39" s="73"/>
      <c r="I39" s="74"/>
      <c r="J39" s="110" t="s">
        <v>150</v>
      </c>
      <c r="K39" s="78"/>
      <c r="L39" s="78"/>
      <c r="M39" s="78"/>
      <c r="N39" s="78"/>
      <c r="O39" s="78"/>
      <c r="P39" s="79"/>
      <c r="Q39" s="110" t="s">
        <v>278</v>
      </c>
      <c r="R39" s="78"/>
      <c r="S39" s="78"/>
      <c r="T39" s="78"/>
      <c r="U39" s="78"/>
      <c r="V39" s="78"/>
      <c r="W39" s="79"/>
      <c r="X39" s="110" t="s">
        <v>152</v>
      </c>
      <c r="Y39" s="78"/>
      <c r="Z39" s="78"/>
      <c r="AA39" s="78"/>
      <c r="AB39" s="78"/>
      <c r="AC39" s="78"/>
      <c r="AD39" s="79"/>
      <c r="AE39" s="120" t="s">
        <v>58</v>
      </c>
      <c r="AF39" s="94"/>
      <c r="AG39" s="116"/>
      <c r="AH39" s="93"/>
      <c r="AI39" s="94"/>
      <c r="AJ39" s="116"/>
      <c r="AK39" s="93"/>
      <c r="AL39" s="94"/>
      <c r="AM39" s="116"/>
      <c r="AN39" s="93"/>
      <c r="AO39" s="94"/>
      <c r="AP39" s="119"/>
      <c r="AQ39" s="93"/>
      <c r="AR39" s="94"/>
      <c r="AS39" s="119"/>
      <c r="AT39" s="93"/>
      <c r="AU39" s="94"/>
      <c r="AV39" s="116"/>
      <c r="AW39" s="93"/>
      <c r="AX39" s="94"/>
      <c r="AY39" s="116"/>
      <c r="AZ39" s="93"/>
      <c r="BA39" s="94"/>
      <c r="BB39" s="116"/>
      <c r="BC39" s="93"/>
      <c r="BD39" s="94"/>
      <c r="BE39" s="119"/>
      <c r="BF39" s="93"/>
      <c r="BG39" s="94"/>
      <c r="BH39" s="119"/>
      <c r="BI39" s="93"/>
      <c r="BJ39" s="94"/>
      <c r="BK39" s="116"/>
      <c r="BL39" s="93"/>
      <c r="BM39" s="93"/>
      <c r="BN39" s="93"/>
      <c r="BO39" s="93"/>
      <c r="BP39" s="93"/>
      <c r="BQ39" s="94"/>
    </row>
    <row r="40" spans="1:69" ht="15.5" x14ac:dyDescent="0.35">
      <c r="A40" s="19">
        <f t="shared" si="6"/>
        <v>27</v>
      </c>
      <c r="B40" s="116"/>
      <c r="C40" s="93"/>
      <c r="D40" s="94"/>
      <c r="E40" s="113"/>
      <c r="F40" s="73"/>
      <c r="G40" s="73"/>
      <c r="H40" s="73"/>
      <c r="I40" s="74"/>
      <c r="J40" s="110" t="s">
        <v>153</v>
      </c>
      <c r="K40" s="78"/>
      <c r="L40" s="78"/>
      <c r="M40" s="78"/>
      <c r="N40" s="78"/>
      <c r="O40" s="78"/>
      <c r="P40" s="79"/>
      <c r="Q40" s="110" t="s">
        <v>279</v>
      </c>
      <c r="R40" s="78"/>
      <c r="S40" s="78"/>
      <c r="T40" s="78"/>
      <c r="U40" s="78"/>
      <c r="V40" s="78"/>
      <c r="W40" s="79"/>
      <c r="X40" s="110" t="s">
        <v>152</v>
      </c>
      <c r="Y40" s="78"/>
      <c r="Z40" s="78"/>
      <c r="AA40" s="78"/>
      <c r="AB40" s="78"/>
      <c r="AC40" s="78"/>
      <c r="AD40" s="79"/>
      <c r="AE40" s="120" t="s">
        <v>58</v>
      </c>
      <c r="AF40" s="94"/>
      <c r="AG40" s="116"/>
      <c r="AH40" s="93"/>
      <c r="AI40" s="94"/>
      <c r="AJ40" s="116"/>
      <c r="AK40" s="93"/>
      <c r="AL40" s="94"/>
      <c r="AM40" s="116"/>
      <c r="AN40" s="93"/>
      <c r="AO40" s="94"/>
      <c r="AP40" s="119"/>
      <c r="AQ40" s="93"/>
      <c r="AR40" s="94"/>
      <c r="AS40" s="119"/>
      <c r="AT40" s="93"/>
      <c r="AU40" s="94"/>
      <c r="AV40" s="116"/>
      <c r="AW40" s="93"/>
      <c r="AX40" s="94"/>
      <c r="AY40" s="116"/>
      <c r="AZ40" s="93"/>
      <c r="BA40" s="94"/>
      <c r="BB40" s="116"/>
      <c r="BC40" s="93"/>
      <c r="BD40" s="94"/>
      <c r="BE40" s="119"/>
      <c r="BF40" s="93"/>
      <c r="BG40" s="94"/>
      <c r="BH40" s="119"/>
      <c r="BI40" s="93"/>
      <c r="BJ40" s="94"/>
      <c r="BK40" s="116"/>
      <c r="BL40" s="93"/>
      <c r="BM40" s="93"/>
      <c r="BN40" s="93"/>
      <c r="BO40" s="93"/>
      <c r="BP40" s="93"/>
      <c r="BQ40" s="94"/>
    </row>
    <row r="41" spans="1:69" ht="15.5" x14ac:dyDescent="0.35">
      <c r="A41" s="19">
        <f t="shared" si="6"/>
        <v>28</v>
      </c>
      <c r="B41" s="116"/>
      <c r="C41" s="93"/>
      <c r="D41" s="94"/>
      <c r="E41" s="92"/>
      <c r="F41" s="93"/>
      <c r="G41" s="93"/>
      <c r="H41" s="93"/>
      <c r="I41" s="94"/>
      <c r="J41" s="110" t="s">
        <v>155</v>
      </c>
      <c r="K41" s="78"/>
      <c r="L41" s="78"/>
      <c r="M41" s="78"/>
      <c r="N41" s="78"/>
      <c r="O41" s="78"/>
      <c r="P41" s="79"/>
      <c r="Q41" s="110" t="s">
        <v>280</v>
      </c>
      <c r="R41" s="78"/>
      <c r="S41" s="78"/>
      <c r="T41" s="78"/>
      <c r="U41" s="78"/>
      <c r="V41" s="78"/>
      <c r="W41" s="79"/>
      <c r="X41" s="80" t="s">
        <v>157</v>
      </c>
      <c r="Y41" s="78"/>
      <c r="Z41" s="78"/>
      <c r="AA41" s="78"/>
      <c r="AB41" s="78"/>
      <c r="AC41" s="78"/>
      <c r="AD41" s="79"/>
      <c r="AE41" s="120" t="s">
        <v>58</v>
      </c>
      <c r="AF41" s="94"/>
      <c r="AG41" s="116"/>
      <c r="AH41" s="93"/>
      <c r="AI41" s="94"/>
      <c r="AJ41" s="116"/>
      <c r="AK41" s="93"/>
      <c r="AL41" s="94"/>
      <c r="AM41" s="116"/>
      <c r="AN41" s="93"/>
      <c r="AO41" s="94"/>
      <c r="AP41" s="119"/>
      <c r="AQ41" s="93"/>
      <c r="AR41" s="94"/>
      <c r="AS41" s="119"/>
      <c r="AT41" s="93"/>
      <c r="AU41" s="94"/>
      <c r="AV41" s="116"/>
      <c r="AW41" s="93"/>
      <c r="AX41" s="94"/>
      <c r="AY41" s="116"/>
      <c r="AZ41" s="93"/>
      <c r="BA41" s="94"/>
      <c r="BB41" s="116"/>
      <c r="BC41" s="93"/>
      <c r="BD41" s="94"/>
      <c r="BE41" s="119"/>
      <c r="BF41" s="93"/>
      <c r="BG41" s="94"/>
      <c r="BH41" s="119"/>
      <c r="BI41" s="93"/>
      <c r="BJ41" s="94"/>
      <c r="BK41" s="116"/>
      <c r="BL41" s="93"/>
      <c r="BM41" s="93"/>
      <c r="BN41" s="93"/>
      <c r="BO41" s="93"/>
      <c r="BP41" s="93"/>
      <c r="BQ41" s="94"/>
    </row>
    <row r="42" spans="1:69" ht="15.5" x14ac:dyDescent="0.35">
      <c r="A42" s="19">
        <f t="shared" si="6"/>
        <v>29</v>
      </c>
      <c r="B42" s="116"/>
      <c r="C42" s="93"/>
      <c r="D42" s="94"/>
      <c r="E42" s="115" t="s">
        <v>281</v>
      </c>
      <c r="F42" s="90"/>
      <c r="G42" s="90"/>
      <c r="H42" s="90"/>
      <c r="I42" s="91"/>
      <c r="J42" s="114" t="s">
        <v>247</v>
      </c>
      <c r="K42" s="78"/>
      <c r="L42" s="78"/>
      <c r="M42" s="78"/>
      <c r="N42" s="78"/>
      <c r="O42" s="78"/>
      <c r="P42" s="79"/>
      <c r="Q42" s="110" t="s">
        <v>248</v>
      </c>
      <c r="R42" s="78"/>
      <c r="S42" s="78"/>
      <c r="T42" s="78"/>
      <c r="U42" s="78"/>
      <c r="V42" s="78"/>
      <c r="W42" s="79"/>
      <c r="X42" s="114" t="s">
        <v>282</v>
      </c>
      <c r="Y42" s="78"/>
      <c r="Z42" s="78"/>
      <c r="AA42" s="78"/>
      <c r="AB42" s="78"/>
      <c r="AC42" s="78"/>
      <c r="AD42" s="79"/>
      <c r="AE42" s="120" t="s">
        <v>58</v>
      </c>
      <c r="AF42" s="94"/>
      <c r="AG42" s="116"/>
      <c r="AH42" s="93"/>
      <c r="AI42" s="94"/>
      <c r="AJ42" s="116"/>
      <c r="AK42" s="93"/>
      <c r="AL42" s="94"/>
      <c r="AM42" s="116"/>
      <c r="AN42" s="93"/>
      <c r="AO42" s="94"/>
      <c r="AP42" s="119"/>
      <c r="AQ42" s="93"/>
      <c r="AR42" s="94"/>
      <c r="AS42" s="119"/>
      <c r="AT42" s="93"/>
      <c r="AU42" s="94"/>
      <c r="AV42" s="116"/>
      <c r="AW42" s="93"/>
      <c r="AX42" s="94"/>
      <c r="AY42" s="116"/>
      <c r="AZ42" s="93"/>
      <c r="BA42" s="94"/>
      <c r="BB42" s="116"/>
      <c r="BC42" s="93"/>
      <c r="BD42" s="94"/>
      <c r="BE42" s="119"/>
      <c r="BF42" s="93"/>
      <c r="BG42" s="94"/>
      <c r="BH42" s="119"/>
      <c r="BI42" s="93"/>
      <c r="BJ42" s="94"/>
      <c r="BK42" s="116"/>
      <c r="BL42" s="93"/>
      <c r="BM42" s="93"/>
      <c r="BN42" s="93"/>
      <c r="BO42" s="93"/>
      <c r="BP42" s="93"/>
      <c r="BQ42" s="94"/>
    </row>
    <row r="43" spans="1:69" ht="15.5" x14ac:dyDescent="0.35">
      <c r="A43" s="19">
        <f t="shared" si="6"/>
        <v>30</v>
      </c>
      <c r="B43" s="114"/>
      <c r="C43" s="78"/>
      <c r="D43" s="79"/>
      <c r="E43" s="113"/>
      <c r="F43" s="73"/>
      <c r="G43" s="73"/>
      <c r="H43" s="73"/>
      <c r="I43" s="74"/>
      <c r="J43" s="110" t="s">
        <v>274</v>
      </c>
      <c r="K43" s="78"/>
      <c r="L43" s="78"/>
      <c r="M43" s="78"/>
      <c r="N43" s="78"/>
      <c r="O43" s="78"/>
      <c r="P43" s="79"/>
      <c r="Q43" s="110" t="s">
        <v>275</v>
      </c>
      <c r="R43" s="78"/>
      <c r="S43" s="78"/>
      <c r="T43" s="78"/>
      <c r="U43" s="78"/>
      <c r="V43" s="78"/>
      <c r="W43" s="79"/>
      <c r="X43" s="110" t="s">
        <v>276</v>
      </c>
      <c r="Y43" s="78"/>
      <c r="Z43" s="78"/>
      <c r="AA43" s="78"/>
      <c r="AB43" s="78"/>
      <c r="AC43" s="78"/>
      <c r="AD43" s="79"/>
      <c r="AE43" s="121" t="s">
        <v>58</v>
      </c>
      <c r="AF43" s="79"/>
      <c r="AG43" s="114"/>
      <c r="AH43" s="78"/>
      <c r="AI43" s="79"/>
      <c r="AJ43" s="114"/>
      <c r="AK43" s="78"/>
      <c r="AL43" s="79"/>
      <c r="AM43" s="114"/>
      <c r="AN43" s="78"/>
      <c r="AO43" s="79"/>
      <c r="AP43" s="122"/>
      <c r="AQ43" s="78"/>
      <c r="AR43" s="79"/>
      <c r="AS43" s="122"/>
      <c r="AT43" s="78"/>
      <c r="AU43" s="79"/>
      <c r="AV43" s="114"/>
      <c r="AW43" s="78"/>
      <c r="AX43" s="79"/>
      <c r="AY43" s="114"/>
      <c r="AZ43" s="78"/>
      <c r="BA43" s="79"/>
      <c r="BB43" s="114"/>
      <c r="BC43" s="78"/>
      <c r="BD43" s="79"/>
      <c r="BE43" s="122"/>
      <c r="BF43" s="78"/>
      <c r="BG43" s="79"/>
      <c r="BH43" s="122"/>
      <c r="BI43" s="78"/>
      <c r="BJ43" s="79"/>
      <c r="BK43" s="114"/>
      <c r="BL43" s="78"/>
      <c r="BM43" s="78"/>
      <c r="BN43" s="78"/>
      <c r="BO43" s="78"/>
      <c r="BP43" s="78"/>
      <c r="BQ43" s="79"/>
    </row>
    <row r="44" spans="1:69" ht="15.5" x14ac:dyDescent="0.35">
      <c r="A44" s="19">
        <f t="shared" si="6"/>
        <v>31</v>
      </c>
      <c r="B44" s="116"/>
      <c r="C44" s="93"/>
      <c r="D44" s="94"/>
      <c r="E44" s="113"/>
      <c r="F44" s="73"/>
      <c r="G44" s="73"/>
      <c r="H44" s="73"/>
      <c r="I44" s="74"/>
      <c r="J44" s="110" t="s">
        <v>147</v>
      </c>
      <c r="K44" s="78"/>
      <c r="L44" s="78"/>
      <c r="M44" s="78"/>
      <c r="N44" s="78"/>
      <c r="O44" s="78"/>
      <c r="P44" s="79"/>
      <c r="Q44" s="110" t="s">
        <v>277</v>
      </c>
      <c r="R44" s="78"/>
      <c r="S44" s="78"/>
      <c r="T44" s="78"/>
      <c r="U44" s="78"/>
      <c r="V44" s="78"/>
      <c r="W44" s="79"/>
      <c r="X44" s="110" t="s">
        <v>149</v>
      </c>
      <c r="Y44" s="78"/>
      <c r="Z44" s="78"/>
      <c r="AA44" s="78"/>
      <c r="AB44" s="78"/>
      <c r="AC44" s="78"/>
      <c r="AD44" s="79"/>
      <c r="AE44" s="120" t="s">
        <v>58</v>
      </c>
      <c r="AF44" s="94"/>
      <c r="AG44" s="116"/>
      <c r="AH44" s="93"/>
      <c r="AI44" s="94"/>
      <c r="AJ44" s="116"/>
      <c r="AK44" s="93"/>
      <c r="AL44" s="94"/>
      <c r="AM44" s="116"/>
      <c r="AN44" s="93"/>
      <c r="AO44" s="94"/>
      <c r="AP44" s="119"/>
      <c r="AQ44" s="93"/>
      <c r="AR44" s="94"/>
      <c r="AS44" s="119"/>
      <c r="AT44" s="93"/>
      <c r="AU44" s="94"/>
      <c r="AV44" s="116"/>
      <c r="AW44" s="93"/>
      <c r="AX44" s="94"/>
      <c r="AY44" s="116"/>
      <c r="AZ44" s="93"/>
      <c r="BA44" s="94"/>
      <c r="BB44" s="116"/>
      <c r="BC44" s="93"/>
      <c r="BD44" s="94"/>
      <c r="BE44" s="119"/>
      <c r="BF44" s="93"/>
      <c r="BG44" s="94"/>
      <c r="BH44" s="119"/>
      <c r="BI44" s="93"/>
      <c r="BJ44" s="94"/>
      <c r="BK44" s="116"/>
      <c r="BL44" s="93"/>
      <c r="BM44" s="93"/>
      <c r="BN44" s="93"/>
      <c r="BO44" s="93"/>
      <c r="BP44" s="93"/>
      <c r="BQ44" s="94"/>
    </row>
    <row r="45" spans="1:69" ht="15.5" x14ac:dyDescent="0.35">
      <c r="A45" s="19">
        <f t="shared" si="6"/>
        <v>32</v>
      </c>
      <c r="B45" s="116"/>
      <c r="C45" s="93"/>
      <c r="D45" s="94"/>
      <c r="E45" s="113"/>
      <c r="F45" s="73"/>
      <c r="G45" s="73"/>
      <c r="H45" s="73"/>
      <c r="I45" s="74"/>
      <c r="J45" s="110" t="s">
        <v>150</v>
      </c>
      <c r="K45" s="78"/>
      <c r="L45" s="78"/>
      <c r="M45" s="78"/>
      <c r="N45" s="78"/>
      <c r="O45" s="78"/>
      <c r="P45" s="79"/>
      <c r="Q45" s="110" t="s">
        <v>278</v>
      </c>
      <c r="R45" s="78"/>
      <c r="S45" s="78"/>
      <c r="T45" s="78"/>
      <c r="U45" s="78"/>
      <c r="V45" s="78"/>
      <c r="W45" s="79"/>
      <c r="X45" s="110" t="s">
        <v>152</v>
      </c>
      <c r="Y45" s="78"/>
      <c r="Z45" s="78"/>
      <c r="AA45" s="78"/>
      <c r="AB45" s="78"/>
      <c r="AC45" s="78"/>
      <c r="AD45" s="79"/>
      <c r="AE45" s="120" t="s">
        <v>58</v>
      </c>
      <c r="AF45" s="94"/>
      <c r="AG45" s="116"/>
      <c r="AH45" s="93"/>
      <c r="AI45" s="94"/>
      <c r="AJ45" s="116"/>
      <c r="AK45" s="93"/>
      <c r="AL45" s="94"/>
      <c r="AM45" s="116"/>
      <c r="AN45" s="93"/>
      <c r="AO45" s="94"/>
      <c r="AP45" s="119"/>
      <c r="AQ45" s="93"/>
      <c r="AR45" s="94"/>
      <c r="AS45" s="119"/>
      <c r="AT45" s="93"/>
      <c r="AU45" s="94"/>
      <c r="AV45" s="116"/>
      <c r="AW45" s="93"/>
      <c r="AX45" s="94"/>
      <c r="AY45" s="116"/>
      <c r="AZ45" s="93"/>
      <c r="BA45" s="94"/>
      <c r="BB45" s="116"/>
      <c r="BC45" s="93"/>
      <c r="BD45" s="94"/>
      <c r="BE45" s="119"/>
      <c r="BF45" s="93"/>
      <c r="BG45" s="94"/>
      <c r="BH45" s="119"/>
      <c r="BI45" s="93"/>
      <c r="BJ45" s="94"/>
      <c r="BK45" s="116"/>
      <c r="BL45" s="93"/>
      <c r="BM45" s="93"/>
      <c r="BN45" s="93"/>
      <c r="BO45" s="93"/>
      <c r="BP45" s="93"/>
      <c r="BQ45" s="94"/>
    </row>
    <row r="46" spans="1:69" ht="15.5" x14ac:dyDescent="0.35">
      <c r="A46" s="19">
        <f t="shared" si="6"/>
        <v>33</v>
      </c>
      <c r="B46" s="116"/>
      <c r="C46" s="93"/>
      <c r="D46" s="94"/>
      <c r="E46" s="113"/>
      <c r="F46" s="73"/>
      <c r="G46" s="73"/>
      <c r="H46" s="73"/>
      <c r="I46" s="74"/>
      <c r="J46" s="110" t="s">
        <v>153</v>
      </c>
      <c r="K46" s="78"/>
      <c r="L46" s="78"/>
      <c r="M46" s="78"/>
      <c r="N46" s="78"/>
      <c r="O46" s="78"/>
      <c r="P46" s="79"/>
      <c r="Q46" s="110" t="s">
        <v>279</v>
      </c>
      <c r="R46" s="78"/>
      <c r="S46" s="78"/>
      <c r="T46" s="78"/>
      <c r="U46" s="78"/>
      <c r="V46" s="78"/>
      <c r="W46" s="79"/>
      <c r="X46" s="110" t="s">
        <v>152</v>
      </c>
      <c r="Y46" s="78"/>
      <c r="Z46" s="78"/>
      <c r="AA46" s="78"/>
      <c r="AB46" s="78"/>
      <c r="AC46" s="78"/>
      <c r="AD46" s="79"/>
      <c r="AE46" s="120" t="s">
        <v>58</v>
      </c>
      <c r="AF46" s="94"/>
      <c r="AG46" s="116"/>
      <c r="AH46" s="93"/>
      <c r="AI46" s="94"/>
      <c r="AJ46" s="116"/>
      <c r="AK46" s="93"/>
      <c r="AL46" s="94"/>
      <c r="AM46" s="116"/>
      <c r="AN46" s="93"/>
      <c r="AO46" s="94"/>
      <c r="AP46" s="119"/>
      <c r="AQ46" s="93"/>
      <c r="AR46" s="94"/>
      <c r="AS46" s="119"/>
      <c r="AT46" s="93"/>
      <c r="AU46" s="94"/>
      <c r="AV46" s="116"/>
      <c r="AW46" s="93"/>
      <c r="AX46" s="94"/>
      <c r="AY46" s="116"/>
      <c r="AZ46" s="93"/>
      <c r="BA46" s="94"/>
      <c r="BB46" s="116"/>
      <c r="BC46" s="93"/>
      <c r="BD46" s="94"/>
      <c r="BE46" s="119"/>
      <c r="BF46" s="93"/>
      <c r="BG46" s="94"/>
      <c r="BH46" s="119"/>
      <c r="BI46" s="93"/>
      <c r="BJ46" s="94"/>
      <c r="BK46" s="116"/>
      <c r="BL46" s="93"/>
      <c r="BM46" s="93"/>
      <c r="BN46" s="93"/>
      <c r="BO46" s="93"/>
      <c r="BP46" s="93"/>
      <c r="BQ46" s="94"/>
    </row>
    <row r="47" spans="1:69" ht="15.5" x14ac:dyDescent="0.35">
      <c r="A47" s="19">
        <f t="shared" si="6"/>
        <v>34</v>
      </c>
      <c r="B47" s="116"/>
      <c r="C47" s="93"/>
      <c r="D47" s="94"/>
      <c r="E47" s="92"/>
      <c r="F47" s="93"/>
      <c r="G47" s="93"/>
      <c r="H47" s="93"/>
      <c r="I47" s="94"/>
      <c r="J47" s="110" t="s">
        <v>155</v>
      </c>
      <c r="K47" s="78"/>
      <c r="L47" s="78"/>
      <c r="M47" s="78"/>
      <c r="N47" s="78"/>
      <c r="O47" s="78"/>
      <c r="P47" s="79"/>
      <c r="Q47" s="110" t="s">
        <v>280</v>
      </c>
      <c r="R47" s="78"/>
      <c r="S47" s="78"/>
      <c r="T47" s="78"/>
      <c r="U47" s="78"/>
      <c r="V47" s="78"/>
      <c r="W47" s="79"/>
      <c r="X47" s="80" t="s">
        <v>157</v>
      </c>
      <c r="Y47" s="78"/>
      <c r="Z47" s="78"/>
      <c r="AA47" s="78"/>
      <c r="AB47" s="78"/>
      <c r="AC47" s="78"/>
      <c r="AD47" s="79"/>
      <c r="AE47" s="120" t="s">
        <v>58</v>
      </c>
      <c r="AF47" s="94"/>
      <c r="AG47" s="116"/>
      <c r="AH47" s="93"/>
      <c r="AI47" s="94"/>
      <c r="AJ47" s="116"/>
      <c r="AK47" s="93"/>
      <c r="AL47" s="94"/>
      <c r="AM47" s="116"/>
      <c r="AN47" s="93"/>
      <c r="AO47" s="94"/>
      <c r="AP47" s="119"/>
      <c r="AQ47" s="93"/>
      <c r="AR47" s="94"/>
      <c r="AS47" s="119"/>
      <c r="AT47" s="93"/>
      <c r="AU47" s="94"/>
      <c r="AV47" s="116"/>
      <c r="AW47" s="93"/>
      <c r="AX47" s="94"/>
      <c r="AY47" s="116"/>
      <c r="AZ47" s="93"/>
      <c r="BA47" s="94"/>
      <c r="BB47" s="116"/>
      <c r="BC47" s="93"/>
      <c r="BD47" s="94"/>
      <c r="BE47" s="119"/>
      <c r="BF47" s="93"/>
      <c r="BG47" s="94"/>
      <c r="BH47" s="119"/>
      <c r="BI47" s="93"/>
      <c r="BJ47" s="94"/>
      <c r="BK47" s="116"/>
      <c r="BL47" s="93"/>
      <c r="BM47" s="93"/>
      <c r="BN47" s="93"/>
      <c r="BO47" s="93"/>
      <c r="BP47" s="93"/>
      <c r="BQ47" s="94"/>
    </row>
    <row r="48" spans="1:69" ht="15.5" x14ac:dyDescent="0.35">
      <c r="A48" s="35" t="s">
        <v>283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7"/>
      <c r="R48" s="37"/>
      <c r="S48" s="37"/>
      <c r="T48" s="37"/>
      <c r="U48" s="37"/>
      <c r="V48" s="37"/>
      <c r="W48" s="37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8"/>
      <c r="AL48" s="38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9"/>
    </row>
    <row r="49" spans="1:69" ht="15.5" x14ac:dyDescent="0.35">
      <c r="A49" s="60">
        <f t="shared" ref="A49:A108" si="7">ROW()-14</f>
        <v>35</v>
      </c>
      <c r="B49" s="116"/>
      <c r="C49" s="93"/>
      <c r="D49" s="94"/>
      <c r="E49" s="125" t="s">
        <v>284</v>
      </c>
      <c r="F49" s="73"/>
      <c r="G49" s="73"/>
      <c r="H49" s="73"/>
      <c r="I49" s="74"/>
      <c r="J49" s="116" t="s">
        <v>285</v>
      </c>
      <c r="K49" s="93"/>
      <c r="L49" s="93"/>
      <c r="M49" s="93"/>
      <c r="N49" s="93"/>
      <c r="O49" s="93"/>
      <c r="P49" s="94"/>
      <c r="Q49" s="110" t="s">
        <v>286</v>
      </c>
      <c r="R49" s="78"/>
      <c r="S49" s="78"/>
      <c r="T49" s="78"/>
      <c r="U49" s="78"/>
      <c r="V49" s="78"/>
      <c r="W49" s="79"/>
      <c r="X49" s="116" t="s">
        <v>287</v>
      </c>
      <c r="Y49" s="93"/>
      <c r="Z49" s="93"/>
      <c r="AA49" s="93"/>
      <c r="AB49" s="93"/>
      <c r="AC49" s="93"/>
      <c r="AD49" s="94"/>
      <c r="AE49" s="120" t="s">
        <v>58</v>
      </c>
      <c r="AF49" s="94"/>
      <c r="AG49" s="116"/>
      <c r="AH49" s="93"/>
      <c r="AI49" s="94"/>
      <c r="AJ49" s="116"/>
      <c r="AK49" s="93"/>
      <c r="AL49" s="94"/>
      <c r="AM49" s="116"/>
      <c r="AN49" s="93"/>
      <c r="AO49" s="94"/>
      <c r="AP49" s="119"/>
      <c r="AQ49" s="93"/>
      <c r="AR49" s="94"/>
      <c r="AS49" s="119"/>
      <c r="AT49" s="93"/>
      <c r="AU49" s="94"/>
      <c r="AV49" s="116"/>
      <c r="AW49" s="93"/>
      <c r="AX49" s="94"/>
      <c r="AY49" s="116"/>
      <c r="AZ49" s="93"/>
      <c r="BA49" s="94"/>
      <c r="BB49" s="116"/>
      <c r="BC49" s="93"/>
      <c r="BD49" s="94"/>
      <c r="BE49" s="119"/>
      <c r="BF49" s="93"/>
      <c r="BG49" s="94"/>
      <c r="BH49" s="119"/>
      <c r="BI49" s="93"/>
      <c r="BJ49" s="94"/>
      <c r="BK49" s="116"/>
      <c r="BL49" s="93"/>
      <c r="BM49" s="93"/>
      <c r="BN49" s="93"/>
      <c r="BO49" s="93"/>
      <c r="BP49" s="93"/>
      <c r="BQ49" s="94"/>
    </row>
    <row r="50" spans="1:69" ht="15.5" x14ac:dyDescent="0.35">
      <c r="A50" s="60">
        <f t="shared" si="7"/>
        <v>36</v>
      </c>
      <c r="B50" s="116"/>
      <c r="C50" s="93"/>
      <c r="D50" s="94"/>
      <c r="E50" s="93"/>
      <c r="F50" s="93"/>
      <c r="G50" s="93"/>
      <c r="H50" s="93"/>
      <c r="I50" s="94"/>
      <c r="J50" s="116" t="s">
        <v>288</v>
      </c>
      <c r="K50" s="93"/>
      <c r="L50" s="93"/>
      <c r="M50" s="93"/>
      <c r="N50" s="93"/>
      <c r="O50" s="93"/>
      <c r="P50" s="94"/>
      <c r="Q50" s="110" t="s">
        <v>289</v>
      </c>
      <c r="R50" s="78"/>
      <c r="S50" s="78"/>
      <c r="T50" s="78"/>
      <c r="U50" s="78"/>
      <c r="V50" s="78"/>
      <c r="W50" s="79"/>
      <c r="X50" s="116" t="s">
        <v>290</v>
      </c>
      <c r="Y50" s="93"/>
      <c r="Z50" s="93"/>
      <c r="AA50" s="93"/>
      <c r="AB50" s="93"/>
      <c r="AC50" s="93"/>
      <c r="AD50" s="94"/>
      <c r="AE50" s="120" t="s">
        <v>58</v>
      </c>
      <c r="AF50" s="94"/>
      <c r="AG50" s="116"/>
      <c r="AH50" s="93"/>
      <c r="AI50" s="94"/>
      <c r="AJ50" s="116"/>
      <c r="AK50" s="93"/>
      <c r="AL50" s="94"/>
      <c r="AM50" s="116"/>
      <c r="AN50" s="93"/>
      <c r="AO50" s="94"/>
      <c r="AP50" s="119"/>
      <c r="AQ50" s="93"/>
      <c r="AR50" s="94"/>
      <c r="AS50" s="119"/>
      <c r="AT50" s="93"/>
      <c r="AU50" s="94"/>
      <c r="AV50" s="116"/>
      <c r="AW50" s="93"/>
      <c r="AX50" s="94"/>
      <c r="AY50" s="116"/>
      <c r="AZ50" s="93"/>
      <c r="BA50" s="94"/>
      <c r="BB50" s="116"/>
      <c r="BC50" s="93"/>
      <c r="BD50" s="94"/>
      <c r="BE50" s="119"/>
      <c r="BF50" s="93"/>
      <c r="BG50" s="94"/>
      <c r="BH50" s="119"/>
      <c r="BI50" s="93"/>
      <c r="BJ50" s="94"/>
      <c r="BK50" s="116"/>
      <c r="BL50" s="93"/>
      <c r="BM50" s="93"/>
      <c r="BN50" s="93"/>
      <c r="BO50" s="93"/>
      <c r="BP50" s="93"/>
      <c r="BQ50" s="94"/>
    </row>
    <row r="51" spans="1:69" ht="15.5" x14ac:dyDescent="0.35">
      <c r="A51" s="60">
        <f t="shared" si="7"/>
        <v>37</v>
      </c>
      <c r="B51" s="116"/>
      <c r="C51" s="93"/>
      <c r="D51" s="94"/>
      <c r="E51" s="116" t="s">
        <v>291</v>
      </c>
      <c r="F51" s="93"/>
      <c r="G51" s="93"/>
      <c r="H51" s="93"/>
      <c r="I51" s="94"/>
      <c r="J51" s="116"/>
      <c r="K51" s="93"/>
      <c r="L51" s="93"/>
      <c r="M51" s="93"/>
      <c r="N51" s="93"/>
      <c r="O51" s="93"/>
      <c r="P51" s="94"/>
      <c r="Q51" s="110" t="s">
        <v>292</v>
      </c>
      <c r="R51" s="78"/>
      <c r="S51" s="78"/>
      <c r="T51" s="78"/>
      <c r="U51" s="78"/>
      <c r="V51" s="78"/>
      <c r="W51" s="79"/>
      <c r="X51" s="116" t="s">
        <v>293</v>
      </c>
      <c r="Y51" s="93"/>
      <c r="Z51" s="93"/>
      <c r="AA51" s="93"/>
      <c r="AB51" s="93"/>
      <c r="AC51" s="93"/>
      <c r="AD51" s="94"/>
      <c r="AE51" s="120" t="s">
        <v>58</v>
      </c>
      <c r="AF51" s="94"/>
      <c r="AG51" s="116"/>
      <c r="AH51" s="93"/>
      <c r="AI51" s="94"/>
      <c r="AJ51" s="116"/>
      <c r="AK51" s="93"/>
      <c r="AL51" s="94"/>
      <c r="AM51" s="116"/>
      <c r="AN51" s="93"/>
      <c r="AO51" s="94"/>
      <c r="AP51" s="119"/>
      <c r="AQ51" s="93"/>
      <c r="AR51" s="94"/>
      <c r="AS51" s="119"/>
      <c r="AT51" s="93"/>
      <c r="AU51" s="94"/>
      <c r="AV51" s="116"/>
      <c r="AW51" s="93"/>
      <c r="AX51" s="94"/>
      <c r="AY51" s="116"/>
      <c r="AZ51" s="93"/>
      <c r="BA51" s="94"/>
      <c r="BB51" s="116"/>
      <c r="BC51" s="93"/>
      <c r="BD51" s="94"/>
      <c r="BE51" s="119"/>
      <c r="BF51" s="93"/>
      <c r="BG51" s="94"/>
      <c r="BH51" s="119"/>
      <c r="BI51" s="93"/>
      <c r="BJ51" s="94"/>
      <c r="BK51" s="116"/>
      <c r="BL51" s="93"/>
      <c r="BM51" s="93"/>
      <c r="BN51" s="93"/>
      <c r="BO51" s="93"/>
      <c r="BP51" s="93"/>
      <c r="BQ51" s="94"/>
    </row>
    <row r="52" spans="1:69" ht="15.5" x14ac:dyDescent="0.35">
      <c r="A52" s="19">
        <f t="shared" si="7"/>
        <v>38</v>
      </c>
      <c r="B52" s="114"/>
      <c r="C52" s="78"/>
      <c r="D52" s="79"/>
      <c r="E52" s="125" t="s">
        <v>294</v>
      </c>
      <c r="F52" s="73"/>
      <c r="G52" s="73"/>
      <c r="H52" s="73"/>
      <c r="I52" s="74"/>
      <c r="J52" s="114" t="s">
        <v>295</v>
      </c>
      <c r="K52" s="78"/>
      <c r="L52" s="78"/>
      <c r="M52" s="78"/>
      <c r="N52" s="78"/>
      <c r="O52" s="78"/>
      <c r="P52" s="79"/>
      <c r="Q52" s="110" t="s">
        <v>296</v>
      </c>
      <c r="R52" s="78"/>
      <c r="S52" s="78"/>
      <c r="T52" s="78"/>
      <c r="U52" s="78"/>
      <c r="V52" s="78"/>
      <c r="W52" s="79"/>
      <c r="X52" s="114" t="s">
        <v>297</v>
      </c>
      <c r="Y52" s="78"/>
      <c r="Z52" s="78"/>
      <c r="AA52" s="78"/>
      <c r="AB52" s="78"/>
      <c r="AC52" s="78"/>
      <c r="AD52" s="79"/>
      <c r="AE52" s="121" t="s">
        <v>58</v>
      </c>
      <c r="AF52" s="79"/>
      <c r="AG52" s="114"/>
      <c r="AH52" s="78"/>
      <c r="AI52" s="79"/>
      <c r="AJ52" s="114"/>
      <c r="AK52" s="78"/>
      <c r="AL52" s="79"/>
      <c r="AM52" s="114"/>
      <c r="AN52" s="78"/>
      <c r="AO52" s="79"/>
      <c r="AP52" s="122"/>
      <c r="AQ52" s="78"/>
      <c r="AR52" s="79"/>
      <c r="AS52" s="122"/>
      <c r="AT52" s="78"/>
      <c r="AU52" s="79"/>
      <c r="AV52" s="114"/>
      <c r="AW52" s="78"/>
      <c r="AX52" s="79"/>
      <c r="AY52" s="114"/>
      <c r="AZ52" s="78"/>
      <c r="BA52" s="79"/>
      <c r="BB52" s="114"/>
      <c r="BC52" s="78"/>
      <c r="BD52" s="79"/>
      <c r="BE52" s="122"/>
      <c r="BF52" s="78"/>
      <c r="BG52" s="79"/>
      <c r="BH52" s="122"/>
      <c r="BI52" s="78"/>
      <c r="BJ52" s="79"/>
      <c r="BK52" s="114"/>
      <c r="BL52" s="78"/>
      <c r="BM52" s="78"/>
      <c r="BN52" s="78"/>
      <c r="BO52" s="78"/>
      <c r="BP52" s="78"/>
      <c r="BQ52" s="79"/>
    </row>
    <row r="53" spans="1:69" ht="15.5" x14ac:dyDescent="0.35">
      <c r="A53" s="60">
        <f t="shared" si="7"/>
        <v>39</v>
      </c>
      <c r="B53" s="116"/>
      <c r="C53" s="93"/>
      <c r="D53" s="94"/>
      <c r="E53" s="93"/>
      <c r="F53" s="93"/>
      <c r="G53" s="93"/>
      <c r="H53" s="93"/>
      <c r="I53" s="94"/>
      <c r="J53" s="116" t="s">
        <v>298</v>
      </c>
      <c r="K53" s="93"/>
      <c r="L53" s="93"/>
      <c r="M53" s="93"/>
      <c r="N53" s="93"/>
      <c r="O53" s="93"/>
      <c r="P53" s="94"/>
      <c r="Q53" s="110" t="s">
        <v>296</v>
      </c>
      <c r="R53" s="78"/>
      <c r="S53" s="78"/>
      <c r="T53" s="78"/>
      <c r="U53" s="78"/>
      <c r="V53" s="78"/>
      <c r="W53" s="79"/>
      <c r="X53" s="116" t="s">
        <v>299</v>
      </c>
      <c r="Y53" s="93"/>
      <c r="Z53" s="93"/>
      <c r="AA53" s="93"/>
      <c r="AB53" s="93"/>
      <c r="AC53" s="93"/>
      <c r="AD53" s="94"/>
      <c r="AE53" s="120" t="s">
        <v>58</v>
      </c>
      <c r="AF53" s="94"/>
      <c r="AG53" s="116"/>
      <c r="AH53" s="93"/>
      <c r="AI53" s="94"/>
      <c r="AJ53" s="116"/>
      <c r="AK53" s="93"/>
      <c r="AL53" s="94"/>
      <c r="AM53" s="116"/>
      <c r="AN53" s="93"/>
      <c r="AO53" s="94"/>
      <c r="AP53" s="119"/>
      <c r="AQ53" s="93"/>
      <c r="AR53" s="94"/>
      <c r="AS53" s="119"/>
      <c r="AT53" s="93"/>
      <c r="AU53" s="94"/>
      <c r="AV53" s="116"/>
      <c r="AW53" s="93"/>
      <c r="AX53" s="94"/>
      <c r="AY53" s="116"/>
      <c r="AZ53" s="93"/>
      <c r="BA53" s="94"/>
      <c r="BB53" s="116"/>
      <c r="BC53" s="93"/>
      <c r="BD53" s="94"/>
      <c r="BE53" s="119"/>
      <c r="BF53" s="93"/>
      <c r="BG53" s="94"/>
      <c r="BH53" s="119"/>
      <c r="BI53" s="93"/>
      <c r="BJ53" s="94"/>
      <c r="BK53" s="116"/>
      <c r="BL53" s="93"/>
      <c r="BM53" s="93"/>
      <c r="BN53" s="93"/>
      <c r="BO53" s="93"/>
      <c r="BP53" s="93"/>
      <c r="BQ53" s="94"/>
    </row>
    <row r="54" spans="1:69" ht="15.5" x14ac:dyDescent="0.35">
      <c r="A54" s="60">
        <f t="shared" si="7"/>
        <v>40</v>
      </c>
      <c r="B54" s="116"/>
      <c r="C54" s="93"/>
      <c r="D54" s="94"/>
      <c r="E54" s="115" t="s">
        <v>300</v>
      </c>
      <c r="F54" s="90"/>
      <c r="G54" s="90"/>
      <c r="H54" s="90"/>
      <c r="I54" s="91"/>
      <c r="J54" s="124" t="s">
        <v>301</v>
      </c>
      <c r="K54" s="78"/>
      <c r="L54" s="78"/>
      <c r="M54" s="78"/>
      <c r="N54" s="78"/>
      <c r="O54" s="78"/>
      <c r="P54" s="79"/>
      <c r="Q54" s="110" t="s">
        <v>248</v>
      </c>
      <c r="R54" s="78"/>
      <c r="S54" s="78"/>
      <c r="T54" s="78"/>
      <c r="U54" s="78"/>
      <c r="V54" s="78"/>
      <c r="W54" s="79"/>
      <c r="X54" s="114" t="s">
        <v>302</v>
      </c>
      <c r="Y54" s="78"/>
      <c r="Z54" s="78"/>
      <c r="AA54" s="78"/>
      <c r="AB54" s="78"/>
      <c r="AC54" s="78"/>
      <c r="AD54" s="79"/>
      <c r="AE54" s="120" t="s">
        <v>58</v>
      </c>
      <c r="AF54" s="94"/>
      <c r="AG54" s="116"/>
      <c r="AH54" s="93"/>
      <c r="AI54" s="94"/>
      <c r="AJ54" s="116"/>
      <c r="AK54" s="93"/>
      <c r="AL54" s="94"/>
      <c r="AM54" s="116"/>
      <c r="AN54" s="93"/>
      <c r="AO54" s="94"/>
      <c r="AP54" s="119"/>
      <c r="AQ54" s="93"/>
      <c r="AR54" s="94"/>
      <c r="AS54" s="119"/>
      <c r="AT54" s="93"/>
      <c r="AU54" s="94"/>
      <c r="AV54" s="116"/>
      <c r="AW54" s="93"/>
      <c r="AX54" s="94"/>
      <c r="AY54" s="116"/>
      <c r="AZ54" s="93"/>
      <c r="BA54" s="94"/>
      <c r="BB54" s="116"/>
      <c r="BC54" s="93"/>
      <c r="BD54" s="94"/>
      <c r="BE54" s="119"/>
      <c r="BF54" s="93"/>
      <c r="BG54" s="94"/>
      <c r="BH54" s="119"/>
      <c r="BI54" s="93"/>
      <c r="BJ54" s="94"/>
      <c r="BK54" s="116"/>
      <c r="BL54" s="93"/>
      <c r="BM54" s="93"/>
      <c r="BN54" s="93"/>
      <c r="BO54" s="93"/>
      <c r="BP54" s="93"/>
      <c r="BQ54" s="94"/>
    </row>
    <row r="55" spans="1:69" ht="15.5" x14ac:dyDescent="0.35">
      <c r="A55" s="60">
        <f t="shared" si="7"/>
        <v>41</v>
      </c>
      <c r="B55" s="116"/>
      <c r="C55" s="93"/>
      <c r="D55" s="94"/>
      <c r="E55" s="113"/>
      <c r="F55" s="73"/>
      <c r="G55" s="73"/>
      <c r="H55" s="73"/>
      <c r="I55" s="74"/>
      <c r="J55" s="124" t="s">
        <v>303</v>
      </c>
      <c r="K55" s="78"/>
      <c r="L55" s="78"/>
      <c r="M55" s="78"/>
      <c r="N55" s="78"/>
      <c r="O55" s="78"/>
      <c r="P55" s="79"/>
      <c r="Q55" s="110" t="s">
        <v>304</v>
      </c>
      <c r="R55" s="78"/>
      <c r="S55" s="78"/>
      <c r="T55" s="78"/>
      <c r="U55" s="78"/>
      <c r="V55" s="78"/>
      <c r="W55" s="79"/>
      <c r="X55" s="130" t="s">
        <v>302</v>
      </c>
      <c r="Y55" s="78"/>
      <c r="Z55" s="78"/>
      <c r="AA55" s="78"/>
      <c r="AB55" s="78"/>
      <c r="AC55" s="78"/>
      <c r="AD55" s="79"/>
      <c r="AE55" s="120" t="s">
        <v>58</v>
      </c>
      <c r="AF55" s="94"/>
      <c r="AG55" s="116"/>
      <c r="AH55" s="93"/>
      <c r="AI55" s="94"/>
      <c r="AJ55" s="116"/>
      <c r="AK55" s="93"/>
      <c r="AL55" s="94"/>
      <c r="AM55" s="116"/>
      <c r="AN55" s="93"/>
      <c r="AO55" s="94"/>
      <c r="AP55" s="119"/>
      <c r="AQ55" s="93"/>
      <c r="AR55" s="94"/>
      <c r="AS55" s="119"/>
      <c r="AT55" s="93"/>
      <c r="AU55" s="94"/>
      <c r="AV55" s="116"/>
      <c r="AW55" s="93"/>
      <c r="AX55" s="94"/>
      <c r="AY55" s="116"/>
      <c r="AZ55" s="93"/>
      <c r="BA55" s="94"/>
      <c r="BB55" s="116"/>
      <c r="BC55" s="93"/>
      <c r="BD55" s="94"/>
      <c r="BE55" s="119"/>
      <c r="BF55" s="93"/>
      <c r="BG55" s="94"/>
      <c r="BH55" s="119"/>
      <c r="BI55" s="93"/>
      <c r="BJ55" s="94"/>
      <c r="BK55" s="116"/>
      <c r="BL55" s="93"/>
      <c r="BM55" s="93"/>
      <c r="BN55" s="93"/>
      <c r="BO55" s="93"/>
      <c r="BP55" s="93"/>
      <c r="BQ55" s="94"/>
    </row>
    <row r="56" spans="1:69" ht="15.5" x14ac:dyDescent="0.35">
      <c r="A56" s="60">
        <f t="shared" si="7"/>
        <v>42</v>
      </c>
      <c r="B56" s="116"/>
      <c r="C56" s="93"/>
      <c r="D56" s="94"/>
      <c r="E56" s="113"/>
      <c r="F56" s="73"/>
      <c r="G56" s="73"/>
      <c r="H56" s="73"/>
      <c r="I56" s="74"/>
      <c r="J56" s="114" t="s">
        <v>158</v>
      </c>
      <c r="K56" s="78"/>
      <c r="L56" s="78"/>
      <c r="M56" s="78"/>
      <c r="N56" s="78"/>
      <c r="O56" s="78"/>
      <c r="P56" s="79"/>
      <c r="Q56" s="110" t="s">
        <v>250</v>
      </c>
      <c r="R56" s="78"/>
      <c r="S56" s="78"/>
      <c r="T56" s="78"/>
      <c r="U56" s="78"/>
      <c r="V56" s="78"/>
      <c r="W56" s="79"/>
      <c r="X56" s="114" t="s">
        <v>305</v>
      </c>
      <c r="Y56" s="78"/>
      <c r="Z56" s="78"/>
      <c r="AA56" s="78"/>
      <c r="AB56" s="78"/>
      <c r="AC56" s="78"/>
      <c r="AD56" s="79"/>
      <c r="AE56" s="120" t="s">
        <v>58</v>
      </c>
      <c r="AF56" s="94"/>
      <c r="AG56" s="116"/>
      <c r="AH56" s="93"/>
      <c r="AI56" s="94"/>
      <c r="AJ56" s="116"/>
      <c r="AK56" s="93"/>
      <c r="AL56" s="94"/>
      <c r="AM56" s="116"/>
      <c r="AN56" s="93"/>
      <c r="AO56" s="94"/>
      <c r="AP56" s="119"/>
      <c r="AQ56" s="93"/>
      <c r="AR56" s="94"/>
      <c r="AS56" s="119"/>
      <c r="AT56" s="93"/>
      <c r="AU56" s="94"/>
      <c r="AV56" s="116"/>
      <c r="AW56" s="93"/>
      <c r="AX56" s="94"/>
      <c r="AY56" s="116"/>
      <c r="AZ56" s="93"/>
      <c r="BA56" s="94"/>
      <c r="BB56" s="116"/>
      <c r="BC56" s="93"/>
      <c r="BD56" s="94"/>
      <c r="BE56" s="119"/>
      <c r="BF56" s="93"/>
      <c r="BG56" s="94"/>
      <c r="BH56" s="119"/>
      <c r="BI56" s="93"/>
      <c r="BJ56" s="94"/>
      <c r="BK56" s="116"/>
      <c r="BL56" s="93"/>
      <c r="BM56" s="93"/>
      <c r="BN56" s="93"/>
      <c r="BO56" s="93"/>
      <c r="BP56" s="93"/>
      <c r="BQ56" s="94"/>
    </row>
    <row r="57" spans="1:69" ht="15.5" x14ac:dyDescent="0.35">
      <c r="A57" s="60">
        <f t="shared" si="7"/>
        <v>43</v>
      </c>
      <c r="B57" s="116"/>
      <c r="C57" s="93"/>
      <c r="D57" s="94"/>
      <c r="E57" s="113"/>
      <c r="F57" s="73"/>
      <c r="G57" s="73"/>
      <c r="H57" s="73"/>
      <c r="I57" s="74"/>
      <c r="J57" s="110" t="s">
        <v>161</v>
      </c>
      <c r="K57" s="78"/>
      <c r="L57" s="78"/>
      <c r="M57" s="78"/>
      <c r="N57" s="78"/>
      <c r="O57" s="78"/>
      <c r="P57" s="79"/>
      <c r="Q57" s="110" t="s">
        <v>252</v>
      </c>
      <c r="R57" s="78"/>
      <c r="S57" s="78"/>
      <c r="T57" s="78"/>
      <c r="U57" s="78"/>
      <c r="V57" s="78"/>
      <c r="W57" s="79"/>
      <c r="X57" s="110" t="s">
        <v>306</v>
      </c>
      <c r="Y57" s="78"/>
      <c r="Z57" s="78"/>
      <c r="AA57" s="78"/>
      <c r="AB57" s="78"/>
      <c r="AC57" s="78"/>
      <c r="AD57" s="79"/>
      <c r="AE57" s="120" t="s">
        <v>58</v>
      </c>
      <c r="AF57" s="94"/>
      <c r="AG57" s="116"/>
      <c r="AH57" s="93"/>
      <c r="AI57" s="94"/>
      <c r="AJ57" s="116"/>
      <c r="AK57" s="93"/>
      <c r="AL57" s="94"/>
      <c r="AM57" s="116"/>
      <c r="AN57" s="93"/>
      <c r="AO57" s="94"/>
      <c r="AP57" s="119"/>
      <c r="AQ57" s="93"/>
      <c r="AR57" s="94"/>
      <c r="AS57" s="119"/>
      <c r="AT57" s="93"/>
      <c r="AU57" s="94"/>
      <c r="AV57" s="116"/>
      <c r="AW57" s="93"/>
      <c r="AX57" s="94"/>
      <c r="AY57" s="116"/>
      <c r="AZ57" s="93"/>
      <c r="BA57" s="94"/>
      <c r="BB57" s="116"/>
      <c r="BC57" s="93"/>
      <c r="BD57" s="94"/>
      <c r="BE57" s="119"/>
      <c r="BF57" s="93"/>
      <c r="BG57" s="94"/>
      <c r="BH57" s="119"/>
      <c r="BI57" s="93"/>
      <c r="BJ57" s="94"/>
      <c r="BK57" s="116"/>
      <c r="BL57" s="93"/>
      <c r="BM57" s="93"/>
      <c r="BN57" s="93"/>
      <c r="BO57" s="93"/>
      <c r="BP57" s="93"/>
      <c r="BQ57" s="94"/>
    </row>
    <row r="58" spans="1:69" ht="15.5" x14ac:dyDescent="0.35">
      <c r="A58" s="60">
        <f t="shared" si="7"/>
        <v>44</v>
      </c>
      <c r="B58" s="116"/>
      <c r="C58" s="93"/>
      <c r="D58" s="94"/>
      <c r="E58" s="113"/>
      <c r="F58" s="73"/>
      <c r="G58" s="73"/>
      <c r="H58" s="73"/>
      <c r="I58" s="74"/>
      <c r="J58" s="110" t="s">
        <v>164</v>
      </c>
      <c r="K58" s="78"/>
      <c r="L58" s="78"/>
      <c r="M58" s="78"/>
      <c r="N58" s="78"/>
      <c r="O58" s="78"/>
      <c r="P58" s="79"/>
      <c r="Q58" s="110" t="s">
        <v>253</v>
      </c>
      <c r="R58" s="78"/>
      <c r="S58" s="78"/>
      <c r="T58" s="78"/>
      <c r="U58" s="78"/>
      <c r="V58" s="78"/>
      <c r="W58" s="79"/>
      <c r="X58" s="110" t="s">
        <v>254</v>
      </c>
      <c r="Y58" s="78"/>
      <c r="Z58" s="78"/>
      <c r="AA58" s="78"/>
      <c r="AB58" s="78"/>
      <c r="AC58" s="78"/>
      <c r="AD58" s="79"/>
      <c r="AE58" s="120" t="s">
        <v>58</v>
      </c>
      <c r="AF58" s="94"/>
      <c r="AG58" s="116"/>
      <c r="AH58" s="93"/>
      <c r="AI58" s="94"/>
      <c r="AJ58" s="116"/>
      <c r="AK58" s="93"/>
      <c r="AL58" s="94"/>
      <c r="AM58" s="116"/>
      <c r="AN58" s="93"/>
      <c r="AO58" s="94"/>
      <c r="AP58" s="119"/>
      <c r="AQ58" s="93"/>
      <c r="AR58" s="94"/>
      <c r="AS58" s="119"/>
      <c r="AT58" s="93"/>
      <c r="AU58" s="94"/>
      <c r="AV58" s="116"/>
      <c r="AW58" s="93"/>
      <c r="AX58" s="94"/>
      <c r="AY58" s="116"/>
      <c r="AZ58" s="93"/>
      <c r="BA58" s="94"/>
      <c r="BB58" s="116"/>
      <c r="BC58" s="93"/>
      <c r="BD58" s="94"/>
      <c r="BE58" s="119"/>
      <c r="BF58" s="93"/>
      <c r="BG58" s="94"/>
      <c r="BH58" s="119"/>
      <c r="BI58" s="93"/>
      <c r="BJ58" s="94"/>
      <c r="BK58" s="116"/>
      <c r="BL58" s="93"/>
      <c r="BM58" s="93"/>
      <c r="BN58" s="93"/>
      <c r="BO58" s="93"/>
      <c r="BP58" s="93"/>
      <c r="BQ58" s="94"/>
    </row>
    <row r="59" spans="1:69" ht="15.5" x14ac:dyDescent="0.35">
      <c r="A59" s="60">
        <f t="shared" si="7"/>
        <v>45</v>
      </c>
      <c r="B59" s="116"/>
      <c r="C59" s="93"/>
      <c r="D59" s="94"/>
      <c r="E59" s="113"/>
      <c r="F59" s="73"/>
      <c r="G59" s="73"/>
      <c r="H59" s="73"/>
      <c r="I59" s="74"/>
      <c r="J59" s="110" t="s">
        <v>144</v>
      </c>
      <c r="K59" s="78"/>
      <c r="L59" s="78"/>
      <c r="M59" s="78"/>
      <c r="N59" s="78"/>
      <c r="O59" s="78"/>
      <c r="P59" s="79"/>
      <c r="Q59" s="110" t="s">
        <v>255</v>
      </c>
      <c r="R59" s="78"/>
      <c r="S59" s="78"/>
      <c r="T59" s="78"/>
      <c r="U59" s="78"/>
      <c r="V59" s="78"/>
      <c r="W59" s="79"/>
      <c r="X59" s="110" t="s">
        <v>307</v>
      </c>
      <c r="Y59" s="78"/>
      <c r="Z59" s="78"/>
      <c r="AA59" s="78"/>
      <c r="AB59" s="78"/>
      <c r="AC59" s="78"/>
      <c r="AD59" s="79"/>
      <c r="AE59" s="120" t="s">
        <v>58</v>
      </c>
      <c r="AF59" s="94"/>
      <c r="AG59" s="116"/>
      <c r="AH59" s="93"/>
      <c r="AI59" s="94"/>
      <c r="AJ59" s="116"/>
      <c r="AK59" s="93"/>
      <c r="AL59" s="94"/>
      <c r="AM59" s="116"/>
      <c r="AN59" s="93"/>
      <c r="AO59" s="94"/>
      <c r="AP59" s="119"/>
      <c r="AQ59" s="93"/>
      <c r="AR59" s="94"/>
      <c r="AS59" s="119"/>
      <c r="AT59" s="93"/>
      <c r="AU59" s="94"/>
      <c r="AV59" s="116"/>
      <c r="AW59" s="93"/>
      <c r="AX59" s="94"/>
      <c r="AY59" s="116"/>
      <c r="AZ59" s="93"/>
      <c r="BA59" s="94"/>
      <c r="BB59" s="116"/>
      <c r="BC59" s="93"/>
      <c r="BD59" s="94"/>
      <c r="BE59" s="119"/>
      <c r="BF59" s="93"/>
      <c r="BG59" s="94"/>
      <c r="BH59" s="119"/>
      <c r="BI59" s="93"/>
      <c r="BJ59" s="94"/>
      <c r="BK59" s="116"/>
      <c r="BL59" s="93"/>
      <c r="BM59" s="93"/>
      <c r="BN59" s="93"/>
      <c r="BO59" s="93"/>
      <c r="BP59" s="93"/>
      <c r="BQ59" s="94"/>
    </row>
    <row r="60" spans="1:69" ht="15.5" x14ac:dyDescent="0.35">
      <c r="A60" s="60">
        <f t="shared" si="7"/>
        <v>46</v>
      </c>
      <c r="B60" s="116"/>
      <c r="C60" s="93"/>
      <c r="D60" s="94"/>
      <c r="E60" s="113"/>
      <c r="F60" s="73"/>
      <c r="G60" s="73"/>
      <c r="H60" s="73"/>
      <c r="I60" s="74"/>
      <c r="J60" s="110" t="s">
        <v>147</v>
      </c>
      <c r="K60" s="78"/>
      <c r="L60" s="78"/>
      <c r="M60" s="78"/>
      <c r="N60" s="78"/>
      <c r="O60" s="78"/>
      <c r="P60" s="79"/>
      <c r="Q60" s="110" t="s">
        <v>257</v>
      </c>
      <c r="R60" s="78"/>
      <c r="S60" s="78"/>
      <c r="T60" s="78"/>
      <c r="U60" s="78"/>
      <c r="V60" s="78"/>
      <c r="W60" s="79"/>
      <c r="X60" s="110" t="s">
        <v>149</v>
      </c>
      <c r="Y60" s="78"/>
      <c r="Z60" s="78"/>
      <c r="AA60" s="78"/>
      <c r="AB60" s="78"/>
      <c r="AC60" s="78"/>
      <c r="AD60" s="79"/>
      <c r="AE60" s="120" t="s">
        <v>58</v>
      </c>
      <c r="AF60" s="94"/>
      <c r="AG60" s="116"/>
      <c r="AH60" s="93"/>
      <c r="AI60" s="94"/>
      <c r="AJ60" s="116"/>
      <c r="AK60" s="93"/>
      <c r="AL60" s="94"/>
      <c r="AM60" s="116"/>
      <c r="AN60" s="93"/>
      <c r="AO60" s="94"/>
      <c r="AP60" s="119"/>
      <c r="AQ60" s="93"/>
      <c r="AR60" s="94"/>
      <c r="AS60" s="119"/>
      <c r="AT60" s="93"/>
      <c r="AU60" s="94"/>
      <c r="AV60" s="116"/>
      <c r="AW60" s="93"/>
      <c r="AX60" s="94"/>
      <c r="AY60" s="116"/>
      <c r="AZ60" s="93"/>
      <c r="BA60" s="94"/>
      <c r="BB60" s="116"/>
      <c r="BC60" s="93"/>
      <c r="BD60" s="94"/>
      <c r="BE60" s="119"/>
      <c r="BF60" s="93"/>
      <c r="BG60" s="94"/>
      <c r="BH60" s="119"/>
      <c r="BI60" s="93"/>
      <c r="BJ60" s="94"/>
      <c r="BK60" s="116"/>
      <c r="BL60" s="93"/>
      <c r="BM60" s="93"/>
      <c r="BN60" s="93"/>
      <c r="BO60" s="93"/>
      <c r="BP60" s="93"/>
      <c r="BQ60" s="94"/>
    </row>
    <row r="61" spans="1:69" ht="15.5" x14ac:dyDescent="0.35">
      <c r="A61" s="60">
        <f t="shared" si="7"/>
        <v>47</v>
      </c>
      <c r="B61" s="116"/>
      <c r="C61" s="93"/>
      <c r="D61" s="94"/>
      <c r="E61" s="113"/>
      <c r="F61" s="73"/>
      <c r="G61" s="73"/>
      <c r="H61" s="73"/>
      <c r="I61" s="74"/>
      <c r="J61" s="110" t="s">
        <v>150</v>
      </c>
      <c r="K61" s="78"/>
      <c r="L61" s="78"/>
      <c r="M61" s="78"/>
      <c r="N61" s="78"/>
      <c r="O61" s="78"/>
      <c r="P61" s="79"/>
      <c r="Q61" s="110" t="s">
        <v>258</v>
      </c>
      <c r="R61" s="78"/>
      <c r="S61" s="78"/>
      <c r="T61" s="78"/>
      <c r="U61" s="78"/>
      <c r="V61" s="78"/>
      <c r="W61" s="79"/>
      <c r="X61" s="110" t="s">
        <v>265</v>
      </c>
      <c r="Y61" s="78"/>
      <c r="Z61" s="78"/>
      <c r="AA61" s="78"/>
      <c r="AB61" s="78"/>
      <c r="AC61" s="78"/>
      <c r="AD61" s="79"/>
      <c r="AE61" s="120" t="s">
        <v>58</v>
      </c>
      <c r="AF61" s="94"/>
      <c r="AG61" s="116"/>
      <c r="AH61" s="93"/>
      <c r="AI61" s="94"/>
      <c r="AJ61" s="116"/>
      <c r="AK61" s="93"/>
      <c r="AL61" s="94"/>
      <c r="AM61" s="116"/>
      <c r="AN61" s="93"/>
      <c r="AO61" s="94"/>
      <c r="AP61" s="119"/>
      <c r="AQ61" s="93"/>
      <c r="AR61" s="94"/>
      <c r="AS61" s="119"/>
      <c r="AT61" s="93"/>
      <c r="AU61" s="94"/>
      <c r="AV61" s="116"/>
      <c r="AW61" s="93"/>
      <c r="AX61" s="94"/>
      <c r="AY61" s="116"/>
      <c r="AZ61" s="93"/>
      <c r="BA61" s="94"/>
      <c r="BB61" s="116"/>
      <c r="BC61" s="93"/>
      <c r="BD61" s="94"/>
      <c r="BE61" s="119"/>
      <c r="BF61" s="93"/>
      <c r="BG61" s="94"/>
      <c r="BH61" s="119"/>
      <c r="BI61" s="93"/>
      <c r="BJ61" s="94"/>
      <c r="BK61" s="116"/>
      <c r="BL61" s="93"/>
      <c r="BM61" s="93"/>
      <c r="BN61" s="93"/>
      <c r="BO61" s="93"/>
      <c r="BP61" s="93"/>
      <c r="BQ61" s="94"/>
    </row>
    <row r="62" spans="1:69" ht="15.5" x14ac:dyDescent="0.35">
      <c r="A62" s="60">
        <f t="shared" si="7"/>
        <v>48</v>
      </c>
      <c r="B62" s="116"/>
      <c r="C62" s="93"/>
      <c r="D62" s="94"/>
      <c r="E62" s="113"/>
      <c r="F62" s="73"/>
      <c r="G62" s="73"/>
      <c r="H62" s="73"/>
      <c r="I62" s="74"/>
      <c r="J62" s="110" t="s">
        <v>153</v>
      </c>
      <c r="K62" s="78"/>
      <c r="L62" s="78"/>
      <c r="M62" s="78"/>
      <c r="N62" s="78"/>
      <c r="O62" s="78"/>
      <c r="P62" s="79"/>
      <c r="Q62" s="110" t="s">
        <v>266</v>
      </c>
      <c r="R62" s="78"/>
      <c r="S62" s="78"/>
      <c r="T62" s="78"/>
      <c r="U62" s="78"/>
      <c r="V62" s="78"/>
      <c r="W62" s="79"/>
      <c r="X62" s="110" t="s">
        <v>152</v>
      </c>
      <c r="Y62" s="78"/>
      <c r="Z62" s="78"/>
      <c r="AA62" s="78"/>
      <c r="AB62" s="78"/>
      <c r="AC62" s="78"/>
      <c r="AD62" s="79"/>
      <c r="AE62" s="120" t="s">
        <v>58</v>
      </c>
      <c r="AF62" s="94"/>
      <c r="AG62" s="116"/>
      <c r="AH62" s="93"/>
      <c r="AI62" s="94"/>
      <c r="AJ62" s="116"/>
      <c r="AK62" s="93"/>
      <c r="AL62" s="94"/>
      <c r="AM62" s="116"/>
      <c r="AN62" s="93"/>
      <c r="AO62" s="94"/>
      <c r="AP62" s="119"/>
      <c r="AQ62" s="93"/>
      <c r="AR62" s="94"/>
      <c r="AS62" s="119"/>
      <c r="AT62" s="93"/>
      <c r="AU62" s="94"/>
      <c r="AV62" s="116"/>
      <c r="AW62" s="93"/>
      <c r="AX62" s="94"/>
      <c r="AY62" s="116"/>
      <c r="AZ62" s="93"/>
      <c r="BA62" s="94"/>
      <c r="BB62" s="116"/>
      <c r="BC62" s="93"/>
      <c r="BD62" s="94"/>
      <c r="BE62" s="119"/>
      <c r="BF62" s="93"/>
      <c r="BG62" s="94"/>
      <c r="BH62" s="119"/>
      <c r="BI62" s="93"/>
      <c r="BJ62" s="94"/>
      <c r="BK62" s="116"/>
      <c r="BL62" s="93"/>
      <c r="BM62" s="93"/>
      <c r="BN62" s="93"/>
      <c r="BO62" s="93"/>
      <c r="BP62" s="93"/>
      <c r="BQ62" s="94"/>
    </row>
    <row r="63" spans="1:69" ht="15.5" x14ac:dyDescent="0.35">
      <c r="A63" s="60">
        <f t="shared" si="7"/>
        <v>49</v>
      </c>
      <c r="B63" s="116"/>
      <c r="C63" s="93"/>
      <c r="D63" s="94"/>
      <c r="E63" s="92"/>
      <c r="F63" s="93"/>
      <c r="G63" s="93"/>
      <c r="H63" s="93"/>
      <c r="I63" s="94"/>
      <c r="J63" s="110" t="s">
        <v>155</v>
      </c>
      <c r="K63" s="78"/>
      <c r="L63" s="78"/>
      <c r="M63" s="78"/>
      <c r="N63" s="78"/>
      <c r="O63" s="78"/>
      <c r="P63" s="79"/>
      <c r="Q63" s="110" t="s">
        <v>267</v>
      </c>
      <c r="R63" s="78"/>
      <c r="S63" s="78"/>
      <c r="T63" s="78"/>
      <c r="U63" s="78"/>
      <c r="V63" s="78"/>
      <c r="W63" s="79"/>
      <c r="X63" s="80" t="s">
        <v>268</v>
      </c>
      <c r="Y63" s="78"/>
      <c r="Z63" s="78"/>
      <c r="AA63" s="78"/>
      <c r="AB63" s="78"/>
      <c r="AC63" s="78"/>
      <c r="AD63" s="79"/>
      <c r="AE63" s="120" t="s">
        <v>58</v>
      </c>
      <c r="AF63" s="94"/>
      <c r="AG63" s="116"/>
      <c r="AH63" s="93"/>
      <c r="AI63" s="94"/>
      <c r="AJ63" s="116"/>
      <c r="AK63" s="93"/>
      <c r="AL63" s="94"/>
      <c r="AM63" s="116"/>
      <c r="AN63" s="93"/>
      <c r="AO63" s="94"/>
      <c r="AP63" s="119"/>
      <c r="AQ63" s="93"/>
      <c r="AR63" s="94"/>
      <c r="AS63" s="119"/>
      <c r="AT63" s="93"/>
      <c r="AU63" s="94"/>
      <c r="AV63" s="116"/>
      <c r="AW63" s="93"/>
      <c r="AX63" s="94"/>
      <c r="AY63" s="116"/>
      <c r="AZ63" s="93"/>
      <c r="BA63" s="94"/>
      <c r="BB63" s="116"/>
      <c r="BC63" s="93"/>
      <c r="BD63" s="94"/>
      <c r="BE63" s="119"/>
      <c r="BF63" s="93"/>
      <c r="BG63" s="94"/>
      <c r="BH63" s="119"/>
      <c r="BI63" s="93"/>
      <c r="BJ63" s="94"/>
      <c r="BK63" s="116"/>
      <c r="BL63" s="93"/>
      <c r="BM63" s="93"/>
      <c r="BN63" s="93"/>
      <c r="BO63" s="93"/>
      <c r="BP63" s="93"/>
      <c r="BQ63" s="94"/>
    </row>
    <row r="64" spans="1:69" ht="15.5" x14ac:dyDescent="0.35">
      <c r="A64" s="60">
        <f t="shared" si="7"/>
        <v>50</v>
      </c>
      <c r="B64" s="116"/>
      <c r="C64" s="93"/>
      <c r="D64" s="94"/>
      <c r="E64" s="115" t="s">
        <v>308</v>
      </c>
      <c r="F64" s="90"/>
      <c r="G64" s="90"/>
      <c r="H64" s="90"/>
      <c r="I64" s="91"/>
      <c r="J64" s="124" t="s">
        <v>301</v>
      </c>
      <c r="K64" s="78"/>
      <c r="L64" s="78"/>
      <c r="M64" s="78"/>
      <c r="N64" s="78"/>
      <c r="O64" s="78"/>
      <c r="P64" s="79"/>
      <c r="Q64" s="110" t="s">
        <v>248</v>
      </c>
      <c r="R64" s="78"/>
      <c r="S64" s="78"/>
      <c r="T64" s="78"/>
      <c r="U64" s="78"/>
      <c r="V64" s="78"/>
      <c r="W64" s="79"/>
      <c r="X64" s="130" t="s">
        <v>309</v>
      </c>
      <c r="Y64" s="78"/>
      <c r="Z64" s="78"/>
      <c r="AA64" s="78"/>
      <c r="AB64" s="78"/>
      <c r="AC64" s="78"/>
      <c r="AD64" s="79"/>
      <c r="AE64" s="120" t="s">
        <v>58</v>
      </c>
      <c r="AF64" s="94"/>
      <c r="AG64" s="116"/>
      <c r="AH64" s="93"/>
      <c r="AI64" s="94"/>
      <c r="AJ64" s="116"/>
      <c r="AK64" s="93"/>
      <c r="AL64" s="94"/>
      <c r="AM64" s="116"/>
      <c r="AN64" s="93"/>
      <c r="AO64" s="94"/>
      <c r="AP64" s="119"/>
      <c r="AQ64" s="93"/>
      <c r="AR64" s="94"/>
      <c r="AS64" s="119"/>
      <c r="AT64" s="93"/>
      <c r="AU64" s="94"/>
      <c r="AV64" s="116"/>
      <c r="AW64" s="93"/>
      <c r="AX64" s="94"/>
      <c r="AY64" s="116"/>
      <c r="AZ64" s="93"/>
      <c r="BA64" s="94"/>
      <c r="BB64" s="116"/>
      <c r="BC64" s="93"/>
      <c r="BD64" s="94"/>
      <c r="BE64" s="119"/>
      <c r="BF64" s="93"/>
      <c r="BG64" s="94"/>
      <c r="BH64" s="119"/>
      <c r="BI64" s="93"/>
      <c r="BJ64" s="94"/>
      <c r="BK64" s="116"/>
      <c r="BL64" s="93"/>
      <c r="BM64" s="93"/>
      <c r="BN64" s="93"/>
      <c r="BO64" s="93"/>
      <c r="BP64" s="93"/>
      <c r="BQ64" s="94"/>
    </row>
    <row r="65" spans="1:69" ht="15.5" x14ac:dyDescent="0.35">
      <c r="A65" s="60">
        <f t="shared" si="7"/>
        <v>51</v>
      </c>
      <c r="B65" s="116"/>
      <c r="C65" s="93"/>
      <c r="D65" s="94"/>
      <c r="E65" s="113"/>
      <c r="F65" s="73"/>
      <c r="G65" s="73"/>
      <c r="H65" s="73"/>
      <c r="I65" s="74"/>
      <c r="J65" s="124" t="s">
        <v>303</v>
      </c>
      <c r="K65" s="78"/>
      <c r="L65" s="78"/>
      <c r="M65" s="78"/>
      <c r="N65" s="78"/>
      <c r="O65" s="78"/>
      <c r="P65" s="79"/>
      <c r="Q65" s="110" t="s">
        <v>304</v>
      </c>
      <c r="R65" s="78"/>
      <c r="S65" s="78"/>
      <c r="T65" s="78"/>
      <c r="U65" s="78"/>
      <c r="V65" s="78"/>
      <c r="W65" s="79"/>
      <c r="X65" s="114" t="s">
        <v>310</v>
      </c>
      <c r="Y65" s="78"/>
      <c r="Z65" s="78"/>
      <c r="AA65" s="78"/>
      <c r="AB65" s="78"/>
      <c r="AC65" s="78"/>
      <c r="AD65" s="79"/>
      <c r="AE65" s="120" t="s">
        <v>58</v>
      </c>
      <c r="AF65" s="94"/>
      <c r="AG65" s="116"/>
      <c r="AH65" s="93"/>
      <c r="AI65" s="94"/>
      <c r="AJ65" s="116"/>
      <c r="AK65" s="93"/>
      <c r="AL65" s="94"/>
      <c r="AM65" s="116"/>
      <c r="AN65" s="93"/>
      <c r="AO65" s="94"/>
      <c r="AP65" s="119"/>
      <c r="AQ65" s="93"/>
      <c r="AR65" s="94"/>
      <c r="AS65" s="119"/>
      <c r="AT65" s="93"/>
      <c r="AU65" s="94"/>
      <c r="AV65" s="116"/>
      <c r="AW65" s="93"/>
      <c r="AX65" s="94"/>
      <c r="AY65" s="116"/>
      <c r="AZ65" s="93"/>
      <c r="BA65" s="94"/>
      <c r="BB65" s="116"/>
      <c r="BC65" s="93"/>
      <c r="BD65" s="94"/>
      <c r="BE65" s="119"/>
      <c r="BF65" s="93"/>
      <c r="BG65" s="94"/>
      <c r="BH65" s="119"/>
      <c r="BI65" s="93"/>
      <c r="BJ65" s="94"/>
      <c r="BK65" s="116"/>
      <c r="BL65" s="93"/>
      <c r="BM65" s="93"/>
      <c r="BN65" s="93"/>
      <c r="BO65" s="93"/>
      <c r="BP65" s="93"/>
      <c r="BQ65" s="94"/>
    </row>
    <row r="66" spans="1:69" ht="15.5" x14ac:dyDescent="0.35">
      <c r="A66" s="60">
        <f t="shared" si="7"/>
        <v>52</v>
      </c>
      <c r="B66" s="116"/>
      <c r="C66" s="93"/>
      <c r="D66" s="94"/>
      <c r="E66" s="113"/>
      <c r="F66" s="73"/>
      <c r="G66" s="73"/>
      <c r="H66" s="73"/>
      <c r="I66" s="74"/>
      <c r="J66" s="114" t="s">
        <v>158</v>
      </c>
      <c r="K66" s="78"/>
      <c r="L66" s="78"/>
      <c r="M66" s="78"/>
      <c r="N66" s="78"/>
      <c r="O66" s="78"/>
      <c r="P66" s="79"/>
      <c r="Q66" s="110" t="s">
        <v>250</v>
      </c>
      <c r="R66" s="78"/>
      <c r="S66" s="78"/>
      <c r="T66" s="78"/>
      <c r="U66" s="78"/>
      <c r="V66" s="78"/>
      <c r="W66" s="79"/>
      <c r="X66" s="114" t="s">
        <v>310</v>
      </c>
      <c r="Y66" s="78"/>
      <c r="Z66" s="78"/>
      <c r="AA66" s="78"/>
      <c r="AB66" s="78"/>
      <c r="AC66" s="78"/>
      <c r="AD66" s="79"/>
      <c r="AE66" s="120" t="s">
        <v>58</v>
      </c>
      <c r="AF66" s="94"/>
      <c r="AG66" s="116"/>
      <c r="AH66" s="93"/>
      <c r="AI66" s="94"/>
      <c r="AJ66" s="116"/>
      <c r="AK66" s="93"/>
      <c r="AL66" s="94"/>
      <c r="AM66" s="116"/>
      <c r="AN66" s="93"/>
      <c r="AO66" s="94"/>
      <c r="AP66" s="119"/>
      <c r="AQ66" s="93"/>
      <c r="AR66" s="94"/>
      <c r="AS66" s="119"/>
      <c r="AT66" s="93"/>
      <c r="AU66" s="94"/>
      <c r="AV66" s="116"/>
      <c r="AW66" s="93"/>
      <c r="AX66" s="94"/>
      <c r="AY66" s="116"/>
      <c r="AZ66" s="93"/>
      <c r="BA66" s="94"/>
      <c r="BB66" s="116"/>
      <c r="BC66" s="93"/>
      <c r="BD66" s="94"/>
      <c r="BE66" s="119"/>
      <c r="BF66" s="93"/>
      <c r="BG66" s="94"/>
      <c r="BH66" s="119"/>
      <c r="BI66" s="93"/>
      <c r="BJ66" s="94"/>
      <c r="BK66" s="116"/>
      <c r="BL66" s="93"/>
      <c r="BM66" s="93"/>
      <c r="BN66" s="93"/>
      <c r="BO66" s="93"/>
      <c r="BP66" s="93"/>
      <c r="BQ66" s="94"/>
    </row>
    <row r="67" spans="1:69" ht="15.5" x14ac:dyDescent="0.35">
      <c r="A67" s="60">
        <f t="shared" si="7"/>
        <v>53</v>
      </c>
      <c r="B67" s="116"/>
      <c r="C67" s="93"/>
      <c r="D67" s="94"/>
      <c r="E67" s="113"/>
      <c r="F67" s="73"/>
      <c r="G67" s="73"/>
      <c r="H67" s="73"/>
      <c r="I67" s="74"/>
      <c r="J67" s="110" t="s">
        <v>161</v>
      </c>
      <c r="K67" s="78"/>
      <c r="L67" s="78"/>
      <c r="M67" s="78"/>
      <c r="N67" s="78"/>
      <c r="O67" s="78"/>
      <c r="P67" s="79"/>
      <c r="Q67" s="110" t="s">
        <v>252</v>
      </c>
      <c r="R67" s="78"/>
      <c r="S67" s="78"/>
      <c r="T67" s="78"/>
      <c r="U67" s="78"/>
      <c r="V67" s="78"/>
      <c r="W67" s="79"/>
      <c r="X67" s="110" t="s">
        <v>311</v>
      </c>
      <c r="Y67" s="78"/>
      <c r="Z67" s="78"/>
      <c r="AA67" s="78"/>
      <c r="AB67" s="78"/>
      <c r="AC67" s="78"/>
      <c r="AD67" s="79"/>
      <c r="AE67" s="120" t="s">
        <v>58</v>
      </c>
      <c r="AF67" s="94"/>
      <c r="AG67" s="116"/>
      <c r="AH67" s="93"/>
      <c r="AI67" s="94"/>
      <c r="AJ67" s="116"/>
      <c r="AK67" s="93"/>
      <c r="AL67" s="94"/>
      <c r="AM67" s="116"/>
      <c r="AN67" s="93"/>
      <c r="AO67" s="94"/>
      <c r="AP67" s="119"/>
      <c r="AQ67" s="93"/>
      <c r="AR67" s="94"/>
      <c r="AS67" s="119"/>
      <c r="AT67" s="93"/>
      <c r="AU67" s="94"/>
      <c r="AV67" s="116"/>
      <c r="AW67" s="93"/>
      <c r="AX67" s="94"/>
      <c r="AY67" s="116"/>
      <c r="AZ67" s="93"/>
      <c r="BA67" s="94"/>
      <c r="BB67" s="116"/>
      <c r="BC67" s="93"/>
      <c r="BD67" s="94"/>
      <c r="BE67" s="119"/>
      <c r="BF67" s="93"/>
      <c r="BG67" s="94"/>
      <c r="BH67" s="119"/>
      <c r="BI67" s="93"/>
      <c r="BJ67" s="94"/>
      <c r="BK67" s="116"/>
      <c r="BL67" s="93"/>
      <c r="BM67" s="93"/>
      <c r="BN67" s="93"/>
      <c r="BO67" s="93"/>
      <c r="BP67" s="93"/>
      <c r="BQ67" s="94"/>
    </row>
    <row r="68" spans="1:69" ht="15.5" x14ac:dyDescent="0.35">
      <c r="A68" s="60">
        <f t="shared" si="7"/>
        <v>54</v>
      </c>
      <c r="B68" s="116"/>
      <c r="C68" s="93"/>
      <c r="D68" s="94"/>
      <c r="E68" s="113"/>
      <c r="F68" s="73"/>
      <c r="G68" s="73"/>
      <c r="H68" s="73"/>
      <c r="I68" s="74"/>
      <c r="J68" s="110" t="s">
        <v>164</v>
      </c>
      <c r="K68" s="78"/>
      <c r="L68" s="78"/>
      <c r="M68" s="78"/>
      <c r="N68" s="78"/>
      <c r="O68" s="78"/>
      <c r="P68" s="79"/>
      <c r="Q68" s="110" t="s">
        <v>253</v>
      </c>
      <c r="R68" s="78"/>
      <c r="S68" s="78"/>
      <c r="T68" s="78"/>
      <c r="U68" s="78"/>
      <c r="V68" s="78"/>
      <c r="W68" s="79"/>
      <c r="X68" s="110" t="s">
        <v>254</v>
      </c>
      <c r="Y68" s="78"/>
      <c r="Z68" s="78"/>
      <c r="AA68" s="78"/>
      <c r="AB68" s="78"/>
      <c r="AC68" s="78"/>
      <c r="AD68" s="79"/>
      <c r="AE68" s="120" t="s">
        <v>58</v>
      </c>
      <c r="AF68" s="94"/>
      <c r="AG68" s="116"/>
      <c r="AH68" s="93"/>
      <c r="AI68" s="94"/>
      <c r="AJ68" s="116"/>
      <c r="AK68" s="93"/>
      <c r="AL68" s="94"/>
      <c r="AM68" s="116"/>
      <c r="AN68" s="93"/>
      <c r="AO68" s="94"/>
      <c r="AP68" s="119"/>
      <c r="AQ68" s="93"/>
      <c r="AR68" s="94"/>
      <c r="AS68" s="119"/>
      <c r="AT68" s="93"/>
      <c r="AU68" s="94"/>
      <c r="AV68" s="116"/>
      <c r="AW68" s="93"/>
      <c r="AX68" s="94"/>
      <c r="AY68" s="116"/>
      <c r="AZ68" s="93"/>
      <c r="BA68" s="94"/>
      <c r="BB68" s="116"/>
      <c r="BC68" s="93"/>
      <c r="BD68" s="94"/>
      <c r="BE68" s="119"/>
      <c r="BF68" s="93"/>
      <c r="BG68" s="94"/>
      <c r="BH68" s="119"/>
      <c r="BI68" s="93"/>
      <c r="BJ68" s="94"/>
      <c r="BK68" s="116"/>
      <c r="BL68" s="93"/>
      <c r="BM68" s="93"/>
      <c r="BN68" s="93"/>
      <c r="BO68" s="93"/>
      <c r="BP68" s="93"/>
      <c r="BQ68" s="94"/>
    </row>
    <row r="69" spans="1:69" ht="15.5" x14ac:dyDescent="0.35">
      <c r="A69" s="60">
        <f t="shared" si="7"/>
        <v>55</v>
      </c>
      <c r="B69" s="116"/>
      <c r="C69" s="93"/>
      <c r="D69" s="94"/>
      <c r="E69" s="113"/>
      <c r="F69" s="73"/>
      <c r="G69" s="73"/>
      <c r="H69" s="73"/>
      <c r="I69" s="74"/>
      <c r="J69" s="110" t="s">
        <v>144</v>
      </c>
      <c r="K69" s="78"/>
      <c r="L69" s="78"/>
      <c r="M69" s="78"/>
      <c r="N69" s="78"/>
      <c r="O69" s="78"/>
      <c r="P69" s="79"/>
      <c r="Q69" s="110" t="s">
        <v>255</v>
      </c>
      <c r="R69" s="78"/>
      <c r="S69" s="78"/>
      <c r="T69" s="78"/>
      <c r="U69" s="78"/>
      <c r="V69" s="78"/>
      <c r="W69" s="79"/>
      <c r="X69" s="110" t="s">
        <v>256</v>
      </c>
      <c r="Y69" s="78"/>
      <c r="Z69" s="78"/>
      <c r="AA69" s="78"/>
      <c r="AB69" s="78"/>
      <c r="AC69" s="78"/>
      <c r="AD69" s="79"/>
      <c r="AE69" s="120" t="s">
        <v>58</v>
      </c>
      <c r="AF69" s="94"/>
      <c r="AG69" s="116"/>
      <c r="AH69" s="93"/>
      <c r="AI69" s="94"/>
      <c r="AJ69" s="116"/>
      <c r="AK69" s="93"/>
      <c r="AL69" s="94"/>
      <c r="AM69" s="116"/>
      <c r="AN69" s="93"/>
      <c r="AO69" s="94"/>
      <c r="AP69" s="119"/>
      <c r="AQ69" s="93"/>
      <c r="AR69" s="94"/>
      <c r="AS69" s="119"/>
      <c r="AT69" s="93"/>
      <c r="AU69" s="94"/>
      <c r="AV69" s="116"/>
      <c r="AW69" s="93"/>
      <c r="AX69" s="94"/>
      <c r="AY69" s="116"/>
      <c r="AZ69" s="93"/>
      <c r="BA69" s="94"/>
      <c r="BB69" s="116"/>
      <c r="BC69" s="93"/>
      <c r="BD69" s="94"/>
      <c r="BE69" s="119"/>
      <c r="BF69" s="93"/>
      <c r="BG69" s="94"/>
      <c r="BH69" s="119"/>
      <c r="BI69" s="93"/>
      <c r="BJ69" s="94"/>
      <c r="BK69" s="116"/>
      <c r="BL69" s="93"/>
      <c r="BM69" s="93"/>
      <c r="BN69" s="93"/>
      <c r="BO69" s="93"/>
      <c r="BP69" s="93"/>
      <c r="BQ69" s="94"/>
    </row>
    <row r="70" spans="1:69" ht="15.5" x14ac:dyDescent="0.35">
      <c r="A70" s="60">
        <f t="shared" si="7"/>
        <v>56</v>
      </c>
      <c r="B70" s="116"/>
      <c r="C70" s="93"/>
      <c r="D70" s="94"/>
      <c r="E70" s="113"/>
      <c r="F70" s="73"/>
      <c r="G70" s="73"/>
      <c r="H70" s="73"/>
      <c r="I70" s="74"/>
      <c r="J70" s="110" t="s">
        <v>147</v>
      </c>
      <c r="K70" s="78"/>
      <c r="L70" s="78"/>
      <c r="M70" s="78"/>
      <c r="N70" s="78"/>
      <c r="O70" s="78"/>
      <c r="P70" s="79"/>
      <c r="Q70" s="110" t="s">
        <v>257</v>
      </c>
      <c r="R70" s="78"/>
      <c r="S70" s="78"/>
      <c r="T70" s="78"/>
      <c r="U70" s="78"/>
      <c r="V70" s="78"/>
      <c r="W70" s="79"/>
      <c r="X70" s="110" t="s">
        <v>149</v>
      </c>
      <c r="Y70" s="78"/>
      <c r="Z70" s="78"/>
      <c r="AA70" s="78"/>
      <c r="AB70" s="78"/>
      <c r="AC70" s="78"/>
      <c r="AD70" s="79"/>
      <c r="AE70" s="120" t="s">
        <v>58</v>
      </c>
      <c r="AF70" s="94"/>
      <c r="AG70" s="116"/>
      <c r="AH70" s="93"/>
      <c r="AI70" s="94"/>
      <c r="AJ70" s="116"/>
      <c r="AK70" s="93"/>
      <c r="AL70" s="94"/>
      <c r="AM70" s="116"/>
      <c r="AN70" s="93"/>
      <c r="AO70" s="94"/>
      <c r="AP70" s="119"/>
      <c r="AQ70" s="93"/>
      <c r="AR70" s="94"/>
      <c r="AS70" s="119"/>
      <c r="AT70" s="93"/>
      <c r="AU70" s="94"/>
      <c r="AV70" s="116"/>
      <c r="AW70" s="93"/>
      <c r="AX70" s="94"/>
      <c r="AY70" s="116"/>
      <c r="AZ70" s="93"/>
      <c r="BA70" s="94"/>
      <c r="BB70" s="116"/>
      <c r="BC70" s="93"/>
      <c r="BD70" s="94"/>
      <c r="BE70" s="119"/>
      <c r="BF70" s="93"/>
      <c r="BG70" s="94"/>
      <c r="BH70" s="119"/>
      <c r="BI70" s="93"/>
      <c r="BJ70" s="94"/>
      <c r="BK70" s="116"/>
      <c r="BL70" s="93"/>
      <c r="BM70" s="93"/>
      <c r="BN70" s="93"/>
      <c r="BO70" s="93"/>
      <c r="BP70" s="93"/>
      <c r="BQ70" s="94"/>
    </row>
    <row r="71" spans="1:69" ht="15.5" x14ac:dyDescent="0.35">
      <c r="A71" s="60">
        <f t="shared" si="7"/>
        <v>57</v>
      </c>
      <c r="B71" s="116"/>
      <c r="C71" s="93"/>
      <c r="D71" s="94"/>
      <c r="E71" s="113"/>
      <c r="F71" s="73"/>
      <c r="G71" s="73"/>
      <c r="H71" s="73"/>
      <c r="I71" s="74"/>
      <c r="J71" s="110" t="s">
        <v>150</v>
      </c>
      <c r="K71" s="78"/>
      <c r="L71" s="78"/>
      <c r="M71" s="78"/>
      <c r="N71" s="78"/>
      <c r="O71" s="78"/>
      <c r="P71" s="79"/>
      <c r="Q71" s="110" t="s">
        <v>258</v>
      </c>
      <c r="R71" s="78"/>
      <c r="S71" s="78"/>
      <c r="T71" s="78"/>
      <c r="U71" s="78"/>
      <c r="V71" s="78"/>
      <c r="W71" s="79"/>
      <c r="X71" s="110" t="s">
        <v>265</v>
      </c>
      <c r="Y71" s="78"/>
      <c r="Z71" s="78"/>
      <c r="AA71" s="78"/>
      <c r="AB71" s="78"/>
      <c r="AC71" s="78"/>
      <c r="AD71" s="79"/>
      <c r="AE71" s="120" t="s">
        <v>58</v>
      </c>
      <c r="AF71" s="94"/>
      <c r="AG71" s="116"/>
      <c r="AH71" s="93"/>
      <c r="AI71" s="94"/>
      <c r="AJ71" s="116"/>
      <c r="AK71" s="93"/>
      <c r="AL71" s="94"/>
      <c r="AM71" s="116"/>
      <c r="AN71" s="93"/>
      <c r="AO71" s="94"/>
      <c r="AP71" s="119"/>
      <c r="AQ71" s="93"/>
      <c r="AR71" s="94"/>
      <c r="AS71" s="119"/>
      <c r="AT71" s="93"/>
      <c r="AU71" s="94"/>
      <c r="AV71" s="116"/>
      <c r="AW71" s="93"/>
      <c r="AX71" s="94"/>
      <c r="AY71" s="116"/>
      <c r="AZ71" s="93"/>
      <c r="BA71" s="94"/>
      <c r="BB71" s="116"/>
      <c r="BC71" s="93"/>
      <c r="BD71" s="94"/>
      <c r="BE71" s="119"/>
      <c r="BF71" s="93"/>
      <c r="BG71" s="94"/>
      <c r="BH71" s="119"/>
      <c r="BI71" s="93"/>
      <c r="BJ71" s="94"/>
      <c r="BK71" s="116"/>
      <c r="BL71" s="93"/>
      <c r="BM71" s="93"/>
      <c r="BN71" s="93"/>
      <c r="BO71" s="93"/>
      <c r="BP71" s="93"/>
      <c r="BQ71" s="94"/>
    </row>
    <row r="72" spans="1:69" ht="15.5" x14ac:dyDescent="0.35">
      <c r="A72" s="60">
        <f t="shared" si="7"/>
        <v>58</v>
      </c>
      <c r="B72" s="116"/>
      <c r="C72" s="93"/>
      <c r="D72" s="94"/>
      <c r="E72" s="113"/>
      <c r="F72" s="73"/>
      <c r="G72" s="73"/>
      <c r="H72" s="73"/>
      <c r="I72" s="74"/>
      <c r="J72" s="110" t="s">
        <v>153</v>
      </c>
      <c r="K72" s="78"/>
      <c r="L72" s="78"/>
      <c r="M72" s="78"/>
      <c r="N72" s="78"/>
      <c r="O72" s="78"/>
      <c r="P72" s="79"/>
      <c r="Q72" s="110" t="s">
        <v>266</v>
      </c>
      <c r="R72" s="78"/>
      <c r="S72" s="78"/>
      <c r="T72" s="78"/>
      <c r="U72" s="78"/>
      <c r="V72" s="78"/>
      <c r="W72" s="79"/>
      <c r="X72" s="110" t="s">
        <v>152</v>
      </c>
      <c r="Y72" s="78"/>
      <c r="Z72" s="78"/>
      <c r="AA72" s="78"/>
      <c r="AB72" s="78"/>
      <c r="AC72" s="78"/>
      <c r="AD72" s="79"/>
      <c r="AE72" s="120" t="s">
        <v>58</v>
      </c>
      <c r="AF72" s="94"/>
      <c r="AG72" s="116"/>
      <c r="AH72" s="93"/>
      <c r="AI72" s="94"/>
      <c r="AJ72" s="116"/>
      <c r="AK72" s="93"/>
      <c r="AL72" s="94"/>
      <c r="AM72" s="116"/>
      <c r="AN72" s="93"/>
      <c r="AO72" s="94"/>
      <c r="AP72" s="119"/>
      <c r="AQ72" s="93"/>
      <c r="AR72" s="94"/>
      <c r="AS72" s="119"/>
      <c r="AT72" s="93"/>
      <c r="AU72" s="94"/>
      <c r="AV72" s="116"/>
      <c r="AW72" s="93"/>
      <c r="AX72" s="94"/>
      <c r="AY72" s="116"/>
      <c r="AZ72" s="93"/>
      <c r="BA72" s="94"/>
      <c r="BB72" s="116"/>
      <c r="BC72" s="93"/>
      <c r="BD72" s="94"/>
      <c r="BE72" s="119"/>
      <c r="BF72" s="93"/>
      <c r="BG72" s="94"/>
      <c r="BH72" s="119"/>
      <c r="BI72" s="93"/>
      <c r="BJ72" s="94"/>
      <c r="BK72" s="116"/>
      <c r="BL72" s="93"/>
      <c r="BM72" s="93"/>
      <c r="BN72" s="93"/>
      <c r="BO72" s="93"/>
      <c r="BP72" s="93"/>
      <c r="BQ72" s="94"/>
    </row>
    <row r="73" spans="1:69" ht="15.5" x14ac:dyDescent="0.35">
      <c r="A73" s="60">
        <f t="shared" si="7"/>
        <v>59</v>
      </c>
      <c r="B73" s="116"/>
      <c r="C73" s="93"/>
      <c r="D73" s="94"/>
      <c r="E73" s="92"/>
      <c r="F73" s="93"/>
      <c r="G73" s="93"/>
      <c r="H73" s="93"/>
      <c r="I73" s="94"/>
      <c r="J73" s="110" t="s">
        <v>155</v>
      </c>
      <c r="K73" s="78"/>
      <c r="L73" s="78"/>
      <c r="M73" s="78"/>
      <c r="N73" s="78"/>
      <c r="O73" s="78"/>
      <c r="P73" s="79"/>
      <c r="Q73" s="110" t="s">
        <v>267</v>
      </c>
      <c r="R73" s="78"/>
      <c r="S73" s="78"/>
      <c r="T73" s="78"/>
      <c r="U73" s="78"/>
      <c r="V73" s="78"/>
      <c r="W73" s="79"/>
      <c r="X73" s="80" t="s">
        <v>268</v>
      </c>
      <c r="Y73" s="78"/>
      <c r="Z73" s="78"/>
      <c r="AA73" s="78"/>
      <c r="AB73" s="78"/>
      <c r="AC73" s="78"/>
      <c r="AD73" s="79"/>
      <c r="AE73" s="120" t="s">
        <v>58</v>
      </c>
      <c r="AF73" s="94"/>
      <c r="AG73" s="116"/>
      <c r="AH73" s="93"/>
      <c r="AI73" s="94"/>
      <c r="AJ73" s="116"/>
      <c r="AK73" s="93"/>
      <c r="AL73" s="94"/>
      <c r="AM73" s="116"/>
      <c r="AN73" s="93"/>
      <c r="AO73" s="94"/>
      <c r="AP73" s="119"/>
      <c r="AQ73" s="93"/>
      <c r="AR73" s="94"/>
      <c r="AS73" s="119"/>
      <c r="AT73" s="93"/>
      <c r="AU73" s="94"/>
      <c r="AV73" s="116"/>
      <c r="AW73" s="93"/>
      <c r="AX73" s="94"/>
      <c r="AY73" s="116"/>
      <c r="AZ73" s="93"/>
      <c r="BA73" s="94"/>
      <c r="BB73" s="116"/>
      <c r="BC73" s="93"/>
      <c r="BD73" s="94"/>
      <c r="BE73" s="119"/>
      <c r="BF73" s="93"/>
      <c r="BG73" s="94"/>
      <c r="BH73" s="119"/>
      <c r="BI73" s="93"/>
      <c r="BJ73" s="94"/>
      <c r="BK73" s="116"/>
      <c r="BL73" s="93"/>
      <c r="BM73" s="93"/>
      <c r="BN73" s="93"/>
      <c r="BO73" s="93"/>
      <c r="BP73" s="93"/>
      <c r="BQ73" s="94"/>
    </row>
    <row r="74" spans="1:69" ht="15.5" x14ac:dyDescent="0.35">
      <c r="A74" s="60">
        <f t="shared" si="7"/>
        <v>60</v>
      </c>
      <c r="B74" s="116"/>
      <c r="C74" s="93"/>
      <c r="D74" s="94"/>
      <c r="E74" s="80" t="s">
        <v>312</v>
      </c>
      <c r="F74" s="78"/>
      <c r="G74" s="78"/>
      <c r="H74" s="78"/>
      <c r="I74" s="79"/>
      <c r="J74" s="124"/>
      <c r="K74" s="78"/>
      <c r="L74" s="78"/>
      <c r="M74" s="78"/>
      <c r="N74" s="78"/>
      <c r="O74" s="78"/>
      <c r="P74" s="79"/>
      <c r="Q74" s="110" t="s">
        <v>248</v>
      </c>
      <c r="R74" s="78"/>
      <c r="S74" s="78"/>
      <c r="T74" s="78"/>
      <c r="U74" s="78"/>
      <c r="V74" s="78"/>
      <c r="W74" s="79"/>
      <c r="X74" s="130" t="s">
        <v>313</v>
      </c>
      <c r="Y74" s="78"/>
      <c r="Z74" s="78"/>
      <c r="AA74" s="78"/>
      <c r="AB74" s="78"/>
      <c r="AC74" s="78"/>
      <c r="AD74" s="79"/>
      <c r="AE74" s="120" t="s">
        <v>58</v>
      </c>
      <c r="AF74" s="94"/>
      <c r="AG74" s="116"/>
      <c r="AH74" s="93"/>
      <c r="AI74" s="94"/>
      <c r="AJ74" s="116"/>
      <c r="AK74" s="93"/>
      <c r="AL74" s="94"/>
      <c r="AM74" s="116"/>
      <c r="AN74" s="93"/>
      <c r="AO74" s="94"/>
      <c r="AP74" s="119"/>
      <c r="AQ74" s="93"/>
      <c r="AR74" s="94"/>
      <c r="AS74" s="119"/>
      <c r="AT74" s="93"/>
      <c r="AU74" s="94"/>
      <c r="AV74" s="116"/>
      <c r="AW74" s="93"/>
      <c r="AX74" s="94"/>
      <c r="AY74" s="116"/>
      <c r="AZ74" s="93"/>
      <c r="BA74" s="94"/>
      <c r="BB74" s="116"/>
      <c r="BC74" s="93"/>
      <c r="BD74" s="94"/>
      <c r="BE74" s="119"/>
      <c r="BF74" s="93"/>
      <c r="BG74" s="94"/>
      <c r="BH74" s="119"/>
      <c r="BI74" s="93"/>
      <c r="BJ74" s="94"/>
      <c r="BK74" s="116"/>
      <c r="BL74" s="93"/>
      <c r="BM74" s="93"/>
      <c r="BN74" s="93"/>
      <c r="BO74" s="93"/>
      <c r="BP74" s="93"/>
      <c r="BQ74" s="94"/>
    </row>
    <row r="75" spans="1:69" ht="15.5" x14ac:dyDescent="0.35">
      <c r="A75" s="60">
        <f t="shared" si="7"/>
        <v>61</v>
      </c>
      <c r="B75" s="116"/>
      <c r="C75" s="93"/>
      <c r="D75" s="94"/>
      <c r="E75" s="125" t="s">
        <v>314</v>
      </c>
      <c r="F75" s="73"/>
      <c r="G75" s="73"/>
      <c r="H75" s="73"/>
      <c r="I75" s="74"/>
      <c r="J75" s="124" t="s">
        <v>301</v>
      </c>
      <c r="K75" s="78"/>
      <c r="L75" s="78"/>
      <c r="M75" s="78"/>
      <c r="N75" s="78"/>
      <c r="O75" s="78"/>
      <c r="P75" s="79"/>
      <c r="Q75" s="110" t="s">
        <v>248</v>
      </c>
      <c r="R75" s="78"/>
      <c r="S75" s="78"/>
      <c r="T75" s="78"/>
      <c r="U75" s="78"/>
      <c r="V75" s="78"/>
      <c r="W75" s="79"/>
      <c r="X75" s="116" t="s">
        <v>315</v>
      </c>
      <c r="Y75" s="93"/>
      <c r="Z75" s="93"/>
      <c r="AA75" s="93"/>
      <c r="AB75" s="93"/>
      <c r="AC75" s="93"/>
      <c r="AD75" s="94"/>
      <c r="AE75" s="120" t="s">
        <v>58</v>
      </c>
      <c r="AF75" s="94"/>
      <c r="AG75" s="116"/>
      <c r="AH75" s="93"/>
      <c r="AI75" s="94"/>
      <c r="AJ75" s="116"/>
      <c r="AK75" s="93"/>
      <c r="AL75" s="94"/>
      <c r="AM75" s="116"/>
      <c r="AN75" s="93"/>
      <c r="AO75" s="94"/>
      <c r="AP75" s="119"/>
      <c r="AQ75" s="93"/>
      <c r="AR75" s="94"/>
      <c r="AS75" s="119"/>
      <c r="AT75" s="93"/>
      <c r="AU75" s="94"/>
      <c r="AV75" s="116"/>
      <c r="AW75" s="93"/>
      <c r="AX75" s="94"/>
      <c r="AY75" s="116"/>
      <c r="AZ75" s="93"/>
      <c r="BA75" s="94"/>
      <c r="BB75" s="116"/>
      <c r="BC75" s="93"/>
      <c r="BD75" s="94"/>
      <c r="BE75" s="119"/>
      <c r="BF75" s="93"/>
      <c r="BG75" s="94"/>
      <c r="BH75" s="119"/>
      <c r="BI75" s="93"/>
      <c r="BJ75" s="94"/>
      <c r="BK75" s="116"/>
      <c r="BL75" s="93"/>
      <c r="BM75" s="93"/>
      <c r="BN75" s="93"/>
      <c r="BO75" s="93"/>
      <c r="BP75" s="93"/>
      <c r="BQ75" s="94"/>
    </row>
    <row r="76" spans="1:69" ht="15.5" x14ac:dyDescent="0.35">
      <c r="A76" s="60">
        <f t="shared" si="7"/>
        <v>62</v>
      </c>
      <c r="B76" s="116"/>
      <c r="C76" s="93"/>
      <c r="D76" s="94"/>
      <c r="E76" s="93"/>
      <c r="F76" s="93"/>
      <c r="G76" s="93"/>
      <c r="H76" s="93"/>
      <c r="I76" s="94"/>
      <c r="J76" s="124" t="s">
        <v>303</v>
      </c>
      <c r="K76" s="78"/>
      <c r="L76" s="78"/>
      <c r="M76" s="78"/>
      <c r="N76" s="78"/>
      <c r="O76" s="78"/>
      <c r="P76" s="79"/>
      <c r="Q76" s="110" t="s">
        <v>304</v>
      </c>
      <c r="R76" s="78"/>
      <c r="S76" s="78"/>
      <c r="T76" s="78"/>
      <c r="U76" s="78"/>
      <c r="V76" s="78"/>
      <c r="W76" s="79"/>
      <c r="X76" s="116" t="s">
        <v>316</v>
      </c>
      <c r="Y76" s="93"/>
      <c r="Z76" s="93"/>
      <c r="AA76" s="93"/>
      <c r="AB76" s="93"/>
      <c r="AC76" s="93"/>
      <c r="AD76" s="94"/>
      <c r="AE76" s="120" t="s">
        <v>58</v>
      </c>
      <c r="AF76" s="94"/>
      <c r="AG76" s="116"/>
      <c r="AH76" s="93"/>
      <c r="AI76" s="94"/>
      <c r="AJ76" s="116"/>
      <c r="AK76" s="93"/>
      <c r="AL76" s="94"/>
      <c r="AM76" s="116"/>
      <c r="AN76" s="93"/>
      <c r="AO76" s="94"/>
      <c r="AP76" s="119"/>
      <c r="AQ76" s="93"/>
      <c r="AR76" s="94"/>
      <c r="AS76" s="119"/>
      <c r="AT76" s="93"/>
      <c r="AU76" s="94"/>
      <c r="AV76" s="116"/>
      <c r="AW76" s="93"/>
      <c r="AX76" s="94"/>
      <c r="AY76" s="116"/>
      <c r="AZ76" s="93"/>
      <c r="BA76" s="94"/>
      <c r="BB76" s="116"/>
      <c r="BC76" s="93"/>
      <c r="BD76" s="94"/>
      <c r="BE76" s="119"/>
      <c r="BF76" s="93"/>
      <c r="BG76" s="94"/>
      <c r="BH76" s="119"/>
      <c r="BI76" s="93"/>
      <c r="BJ76" s="94"/>
      <c r="BK76" s="116"/>
      <c r="BL76" s="93"/>
      <c r="BM76" s="93"/>
      <c r="BN76" s="93"/>
      <c r="BO76" s="93"/>
      <c r="BP76" s="93"/>
      <c r="BQ76" s="94"/>
    </row>
    <row r="77" spans="1:69" ht="15.5" x14ac:dyDescent="0.35">
      <c r="A77" s="60">
        <f t="shared" si="7"/>
        <v>63</v>
      </c>
      <c r="B77" s="116"/>
      <c r="C77" s="93"/>
      <c r="D77" s="94"/>
      <c r="E77" s="115" t="s">
        <v>317</v>
      </c>
      <c r="F77" s="90"/>
      <c r="G77" s="90"/>
      <c r="H77" s="90"/>
      <c r="I77" s="91"/>
      <c r="J77" s="124" t="s">
        <v>301</v>
      </c>
      <c r="K77" s="78"/>
      <c r="L77" s="78"/>
      <c r="M77" s="78"/>
      <c r="N77" s="78"/>
      <c r="O77" s="78"/>
      <c r="P77" s="79"/>
      <c r="Q77" s="110" t="s">
        <v>248</v>
      </c>
      <c r="R77" s="78"/>
      <c r="S77" s="78"/>
      <c r="T77" s="78"/>
      <c r="U77" s="78"/>
      <c r="V77" s="78"/>
      <c r="W77" s="79"/>
      <c r="X77" s="114" t="s">
        <v>318</v>
      </c>
      <c r="Y77" s="78"/>
      <c r="Z77" s="78"/>
      <c r="AA77" s="78"/>
      <c r="AB77" s="78"/>
      <c r="AC77" s="78"/>
      <c r="AD77" s="79"/>
      <c r="AE77" s="120" t="s">
        <v>58</v>
      </c>
      <c r="AF77" s="94"/>
      <c r="AG77" s="116"/>
      <c r="AH77" s="93"/>
      <c r="AI77" s="94"/>
      <c r="AJ77" s="116"/>
      <c r="AK77" s="93"/>
      <c r="AL77" s="94"/>
      <c r="AM77" s="116"/>
      <c r="AN77" s="93"/>
      <c r="AO77" s="94"/>
      <c r="AP77" s="119"/>
      <c r="AQ77" s="93"/>
      <c r="AR77" s="94"/>
      <c r="AS77" s="119"/>
      <c r="AT77" s="93"/>
      <c r="AU77" s="94"/>
      <c r="AV77" s="116"/>
      <c r="AW77" s="93"/>
      <c r="AX77" s="94"/>
      <c r="AY77" s="116"/>
      <c r="AZ77" s="93"/>
      <c r="BA77" s="94"/>
      <c r="BB77" s="116"/>
      <c r="BC77" s="93"/>
      <c r="BD77" s="94"/>
      <c r="BE77" s="119"/>
      <c r="BF77" s="93"/>
      <c r="BG77" s="94"/>
      <c r="BH77" s="119"/>
      <c r="BI77" s="93"/>
      <c r="BJ77" s="94"/>
      <c r="BK77" s="116"/>
      <c r="BL77" s="93"/>
      <c r="BM77" s="93"/>
      <c r="BN77" s="93"/>
      <c r="BO77" s="93"/>
      <c r="BP77" s="93"/>
      <c r="BQ77" s="94"/>
    </row>
    <row r="78" spans="1:69" ht="15.5" x14ac:dyDescent="0.35">
      <c r="A78" s="60">
        <f t="shared" si="7"/>
        <v>64</v>
      </c>
      <c r="B78" s="116"/>
      <c r="C78" s="93"/>
      <c r="D78" s="94"/>
      <c r="E78" s="113"/>
      <c r="F78" s="73"/>
      <c r="G78" s="73"/>
      <c r="H78" s="73"/>
      <c r="I78" s="74"/>
      <c r="J78" s="124" t="s">
        <v>303</v>
      </c>
      <c r="K78" s="78"/>
      <c r="L78" s="78"/>
      <c r="M78" s="78"/>
      <c r="N78" s="78"/>
      <c r="O78" s="78"/>
      <c r="P78" s="79"/>
      <c r="Q78" s="110" t="s">
        <v>304</v>
      </c>
      <c r="R78" s="78"/>
      <c r="S78" s="78"/>
      <c r="T78" s="78"/>
      <c r="U78" s="78"/>
      <c r="V78" s="78"/>
      <c r="W78" s="79"/>
      <c r="X78" s="114" t="s">
        <v>319</v>
      </c>
      <c r="Y78" s="78"/>
      <c r="Z78" s="78"/>
      <c r="AA78" s="78"/>
      <c r="AB78" s="78"/>
      <c r="AC78" s="78"/>
      <c r="AD78" s="79"/>
      <c r="AE78" s="120" t="s">
        <v>58</v>
      </c>
      <c r="AF78" s="94"/>
      <c r="AG78" s="116"/>
      <c r="AH78" s="93"/>
      <c r="AI78" s="94"/>
      <c r="AJ78" s="116"/>
      <c r="AK78" s="93"/>
      <c r="AL78" s="94"/>
      <c r="AM78" s="116"/>
      <c r="AN78" s="93"/>
      <c r="AO78" s="94"/>
      <c r="AP78" s="119"/>
      <c r="AQ78" s="93"/>
      <c r="AR78" s="94"/>
      <c r="AS78" s="119"/>
      <c r="AT78" s="93"/>
      <c r="AU78" s="94"/>
      <c r="AV78" s="116"/>
      <c r="AW78" s="93"/>
      <c r="AX78" s="94"/>
      <c r="AY78" s="116"/>
      <c r="AZ78" s="93"/>
      <c r="BA78" s="94"/>
      <c r="BB78" s="116"/>
      <c r="BC78" s="93"/>
      <c r="BD78" s="94"/>
      <c r="BE78" s="119"/>
      <c r="BF78" s="93"/>
      <c r="BG78" s="94"/>
      <c r="BH78" s="119"/>
      <c r="BI78" s="93"/>
      <c r="BJ78" s="94"/>
      <c r="BK78" s="116"/>
      <c r="BL78" s="93"/>
      <c r="BM78" s="93"/>
      <c r="BN78" s="93"/>
      <c r="BO78" s="93"/>
      <c r="BP78" s="93"/>
      <c r="BQ78" s="94"/>
    </row>
    <row r="79" spans="1:69" ht="15.5" x14ac:dyDescent="0.35">
      <c r="A79" s="60">
        <f t="shared" si="7"/>
        <v>65</v>
      </c>
      <c r="B79" s="116"/>
      <c r="C79" s="93"/>
      <c r="D79" s="94"/>
      <c r="E79" s="113"/>
      <c r="F79" s="73"/>
      <c r="G79" s="73"/>
      <c r="H79" s="73"/>
      <c r="I79" s="74"/>
      <c r="J79" s="114" t="s">
        <v>158</v>
      </c>
      <c r="K79" s="78"/>
      <c r="L79" s="78"/>
      <c r="M79" s="78"/>
      <c r="N79" s="78"/>
      <c r="O79" s="78"/>
      <c r="P79" s="79"/>
      <c r="Q79" s="110" t="s">
        <v>250</v>
      </c>
      <c r="R79" s="78"/>
      <c r="S79" s="78"/>
      <c r="T79" s="78"/>
      <c r="U79" s="78"/>
      <c r="V79" s="78"/>
      <c r="W79" s="79"/>
      <c r="X79" s="114" t="s">
        <v>320</v>
      </c>
      <c r="Y79" s="78"/>
      <c r="Z79" s="78"/>
      <c r="AA79" s="78"/>
      <c r="AB79" s="78"/>
      <c r="AC79" s="78"/>
      <c r="AD79" s="79"/>
      <c r="AE79" s="120" t="s">
        <v>58</v>
      </c>
      <c r="AF79" s="94"/>
      <c r="AG79" s="116"/>
      <c r="AH79" s="93"/>
      <c r="AI79" s="94"/>
      <c r="AJ79" s="116"/>
      <c r="AK79" s="93"/>
      <c r="AL79" s="94"/>
      <c r="AM79" s="116"/>
      <c r="AN79" s="93"/>
      <c r="AO79" s="94"/>
      <c r="AP79" s="119"/>
      <c r="AQ79" s="93"/>
      <c r="AR79" s="94"/>
      <c r="AS79" s="119"/>
      <c r="AT79" s="93"/>
      <c r="AU79" s="94"/>
      <c r="AV79" s="116"/>
      <c r="AW79" s="93"/>
      <c r="AX79" s="94"/>
      <c r="AY79" s="116"/>
      <c r="AZ79" s="93"/>
      <c r="BA79" s="94"/>
      <c r="BB79" s="116"/>
      <c r="BC79" s="93"/>
      <c r="BD79" s="94"/>
      <c r="BE79" s="119"/>
      <c r="BF79" s="93"/>
      <c r="BG79" s="94"/>
      <c r="BH79" s="119"/>
      <c r="BI79" s="93"/>
      <c r="BJ79" s="94"/>
      <c r="BK79" s="116"/>
      <c r="BL79" s="93"/>
      <c r="BM79" s="93"/>
      <c r="BN79" s="93"/>
      <c r="BO79" s="93"/>
      <c r="BP79" s="93"/>
      <c r="BQ79" s="94"/>
    </row>
    <row r="80" spans="1:69" ht="15.5" x14ac:dyDescent="0.35">
      <c r="A80" s="60">
        <f t="shared" si="7"/>
        <v>66</v>
      </c>
      <c r="B80" s="116"/>
      <c r="C80" s="93"/>
      <c r="D80" s="94"/>
      <c r="E80" s="113"/>
      <c r="F80" s="73"/>
      <c r="G80" s="73"/>
      <c r="H80" s="73"/>
      <c r="I80" s="74"/>
      <c r="J80" s="110" t="s">
        <v>161</v>
      </c>
      <c r="K80" s="78"/>
      <c r="L80" s="78"/>
      <c r="M80" s="78"/>
      <c r="N80" s="78"/>
      <c r="O80" s="78"/>
      <c r="P80" s="79"/>
      <c r="Q80" s="110" t="s">
        <v>252</v>
      </c>
      <c r="R80" s="78"/>
      <c r="S80" s="78"/>
      <c r="T80" s="78"/>
      <c r="U80" s="78"/>
      <c r="V80" s="78"/>
      <c r="W80" s="79"/>
      <c r="X80" s="110" t="s">
        <v>311</v>
      </c>
      <c r="Y80" s="78"/>
      <c r="Z80" s="78"/>
      <c r="AA80" s="78"/>
      <c r="AB80" s="78"/>
      <c r="AC80" s="78"/>
      <c r="AD80" s="79"/>
      <c r="AE80" s="120" t="s">
        <v>58</v>
      </c>
      <c r="AF80" s="94"/>
      <c r="AG80" s="116"/>
      <c r="AH80" s="93"/>
      <c r="AI80" s="94"/>
      <c r="AJ80" s="116"/>
      <c r="AK80" s="93"/>
      <c r="AL80" s="94"/>
      <c r="AM80" s="116"/>
      <c r="AN80" s="93"/>
      <c r="AO80" s="94"/>
      <c r="AP80" s="119"/>
      <c r="AQ80" s="93"/>
      <c r="AR80" s="94"/>
      <c r="AS80" s="119"/>
      <c r="AT80" s="93"/>
      <c r="AU80" s="94"/>
      <c r="AV80" s="116"/>
      <c r="AW80" s="93"/>
      <c r="AX80" s="94"/>
      <c r="AY80" s="116"/>
      <c r="AZ80" s="93"/>
      <c r="BA80" s="94"/>
      <c r="BB80" s="116"/>
      <c r="BC80" s="93"/>
      <c r="BD80" s="94"/>
      <c r="BE80" s="119"/>
      <c r="BF80" s="93"/>
      <c r="BG80" s="94"/>
      <c r="BH80" s="119"/>
      <c r="BI80" s="93"/>
      <c r="BJ80" s="94"/>
      <c r="BK80" s="116"/>
      <c r="BL80" s="93"/>
      <c r="BM80" s="93"/>
      <c r="BN80" s="93"/>
      <c r="BO80" s="93"/>
      <c r="BP80" s="93"/>
      <c r="BQ80" s="94"/>
    </row>
    <row r="81" spans="1:69" ht="15.5" x14ac:dyDescent="0.35">
      <c r="A81" s="60">
        <f t="shared" si="7"/>
        <v>67</v>
      </c>
      <c r="B81" s="116"/>
      <c r="C81" s="93"/>
      <c r="D81" s="94"/>
      <c r="E81" s="113"/>
      <c r="F81" s="73"/>
      <c r="G81" s="73"/>
      <c r="H81" s="73"/>
      <c r="I81" s="74"/>
      <c r="J81" s="110" t="s">
        <v>164</v>
      </c>
      <c r="K81" s="78"/>
      <c r="L81" s="78"/>
      <c r="M81" s="78"/>
      <c r="N81" s="78"/>
      <c r="O81" s="78"/>
      <c r="P81" s="79"/>
      <c r="Q81" s="110" t="s">
        <v>253</v>
      </c>
      <c r="R81" s="78"/>
      <c r="S81" s="78"/>
      <c r="T81" s="78"/>
      <c r="U81" s="78"/>
      <c r="V81" s="78"/>
      <c r="W81" s="79"/>
      <c r="X81" s="110" t="s">
        <v>254</v>
      </c>
      <c r="Y81" s="78"/>
      <c r="Z81" s="78"/>
      <c r="AA81" s="78"/>
      <c r="AB81" s="78"/>
      <c r="AC81" s="78"/>
      <c r="AD81" s="79"/>
      <c r="AE81" s="120" t="s">
        <v>58</v>
      </c>
      <c r="AF81" s="94"/>
      <c r="AG81" s="116"/>
      <c r="AH81" s="93"/>
      <c r="AI81" s="94"/>
      <c r="AJ81" s="116"/>
      <c r="AK81" s="93"/>
      <c r="AL81" s="94"/>
      <c r="AM81" s="116"/>
      <c r="AN81" s="93"/>
      <c r="AO81" s="94"/>
      <c r="AP81" s="119"/>
      <c r="AQ81" s="93"/>
      <c r="AR81" s="94"/>
      <c r="AS81" s="119"/>
      <c r="AT81" s="93"/>
      <c r="AU81" s="94"/>
      <c r="AV81" s="116"/>
      <c r="AW81" s="93"/>
      <c r="AX81" s="94"/>
      <c r="AY81" s="116"/>
      <c r="AZ81" s="93"/>
      <c r="BA81" s="94"/>
      <c r="BB81" s="116"/>
      <c r="BC81" s="93"/>
      <c r="BD81" s="94"/>
      <c r="BE81" s="119"/>
      <c r="BF81" s="93"/>
      <c r="BG81" s="94"/>
      <c r="BH81" s="119"/>
      <c r="BI81" s="93"/>
      <c r="BJ81" s="94"/>
      <c r="BK81" s="116"/>
      <c r="BL81" s="93"/>
      <c r="BM81" s="93"/>
      <c r="BN81" s="93"/>
      <c r="BO81" s="93"/>
      <c r="BP81" s="93"/>
      <c r="BQ81" s="94"/>
    </row>
    <row r="82" spans="1:69" ht="15.5" x14ac:dyDescent="0.35">
      <c r="A82" s="60">
        <f t="shared" si="7"/>
        <v>68</v>
      </c>
      <c r="B82" s="116"/>
      <c r="C82" s="93"/>
      <c r="D82" s="94"/>
      <c r="E82" s="113"/>
      <c r="F82" s="73"/>
      <c r="G82" s="73"/>
      <c r="H82" s="73"/>
      <c r="I82" s="74"/>
      <c r="J82" s="110" t="s">
        <v>144</v>
      </c>
      <c r="K82" s="78"/>
      <c r="L82" s="78"/>
      <c r="M82" s="78"/>
      <c r="N82" s="78"/>
      <c r="O82" s="78"/>
      <c r="P82" s="79"/>
      <c r="Q82" s="110" t="s">
        <v>255</v>
      </c>
      <c r="R82" s="78"/>
      <c r="S82" s="78"/>
      <c r="T82" s="78"/>
      <c r="U82" s="78"/>
      <c r="V82" s="78"/>
      <c r="W82" s="79"/>
      <c r="X82" s="110" t="s">
        <v>256</v>
      </c>
      <c r="Y82" s="78"/>
      <c r="Z82" s="78"/>
      <c r="AA82" s="78"/>
      <c r="AB82" s="78"/>
      <c r="AC82" s="78"/>
      <c r="AD82" s="79"/>
      <c r="AE82" s="120" t="s">
        <v>58</v>
      </c>
      <c r="AF82" s="94"/>
      <c r="AG82" s="116"/>
      <c r="AH82" s="93"/>
      <c r="AI82" s="94"/>
      <c r="AJ82" s="116"/>
      <c r="AK82" s="93"/>
      <c r="AL82" s="94"/>
      <c r="AM82" s="116"/>
      <c r="AN82" s="93"/>
      <c r="AO82" s="94"/>
      <c r="AP82" s="119"/>
      <c r="AQ82" s="93"/>
      <c r="AR82" s="94"/>
      <c r="AS82" s="119"/>
      <c r="AT82" s="93"/>
      <c r="AU82" s="94"/>
      <c r="AV82" s="116"/>
      <c r="AW82" s="93"/>
      <c r="AX82" s="94"/>
      <c r="AY82" s="116"/>
      <c r="AZ82" s="93"/>
      <c r="BA82" s="94"/>
      <c r="BB82" s="116"/>
      <c r="BC82" s="93"/>
      <c r="BD82" s="94"/>
      <c r="BE82" s="119"/>
      <c r="BF82" s="93"/>
      <c r="BG82" s="94"/>
      <c r="BH82" s="119"/>
      <c r="BI82" s="93"/>
      <c r="BJ82" s="94"/>
      <c r="BK82" s="116"/>
      <c r="BL82" s="93"/>
      <c r="BM82" s="93"/>
      <c r="BN82" s="93"/>
      <c r="BO82" s="93"/>
      <c r="BP82" s="93"/>
      <c r="BQ82" s="94"/>
    </row>
    <row r="83" spans="1:69" ht="15.5" x14ac:dyDescent="0.35">
      <c r="A83" s="60">
        <f t="shared" si="7"/>
        <v>69</v>
      </c>
      <c r="B83" s="116"/>
      <c r="C83" s="93"/>
      <c r="D83" s="94"/>
      <c r="E83" s="113"/>
      <c r="F83" s="73"/>
      <c r="G83" s="73"/>
      <c r="H83" s="73"/>
      <c r="I83" s="74"/>
      <c r="J83" s="110" t="s">
        <v>147</v>
      </c>
      <c r="K83" s="78"/>
      <c r="L83" s="78"/>
      <c r="M83" s="78"/>
      <c r="N83" s="78"/>
      <c r="O83" s="78"/>
      <c r="P83" s="79"/>
      <c r="Q83" s="110" t="s">
        <v>257</v>
      </c>
      <c r="R83" s="78"/>
      <c r="S83" s="78"/>
      <c r="T83" s="78"/>
      <c r="U83" s="78"/>
      <c r="V83" s="78"/>
      <c r="W83" s="79"/>
      <c r="X83" s="110" t="s">
        <v>149</v>
      </c>
      <c r="Y83" s="78"/>
      <c r="Z83" s="78"/>
      <c r="AA83" s="78"/>
      <c r="AB83" s="78"/>
      <c r="AC83" s="78"/>
      <c r="AD83" s="79"/>
      <c r="AE83" s="120" t="s">
        <v>58</v>
      </c>
      <c r="AF83" s="94"/>
      <c r="AG83" s="116"/>
      <c r="AH83" s="93"/>
      <c r="AI83" s="94"/>
      <c r="AJ83" s="116"/>
      <c r="AK83" s="93"/>
      <c r="AL83" s="94"/>
      <c r="AM83" s="116"/>
      <c r="AN83" s="93"/>
      <c r="AO83" s="94"/>
      <c r="AP83" s="119"/>
      <c r="AQ83" s="93"/>
      <c r="AR83" s="94"/>
      <c r="AS83" s="119"/>
      <c r="AT83" s="93"/>
      <c r="AU83" s="94"/>
      <c r="AV83" s="116"/>
      <c r="AW83" s="93"/>
      <c r="AX83" s="94"/>
      <c r="AY83" s="116"/>
      <c r="AZ83" s="93"/>
      <c r="BA83" s="94"/>
      <c r="BB83" s="116"/>
      <c r="BC83" s="93"/>
      <c r="BD83" s="94"/>
      <c r="BE83" s="119"/>
      <c r="BF83" s="93"/>
      <c r="BG83" s="94"/>
      <c r="BH83" s="119"/>
      <c r="BI83" s="93"/>
      <c r="BJ83" s="94"/>
      <c r="BK83" s="116"/>
      <c r="BL83" s="93"/>
      <c r="BM83" s="93"/>
      <c r="BN83" s="93"/>
      <c r="BO83" s="93"/>
      <c r="BP83" s="93"/>
      <c r="BQ83" s="94"/>
    </row>
    <row r="84" spans="1:69" ht="15.5" x14ac:dyDescent="0.35">
      <c r="A84" s="60">
        <f t="shared" si="7"/>
        <v>70</v>
      </c>
      <c r="B84" s="116"/>
      <c r="C84" s="93"/>
      <c r="D84" s="94"/>
      <c r="E84" s="113"/>
      <c r="F84" s="73"/>
      <c r="G84" s="73"/>
      <c r="H84" s="73"/>
      <c r="I84" s="74"/>
      <c r="J84" s="110" t="s">
        <v>150</v>
      </c>
      <c r="K84" s="78"/>
      <c r="L84" s="78"/>
      <c r="M84" s="78"/>
      <c r="N84" s="78"/>
      <c r="O84" s="78"/>
      <c r="P84" s="79"/>
      <c r="Q84" s="110" t="s">
        <v>258</v>
      </c>
      <c r="R84" s="78"/>
      <c r="S84" s="78"/>
      <c r="T84" s="78"/>
      <c r="U84" s="78"/>
      <c r="V84" s="78"/>
      <c r="W84" s="79"/>
      <c r="X84" s="110" t="s">
        <v>265</v>
      </c>
      <c r="Y84" s="78"/>
      <c r="Z84" s="78"/>
      <c r="AA84" s="78"/>
      <c r="AB84" s="78"/>
      <c r="AC84" s="78"/>
      <c r="AD84" s="79"/>
      <c r="AE84" s="120" t="s">
        <v>58</v>
      </c>
      <c r="AF84" s="94"/>
      <c r="AG84" s="116"/>
      <c r="AH84" s="93"/>
      <c r="AI84" s="94"/>
      <c r="AJ84" s="116"/>
      <c r="AK84" s="93"/>
      <c r="AL84" s="94"/>
      <c r="AM84" s="116"/>
      <c r="AN84" s="93"/>
      <c r="AO84" s="94"/>
      <c r="AP84" s="119"/>
      <c r="AQ84" s="93"/>
      <c r="AR84" s="94"/>
      <c r="AS84" s="119"/>
      <c r="AT84" s="93"/>
      <c r="AU84" s="94"/>
      <c r="AV84" s="116"/>
      <c r="AW84" s="93"/>
      <c r="AX84" s="94"/>
      <c r="AY84" s="116"/>
      <c r="AZ84" s="93"/>
      <c r="BA84" s="94"/>
      <c r="BB84" s="116"/>
      <c r="BC84" s="93"/>
      <c r="BD84" s="94"/>
      <c r="BE84" s="119"/>
      <c r="BF84" s="93"/>
      <c r="BG84" s="94"/>
      <c r="BH84" s="119"/>
      <c r="BI84" s="93"/>
      <c r="BJ84" s="94"/>
      <c r="BK84" s="116"/>
      <c r="BL84" s="93"/>
      <c r="BM84" s="93"/>
      <c r="BN84" s="93"/>
      <c r="BO84" s="93"/>
      <c r="BP84" s="93"/>
      <c r="BQ84" s="94"/>
    </row>
    <row r="85" spans="1:69" ht="15.5" x14ac:dyDescent="0.35">
      <c r="A85" s="60">
        <f t="shared" si="7"/>
        <v>71</v>
      </c>
      <c r="B85" s="116"/>
      <c r="C85" s="93"/>
      <c r="D85" s="94"/>
      <c r="E85" s="113"/>
      <c r="F85" s="73"/>
      <c r="G85" s="73"/>
      <c r="H85" s="73"/>
      <c r="I85" s="74"/>
      <c r="J85" s="110" t="s">
        <v>153</v>
      </c>
      <c r="K85" s="78"/>
      <c r="L85" s="78"/>
      <c r="M85" s="78"/>
      <c r="N85" s="78"/>
      <c r="O85" s="78"/>
      <c r="P85" s="79"/>
      <c r="Q85" s="110" t="s">
        <v>266</v>
      </c>
      <c r="R85" s="78"/>
      <c r="S85" s="78"/>
      <c r="T85" s="78"/>
      <c r="U85" s="78"/>
      <c r="V85" s="78"/>
      <c r="W85" s="79"/>
      <c r="X85" s="110" t="s">
        <v>152</v>
      </c>
      <c r="Y85" s="78"/>
      <c r="Z85" s="78"/>
      <c r="AA85" s="78"/>
      <c r="AB85" s="78"/>
      <c r="AC85" s="78"/>
      <c r="AD85" s="79"/>
      <c r="AE85" s="120" t="s">
        <v>58</v>
      </c>
      <c r="AF85" s="94"/>
      <c r="AG85" s="116"/>
      <c r="AH85" s="93"/>
      <c r="AI85" s="94"/>
      <c r="AJ85" s="116"/>
      <c r="AK85" s="93"/>
      <c r="AL85" s="94"/>
      <c r="AM85" s="116"/>
      <c r="AN85" s="93"/>
      <c r="AO85" s="94"/>
      <c r="AP85" s="119"/>
      <c r="AQ85" s="93"/>
      <c r="AR85" s="94"/>
      <c r="AS85" s="119"/>
      <c r="AT85" s="93"/>
      <c r="AU85" s="94"/>
      <c r="AV85" s="116"/>
      <c r="AW85" s="93"/>
      <c r="AX85" s="94"/>
      <c r="AY85" s="116"/>
      <c r="AZ85" s="93"/>
      <c r="BA85" s="94"/>
      <c r="BB85" s="116"/>
      <c r="BC85" s="93"/>
      <c r="BD85" s="94"/>
      <c r="BE85" s="119"/>
      <c r="BF85" s="93"/>
      <c r="BG85" s="94"/>
      <c r="BH85" s="119"/>
      <c r="BI85" s="93"/>
      <c r="BJ85" s="94"/>
      <c r="BK85" s="116"/>
      <c r="BL85" s="93"/>
      <c r="BM85" s="93"/>
      <c r="BN85" s="93"/>
      <c r="BO85" s="93"/>
      <c r="BP85" s="93"/>
      <c r="BQ85" s="94"/>
    </row>
    <row r="86" spans="1:69" ht="15.5" x14ac:dyDescent="0.35">
      <c r="A86" s="60">
        <f t="shared" si="7"/>
        <v>72</v>
      </c>
      <c r="B86" s="116"/>
      <c r="C86" s="93"/>
      <c r="D86" s="94"/>
      <c r="E86" s="92"/>
      <c r="F86" s="93"/>
      <c r="G86" s="93"/>
      <c r="H86" s="93"/>
      <c r="I86" s="94"/>
      <c r="J86" s="110" t="s">
        <v>155</v>
      </c>
      <c r="K86" s="78"/>
      <c r="L86" s="78"/>
      <c r="M86" s="78"/>
      <c r="N86" s="78"/>
      <c r="O86" s="78"/>
      <c r="P86" s="79"/>
      <c r="Q86" s="110" t="s">
        <v>267</v>
      </c>
      <c r="R86" s="78"/>
      <c r="S86" s="78"/>
      <c r="T86" s="78"/>
      <c r="U86" s="78"/>
      <c r="V86" s="78"/>
      <c r="W86" s="79"/>
      <c r="X86" s="80" t="s">
        <v>268</v>
      </c>
      <c r="Y86" s="78"/>
      <c r="Z86" s="78"/>
      <c r="AA86" s="78"/>
      <c r="AB86" s="78"/>
      <c r="AC86" s="78"/>
      <c r="AD86" s="79"/>
      <c r="AE86" s="120" t="s">
        <v>58</v>
      </c>
      <c r="AF86" s="94"/>
      <c r="AG86" s="116"/>
      <c r="AH86" s="93"/>
      <c r="AI86" s="94"/>
      <c r="AJ86" s="116"/>
      <c r="AK86" s="93"/>
      <c r="AL86" s="94"/>
      <c r="AM86" s="116"/>
      <c r="AN86" s="93"/>
      <c r="AO86" s="94"/>
      <c r="AP86" s="119"/>
      <c r="AQ86" s="93"/>
      <c r="AR86" s="94"/>
      <c r="AS86" s="119"/>
      <c r="AT86" s="93"/>
      <c r="AU86" s="94"/>
      <c r="AV86" s="116"/>
      <c r="AW86" s="93"/>
      <c r="AX86" s="94"/>
      <c r="AY86" s="116"/>
      <c r="AZ86" s="93"/>
      <c r="BA86" s="94"/>
      <c r="BB86" s="116"/>
      <c r="BC86" s="93"/>
      <c r="BD86" s="94"/>
      <c r="BE86" s="119"/>
      <c r="BF86" s="93"/>
      <c r="BG86" s="94"/>
      <c r="BH86" s="119"/>
      <c r="BI86" s="93"/>
      <c r="BJ86" s="94"/>
      <c r="BK86" s="116"/>
      <c r="BL86" s="93"/>
      <c r="BM86" s="93"/>
      <c r="BN86" s="93"/>
      <c r="BO86" s="93"/>
      <c r="BP86" s="93"/>
      <c r="BQ86" s="94"/>
    </row>
    <row r="87" spans="1:69" ht="15.5" x14ac:dyDescent="0.35">
      <c r="A87" s="60">
        <f t="shared" si="7"/>
        <v>73</v>
      </c>
      <c r="B87" s="116"/>
      <c r="C87" s="93"/>
      <c r="D87" s="94"/>
      <c r="E87" s="125" t="s">
        <v>321</v>
      </c>
      <c r="F87" s="73"/>
      <c r="G87" s="73"/>
      <c r="H87" s="73"/>
      <c r="I87" s="74"/>
      <c r="J87" s="124" t="s">
        <v>301</v>
      </c>
      <c r="K87" s="78"/>
      <c r="L87" s="78"/>
      <c r="M87" s="78"/>
      <c r="N87" s="78"/>
      <c r="O87" s="78"/>
      <c r="P87" s="79"/>
      <c r="Q87" s="110" t="s">
        <v>248</v>
      </c>
      <c r="R87" s="78"/>
      <c r="S87" s="78"/>
      <c r="T87" s="78"/>
      <c r="U87" s="78"/>
      <c r="V87" s="78"/>
      <c r="W87" s="79"/>
      <c r="X87" s="116" t="s">
        <v>322</v>
      </c>
      <c r="Y87" s="93"/>
      <c r="Z87" s="93"/>
      <c r="AA87" s="93"/>
      <c r="AB87" s="93"/>
      <c r="AC87" s="93"/>
      <c r="AD87" s="94"/>
      <c r="AE87" s="120" t="s">
        <v>58</v>
      </c>
      <c r="AF87" s="94"/>
      <c r="AG87" s="116"/>
      <c r="AH87" s="93"/>
      <c r="AI87" s="94"/>
      <c r="AJ87" s="116"/>
      <c r="AK87" s="93"/>
      <c r="AL87" s="94"/>
      <c r="AM87" s="116"/>
      <c r="AN87" s="93"/>
      <c r="AO87" s="94"/>
      <c r="AP87" s="119"/>
      <c r="AQ87" s="93"/>
      <c r="AR87" s="94"/>
      <c r="AS87" s="119"/>
      <c r="AT87" s="93"/>
      <c r="AU87" s="94"/>
      <c r="AV87" s="116"/>
      <c r="AW87" s="93"/>
      <c r="AX87" s="94"/>
      <c r="AY87" s="116"/>
      <c r="AZ87" s="93"/>
      <c r="BA87" s="94"/>
      <c r="BB87" s="116"/>
      <c r="BC87" s="93"/>
      <c r="BD87" s="94"/>
      <c r="BE87" s="119"/>
      <c r="BF87" s="93"/>
      <c r="BG87" s="94"/>
      <c r="BH87" s="119"/>
      <c r="BI87" s="93"/>
      <c r="BJ87" s="94"/>
      <c r="BK87" s="116"/>
      <c r="BL87" s="93"/>
      <c r="BM87" s="93"/>
      <c r="BN87" s="93"/>
      <c r="BO87" s="93"/>
      <c r="BP87" s="93"/>
      <c r="BQ87" s="94"/>
    </row>
    <row r="88" spans="1:69" ht="15.5" x14ac:dyDescent="0.35">
      <c r="A88" s="60">
        <f t="shared" si="7"/>
        <v>74</v>
      </c>
      <c r="B88" s="116"/>
      <c r="C88" s="93"/>
      <c r="D88" s="94"/>
      <c r="E88" s="93"/>
      <c r="F88" s="93"/>
      <c r="G88" s="93"/>
      <c r="H88" s="93"/>
      <c r="I88" s="94"/>
      <c r="J88" s="124" t="s">
        <v>303</v>
      </c>
      <c r="K88" s="78"/>
      <c r="L88" s="78"/>
      <c r="M88" s="78"/>
      <c r="N88" s="78"/>
      <c r="O88" s="78"/>
      <c r="P88" s="79"/>
      <c r="Q88" s="110" t="s">
        <v>304</v>
      </c>
      <c r="R88" s="78"/>
      <c r="S88" s="78"/>
      <c r="T88" s="78"/>
      <c r="U88" s="78"/>
      <c r="V88" s="78"/>
      <c r="W88" s="79"/>
      <c r="X88" s="116" t="s">
        <v>323</v>
      </c>
      <c r="Y88" s="93"/>
      <c r="Z88" s="93"/>
      <c r="AA88" s="93"/>
      <c r="AB88" s="93"/>
      <c r="AC88" s="93"/>
      <c r="AD88" s="94"/>
      <c r="AE88" s="120" t="s">
        <v>58</v>
      </c>
      <c r="AF88" s="94"/>
      <c r="AG88" s="116"/>
      <c r="AH88" s="93"/>
      <c r="AI88" s="94"/>
      <c r="AJ88" s="116"/>
      <c r="AK88" s="93"/>
      <c r="AL88" s="94"/>
      <c r="AM88" s="116"/>
      <c r="AN88" s="93"/>
      <c r="AO88" s="94"/>
      <c r="AP88" s="119"/>
      <c r="AQ88" s="93"/>
      <c r="AR88" s="94"/>
      <c r="AS88" s="119"/>
      <c r="AT88" s="93"/>
      <c r="AU88" s="94"/>
      <c r="AV88" s="116"/>
      <c r="AW88" s="93"/>
      <c r="AX88" s="94"/>
      <c r="AY88" s="116"/>
      <c r="AZ88" s="93"/>
      <c r="BA88" s="94"/>
      <c r="BB88" s="116"/>
      <c r="BC88" s="93"/>
      <c r="BD88" s="94"/>
      <c r="BE88" s="119"/>
      <c r="BF88" s="93"/>
      <c r="BG88" s="94"/>
      <c r="BH88" s="119"/>
      <c r="BI88" s="93"/>
      <c r="BJ88" s="94"/>
      <c r="BK88" s="116"/>
      <c r="BL88" s="93"/>
      <c r="BM88" s="93"/>
      <c r="BN88" s="93"/>
      <c r="BO88" s="93"/>
      <c r="BP88" s="93"/>
      <c r="BQ88" s="94"/>
    </row>
    <row r="89" spans="1:69" ht="15.5" x14ac:dyDescent="0.35">
      <c r="A89" s="60">
        <f t="shared" si="7"/>
        <v>75</v>
      </c>
      <c r="B89" s="116"/>
      <c r="C89" s="93"/>
      <c r="D89" s="94"/>
      <c r="E89" s="125" t="s">
        <v>324</v>
      </c>
      <c r="F89" s="73"/>
      <c r="G89" s="73"/>
      <c r="H89" s="73"/>
      <c r="I89" s="74"/>
      <c r="J89" s="124" t="s">
        <v>301</v>
      </c>
      <c r="K89" s="78"/>
      <c r="L89" s="78"/>
      <c r="M89" s="78"/>
      <c r="N89" s="78"/>
      <c r="O89" s="78"/>
      <c r="P89" s="79"/>
      <c r="Q89" s="110" t="s">
        <v>248</v>
      </c>
      <c r="R89" s="78"/>
      <c r="S89" s="78"/>
      <c r="T89" s="78"/>
      <c r="U89" s="78"/>
      <c r="V89" s="78"/>
      <c r="W89" s="79"/>
      <c r="X89" s="116" t="s">
        <v>325</v>
      </c>
      <c r="Y89" s="93"/>
      <c r="Z89" s="93"/>
      <c r="AA89" s="93"/>
      <c r="AB89" s="93"/>
      <c r="AC89" s="93"/>
      <c r="AD89" s="94"/>
      <c r="AE89" s="120" t="s">
        <v>58</v>
      </c>
      <c r="AF89" s="94"/>
      <c r="AG89" s="116"/>
      <c r="AH89" s="93"/>
      <c r="AI89" s="94"/>
      <c r="AJ89" s="116"/>
      <c r="AK89" s="93"/>
      <c r="AL89" s="94"/>
      <c r="AM89" s="116"/>
      <c r="AN89" s="93"/>
      <c r="AO89" s="94"/>
      <c r="AP89" s="119"/>
      <c r="AQ89" s="93"/>
      <c r="AR89" s="94"/>
      <c r="AS89" s="119"/>
      <c r="AT89" s="93"/>
      <c r="AU89" s="94"/>
      <c r="AV89" s="116"/>
      <c r="AW89" s="93"/>
      <c r="AX89" s="94"/>
      <c r="AY89" s="116"/>
      <c r="AZ89" s="93"/>
      <c r="BA89" s="94"/>
      <c r="BB89" s="116"/>
      <c r="BC89" s="93"/>
      <c r="BD89" s="94"/>
      <c r="BE89" s="119"/>
      <c r="BF89" s="93"/>
      <c r="BG89" s="94"/>
      <c r="BH89" s="119"/>
      <c r="BI89" s="93"/>
      <c r="BJ89" s="94"/>
      <c r="BK89" s="116"/>
      <c r="BL89" s="93"/>
      <c r="BM89" s="93"/>
      <c r="BN89" s="93"/>
      <c r="BO89" s="93"/>
      <c r="BP89" s="93"/>
      <c r="BQ89" s="94"/>
    </row>
    <row r="90" spans="1:69" ht="15.5" x14ac:dyDescent="0.35">
      <c r="A90" s="60">
        <f t="shared" si="7"/>
        <v>76</v>
      </c>
      <c r="B90" s="116"/>
      <c r="C90" s="93"/>
      <c r="D90" s="94"/>
      <c r="E90" s="93"/>
      <c r="F90" s="93"/>
      <c r="G90" s="93"/>
      <c r="H90" s="93"/>
      <c r="I90" s="94"/>
      <c r="J90" s="124" t="s">
        <v>303</v>
      </c>
      <c r="K90" s="78"/>
      <c r="L90" s="78"/>
      <c r="M90" s="78"/>
      <c r="N90" s="78"/>
      <c r="O90" s="78"/>
      <c r="P90" s="79"/>
      <c r="Q90" s="110" t="s">
        <v>304</v>
      </c>
      <c r="R90" s="78"/>
      <c r="S90" s="78"/>
      <c r="T90" s="78"/>
      <c r="U90" s="78"/>
      <c r="V90" s="78"/>
      <c r="W90" s="79"/>
      <c r="X90" s="116" t="s">
        <v>326</v>
      </c>
      <c r="Y90" s="93"/>
      <c r="Z90" s="93"/>
      <c r="AA90" s="93"/>
      <c r="AB90" s="93"/>
      <c r="AC90" s="93"/>
      <c r="AD90" s="94"/>
      <c r="AE90" s="120" t="s">
        <v>58</v>
      </c>
      <c r="AF90" s="94"/>
      <c r="AG90" s="116"/>
      <c r="AH90" s="93"/>
      <c r="AI90" s="94"/>
      <c r="AJ90" s="116"/>
      <c r="AK90" s="93"/>
      <c r="AL90" s="94"/>
      <c r="AM90" s="116"/>
      <c r="AN90" s="93"/>
      <c r="AO90" s="94"/>
      <c r="AP90" s="119"/>
      <c r="AQ90" s="93"/>
      <c r="AR90" s="94"/>
      <c r="AS90" s="119"/>
      <c r="AT90" s="93"/>
      <c r="AU90" s="94"/>
      <c r="AV90" s="116"/>
      <c r="AW90" s="93"/>
      <c r="AX90" s="94"/>
      <c r="AY90" s="116"/>
      <c r="AZ90" s="93"/>
      <c r="BA90" s="94"/>
      <c r="BB90" s="116"/>
      <c r="BC90" s="93"/>
      <c r="BD90" s="94"/>
      <c r="BE90" s="119"/>
      <c r="BF90" s="93"/>
      <c r="BG90" s="94"/>
      <c r="BH90" s="119"/>
      <c r="BI90" s="93"/>
      <c r="BJ90" s="94"/>
      <c r="BK90" s="116"/>
      <c r="BL90" s="93"/>
      <c r="BM90" s="93"/>
      <c r="BN90" s="93"/>
      <c r="BO90" s="93"/>
      <c r="BP90" s="93"/>
      <c r="BQ90" s="94"/>
    </row>
    <row r="91" spans="1:69" ht="15.5" x14ac:dyDescent="0.35">
      <c r="A91" s="60">
        <f t="shared" si="7"/>
        <v>77</v>
      </c>
      <c r="B91" s="116"/>
      <c r="C91" s="93"/>
      <c r="D91" s="94"/>
      <c r="E91" s="115" t="s">
        <v>327</v>
      </c>
      <c r="F91" s="90"/>
      <c r="G91" s="90"/>
      <c r="H91" s="90"/>
      <c r="I91" s="91"/>
      <c r="J91" s="124" t="s">
        <v>301</v>
      </c>
      <c r="K91" s="78"/>
      <c r="L91" s="78"/>
      <c r="M91" s="78"/>
      <c r="N91" s="78"/>
      <c r="O91" s="78"/>
      <c r="P91" s="79"/>
      <c r="Q91" s="110" t="s">
        <v>248</v>
      </c>
      <c r="R91" s="78"/>
      <c r="S91" s="78"/>
      <c r="T91" s="78"/>
      <c r="U91" s="78"/>
      <c r="V91" s="78"/>
      <c r="W91" s="79"/>
      <c r="X91" s="114" t="s">
        <v>328</v>
      </c>
      <c r="Y91" s="78"/>
      <c r="Z91" s="78"/>
      <c r="AA91" s="78"/>
      <c r="AB91" s="78"/>
      <c r="AC91" s="78"/>
      <c r="AD91" s="79"/>
      <c r="AE91" s="120" t="s">
        <v>58</v>
      </c>
      <c r="AF91" s="94"/>
      <c r="AG91" s="116"/>
      <c r="AH91" s="93"/>
      <c r="AI91" s="94"/>
      <c r="AJ91" s="116"/>
      <c r="AK91" s="93"/>
      <c r="AL91" s="94"/>
      <c r="AM91" s="116"/>
      <c r="AN91" s="93"/>
      <c r="AO91" s="94"/>
      <c r="AP91" s="119"/>
      <c r="AQ91" s="93"/>
      <c r="AR91" s="94"/>
      <c r="AS91" s="119"/>
      <c r="AT91" s="93"/>
      <c r="AU91" s="94"/>
      <c r="AV91" s="116"/>
      <c r="AW91" s="93"/>
      <c r="AX91" s="94"/>
      <c r="AY91" s="116"/>
      <c r="AZ91" s="93"/>
      <c r="BA91" s="94"/>
      <c r="BB91" s="116"/>
      <c r="BC91" s="93"/>
      <c r="BD91" s="94"/>
      <c r="BE91" s="119"/>
      <c r="BF91" s="93"/>
      <c r="BG91" s="94"/>
      <c r="BH91" s="119"/>
      <c r="BI91" s="93"/>
      <c r="BJ91" s="94"/>
      <c r="BK91" s="116"/>
      <c r="BL91" s="93"/>
      <c r="BM91" s="93"/>
      <c r="BN91" s="93"/>
      <c r="BO91" s="93"/>
      <c r="BP91" s="93"/>
      <c r="BQ91" s="94"/>
    </row>
    <row r="92" spans="1:69" ht="15.5" x14ac:dyDescent="0.35">
      <c r="A92" s="60">
        <f t="shared" si="7"/>
        <v>78</v>
      </c>
      <c r="B92" s="116"/>
      <c r="C92" s="93"/>
      <c r="D92" s="94"/>
      <c r="E92" s="113"/>
      <c r="F92" s="73"/>
      <c r="G92" s="73"/>
      <c r="H92" s="73"/>
      <c r="I92" s="74"/>
      <c r="J92" s="124" t="s">
        <v>303</v>
      </c>
      <c r="K92" s="78"/>
      <c r="L92" s="78"/>
      <c r="M92" s="78"/>
      <c r="N92" s="78"/>
      <c r="O92" s="78"/>
      <c r="P92" s="79"/>
      <c r="Q92" s="110" t="s">
        <v>304</v>
      </c>
      <c r="R92" s="78"/>
      <c r="S92" s="78"/>
      <c r="T92" s="78"/>
      <c r="U92" s="78"/>
      <c r="V92" s="78"/>
      <c r="W92" s="79"/>
      <c r="X92" s="114" t="s">
        <v>328</v>
      </c>
      <c r="Y92" s="78"/>
      <c r="Z92" s="78"/>
      <c r="AA92" s="78"/>
      <c r="AB92" s="78"/>
      <c r="AC92" s="78"/>
      <c r="AD92" s="79"/>
      <c r="AE92" s="120" t="s">
        <v>58</v>
      </c>
      <c r="AF92" s="94"/>
      <c r="AG92" s="116"/>
      <c r="AH92" s="93"/>
      <c r="AI92" s="94"/>
      <c r="AJ92" s="116"/>
      <c r="AK92" s="93"/>
      <c r="AL92" s="94"/>
      <c r="AM92" s="116"/>
      <c r="AN92" s="93"/>
      <c r="AO92" s="94"/>
      <c r="AP92" s="119"/>
      <c r="AQ92" s="93"/>
      <c r="AR92" s="94"/>
      <c r="AS92" s="119"/>
      <c r="AT92" s="93"/>
      <c r="AU92" s="94"/>
      <c r="AV92" s="116"/>
      <c r="AW92" s="93"/>
      <c r="AX92" s="94"/>
      <c r="AY92" s="116"/>
      <c r="AZ92" s="93"/>
      <c r="BA92" s="94"/>
      <c r="BB92" s="116"/>
      <c r="BC92" s="93"/>
      <c r="BD92" s="94"/>
      <c r="BE92" s="119"/>
      <c r="BF92" s="93"/>
      <c r="BG92" s="94"/>
      <c r="BH92" s="119"/>
      <c r="BI92" s="93"/>
      <c r="BJ92" s="94"/>
      <c r="BK92" s="116"/>
      <c r="BL92" s="93"/>
      <c r="BM92" s="93"/>
      <c r="BN92" s="93"/>
      <c r="BO92" s="93"/>
      <c r="BP92" s="93"/>
      <c r="BQ92" s="94"/>
    </row>
    <row r="93" spans="1:69" ht="15.5" x14ac:dyDescent="0.35">
      <c r="A93" s="60">
        <f t="shared" si="7"/>
        <v>79</v>
      </c>
      <c r="B93" s="116"/>
      <c r="C93" s="93"/>
      <c r="D93" s="94"/>
      <c r="E93" s="113"/>
      <c r="F93" s="73"/>
      <c r="G93" s="73"/>
      <c r="H93" s="73"/>
      <c r="I93" s="74"/>
      <c r="J93" s="110" t="s">
        <v>274</v>
      </c>
      <c r="K93" s="78"/>
      <c r="L93" s="78"/>
      <c r="M93" s="78"/>
      <c r="N93" s="78"/>
      <c r="O93" s="78"/>
      <c r="P93" s="79"/>
      <c r="Q93" s="110" t="s">
        <v>329</v>
      </c>
      <c r="R93" s="78"/>
      <c r="S93" s="78"/>
      <c r="T93" s="78"/>
      <c r="U93" s="78"/>
      <c r="V93" s="78"/>
      <c r="W93" s="79"/>
      <c r="X93" s="110" t="s">
        <v>256</v>
      </c>
      <c r="Y93" s="78"/>
      <c r="Z93" s="78"/>
      <c r="AA93" s="78"/>
      <c r="AB93" s="78"/>
      <c r="AC93" s="78"/>
      <c r="AD93" s="79"/>
      <c r="AE93" s="120" t="s">
        <v>58</v>
      </c>
      <c r="AF93" s="94"/>
      <c r="AG93" s="116"/>
      <c r="AH93" s="93"/>
      <c r="AI93" s="94"/>
      <c r="AJ93" s="116"/>
      <c r="AK93" s="93"/>
      <c r="AL93" s="94"/>
      <c r="AM93" s="116"/>
      <c r="AN93" s="93"/>
      <c r="AO93" s="94"/>
      <c r="AP93" s="119"/>
      <c r="AQ93" s="93"/>
      <c r="AR93" s="94"/>
      <c r="AS93" s="119"/>
      <c r="AT93" s="93"/>
      <c r="AU93" s="94"/>
      <c r="AV93" s="116"/>
      <c r="AW93" s="93"/>
      <c r="AX93" s="94"/>
      <c r="AY93" s="116"/>
      <c r="AZ93" s="93"/>
      <c r="BA93" s="94"/>
      <c r="BB93" s="116"/>
      <c r="BC93" s="93"/>
      <c r="BD93" s="94"/>
      <c r="BE93" s="119"/>
      <c r="BF93" s="93"/>
      <c r="BG93" s="94"/>
      <c r="BH93" s="119"/>
      <c r="BI93" s="93"/>
      <c r="BJ93" s="94"/>
      <c r="BK93" s="116"/>
      <c r="BL93" s="93"/>
      <c r="BM93" s="93"/>
      <c r="BN93" s="93"/>
      <c r="BO93" s="93"/>
      <c r="BP93" s="93"/>
      <c r="BQ93" s="94"/>
    </row>
    <row r="94" spans="1:69" ht="15.5" x14ac:dyDescent="0.35">
      <c r="A94" s="60">
        <f t="shared" si="7"/>
        <v>80</v>
      </c>
      <c r="B94" s="116"/>
      <c r="C94" s="93"/>
      <c r="D94" s="94"/>
      <c r="E94" s="113"/>
      <c r="F94" s="73"/>
      <c r="G94" s="73"/>
      <c r="H94" s="73"/>
      <c r="I94" s="74"/>
      <c r="J94" s="110" t="s">
        <v>330</v>
      </c>
      <c r="K94" s="78"/>
      <c r="L94" s="78"/>
      <c r="M94" s="78"/>
      <c r="N94" s="78"/>
      <c r="O94" s="78"/>
      <c r="P94" s="79"/>
      <c r="Q94" s="110" t="s">
        <v>331</v>
      </c>
      <c r="R94" s="78"/>
      <c r="S94" s="78"/>
      <c r="T94" s="78"/>
      <c r="U94" s="78"/>
      <c r="V94" s="78"/>
      <c r="W94" s="79"/>
      <c r="X94" s="110" t="s">
        <v>332</v>
      </c>
      <c r="Y94" s="78"/>
      <c r="Z94" s="78"/>
      <c r="AA94" s="78"/>
      <c r="AB94" s="78"/>
      <c r="AC94" s="78"/>
      <c r="AD94" s="79"/>
      <c r="AE94" s="120" t="s">
        <v>58</v>
      </c>
      <c r="AF94" s="94"/>
      <c r="AG94" s="116"/>
      <c r="AH94" s="93"/>
      <c r="AI94" s="94"/>
      <c r="AJ94" s="116"/>
      <c r="AK94" s="93"/>
      <c r="AL94" s="94"/>
      <c r="AM94" s="116"/>
      <c r="AN94" s="93"/>
      <c r="AO94" s="94"/>
      <c r="AP94" s="119"/>
      <c r="AQ94" s="93"/>
      <c r="AR94" s="94"/>
      <c r="AS94" s="119"/>
      <c r="AT94" s="93"/>
      <c r="AU94" s="94"/>
      <c r="AV94" s="116"/>
      <c r="AW94" s="93"/>
      <c r="AX94" s="94"/>
      <c r="AY94" s="116"/>
      <c r="AZ94" s="93"/>
      <c r="BA94" s="94"/>
      <c r="BB94" s="116"/>
      <c r="BC94" s="93"/>
      <c r="BD94" s="94"/>
      <c r="BE94" s="119"/>
      <c r="BF94" s="93"/>
      <c r="BG94" s="94"/>
      <c r="BH94" s="119"/>
      <c r="BI94" s="93"/>
      <c r="BJ94" s="94"/>
      <c r="BK94" s="116"/>
      <c r="BL94" s="93"/>
      <c r="BM94" s="93"/>
      <c r="BN94" s="93"/>
      <c r="BO94" s="93"/>
      <c r="BP94" s="93"/>
      <c r="BQ94" s="94"/>
    </row>
    <row r="95" spans="1:69" ht="15.5" x14ac:dyDescent="0.35">
      <c r="A95" s="60">
        <f t="shared" si="7"/>
        <v>81</v>
      </c>
      <c r="B95" s="116"/>
      <c r="C95" s="93"/>
      <c r="D95" s="94"/>
      <c r="E95" s="113"/>
      <c r="F95" s="73"/>
      <c r="G95" s="73"/>
      <c r="H95" s="73"/>
      <c r="I95" s="74"/>
      <c r="J95" s="110" t="s">
        <v>333</v>
      </c>
      <c r="K95" s="78"/>
      <c r="L95" s="78"/>
      <c r="M95" s="78"/>
      <c r="N95" s="78"/>
      <c r="O95" s="78"/>
      <c r="P95" s="79"/>
      <c r="Q95" s="110" t="s">
        <v>334</v>
      </c>
      <c r="R95" s="78"/>
      <c r="S95" s="78"/>
      <c r="T95" s="78"/>
      <c r="U95" s="78"/>
      <c r="V95" s="78"/>
      <c r="W95" s="79"/>
      <c r="X95" s="110" t="s">
        <v>335</v>
      </c>
      <c r="Y95" s="78"/>
      <c r="Z95" s="78"/>
      <c r="AA95" s="78"/>
      <c r="AB95" s="78"/>
      <c r="AC95" s="78"/>
      <c r="AD95" s="79"/>
      <c r="AE95" s="120" t="s">
        <v>58</v>
      </c>
      <c r="AF95" s="94"/>
      <c r="AG95" s="116"/>
      <c r="AH95" s="93"/>
      <c r="AI95" s="94"/>
      <c r="AJ95" s="116"/>
      <c r="AK95" s="93"/>
      <c r="AL95" s="94"/>
      <c r="AM95" s="116"/>
      <c r="AN95" s="93"/>
      <c r="AO95" s="94"/>
      <c r="AP95" s="119"/>
      <c r="AQ95" s="93"/>
      <c r="AR95" s="94"/>
      <c r="AS95" s="119"/>
      <c r="AT95" s="93"/>
      <c r="AU95" s="94"/>
      <c r="AV95" s="116"/>
      <c r="AW95" s="93"/>
      <c r="AX95" s="94"/>
      <c r="AY95" s="116"/>
      <c r="AZ95" s="93"/>
      <c r="BA95" s="94"/>
      <c r="BB95" s="116"/>
      <c r="BC95" s="93"/>
      <c r="BD95" s="94"/>
      <c r="BE95" s="119"/>
      <c r="BF95" s="93"/>
      <c r="BG95" s="94"/>
      <c r="BH95" s="119"/>
      <c r="BI95" s="93"/>
      <c r="BJ95" s="94"/>
      <c r="BK95" s="116"/>
      <c r="BL95" s="93"/>
      <c r="BM95" s="93"/>
      <c r="BN95" s="93"/>
      <c r="BO95" s="93"/>
      <c r="BP95" s="93"/>
      <c r="BQ95" s="94"/>
    </row>
    <row r="96" spans="1:69" ht="15.5" x14ac:dyDescent="0.35">
      <c r="A96" s="60">
        <f t="shared" si="7"/>
        <v>82</v>
      </c>
      <c r="B96" s="114"/>
      <c r="C96" s="78"/>
      <c r="D96" s="79"/>
      <c r="E96" s="113"/>
      <c r="F96" s="73"/>
      <c r="G96" s="73"/>
      <c r="H96" s="73"/>
      <c r="I96" s="74"/>
      <c r="J96" s="110" t="s">
        <v>336</v>
      </c>
      <c r="K96" s="78"/>
      <c r="L96" s="78"/>
      <c r="M96" s="78"/>
      <c r="N96" s="78"/>
      <c r="O96" s="78"/>
      <c r="P96" s="79"/>
      <c r="Q96" s="110" t="s">
        <v>337</v>
      </c>
      <c r="R96" s="78"/>
      <c r="S96" s="78"/>
      <c r="T96" s="78"/>
      <c r="U96" s="78"/>
      <c r="V96" s="78"/>
      <c r="W96" s="79"/>
      <c r="X96" s="110" t="s">
        <v>338</v>
      </c>
      <c r="Y96" s="78"/>
      <c r="Z96" s="78"/>
      <c r="AA96" s="78"/>
      <c r="AB96" s="78"/>
      <c r="AC96" s="78"/>
      <c r="AD96" s="79"/>
      <c r="AE96" s="121" t="s">
        <v>58</v>
      </c>
      <c r="AF96" s="79"/>
      <c r="AG96" s="114"/>
      <c r="AH96" s="78"/>
      <c r="AI96" s="79"/>
      <c r="AJ96" s="114"/>
      <c r="AK96" s="78"/>
      <c r="AL96" s="79"/>
      <c r="AM96" s="114"/>
      <c r="AN96" s="78"/>
      <c r="AO96" s="79"/>
      <c r="AP96" s="122"/>
      <c r="AQ96" s="78"/>
      <c r="AR96" s="79"/>
      <c r="AS96" s="122"/>
      <c r="AT96" s="78"/>
      <c r="AU96" s="79"/>
      <c r="AV96" s="114"/>
      <c r="AW96" s="78"/>
      <c r="AX96" s="79"/>
      <c r="AY96" s="114"/>
      <c r="AZ96" s="78"/>
      <c r="BA96" s="79"/>
      <c r="BB96" s="114"/>
      <c r="BC96" s="78"/>
      <c r="BD96" s="79"/>
      <c r="BE96" s="122"/>
      <c r="BF96" s="78"/>
      <c r="BG96" s="79"/>
      <c r="BH96" s="122"/>
      <c r="BI96" s="78"/>
      <c r="BJ96" s="79"/>
      <c r="BK96" s="114"/>
      <c r="BL96" s="78"/>
      <c r="BM96" s="78"/>
      <c r="BN96" s="78"/>
      <c r="BO96" s="78"/>
      <c r="BP96" s="78"/>
      <c r="BQ96" s="79"/>
    </row>
    <row r="97" spans="1:69" ht="15.5" x14ac:dyDescent="0.35">
      <c r="A97" s="60">
        <f t="shared" si="7"/>
        <v>83</v>
      </c>
      <c r="B97" s="116"/>
      <c r="C97" s="93"/>
      <c r="D97" s="94"/>
      <c r="E97" s="113"/>
      <c r="F97" s="73"/>
      <c r="G97" s="73"/>
      <c r="H97" s="73"/>
      <c r="I97" s="74"/>
      <c r="J97" s="110" t="s">
        <v>339</v>
      </c>
      <c r="K97" s="78"/>
      <c r="L97" s="78"/>
      <c r="M97" s="78"/>
      <c r="N97" s="78"/>
      <c r="O97" s="78"/>
      <c r="P97" s="79"/>
      <c r="Q97" s="110" t="s">
        <v>337</v>
      </c>
      <c r="R97" s="78"/>
      <c r="S97" s="78"/>
      <c r="T97" s="78"/>
      <c r="U97" s="78"/>
      <c r="V97" s="78"/>
      <c r="W97" s="79"/>
      <c r="X97" s="110" t="s">
        <v>332</v>
      </c>
      <c r="Y97" s="78"/>
      <c r="Z97" s="78"/>
      <c r="AA97" s="78"/>
      <c r="AB97" s="78"/>
      <c r="AC97" s="78"/>
      <c r="AD97" s="79"/>
      <c r="AE97" s="120" t="s">
        <v>58</v>
      </c>
      <c r="AF97" s="94"/>
      <c r="AG97" s="116"/>
      <c r="AH97" s="93"/>
      <c r="AI97" s="94"/>
      <c r="AJ97" s="116"/>
      <c r="AK97" s="93"/>
      <c r="AL97" s="94"/>
      <c r="AM97" s="116"/>
      <c r="AN97" s="93"/>
      <c r="AO97" s="94"/>
      <c r="AP97" s="119"/>
      <c r="AQ97" s="93"/>
      <c r="AR97" s="94"/>
      <c r="AS97" s="119"/>
      <c r="AT97" s="93"/>
      <c r="AU97" s="94"/>
      <c r="AV97" s="116"/>
      <c r="AW97" s="93"/>
      <c r="AX97" s="94"/>
      <c r="AY97" s="116"/>
      <c r="AZ97" s="93"/>
      <c r="BA97" s="94"/>
      <c r="BB97" s="116"/>
      <c r="BC97" s="93"/>
      <c r="BD97" s="94"/>
      <c r="BE97" s="119"/>
      <c r="BF97" s="93"/>
      <c r="BG97" s="94"/>
      <c r="BH97" s="119"/>
      <c r="BI97" s="93"/>
      <c r="BJ97" s="94"/>
      <c r="BK97" s="116"/>
      <c r="BL97" s="93"/>
      <c r="BM97" s="93"/>
      <c r="BN97" s="93"/>
      <c r="BO97" s="93"/>
      <c r="BP97" s="93"/>
      <c r="BQ97" s="94"/>
    </row>
    <row r="98" spans="1:69" ht="15.5" x14ac:dyDescent="0.35">
      <c r="A98" s="60">
        <f t="shared" si="7"/>
        <v>84</v>
      </c>
      <c r="B98" s="116"/>
      <c r="C98" s="93"/>
      <c r="D98" s="94"/>
      <c r="E98" s="113"/>
      <c r="F98" s="73"/>
      <c r="G98" s="73"/>
      <c r="H98" s="73"/>
      <c r="I98" s="74"/>
      <c r="J98" s="110" t="s">
        <v>153</v>
      </c>
      <c r="K98" s="78"/>
      <c r="L98" s="78"/>
      <c r="M98" s="78"/>
      <c r="N98" s="78"/>
      <c r="O98" s="78"/>
      <c r="P98" s="79"/>
      <c r="Q98" s="114" t="s">
        <v>340</v>
      </c>
      <c r="R98" s="78"/>
      <c r="S98" s="78"/>
      <c r="T98" s="78"/>
      <c r="U98" s="78"/>
      <c r="V98" s="78"/>
      <c r="W98" s="79"/>
      <c r="X98" s="114" t="s">
        <v>152</v>
      </c>
      <c r="Y98" s="78"/>
      <c r="Z98" s="78"/>
      <c r="AA98" s="78"/>
      <c r="AB98" s="78"/>
      <c r="AC98" s="78"/>
      <c r="AD98" s="79"/>
      <c r="AE98" s="120" t="s">
        <v>58</v>
      </c>
      <c r="AF98" s="94"/>
      <c r="AG98" s="116"/>
      <c r="AH98" s="93"/>
      <c r="AI98" s="94"/>
      <c r="AJ98" s="116"/>
      <c r="AK98" s="93"/>
      <c r="AL98" s="94"/>
      <c r="AM98" s="116"/>
      <c r="AN98" s="93"/>
      <c r="AO98" s="94"/>
      <c r="AP98" s="119"/>
      <c r="AQ98" s="93"/>
      <c r="AR98" s="94"/>
      <c r="AS98" s="119"/>
      <c r="AT98" s="93"/>
      <c r="AU98" s="94"/>
      <c r="AV98" s="116"/>
      <c r="AW98" s="93"/>
      <c r="AX98" s="94"/>
      <c r="AY98" s="116"/>
      <c r="AZ98" s="93"/>
      <c r="BA98" s="94"/>
      <c r="BB98" s="116"/>
      <c r="BC98" s="93"/>
      <c r="BD98" s="94"/>
      <c r="BE98" s="119"/>
      <c r="BF98" s="93"/>
      <c r="BG98" s="94"/>
      <c r="BH98" s="119"/>
      <c r="BI98" s="93"/>
      <c r="BJ98" s="94"/>
      <c r="BK98" s="116"/>
      <c r="BL98" s="93"/>
      <c r="BM98" s="93"/>
      <c r="BN98" s="93"/>
      <c r="BO98" s="93"/>
      <c r="BP98" s="93"/>
      <c r="BQ98" s="94"/>
    </row>
    <row r="99" spans="1:69" ht="15.5" x14ac:dyDescent="0.35">
      <c r="A99" s="60">
        <f t="shared" si="7"/>
        <v>85</v>
      </c>
      <c r="B99" s="116"/>
      <c r="C99" s="93"/>
      <c r="D99" s="94"/>
      <c r="E99" s="92"/>
      <c r="F99" s="93"/>
      <c r="G99" s="93"/>
      <c r="H99" s="93"/>
      <c r="I99" s="94"/>
      <c r="J99" s="127" t="s">
        <v>155</v>
      </c>
      <c r="K99" s="93"/>
      <c r="L99" s="93"/>
      <c r="M99" s="93"/>
      <c r="N99" s="93"/>
      <c r="O99" s="93"/>
      <c r="P99" s="94"/>
      <c r="Q99" s="116" t="s">
        <v>341</v>
      </c>
      <c r="R99" s="93"/>
      <c r="S99" s="93"/>
      <c r="T99" s="93"/>
      <c r="U99" s="93"/>
      <c r="V99" s="93"/>
      <c r="W99" s="94"/>
      <c r="X99" s="116" t="s">
        <v>342</v>
      </c>
      <c r="Y99" s="93"/>
      <c r="Z99" s="93"/>
      <c r="AA99" s="93"/>
      <c r="AB99" s="93"/>
      <c r="AC99" s="93"/>
      <c r="AD99" s="94"/>
      <c r="AE99" s="120" t="s">
        <v>58</v>
      </c>
      <c r="AF99" s="94"/>
      <c r="AG99" s="116"/>
      <c r="AH99" s="93"/>
      <c r="AI99" s="94"/>
      <c r="AJ99" s="116"/>
      <c r="AK99" s="93"/>
      <c r="AL99" s="94"/>
      <c r="AM99" s="116"/>
      <c r="AN99" s="93"/>
      <c r="AO99" s="94"/>
      <c r="AP99" s="119"/>
      <c r="AQ99" s="93"/>
      <c r="AR99" s="94"/>
      <c r="AS99" s="119"/>
      <c r="AT99" s="93"/>
      <c r="AU99" s="94"/>
      <c r="AV99" s="116"/>
      <c r="AW99" s="93"/>
      <c r="AX99" s="94"/>
      <c r="AY99" s="116"/>
      <c r="AZ99" s="93"/>
      <c r="BA99" s="94"/>
      <c r="BB99" s="116"/>
      <c r="BC99" s="93"/>
      <c r="BD99" s="94"/>
      <c r="BE99" s="119"/>
      <c r="BF99" s="93"/>
      <c r="BG99" s="94"/>
      <c r="BH99" s="119"/>
      <c r="BI99" s="93"/>
      <c r="BJ99" s="94"/>
      <c r="BK99" s="116"/>
      <c r="BL99" s="93"/>
      <c r="BM99" s="93"/>
      <c r="BN99" s="93"/>
      <c r="BO99" s="93"/>
      <c r="BP99" s="93"/>
      <c r="BQ99" s="94"/>
    </row>
    <row r="100" spans="1:69" ht="15.5" x14ac:dyDescent="0.35">
      <c r="A100" s="60">
        <f t="shared" si="7"/>
        <v>86</v>
      </c>
      <c r="B100" s="116"/>
      <c r="C100" s="93"/>
      <c r="D100" s="94"/>
      <c r="E100" s="115" t="s">
        <v>343</v>
      </c>
      <c r="F100" s="90"/>
      <c r="G100" s="90"/>
      <c r="H100" s="90"/>
      <c r="I100" s="91"/>
      <c r="J100" s="124" t="s">
        <v>301</v>
      </c>
      <c r="K100" s="78"/>
      <c r="L100" s="78"/>
      <c r="M100" s="78"/>
      <c r="N100" s="78"/>
      <c r="O100" s="78"/>
      <c r="P100" s="79"/>
      <c r="Q100" s="110" t="s">
        <v>248</v>
      </c>
      <c r="R100" s="78"/>
      <c r="S100" s="78"/>
      <c r="T100" s="78"/>
      <c r="U100" s="78"/>
      <c r="V100" s="78"/>
      <c r="W100" s="79"/>
      <c r="X100" s="114" t="s">
        <v>344</v>
      </c>
      <c r="Y100" s="78"/>
      <c r="Z100" s="78"/>
      <c r="AA100" s="78"/>
      <c r="AB100" s="78"/>
      <c r="AC100" s="78"/>
      <c r="AD100" s="79"/>
      <c r="AE100" s="120" t="s">
        <v>58</v>
      </c>
      <c r="AF100" s="94"/>
      <c r="AG100" s="116"/>
      <c r="AH100" s="93"/>
      <c r="AI100" s="94"/>
      <c r="AJ100" s="116"/>
      <c r="AK100" s="93"/>
      <c r="AL100" s="94"/>
      <c r="AM100" s="116"/>
      <c r="AN100" s="93"/>
      <c r="AO100" s="94"/>
      <c r="AP100" s="119"/>
      <c r="AQ100" s="93"/>
      <c r="AR100" s="94"/>
      <c r="AS100" s="119"/>
      <c r="AT100" s="93"/>
      <c r="AU100" s="94"/>
      <c r="AV100" s="116"/>
      <c r="AW100" s="93"/>
      <c r="AX100" s="94"/>
      <c r="AY100" s="116"/>
      <c r="AZ100" s="93"/>
      <c r="BA100" s="94"/>
      <c r="BB100" s="116"/>
      <c r="BC100" s="93"/>
      <c r="BD100" s="94"/>
      <c r="BE100" s="119"/>
      <c r="BF100" s="93"/>
      <c r="BG100" s="94"/>
      <c r="BH100" s="119"/>
      <c r="BI100" s="93"/>
      <c r="BJ100" s="94"/>
      <c r="BK100" s="116"/>
      <c r="BL100" s="93"/>
      <c r="BM100" s="93"/>
      <c r="BN100" s="93"/>
      <c r="BO100" s="93"/>
      <c r="BP100" s="93"/>
      <c r="BQ100" s="94"/>
    </row>
    <row r="101" spans="1:69" ht="15.5" x14ac:dyDescent="0.35">
      <c r="A101" s="60">
        <f t="shared" si="7"/>
        <v>87</v>
      </c>
      <c r="B101" s="116"/>
      <c r="C101" s="93"/>
      <c r="D101" s="94"/>
      <c r="E101" s="113"/>
      <c r="F101" s="73"/>
      <c r="G101" s="73"/>
      <c r="H101" s="73"/>
      <c r="I101" s="74"/>
      <c r="J101" s="124" t="s">
        <v>303</v>
      </c>
      <c r="K101" s="78"/>
      <c r="L101" s="78"/>
      <c r="M101" s="78"/>
      <c r="N101" s="78"/>
      <c r="O101" s="78"/>
      <c r="P101" s="79"/>
      <c r="Q101" s="110" t="s">
        <v>304</v>
      </c>
      <c r="R101" s="78"/>
      <c r="S101" s="78"/>
      <c r="T101" s="78"/>
      <c r="U101" s="78"/>
      <c r="V101" s="78"/>
      <c r="W101" s="79"/>
      <c r="X101" s="114" t="s">
        <v>344</v>
      </c>
      <c r="Y101" s="78"/>
      <c r="Z101" s="78"/>
      <c r="AA101" s="78"/>
      <c r="AB101" s="78"/>
      <c r="AC101" s="78"/>
      <c r="AD101" s="79"/>
      <c r="AE101" s="120" t="s">
        <v>58</v>
      </c>
      <c r="AF101" s="94"/>
      <c r="AG101" s="116"/>
      <c r="AH101" s="93"/>
      <c r="AI101" s="94"/>
      <c r="AJ101" s="116"/>
      <c r="AK101" s="93"/>
      <c r="AL101" s="94"/>
      <c r="AM101" s="116"/>
      <c r="AN101" s="93"/>
      <c r="AO101" s="94"/>
      <c r="AP101" s="119"/>
      <c r="AQ101" s="93"/>
      <c r="AR101" s="94"/>
      <c r="AS101" s="119"/>
      <c r="AT101" s="93"/>
      <c r="AU101" s="94"/>
      <c r="AV101" s="116"/>
      <c r="AW101" s="93"/>
      <c r="AX101" s="94"/>
      <c r="AY101" s="116"/>
      <c r="AZ101" s="93"/>
      <c r="BA101" s="94"/>
      <c r="BB101" s="116"/>
      <c r="BC101" s="93"/>
      <c r="BD101" s="94"/>
      <c r="BE101" s="119"/>
      <c r="BF101" s="93"/>
      <c r="BG101" s="94"/>
      <c r="BH101" s="119"/>
      <c r="BI101" s="93"/>
      <c r="BJ101" s="94"/>
      <c r="BK101" s="116"/>
      <c r="BL101" s="93"/>
      <c r="BM101" s="93"/>
      <c r="BN101" s="93"/>
      <c r="BO101" s="93"/>
      <c r="BP101" s="93"/>
      <c r="BQ101" s="94"/>
    </row>
    <row r="102" spans="1:69" ht="15.5" x14ac:dyDescent="0.35">
      <c r="A102" s="60">
        <f t="shared" si="7"/>
        <v>88</v>
      </c>
      <c r="B102" s="116"/>
      <c r="C102" s="93"/>
      <c r="D102" s="94"/>
      <c r="E102" s="113"/>
      <c r="F102" s="73"/>
      <c r="G102" s="73"/>
      <c r="H102" s="73"/>
      <c r="I102" s="74"/>
      <c r="J102" s="110" t="s">
        <v>274</v>
      </c>
      <c r="K102" s="78"/>
      <c r="L102" s="78"/>
      <c r="M102" s="78"/>
      <c r="N102" s="78"/>
      <c r="O102" s="78"/>
      <c r="P102" s="79"/>
      <c r="Q102" s="110" t="s">
        <v>329</v>
      </c>
      <c r="R102" s="78"/>
      <c r="S102" s="78"/>
      <c r="T102" s="78"/>
      <c r="U102" s="78"/>
      <c r="V102" s="78"/>
      <c r="W102" s="79"/>
      <c r="X102" s="110" t="s">
        <v>256</v>
      </c>
      <c r="Y102" s="78"/>
      <c r="Z102" s="78"/>
      <c r="AA102" s="78"/>
      <c r="AB102" s="78"/>
      <c r="AC102" s="78"/>
      <c r="AD102" s="79"/>
      <c r="AE102" s="120" t="s">
        <v>58</v>
      </c>
      <c r="AF102" s="94"/>
      <c r="AG102" s="116"/>
      <c r="AH102" s="93"/>
      <c r="AI102" s="94"/>
      <c r="AJ102" s="116"/>
      <c r="AK102" s="93"/>
      <c r="AL102" s="94"/>
      <c r="AM102" s="116"/>
      <c r="AN102" s="93"/>
      <c r="AO102" s="94"/>
      <c r="AP102" s="119"/>
      <c r="AQ102" s="93"/>
      <c r="AR102" s="94"/>
      <c r="AS102" s="119"/>
      <c r="AT102" s="93"/>
      <c r="AU102" s="94"/>
      <c r="AV102" s="116"/>
      <c r="AW102" s="93"/>
      <c r="AX102" s="94"/>
      <c r="AY102" s="116"/>
      <c r="AZ102" s="93"/>
      <c r="BA102" s="94"/>
      <c r="BB102" s="116"/>
      <c r="BC102" s="93"/>
      <c r="BD102" s="94"/>
      <c r="BE102" s="119"/>
      <c r="BF102" s="93"/>
      <c r="BG102" s="94"/>
      <c r="BH102" s="119"/>
      <c r="BI102" s="93"/>
      <c r="BJ102" s="94"/>
      <c r="BK102" s="116"/>
      <c r="BL102" s="93"/>
      <c r="BM102" s="93"/>
      <c r="BN102" s="93"/>
      <c r="BO102" s="93"/>
      <c r="BP102" s="93"/>
      <c r="BQ102" s="94"/>
    </row>
    <row r="103" spans="1:69" ht="15.5" x14ac:dyDescent="0.35">
      <c r="A103" s="60">
        <f t="shared" si="7"/>
        <v>89</v>
      </c>
      <c r="B103" s="116"/>
      <c r="C103" s="93"/>
      <c r="D103" s="94"/>
      <c r="E103" s="113"/>
      <c r="F103" s="73"/>
      <c r="G103" s="73"/>
      <c r="H103" s="73"/>
      <c r="I103" s="74"/>
      <c r="J103" s="110" t="s">
        <v>330</v>
      </c>
      <c r="K103" s="78"/>
      <c r="L103" s="78"/>
      <c r="M103" s="78"/>
      <c r="N103" s="78"/>
      <c r="O103" s="78"/>
      <c r="P103" s="79"/>
      <c r="Q103" s="110" t="s">
        <v>331</v>
      </c>
      <c r="R103" s="78"/>
      <c r="S103" s="78"/>
      <c r="T103" s="78"/>
      <c r="U103" s="78"/>
      <c r="V103" s="78"/>
      <c r="W103" s="79"/>
      <c r="X103" s="110" t="s">
        <v>332</v>
      </c>
      <c r="Y103" s="78"/>
      <c r="Z103" s="78"/>
      <c r="AA103" s="78"/>
      <c r="AB103" s="78"/>
      <c r="AC103" s="78"/>
      <c r="AD103" s="79"/>
      <c r="AE103" s="120" t="s">
        <v>58</v>
      </c>
      <c r="AF103" s="94"/>
      <c r="AG103" s="116"/>
      <c r="AH103" s="93"/>
      <c r="AI103" s="94"/>
      <c r="AJ103" s="116"/>
      <c r="AK103" s="93"/>
      <c r="AL103" s="94"/>
      <c r="AM103" s="116"/>
      <c r="AN103" s="93"/>
      <c r="AO103" s="94"/>
      <c r="AP103" s="119"/>
      <c r="AQ103" s="93"/>
      <c r="AR103" s="94"/>
      <c r="AS103" s="119"/>
      <c r="AT103" s="93"/>
      <c r="AU103" s="94"/>
      <c r="AV103" s="116"/>
      <c r="AW103" s="93"/>
      <c r="AX103" s="94"/>
      <c r="AY103" s="116"/>
      <c r="AZ103" s="93"/>
      <c r="BA103" s="94"/>
      <c r="BB103" s="116"/>
      <c r="BC103" s="93"/>
      <c r="BD103" s="94"/>
      <c r="BE103" s="119"/>
      <c r="BF103" s="93"/>
      <c r="BG103" s="94"/>
      <c r="BH103" s="119"/>
      <c r="BI103" s="93"/>
      <c r="BJ103" s="94"/>
      <c r="BK103" s="116"/>
      <c r="BL103" s="93"/>
      <c r="BM103" s="93"/>
      <c r="BN103" s="93"/>
      <c r="BO103" s="93"/>
      <c r="BP103" s="93"/>
      <c r="BQ103" s="94"/>
    </row>
    <row r="104" spans="1:69" ht="15.5" x14ac:dyDescent="0.35">
      <c r="A104" s="60">
        <f t="shared" si="7"/>
        <v>90</v>
      </c>
      <c r="B104" s="116"/>
      <c r="C104" s="93"/>
      <c r="D104" s="94"/>
      <c r="E104" s="113"/>
      <c r="F104" s="73"/>
      <c r="G104" s="73"/>
      <c r="H104" s="73"/>
      <c r="I104" s="74"/>
      <c r="J104" s="110" t="s">
        <v>333</v>
      </c>
      <c r="K104" s="78"/>
      <c r="L104" s="78"/>
      <c r="M104" s="78"/>
      <c r="N104" s="78"/>
      <c r="O104" s="78"/>
      <c r="P104" s="79"/>
      <c r="Q104" s="110" t="s">
        <v>334</v>
      </c>
      <c r="R104" s="78"/>
      <c r="S104" s="78"/>
      <c r="T104" s="78"/>
      <c r="U104" s="78"/>
      <c r="V104" s="78"/>
      <c r="W104" s="79"/>
      <c r="X104" s="110" t="s">
        <v>345</v>
      </c>
      <c r="Y104" s="78"/>
      <c r="Z104" s="78"/>
      <c r="AA104" s="78"/>
      <c r="AB104" s="78"/>
      <c r="AC104" s="78"/>
      <c r="AD104" s="79"/>
      <c r="AE104" s="120" t="s">
        <v>58</v>
      </c>
      <c r="AF104" s="94"/>
      <c r="AG104" s="116"/>
      <c r="AH104" s="93"/>
      <c r="AI104" s="94"/>
      <c r="AJ104" s="116"/>
      <c r="AK104" s="93"/>
      <c r="AL104" s="94"/>
      <c r="AM104" s="116"/>
      <c r="AN104" s="93"/>
      <c r="AO104" s="94"/>
      <c r="AP104" s="119"/>
      <c r="AQ104" s="93"/>
      <c r="AR104" s="94"/>
      <c r="AS104" s="119"/>
      <c r="AT104" s="93"/>
      <c r="AU104" s="94"/>
      <c r="AV104" s="116"/>
      <c r="AW104" s="93"/>
      <c r="AX104" s="94"/>
      <c r="AY104" s="116"/>
      <c r="AZ104" s="93"/>
      <c r="BA104" s="94"/>
      <c r="BB104" s="116"/>
      <c r="BC104" s="93"/>
      <c r="BD104" s="94"/>
      <c r="BE104" s="119"/>
      <c r="BF104" s="93"/>
      <c r="BG104" s="94"/>
      <c r="BH104" s="119"/>
      <c r="BI104" s="93"/>
      <c r="BJ104" s="94"/>
      <c r="BK104" s="116"/>
      <c r="BL104" s="93"/>
      <c r="BM104" s="93"/>
      <c r="BN104" s="93"/>
      <c r="BO104" s="93"/>
      <c r="BP104" s="93"/>
      <c r="BQ104" s="94"/>
    </row>
    <row r="105" spans="1:69" ht="15.5" x14ac:dyDescent="0.35">
      <c r="A105" s="60">
        <f t="shared" si="7"/>
        <v>91</v>
      </c>
      <c r="B105" s="114"/>
      <c r="C105" s="78"/>
      <c r="D105" s="79"/>
      <c r="E105" s="113"/>
      <c r="F105" s="73"/>
      <c r="G105" s="73"/>
      <c r="H105" s="73"/>
      <c r="I105" s="74"/>
      <c r="J105" s="110" t="s">
        <v>336</v>
      </c>
      <c r="K105" s="78"/>
      <c r="L105" s="78"/>
      <c r="M105" s="78"/>
      <c r="N105" s="78"/>
      <c r="O105" s="78"/>
      <c r="P105" s="79"/>
      <c r="Q105" s="110" t="s">
        <v>337</v>
      </c>
      <c r="R105" s="78"/>
      <c r="S105" s="78"/>
      <c r="T105" s="78"/>
      <c r="U105" s="78"/>
      <c r="V105" s="78"/>
      <c r="W105" s="79"/>
      <c r="X105" s="110" t="s">
        <v>346</v>
      </c>
      <c r="Y105" s="78"/>
      <c r="Z105" s="78"/>
      <c r="AA105" s="78"/>
      <c r="AB105" s="78"/>
      <c r="AC105" s="78"/>
      <c r="AD105" s="79"/>
      <c r="AE105" s="121" t="s">
        <v>58</v>
      </c>
      <c r="AF105" s="79"/>
      <c r="AG105" s="114"/>
      <c r="AH105" s="78"/>
      <c r="AI105" s="79"/>
      <c r="AJ105" s="114"/>
      <c r="AK105" s="78"/>
      <c r="AL105" s="79"/>
      <c r="AM105" s="114"/>
      <c r="AN105" s="78"/>
      <c r="AO105" s="79"/>
      <c r="AP105" s="122"/>
      <c r="AQ105" s="78"/>
      <c r="AR105" s="79"/>
      <c r="AS105" s="122"/>
      <c r="AT105" s="78"/>
      <c r="AU105" s="79"/>
      <c r="AV105" s="114"/>
      <c r="AW105" s="78"/>
      <c r="AX105" s="79"/>
      <c r="AY105" s="114"/>
      <c r="AZ105" s="78"/>
      <c r="BA105" s="79"/>
      <c r="BB105" s="114"/>
      <c r="BC105" s="78"/>
      <c r="BD105" s="79"/>
      <c r="BE105" s="122"/>
      <c r="BF105" s="78"/>
      <c r="BG105" s="79"/>
      <c r="BH105" s="122"/>
      <c r="BI105" s="78"/>
      <c r="BJ105" s="79"/>
      <c r="BK105" s="114"/>
      <c r="BL105" s="78"/>
      <c r="BM105" s="78"/>
      <c r="BN105" s="78"/>
      <c r="BO105" s="78"/>
      <c r="BP105" s="78"/>
      <c r="BQ105" s="79"/>
    </row>
    <row r="106" spans="1:69" ht="15.5" x14ac:dyDescent="0.35">
      <c r="A106" s="60">
        <f t="shared" si="7"/>
        <v>92</v>
      </c>
      <c r="B106" s="116"/>
      <c r="C106" s="93"/>
      <c r="D106" s="94"/>
      <c r="E106" s="113"/>
      <c r="F106" s="73"/>
      <c r="G106" s="73"/>
      <c r="H106" s="73"/>
      <c r="I106" s="74"/>
      <c r="J106" s="110" t="s">
        <v>339</v>
      </c>
      <c r="K106" s="78"/>
      <c r="L106" s="78"/>
      <c r="M106" s="78"/>
      <c r="N106" s="78"/>
      <c r="O106" s="78"/>
      <c r="P106" s="79"/>
      <c r="Q106" s="110" t="s">
        <v>337</v>
      </c>
      <c r="R106" s="78"/>
      <c r="S106" s="78"/>
      <c r="T106" s="78"/>
      <c r="U106" s="78"/>
      <c r="V106" s="78"/>
      <c r="W106" s="79"/>
      <c r="X106" s="110" t="s">
        <v>332</v>
      </c>
      <c r="Y106" s="78"/>
      <c r="Z106" s="78"/>
      <c r="AA106" s="78"/>
      <c r="AB106" s="78"/>
      <c r="AC106" s="78"/>
      <c r="AD106" s="79"/>
      <c r="AE106" s="120" t="s">
        <v>58</v>
      </c>
      <c r="AF106" s="94"/>
      <c r="AG106" s="116"/>
      <c r="AH106" s="93"/>
      <c r="AI106" s="94"/>
      <c r="AJ106" s="116"/>
      <c r="AK106" s="93"/>
      <c r="AL106" s="94"/>
      <c r="AM106" s="116"/>
      <c r="AN106" s="93"/>
      <c r="AO106" s="94"/>
      <c r="AP106" s="119"/>
      <c r="AQ106" s="93"/>
      <c r="AR106" s="94"/>
      <c r="AS106" s="119"/>
      <c r="AT106" s="93"/>
      <c r="AU106" s="94"/>
      <c r="AV106" s="116"/>
      <c r="AW106" s="93"/>
      <c r="AX106" s="94"/>
      <c r="AY106" s="116"/>
      <c r="AZ106" s="93"/>
      <c r="BA106" s="94"/>
      <c r="BB106" s="116"/>
      <c r="BC106" s="93"/>
      <c r="BD106" s="94"/>
      <c r="BE106" s="119"/>
      <c r="BF106" s="93"/>
      <c r="BG106" s="94"/>
      <c r="BH106" s="119"/>
      <c r="BI106" s="93"/>
      <c r="BJ106" s="94"/>
      <c r="BK106" s="116"/>
      <c r="BL106" s="93"/>
      <c r="BM106" s="93"/>
      <c r="BN106" s="93"/>
      <c r="BO106" s="93"/>
      <c r="BP106" s="93"/>
      <c r="BQ106" s="94"/>
    </row>
    <row r="107" spans="1:69" ht="15.5" x14ac:dyDescent="0.35">
      <c r="A107" s="60">
        <f t="shared" si="7"/>
        <v>93</v>
      </c>
      <c r="B107" s="116"/>
      <c r="C107" s="93"/>
      <c r="D107" s="94"/>
      <c r="E107" s="113"/>
      <c r="F107" s="73"/>
      <c r="G107" s="73"/>
      <c r="H107" s="73"/>
      <c r="I107" s="74"/>
      <c r="J107" s="110" t="s">
        <v>153</v>
      </c>
      <c r="K107" s="78"/>
      <c r="L107" s="78"/>
      <c r="M107" s="78"/>
      <c r="N107" s="78"/>
      <c r="O107" s="78"/>
      <c r="P107" s="79"/>
      <c r="Q107" s="114" t="s">
        <v>340</v>
      </c>
      <c r="R107" s="78"/>
      <c r="S107" s="78"/>
      <c r="T107" s="78"/>
      <c r="U107" s="78"/>
      <c r="V107" s="78"/>
      <c r="W107" s="79"/>
      <c r="X107" s="114" t="s">
        <v>152</v>
      </c>
      <c r="Y107" s="78"/>
      <c r="Z107" s="78"/>
      <c r="AA107" s="78"/>
      <c r="AB107" s="78"/>
      <c r="AC107" s="78"/>
      <c r="AD107" s="79"/>
      <c r="AE107" s="120" t="s">
        <v>58</v>
      </c>
      <c r="AF107" s="94"/>
      <c r="AG107" s="116"/>
      <c r="AH107" s="93"/>
      <c r="AI107" s="94"/>
      <c r="AJ107" s="116"/>
      <c r="AK107" s="93"/>
      <c r="AL107" s="94"/>
      <c r="AM107" s="116"/>
      <c r="AN107" s="93"/>
      <c r="AO107" s="94"/>
      <c r="AP107" s="119"/>
      <c r="AQ107" s="93"/>
      <c r="AR107" s="94"/>
      <c r="AS107" s="119"/>
      <c r="AT107" s="93"/>
      <c r="AU107" s="94"/>
      <c r="AV107" s="116"/>
      <c r="AW107" s="93"/>
      <c r="AX107" s="94"/>
      <c r="AY107" s="116"/>
      <c r="AZ107" s="93"/>
      <c r="BA107" s="94"/>
      <c r="BB107" s="116"/>
      <c r="BC107" s="93"/>
      <c r="BD107" s="94"/>
      <c r="BE107" s="119"/>
      <c r="BF107" s="93"/>
      <c r="BG107" s="94"/>
      <c r="BH107" s="119"/>
      <c r="BI107" s="93"/>
      <c r="BJ107" s="94"/>
      <c r="BK107" s="116"/>
      <c r="BL107" s="93"/>
      <c r="BM107" s="93"/>
      <c r="BN107" s="93"/>
      <c r="BO107" s="93"/>
      <c r="BP107" s="93"/>
      <c r="BQ107" s="94"/>
    </row>
    <row r="108" spans="1:69" ht="15.5" x14ac:dyDescent="0.35">
      <c r="A108" s="60">
        <f t="shared" si="7"/>
        <v>94</v>
      </c>
      <c r="B108" s="116"/>
      <c r="C108" s="93"/>
      <c r="D108" s="94"/>
      <c r="E108" s="92"/>
      <c r="F108" s="93"/>
      <c r="G108" s="93"/>
      <c r="H108" s="93"/>
      <c r="I108" s="94"/>
      <c r="J108" s="127" t="s">
        <v>155</v>
      </c>
      <c r="K108" s="93"/>
      <c r="L108" s="93"/>
      <c r="M108" s="93"/>
      <c r="N108" s="93"/>
      <c r="O108" s="93"/>
      <c r="P108" s="94"/>
      <c r="Q108" s="116" t="s">
        <v>341</v>
      </c>
      <c r="R108" s="93"/>
      <c r="S108" s="93"/>
      <c r="T108" s="93"/>
      <c r="U108" s="93"/>
      <c r="V108" s="93"/>
      <c r="W108" s="94"/>
      <c r="X108" s="116" t="s">
        <v>342</v>
      </c>
      <c r="Y108" s="93"/>
      <c r="Z108" s="93"/>
      <c r="AA108" s="93"/>
      <c r="AB108" s="93"/>
      <c r="AC108" s="93"/>
      <c r="AD108" s="94"/>
      <c r="AE108" s="120" t="s">
        <v>58</v>
      </c>
      <c r="AF108" s="94"/>
      <c r="AG108" s="116"/>
      <c r="AH108" s="93"/>
      <c r="AI108" s="94"/>
      <c r="AJ108" s="116"/>
      <c r="AK108" s="93"/>
      <c r="AL108" s="94"/>
      <c r="AM108" s="116"/>
      <c r="AN108" s="93"/>
      <c r="AO108" s="94"/>
      <c r="AP108" s="119"/>
      <c r="AQ108" s="93"/>
      <c r="AR108" s="94"/>
      <c r="AS108" s="119"/>
      <c r="AT108" s="93"/>
      <c r="AU108" s="94"/>
      <c r="AV108" s="116"/>
      <c r="AW108" s="93"/>
      <c r="AX108" s="94"/>
      <c r="AY108" s="116"/>
      <c r="AZ108" s="93"/>
      <c r="BA108" s="94"/>
      <c r="BB108" s="116"/>
      <c r="BC108" s="93"/>
      <c r="BD108" s="94"/>
      <c r="BE108" s="119"/>
      <c r="BF108" s="93"/>
      <c r="BG108" s="94"/>
      <c r="BH108" s="119"/>
      <c r="BI108" s="93"/>
      <c r="BJ108" s="94"/>
      <c r="BK108" s="116"/>
      <c r="BL108" s="93"/>
      <c r="BM108" s="93"/>
      <c r="BN108" s="93"/>
      <c r="BO108" s="93"/>
      <c r="BP108" s="93"/>
      <c r="BQ108" s="94"/>
    </row>
    <row r="109" spans="1:69" x14ac:dyDescent="0.35">
      <c r="A109" s="70" t="s">
        <v>186</v>
      </c>
      <c r="B109" s="31"/>
      <c r="C109" s="31"/>
      <c r="D109" s="68"/>
      <c r="E109" s="68"/>
      <c r="F109" s="68"/>
      <c r="G109" s="68"/>
      <c r="H109" s="68"/>
      <c r="I109" s="68"/>
      <c r="J109" s="69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3"/>
      <c r="AK109" s="33"/>
      <c r="AL109" s="33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4"/>
    </row>
    <row r="110" spans="1:69" ht="15.5" x14ac:dyDescent="0.35">
      <c r="A110" s="19">
        <f t="shared" ref="A110:A135" si="8">ROW()-15</f>
        <v>95</v>
      </c>
      <c r="B110" s="116"/>
      <c r="C110" s="93"/>
      <c r="D110" s="94"/>
      <c r="E110" s="116" t="s">
        <v>347</v>
      </c>
      <c r="F110" s="93"/>
      <c r="G110" s="93"/>
      <c r="H110" s="93"/>
      <c r="I110" s="94"/>
      <c r="J110" s="116" t="s">
        <v>348</v>
      </c>
      <c r="K110" s="93"/>
      <c r="L110" s="93"/>
      <c r="M110" s="93"/>
      <c r="N110" s="93"/>
      <c r="O110" s="93"/>
      <c r="P110" s="94"/>
      <c r="Q110" s="110" t="s">
        <v>349</v>
      </c>
      <c r="R110" s="78"/>
      <c r="S110" s="78"/>
      <c r="T110" s="78"/>
      <c r="U110" s="78"/>
      <c r="V110" s="78"/>
      <c r="W110" s="79"/>
      <c r="X110" s="116" t="s">
        <v>350</v>
      </c>
      <c r="Y110" s="93"/>
      <c r="Z110" s="93"/>
      <c r="AA110" s="93"/>
      <c r="AB110" s="93"/>
      <c r="AC110" s="93"/>
      <c r="AD110" s="94"/>
      <c r="AE110" s="120" t="s">
        <v>58</v>
      </c>
      <c r="AF110" s="94"/>
      <c r="AG110" s="116"/>
      <c r="AH110" s="93"/>
      <c r="AI110" s="94"/>
      <c r="AJ110" s="116"/>
      <c r="AK110" s="93"/>
      <c r="AL110" s="94"/>
      <c r="AM110" s="116"/>
      <c r="AN110" s="93"/>
      <c r="AO110" s="94"/>
      <c r="AP110" s="119"/>
      <c r="AQ110" s="93"/>
      <c r="AR110" s="94"/>
      <c r="AS110" s="119"/>
      <c r="AT110" s="93"/>
      <c r="AU110" s="94"/>
      <c r="AV110" s="116"/>
      <c r="AW110" s="93"/>
      <c r="AX110" s="94"/>
      <c r="AY110" s="116"/>
      <c r="AZ110" s="93"/>
      <c r="BA110" s="94"/>
      <c r="BB110" s="116"/>
      <c r="BC110" s="93"/>
      <c r="BD110" s="94"/>
      <c r="BE110" s="119"/>
      <c r="BF110" s="93"/>
      <c r="BG110" s="94"/>
      <c r="BH110" s="119"/>
      <c r="BI110" s="93"/>
      <c r="BJ110" s="94"/>
      <c r="BK110" s="116"/>
      <c r="BL110" s="93"/>
      <c r="BM110" s="93"/>
      <c r="BN110" s="93"/>
      <c r="BO110" s="93"/>
      <c r="BP110" s="93"/>
      <c r="BQ110" s="94"/>
    </row>
    <row r="111" spans="1:69" ht="15.5" x14ac:dyDescent="0.35">
      <c r="A111" s="19">
        <f t="shared" si="8"/>
        <v>96</v>
      </c>
      <c r="B111" s="116"/>
      <c r="C111" s="93"/>
      <c r="D111" s="94"/>
      <c r="E111" s="125" t="s">
        <v>351</v>
      </c>
      <c r="F111" s="73"/>
      <c r="G111" s="73"/>
      <c r="H111" s="73"/>
      <c r="I111" s="74"/>
      <c r="J111" s="125" t="s">
        <v>352</v>
      </c>
      <c r="K111" s="73"/>
      <c r="L111" s="73"/>
      <c r="M111" s="73"/>
      <c r="N111" s="73"/>
      <c r="O111" s="73"/>
      <c r="P111" s="74"/>
      <c r="Q111" s="116" t="s">
        <v>353</v>
      </c>
      <c r="R111" s="93"/>
      <c r="S111" s="93"/>
      <c r="T111" s="93"/>
      <c r="U111" s="93"/>
      <c r="V111" s="93"/>
      <c r="W111" s="94"/>
      <c r="X111" s="116" t="s">
        <v>354</v>
      </c>
      <c r="Y111" s="93"/>
      <c r="Z111" s="93"/>
      <c r="AA111" s="93"/>
      <c r="AB111" s="93"/>
      <c r="AC111" s="93"/>
      <c r="AD111" s="94"/>
      <c r="AE111" s="120" t="s">
        <v>58</v>
      </c>
      <c r="AF111" s="94"/>
      <c r="AG111" s="116"/>
      <c r="AH111" s="93"/>
      <c r="AI111" s="94"/>
      <c r="AJ111" s="116"/>
      <c r="AK111" s="93"/>
      <c r="AL111" s="94"/>
      <c r="AM111" s="116"/>
      <c r="AN111" s="93"/>
      <c r="AO111" s="94"/>
      <c r="AP111" s="119"/>
      <c r="AQ111" s="93"/>
      <c r="AR111" s="94"/>
      <c r="AS111" s="119"/>
      <c r="AT111" s="93"/>
      <c r="AU111" s="94"/>
      <c r="AV111" s="116"/>
      <c r="AW111" s="93"/>
      <c r="AX111" s="94"/>
      <c r="AY111" s="116"/>
      <c r="AZ111" s="93"/>
      <c r="BA111" s="94"/>
      <c r="BB111" s="116"/>
      <c r="BC111" s="93"/>
      <c r="BD111" s="94"/>
      <c r="BE111" s="119"/>
      <c r="BF111" s="93"/>
      <c r="BG111" s="94"/>
      <c r="BH111" s="119"/>
      <c r="BI111" s="93"/>
      <c r="BJ111" s="94"/>
      <c r="BK111" s="116"/>
      <c r="BL111" s="93"/>
      <c r="BM111" s="93"/>
      <c r="BN111" s="93"/>
      <c r="BO111" s="93"/>
      <c r="BP111" s="93"/>
      <c r="BQ111" s="94"/>
    </row>
    <row r="112" spans="1:69" ht="15.5" x14ac:dyDescent="0.35">
      <c r="A112" s="19">
        <f t="shared" si="8"/>
        <v>97</v>
      </c>
      <c r="B112" s="116"/>
      <c r="C112" s="93"/>
      <c r="D112" s="94"/>
      <c r="E112" s="73"/>
      <c r="F112" s="73"/>
      <c r="G112" s="73"/>
      <c r="H112" s="73"/>
      <c r="I112" s="74"/>
      <c r="J112" s="93"/>
      <c r="K112" s="93"/>
      <c r="L112" s="93"/>
      <c r="M112" s="93"/>
      <c r="N112" s="93"/>
      <c r="O112" s="93"/>
      <c r="P112" s="94"/>
      <c r="Q112" s="116" t="s">
        <v>355</v>
      </c>
      <c r="R112" s="93"/>
      <c r="S112" s="93"/>
      <c r="T112" s="93"/>
      <c r="U112" s="93"/>
      <c r="V112" s="93"/>
      <c r="W112" s="94"/>
      <c r="X112" s="116" t="s">
        <v>356</v>
      </c>
      <c r="Y112" s="93"/>
      <c r="Z112" s="93"/>
      <c r="AA112" s="93"/>
      <c r="AB112" s="93"/>
      <c r="AC112" s="93"/>
      <c r="AD112" s="94"/>
      <c r="AE112" s="120" t="s">
        <v>58</v>
      </c>
      <c r="AF112" s="94"/>
      <c r="AG112" s="116"/>
      <c r="AH112" s="93"/>
      <c r="AI112" s="94"/>
      <c r="AJ112" s="116"/>
      <c r="AK112" s="93"/>
      <c r="AL112" s="94"/>
      <c r="AM112" s="116"/>
      <c r="AN112" s="93"/>
      <c r="AO112" s="94"/>
      <c r="AP112" s="119"/>
      <c r="AQ112" s="93"/>
      <c r="AR112" s="94"/>
      <c r="AS112" s="119"/>
      <c r="AT112" s="93"/>
      <c r="AU112" s="94"/>
      <c r="AV112" s="116"/>
      <c r="AW112" s="93"/>
      <c r="AX112" s="94"/>
      <c r="AY112" s="116"/>
      <c r="AZ112" s="93"/>
      <c r="BA112" s="94"/>
      <c r="BB112" s="116"/>
      <c r="BC112" s="93"/>
      <c r="BD112" s="94"/>
      <c r="BE112" s="119"/>
      <c r="BF112" s="93"/>
      <c r="BG112" s="94"/>
      <c r="BH112" s="119"/>
      <c r="BI112" s="93"/>
      <c r="BJ112" s="94"/>
      <c r="BK112" s="116"/>
      <c r="BL112" s="93"/>
      <c r="BM112" s="93"/>
      <c r="BN112" s="93"/>
      <c r="BO112" s="93"/>
      <c r="BP112" s="93"/>
      <c r="BQ112" s="94"/>
    </row>
    <row r="113" spans="1:69" ht="15.5" x14ac:dyDescent="0.35">
      <c r="A113" s="19">
        <f t="shared" si="8"/>
        <v>98</v>
      </c>
      <c r="B113" s="116"/>
      <c r="C113" s="93"/>
      <c r="D113" s="94"/>
      <c r="E113" s="73"/>
      <c r="F113" s="73"/>
      <c r="G113" s="73"/>
      <c r="H113" s="73"/>
      <c r="I113" s="74"/>
      <c r="J113" s="125" t="s">
        <v>357</v>
      </c>
      <c r="K113" s="73"/>
      <c r="L113" s="73"/>
      <c r="M113" s="73"/>
      <c r="N113" s="73"/>
      <c r="O113" s="73"/>
      <c r="P113" s="74"/>
      <c r="Q113" s="116" t="s">
        <v>358</v>
      </c>
      <c r="R113" s="93"/>
      <c r="S113" s="93"/>
      <c r="T113" s="93"/>
      <c r="U113" s="93"/>
      <c r="V113" s="93"/>
      <c r="W113" s="94"/>
      <c r="X113" s="116" t="s">
        <v>354</v>
      </c>
      <c r="Y113" s="93"/>
      <c r="Z113" s="93"/>
      <c r="AA113" s="93"/>
      <c r="AB113" s="93"/>
      <c r="AC113" s="93"/>
      <c r="AD113" s="94"/>
      <c r="AE113" s="120" t="s">
        <v>58</v>
      </c>
      <c r="AF113" s="94"/>
      <c r="AG113" s="116"/>
      <c r="AH113" s="93"/>
      <c r="AI113" s="94"/>
      <c r="AJ113" s="116"/>
      <c r="AK113" s="93"/>
      <c r="AL113" s="94"/>
      <c r="AM113" s="116"/>
      <c r="AN113" s="93"/>
      <c r="AO113" s="94"/>
      <c r="AP113" s="119"/>
      <c r="AQ113" s="93"/>
      <c r="AR113" s="94"/>
      <c r="AS113" s="119"/>
      <c r="AT113" s="93"/>
      <c r="AU113" s="94"/>
      <c r="AV113" s="116"/>
      <c r="AW113" s="93"/>
      <c r="AX113" s="94"/>
      <c r="AY113" s="116"/>
      <c r="AZ113" s="93"/>
      <c r="BA113" s="94"/>
      <c r="BB113" s="116"/>
      <c r="BC113" s="93"/>
      <c r="BD113" s="94"/>
      <c r="BE113" s="119"/>
      <c r="BF113" s="93"/>
      <c r="BG113" s="94"/>
      <c r="BH113" s="119"/>
      <c r="BI113" s="93"/>
      <c r="BJ113" s="94"/>
      <c r="BK113" s="116"/>
      <c r="BL113" s="93"/>
      <c r="BM113" s="93"/>
      <c r="BN113" s="93"/>
      <c r="BO113" s="93"/>
      <c r="BP113" s="93"/>
      <c r="BQ113" s="94"/>
    </row>
    <row r="114" spans="1:69" ht="15.5" x14ac:dyDescent="0.35">
      <c r="A114" s="19">
        <f t="shared" si="8"/>
        <v>99</v>
      </c>
      <c r="B114" s="114"/>
      <c r="C114" s="78"/>
      <c r="D114" s="79"/>
      <c r="E114" s="73"/>
      <c r="F114" s="73"/>
      <c r="G114" s="73"/>
      <c r="H114" s="73"/>
      <c r="I114" s="74"/>
      <c r="J114" s="93"/>
      <c r="K114" s="93"/>
      <c r="L114" s="93"/>
      <c r="M114" s="93"/>
      <c r="N114" s="93"/>
      <c r="O114" s="93"/>
      <c r="P114" s="94"/>
      <c r="Q114" s="116" t="s">
        <v>359</v>
      </c>
      <c r="R114" s="93"/>
      <c r="S114" s="93"/>
      <c r="T114" s="93"/>
      <c r="U114" s="93"/>
      <c r="V114" s="93"/>
      <c r="W114" s="94"/>
      <c r="X114" s="116" t="s">
        <v>354</v>
      </c>
      <c r="Y114" s="93"/>
      <c r="Z114" s="93"/>
      <c r="AA114" s="93"/>
      <c r="AB114" s="93"/>
      <c r="AC114" s="93"/>
      <c r="AD114" s="94"/>
      <c r="AE114" s="121" t="s">
        <v>58</v>
      </c>
      <c r="AF114" s="79"/>
      <c r="AG114" s="114"/>
      <c r="AH114" s="78"/>
      <c r="AI114" s="79"/>
      <c r="AJ114" s="114"/>
      <c r="AK114" s="78"/>
      <c r="AL114" s="79"/>
      <c r="AM114" s="114"/>
      <c r="AN114" s="78"/>
      <c r="AO114" s="79"/>
      <c r="AP114" s="122"/>
      <c r="AQ114" s="78"/>
      <c r="AR114" s="79"/>
      <c r="AS114" s="122"/>
      <c r="AT114" s="78"/>
      <c r="AU114" s="79"/>
      <c r="AV114" s="114"/>
      <c r="AW114" s="78"/>
      <c r="AX114" s="79"/>
      <c r="AY114" s="114"/>
      <c r="AZ114" s="78"/>
      <c r="BA114" s="79"/>
      <c r="BB114" s="114"/>
      <c r="BC114" s="78"/>
      <c r="BD114" s="79"/>
      <c r="BE114" s="122"/>
      <c r="BF114" s="78"/>
      <c r="BG114" s="79"/>
      <c r="BH114" s="122"/>
      <c r="BI114" s="78"/>
      <c r="BJ114" s="79"/>
      <c r="BK114" s="114"/>
      <c r="BL114" s="78"/>
      <c r="BM114" s="78"/>
      <c r="BN114" s="78"/>
      <c r="BO114" s="78"/>
      <c r="BP114" s="78"/>
      <c r="BQ114" s="79"/>
    </row>
    <row r="115" spans="1:69" ht="15.5" x14ac:dyDescent="0.35">
      <c r="A115" s="19">
        <f t="shared" si="8"/>
        <v>100</v>
      </c>
      <c r="B115" s="116"/>
      <c r="C115" s="93"/>
      <c r="D115" s="94"/>
      <c r="E115" s="73"/>
      <c r="F115" s="73"/>
      <c r="G115" s="73"/>
      <c r="H115" s="73"/>
      <c r="I115" s="74"/>
      <c r="J115" s="116" t="s">
        <v>360</v>
      </c>
      <c r="K115" s="93"/>
      <c r="L115" s="93"/>
      <c r="M115" s="93"/>
      <c r="N115" s="93"/>
      <c r="O115" s="93"/>
      <c r="P115" s="94"/>
      <c r="Q115" s="116" t="s">
        <v>361</v>
      </c>
      <c r="R115" s="93"/>
      <c r="S115" s="93"/>
      <c r="T115" s="93"/>
      <c r="U115" s="93"/>
      <c r="V115" s="93"/>
      <c r="W115" s="94"/>
      <c r="X115" s="116" t="s">
        <v>354</v>
      </c>
      <c r="Y115" s="93"/>
      <c r="Z115" s="93"/>
      <c r="AA115" s="93"/>
      <c r="AB115" s="93"/>
      <c r="AC115" s="93"/>
      <c r="AD115" s="94"/>
      <c r="AE115" s="120" t="s">
        <v>58</v>
      </c>
      <c r="AF115" s="94"/>
      <c r="AG115" s="116"/>
      <c r="AH115" s="93"/>
      <c r="AI115" s="94"/>
      <c r="AJ115" s="116"/>
      <c r="AK115" s="93"/>
      <c r="AL115" s="94"/>
      <c r="AM115" s="116"/>
      <c r="AN115" s="93"/>
      <c r="AO115" s="94"/>
      <c r="AP115" s="119"/>
      <c r="AQ115" s="93"/>
      <c r="AR115" s="94"/>
      <c r="AS115" s="119"/>
      <c r="AT115" s="93"/>
      <c r="AU115" s="94"/>
      <c r="AV115" s="116"/>
      <c r="AW115" s="93"/>
      <c r="AX115" s="94"/>
      <c r="AY115" s="116"/>
      <c r="AZ115" s="93"/>
      <c r="BA115" s="94"/>
      <c r="BB115" s="116"/>
      <c r="BC115" s="93"/>
      <c r="BD115" s="94"/>
      <c r="BE115" s="119"/>
      <c r="BF115" s="93"/>
      <c r="BG115" s="94"/>
      <c r="BH115" s="119"/>
      <c r="BI115" s="93"/>
      <c r="BJ115" s="94"/>
      <c r="BK115" s="116"/>
      <c r="BL115" s="93"/>
      <c r="BM115" s="93"/>
      <c r="BN115" s="93"/>
      <c r="BO115" s="93"/>
      <c r="BP115" s="93"/>
      <c r="BQ115" s="94"/>
    </row>
    <row r="116" spans="1:69" ht="15.5" x14ac:dyDescent="0.35">
      <c r="A116" s="19">
        <f t="shared" si="8"/>
        <v>101</v>
      </c>
      <c r="B116" s="116"/>
      <c r="C116" s="93"/>
      <c r="D116" s="94"/>
      <c r="E116" s="73"/>
      <c r="F116" s="73"/>
      <c r="G116" s="73"/>
      <c r="H116" s="73"/>
      <c r="I116" s="74"/>
      <c r="J116" s="116" t="s">
        <v>362</v>
      </c>
      <c r="K116" s="93"/>
      <c r="L116" s="93"/>
      <c r="M116" s="93"/>
      <c r="N116" s="93"/>
      <c r="O116" s="93"/>
      <c r="P116" s="94"/>
      <c r="Q116" s="116" t="s">
        <v>363</v>
      </c>
      <c r="R116" s="93"/>
      <c r="S116" s="93"/>
      <c r="T116" s="93"/>
      <c r="U116" s="93"/>
      <c r="V116" s="93"/>
      <c r="W116" s="94"/>
      <c r="X116" s="116" t="s">
        <v>354</v>
      </c>
      <c r="Y116" s="93"/>
      <c r="Z116" s="93"/>
      <c r="AA116" s="93"/>
      <c r="AB116" s="93"/>
      <c r="AC116" s="93"/>
      <c r="AD116" s="94"/>
      <c r="AE116" s="120" t="s">
        <v>58</v>
      </c>
      <c r="AF116" s="94"/>
      <c r="AG116" s="116"/>
      <c r="AH116" s="93"/>
      <c r="AI116" s="94"/>
      <c r="AJ116" s="116"/>
      <c r="AK116" s="93"/>
      <c r="AL116" s="94"/>
      <c r="AM116" s="116"/>
      <c r="AN116" s="93"/>
      <c r="AO116" s="94"/>
      <c r="AP116" s="119"/>
      <c r="AQ116" s="93"/>
      <c r="AR116" s="94"/>
      <c r="AS116" s="119"/>
      <c r="AT116" s="93"/>
      <c r="AU116" s="94"/>
      <c r="AV116" s="116"/>
      <c r="AW116" s="93"/>
      <c r="AX116" s="94"/>
      <c r="AY116" s="116"/>
      <c r="AZ116" s="93"/>
      <c r="BA116" s="94"/>
      <c r="BB116" s="116"/>
      <c r="BC116" s="93"/>
      <c r="BD116" s="94"/>
      <c r="BE116" s="119"/>
      <c r="BF116" s="93"/>
      <c r="BG116" s="94"/>
      <c r="BH116" s="119"/>
      <c r="BI116" s="93"/>
      <c r="BJ116" s="94"/>
      <c r="BK116" s="116"/>
      <c r="BL116" s="93"/>
      <c r="BM116" s="93"/>
      <c r="BN116" s="93"/>
      <c r="BO116" s="93"/>
      <c r="BP116" s="93"/>
      <c r="BQ116" s="94"/>
    </row>
    <row r="117" spans="1:69" ht="15.5" x14ac:dyDescent="0.35">
      <c r="A117" s="19">
        <f t="shared" si="8"/>
        <v>102</v>
      </c>
      <c r="B117" s="116"/>
      <c r="C117" s="93"/>
      <c r="D117" s="94"/>
      <c r="E117" s="93"/>
      <c r="F117" s="93"/>
      <c r="G117" s="93"/>
      <c r="H117" s="93"/>
      <c r="I117" s="94"/>
      <c r="J117" s="116" t="s">
        <v>364</v>
      </c>
      <c r="K117" s="93"/>
      <c r="L117" s="93"/>
      <c r="M117" s="93"/>
      <c r="N117" s="93"/>
      <c r="O117" s="93"/>
      <c r="P117" s="94"/>
      <c r="Q117" s="116" t="s">
        <v>365</v>
      </c>
      <c r="R117" s="93"/>
      <c r="S117" s="93"/>
      <c r="T117" s="93"/>
      <c r="U117" s="93"/>
      <c r="V117" s="93"/>
      <c r="W117" s="94"/>
      <c r="X117" s="116" t="s">
        <v>354</v>
      </c>
      <c r="Y117" s="93"/>
      <c r="Z117" s="93"/>
      <c r="AA117" s="93"/>
      <c r="AB117" s="93"/>
      <c r="AC117" s="93"/>
      <c r="AD117" s="94"/>
      <c r="AE117" s="120" t="s">
        <v>58</v>
      </c>
      <c r="AF117" s="94"/>
      <c r="AG117" s="116"/>
      <c r="AH117" s="93"/>
      <c r="AI117" s="94"/>
      <c r="AJ117" s="116"/>
      <c r="AK117" s="93"/>
      <c r="AL117" s="94"/>
      <c r="AM117" s="116"/>
      <c r="AN117" s="93"/>
      <c r="AO117" s="94"/>
      <c r="AP117" s="119"/>
      <c r="AQ117" s="93"/>
      <c r="AR117" s="94"/>
      <c r="AS117" s="119"/>
      <c r="AT117" s="93"/>
      <c r="AU117" s="94"/>
      <c r="AV117" s="116"/>
      <c r="AW117" s="93"/>
      <c r="AX117" s="94"/>
      <c r="AY117" s="116"/>
      <c r="AZ117" s="93"/>
      <c r="BA117" s="94"/>
      <c r="BB117" s="116"/>
      <c r="BC117" s="93"/>
      <c r="BD117" s="94"/>
      <c r="BE117" s="119"/>
      <c r="BF117" s="93"/>
      <c r="BG117" s="94"/>
      <c r="BH117" s="119"/>
      <c r="BI117" s="93"/>
      <c r="BJ117" s="94"/>
      <c r="BK117" s="116"/>
      <c r="BL117" s="93"/>
      <c r="BM117" s="93"/>
      <c r="BN117" s="93"/>
      <c r="BO117" s="93"/>
      <c r="BP117" s="93"/>
      <c r="BQ117" s="94"/>
    </row>
    <row r="118" spans="1:69" ht="15.5" x14ac:dyDescent="0.35">
      <c r="A118" s="19">
        <f t="shared" si="8"/>
        <v>103</v>
      </c>
      <c r="B118" s="99"/>
      <c r="C118" s="78"/>
      <c r="D118" s="78"/>
      <c r="E118" s="112" t="s">
        <v>366</v>
      </c>
      <c r="F118" s="90"/>
      <c r="G118" s="90"/>
      <c r="H118" s="90"/>
      <c r="I118" s="91"/>
      <c r="J118" s="110" t="s">
        <v>367</v>
      </c>
      <c r="K118" s="78"/>
      <c r="L118" s="78"/>
      <c r="M118" s="78"/>
      <c r="N118" s="78"/>
      <c r="O118" s="78"/>
      <c r="P118" s="79"/>
      <c r="Q118" s="110" t="s">
        <v>368</v>
      </c>
      <c r="R118" s="78"/>
      <c r="S118" s="78"/>
      <c r="T118" s="78"/>
      <c r="U118" s="78"/>
      <c r="V118" s="78"/>
      <c r="W118" s="79"/>
      <c r="X118" s="110" t="s">
        <v>369</v>
      </c>
      <c r="Y118" s="78"/>
      <c r="Z118" s="78"/>
      <c r="AA118" s="78"/>
      <c r="AB118" s="78"/>
      <c r="AC118" s="78"/>
      <c r="AD118" s="79"/>
      <c r="AE118" s="117" t="s">
        <v>58</v>
      </c>
      <c r="AF118" s="79"/>
      <c r="AG118" s="81"/>
      <c r="AH118" s="78"/>
      <c r="AI118" s="79"/>
      <c r="AJ118" s="80"/>
      <c r="AK118" s="78"/>
      <c r="AL118" s="79"/>
      <c r="AM118" s="100"/>
      <c r="AN118" s="78"/>
      <c r="AO118" s="79"/>
      <c r="AP118" s="118"/>
      <c r="AQ118" s="78"/>
      <c r="AR118" s="79"/>
      <c r="AS118" s="100"/>
      <c r="AT118" s="78"/>
      <c r="AU118" s="79"/>
      <c r="AV118" s="81"/>
      <c r="AW118" s="78"/>
      <c r="AX118" s="79"/>
      <c r="AY118" s="100"/>
      <c r="AZ118" s="78"/>
      <c r="BA118" s="79"/>
      <c r="BB118" s="100"/>
      <c r="BC118" s="78"/>
      <c r="BD118" s="79"/>
      <c r="BE118" s="118"/>
      <c r="BF118" s="78"/>
      <c r="BG118" s="79"/>
      <c r="BH118" s="118"/>
      <c r="BI118" s="78"/>
      <c r="BJ118" s="79"/>
      <c r="BK118" s="99"/>
      <c r="BL118" s="78"/>
      <c r="BM118" s="78"/>
      <c r="BN118" s="78"/>
      <c r="BO118" s="78"/>
      <c r="BP118" s="78"/>
      <c r="BQ118" s="79"/>
    </row>
    <row r="119" spans="1:69" ht="15.5" hidden="1" x14ac:dyDescent="0.35">
      <c r="A119" s="19">
        <f t="shared" si="8"/>
        <v>104</v>
      </c>
      <c r="B119" s="116"/>
      <c r="C119" s="93"/>
      <c r="D119" s="94"/>
      <c r="E119" s="113"/>
      <c r="F119" s="73"/>
      <c r="G119" s="73"/>
      <c r="H119" s="73"/>
      <c r="I119" s="74"/>
      <c r="J119" s="116"/>
      <c r="K119" s="93"/>
      <c r="L119" s="93"/>
      <c r="M119" s="93"/>
      <c r="N119" s="93"/>
      <c r="O119" s="93"/>
      <c r="P119" s="94"/>
      <c r="Q119" s="131" t="s">
        <v>370</v>
      </c>
      <c r="R119" s="78"/>
      <c r="S119" s="78"/>
      <c r="T119" s="78"/>
      <c r="U119" s="78"/>
      <c r="V119" s="78"/>
      <c r="W119" s="79"/>
      <c r="X119" s="131" t="s">
        <v>371</v>
      </c>
      <c r="Y119" s="78"/>
      <c r="Z119" s="78"/>
      <c r="AA119" s="78"/>
      <c r="AB119" s="78"/>
      <c r="AC119" s="78"/>
      <c r="AD119" s="79"/>
      <c r="AE119" s="120" t="s">
        <v>58</v>
      </c>
      <c r="AF119" s="94"/>
      <c r="AG119" s="116" t="s">
        <v>22</v>
      </c>
      <c r="AH119" s="93"/>
      <c r="AI119" s="94"/>
      <c r="AJ119" s="116"/>
      <c r="AK119" s="93"/>
      <c r="AL119" s="94"/>
      <c r="AM119" s="116"/>
      <c r="AN119" s="93"/>
      <c r="AO119" s="94"/>
      <c r="AP119" s="119"/>
      <c r="AQ119" s="93"/>
      <c r="AR119" s="94"/>
      <c r="AS119" s="119"/>
      <c r="AT119" s="93"/>
      <c r="AU119" s="94"/>
      <c r="AV119" s="116"/>
      <c r="AW119" s="93"/>
      <c r="AX119" s="94"/>
      <c r="AY119" s="116"/>
      <c r="AZ119" s="93"/>
      <c r="BA119" s="94"/>
      <c r="BB119" s="116"/>
      <c r="BC119" s="93"/>
      <c r="BD119" s="94"/>
      <c r="BE119" s="119"/>
      <c r="BF119" s="93"/>
      <c r="BG119" s="94"/>
      <c r="BH119" s="119"/>
      <c r="BI119" s="93"/>
      <c r="BJ119" s="94"/>
      <c r="BK119" s="116"/>
      <c r="BL119" s="93"/>
      <c r="BM119" s="93"/>
      <c r="BN119" s="93"/>
      <c r="BO119" s="93"/>
      <c r="BP119" s="93"/>
      <c r="BQ119" s="94"/>
    </row>
    <row r="120" spans="1:69" ht="15.5" x14ac:dyDescent="0.35">
      <c r="A120" s="19">
        <f t="shared" si="8"/>
        <v>105</v>
      </c>
      <c r="B120" s="116"/>
      <c r="C120" s="93"/>
      <c r="D120" s="94"/>
      <c r="E120" s="113"/>
      <c r="F120" s="73"/>
      <c r="G120" s="73"/>
      <c r="H120" s="73"/>
      <c r="I120" s="74"/>
      <c r="J120" s="116"/>
      <c r="K120" s="93"/>
      <c r="L120" s="93"/>
      <c r="M120" s="93"/>
      <c r="N120" s="93"/>
      <c r="O120" s="93"/>
      <c r="P120" s="94"/>
      <c r="Q120" s="110" t="s">
        <v>372</v>
      </c>
      <c r="R120" s="78"/>
      <c r="S120" s="78"/>
      <c r="T120" s="78"/>
      <c r="U120" s="78"/>
      <c r="V120" s="78"/>
      <c r="W120" s="79"/>
      <c r="X120" s="110" t="s">
        <v>373</v>
      </c>
      <c r="Y120" s="78"/>
      <c r="Z120" s="78"/>
      <c r="AA120" s="78"/>
      <c r="AB120" s="78"/>
      <c r="AC120" s="78"/>
      <c r="AD120" s="79"/>
      <c r="AE120" s="120" t="s">
        <v>58</v>
      </c>
      <c r="AF120" s="94"/>
      <c r="AG120" s="116"/>
      <c r="AH120" s="93"/>
      <c r="AI120" s="94"/>
      <c r="AJ120" s="116"/>
      <c r="AK120" s="93"/>
      <c r="AL120" s="94"/>
      <c r="AM120" s="116"/>
      <c r="AN120" s="93"/>
      <c r="AO120" s="94"/>
      <c r="AP120" s="119"/>
      <c r="AQ120" s="93"/>
      <c r="AR120" s="94"/>
      <c r="AS120" s="119"/>
      <c r="AT120" s="93"/>
      <c r="AU120" s="94"/>
      <c r="AV120" s="116"/>
      <c r="AW120" s="93"/>
      <c r="AX120" s="94"/>
      <c r="AY120" s="116"/>
      <c r="AZ120" s="93"/>
      <c r="BA120" s="94"/>
      <c r="BB120" s="116"/>
      <c r="BC120" s="93"/>
      <c r="BD120" s="94"/>
      <c r="BE120" s="119"/>
      <c r="BF120" s="93"/>
      <c r="BG120" s="94"/>
      <c r="BH120" s="119"/>
      <c r="BI120" s="93"/>
      <c r="BJ120" s="94"/>
      <c r="BK120" s="116"/>
      <c r="BL120" s="93"/>
      <c r="BM120" s="93"/>
      <c r="BN120" s="93"/>
      <c r="BO120" s="93"/>
      <c r="BP120" s="93"/>
      <c r="BQ120" s="94"/>
    </row>
    <row r="121" spans="1:69" ht="15.5" x14ac:dyDescent="0.35">
      <c r="A121" s="19">
        <f t="shared" si="8"/>
        <v>106</v>
      </c>
      <c r="B121" s="116"/>
      <c r="C121" s="93"/>
      <c r="D121" s="94"/>
      <c r="E121" s="113"/>
      <c r="F121" s="73"/>
      <c r="G121" s="73"/>
      <c r="H121" s="73"/>
      <c r="I121" s="74"/>
      <c r="J121" s="125" t="s">
        <v>374</v>
      </c>
      <c r="K121" s="73"/>
      <c r="L121" s="73"/>
      <c r="M121" s="73"/>
      <c r="N121" s="73"/>
      <c r="O121" s="73"/>
      <c r="P121" s="74"/>
      <c r="Q121" s="110" t="s">
        <v>375</v>
      </c>
      <c r="R121" s="78"/>
      <c r="S121" s="78"/>
      <c r="T121" s="78"/>
      <c r="U121" s="78"/>
      <c r="V121" s="78"/>
      <c r="W121" s="79"/>
      <c r="X121" s="110" t="s">
        <v>376</v>
      </c>
      <c r="Y121" s="78"/>
      <c r="Z121" s="78"/>
      <c r="AA121" s="78"/>
      <c r="AB121" s="78"/>
      <c r="AC121" s="78"/>
      <c r="AD121" s="79"/>
      <c r="AE121" s="120" t="s">
        <v>58</v>
      </c>
      <c r="AF121" s="94"/>
      <c r="AG121" s="116"/>
      <c r="AH121" s="93"/>
      <c r="AI121" s="94"/>
      <c r="AJ121" s="116"/>
      <c r="AK121" s="93"/>
      <c r="AL121" s="94"/>
      <c r="AM121" s="116"/>
      <c r="AN121" s="93"/>
      <c r="AO121" s="94"/>
      <c r="AP121" s="119"/>
      <c r="AQ121" s="93"/>
      <c r="AR121" s="94"/>
      <c r="AS121" s="119"/>
      <c r="AT121" s="93"/>
      <c r="AU121" s="94"/>
      <c r="AV121" s="116"/>
      <c r="AW121" s="93"/>
      <c r="AX121" s="94"/>
      <c r="AY121" s="116"/>
      <c r="AZ121" s="93"/>
      <c r="BA121" s="94"/>
      <c r="BB121" s="116"/>
      <c r="BC121" s="93"/>
      <c r="BD121" s="94"/>
      <c r="BE121" s="119"/>
      <c r="BF121" s="93"/>
      <c r="BG121" s="94"/>
      <c r="BH121" s="119"/>
      <c r="BI121" s="93"/>
      <c r="BJ121" s="94"/>
      <c r="BK121" s="116"/>
      <c r="BL121" s="93"/>
      <c r="BM121" s="93"/>
      <c r="BN121" s="93"/>
      <c r="BO121" s="93"/>
      <c r="BP121" s="93"/>
      <c r="BQ121" s="94"/>
    </row>
    <row r="122" spans="1:69" ht="15.5" x14ac:dyDescent="0.35">
      <c r="A122" s="19">
        <f t="shared" si="8"/>
        <v>107</v>
      </c>
      <c r="B122" s="116"/>
      <c r="C122" s="93"/>
      <c r="D122" s="94"/>
      <c r="E122" s="113"/>
      <c r="F122" s="73"/>
      <c r="G122" s="73"/>
      <c r="H122" s="73"/>
      <c r="I122" s="74"/>
      <c r="J122" s="73"/>
      <c r="K122" s="73"/>
      <c r="L122" s="73"/>
      <c r="M122" s="73"/>
      <c r="N122" s="73"/>
      <c r="O122" s="73"/>
      <c r="P122" s="74"/>
      <c r="Q122" s="110" t="s">
        <v>377</v>
      </c>
      <c r="R122" s="78"/>
      <c r="S122" s="78"/>
      <c r="T122" s="78"/>
      <c r="U122" s="78"/>
      <c r="V122" s="78"/>
      <c r="W122" s="79"/>
      <c r="X122" s="110" t="s">
        <v>378</v>
      </c>
      <c r="Y122" s="78"/>
      <c r="Z122" s="78"/>
      <c r="AA122" s="78"/>
      <c r="AB122" s="78"/>
      <c r="AC122" s="78"/>
      <c r="AD122" s="79"/>
      <c r="AE122" s="120" t="s">
        <v>58</v>
      </c>
      <c r="AF122" s="94"/>
      <c r="AG122" s="116"/>
      <c r="AH122" s="93"/>
      <c r="AI122" s="94"/>
      <c r="AJ122" s="116"/>
      <c r="AK122" s="93"/>
      <c r="AL122" s="94"/>
      <c r="AM122" s="116"/>
      <c r="AN122" s="93"/>
      <c r="AO122" s="94"/>
      <c r="AP122" s="119"/>
      <c r="AQ122" s="93"/>
      <c r="AR122" s="94"/>
      <c r="AS122" s="119"/>
      <c r="AT122" s="93"/>
      <c r="AU122" s="94"/>
      <c r="AV122" s="116"/>
      <c r="AW122" s="93"/>
      <c r="AX122" s="94"/>
      <c r="AY122" s="116"/>
      <c r="AZ122" s="93"/>
      <c r="BA122" s="94"/>
      <c r="BB122" s="116"/>
      <c r="BC122" s="93"/>
      <c r="BD122" s="94"/>
      <c r="BE122" s="119"/>
      <c r="BF122" s="93"/>
      <c r="BG122" s="94"/>
      <c r="BH122" s="119"/>
      <c r="BI122" s="93"/>
      <c r="BJ122" s="94"/>
      <c r="BK122" s="116"/>
      <c r="BL122" s="93"/>
      <c r="BM122" s="93"/>
      <c r="BN122" s="93"/>
      <c r="BO122" s="93"/>
      <c r="BP122" s="93"/>
      <c r="BQ122" s="94"/>
    </row>
    <row r="123" spans="1:69" ht="15.5" x14ac:dyDescent="0.35">
      <c r="A123" s="19">
        <f t="shared" si="8"/>
        <v>108</v>
      </c>
      <c r="B123" s="116"/>
      <c r="C123" s="93"/>
      <c r="D123" s="94"/>
      <c r="E123" s="113"/>
      <c r="F123" s="73"/>
      <c r="G123" s="73"/>
      <c r="H123" s="73"/>
      <c r="I123" s="74"/>
      <c r="J123" s="93"/>
      <c r="K123" s="93"/>
      <c r="L123" s="93"/>
      <c r="M123" s="93"/>
      <c r="N123" s="93"/>
      <c r="O123" s="93"/>
      <c r="P123" s="94"/>
      <c r="Q123" s="110" t="s">
        <v>379</v>
      </c>
      <c r="R123" s="78"/>
      <c r="S123" s="78"/>
      <c r="T123" s="78"/>
      <c r="U123" s="78"/>
      <c r="V123" s="78"/>
      <c r="W123" s="79"/>
      <c r="X123" s="110" t="s">
        <v>380</v>
      </c>
      <c r="Y123" s="78"/>
      <c r="Z123" s="78"/>
      <c r="AA123" s="78"/>
      <c r="AB123" s="78"/>
      <c r="AC123" s="78"/>
      <c r="AD123" s="79"/>
      <c r="AE123" s="120" t="s">
        <v>58</v>
      </c>
      <c r="AF123" s="94"/>
      <c r="AG123" s="116"/>
      <c r="AH123" s="93"/>
      <c r="AI123" s="94"/>
      <c r="AJ123" s="116"/>
      <c r="AK123" s="93"/>
      <c r="AL123" s="94"/>
      <c r="AM123" s="116"/>
      <c r="AN123" s="93"/>
      <c r="AO123" s="94"/>
      <c r="AP123" s="119"/>
      <c r="AQ123" s="93"/>
      <c r="AR123" s="94"/>
      <c r="AS123" s="119"/>
      <c r="AT123" s="93"/>
      <c r="AU123" s="94"/>
      <c r="AV123" s="116"/>
      <c r="AW123" s="93"/>
      <c r="AX123" s="94"/>
      <c r="AY123" s="116"/>
      <c r="AZ123" s="93"/>
      <c r="BA123" s="94"/>
      <c r="BB123" s="116"/>
      <c r="BC123" s="93"/>
      <c r="BD123" s="94"/>
      <c r="BE123" s="119"/>
      <c r="BF123" s="93"/>
      <c r="BG123" s="94"/>
      <c r="BH123" s="119"/>
      <c r="BI123" s="93"/>
      <c r="BJ123" s="94"/>
      <c r="BK123" s="116"/>
      <c r="BL123" s="93"/>
      <c r="BM123" s="93"/>
      <c r="BN123" s="93"/>
      <c r="BO123" s="93"/>
      <c r="BP123" s="93"/>
      <c r="BQ123" s="94"/>
    </row>
    <row r="124" spans="1:69" ht="15.5" x14ac:dyDescent="0.35">
      <c r="A124" s="19">
        <f t="shared" si="8"/>
        <v>109</v>
      </c>
      <c r="B124" s="114"/>
      <c r="C124" s="78"/>
      <c r="D124" s="79"/>
      <c r="E124" s="113"/>
      <c r="F124" s="73"/>
      <c r="G124" s="73"/>
      <c r="H124" s="73"/>
      <c r="I124" s="74"/>
      <c r="J124" s="128" t="s">
        <v>381</v>
      </c>
      <c r="K124" s="90"/>
      <c r="L124" s="90"/>
      <c r="M124" s="90"/>
      <c r="N124" s="90"/>
      <c r="O124" s="90"/>
      <c r="P124" s="91"/>
      <c r="Q124" s="110" t="s">
        <v>382</v>
      </c>
      <c r="R124" s="78"/>
      <c r="S124" s="78"/>
      <c r="T124" s="78"/>
      <c r="U124" s="78"/>
      <c r="V124" s="78"/>
      <c r="W124" s="79"/>
      <c r="X124" s="110" t="s">
        <v>383</v>
      </c>
      <c r="Y124" s="78"/>
      <c r="Z124" s="78"/>
      <c r="AA124" s="78"/>
      <c r="AB124" s="78"/>
      <c r="AC124" s="78"/>
      <c r="AD124" s="79"/>
      <c r="AE124" s="121" t="s">
        <v>58</v>
      </c>
      <c r="AF124" s="79"/>
      <c r="AG124" s="114"/>
      <c r="AH124" s="78"/>
      <c r="AI124" s="79"/>
      <c r="AJ124" s="114"/>
      <c r="AK124" s="78"/>
      <c r="AL124" s="79"/>
      <c r="AM124" s="114"/>
      <c r="AN124" s="78"/>
      <c r="AO124" s="79"/>
      <c r="AP124" s="122"/>
      <c r="AQ124" s="78"/>
      <c r="AR124" s="79"/>
      <c r="AS124" s="122"/>
      <c r="AT124" s="78"/>
      <c r="AU124" s="79"/>
      <c r="AV124" s="114"/>
      <c r="AW124" s="78"/>
      <c r="AX124" s="79"/>
      <c r="AY124" s="114"/>
      <c r="AZ124" s="78"/>
      <c r="BA124" s="79"/>
      <c r="BB124" s="114"/>
      <c r="BC124" s="78"/>
      <c r="BD124" s="79"/>
      <c r="BE124" s="122"/>
      <c r="BF124" s="78"/>
      <c r="BG124" s="79"/>
      <c r="BH124" s="122"/>
      <c r="BI124" s="78"/>
      <c r="BJ124" s="79"/>
      <c r="BK124" s="114"/>
      <c r="BL124" s="78"/>
      <c r="BM124" s="78"/>
      <c r="BN124" s="78"/>
      <c r="BO124" s="78"/>
      <c r="BP124" s="78"/>
      <c r="BQ124" s="79"/>
    </row>
    <row r="125" spans="1:69" ht="15.5" x14ac:dyDescent="0.35">
      <c r="A125" s="19">
        <f t="shared" si="8"/>
        <v>110</v>
      </c>
      <c r="B125" s="116"/>
      <c r="C125" s="93"/>
      <c r="D125" s="94"/>
      <c r="E125" s="113"/>
      <c r="F125" s="73"/>
      <c r="G125" s="73"/>
      <c r="H125" s="73"/>
      <c r="I125" s="74"/>
      <c r="J125" s="93"/>
      <c r="K125" s="93"/>
      <c r="L125" s="93"/>
      <c r="M125" s="93"/>
      <c r="N125" s="93"/>
      <c r="O125" s="93"/>
      <c r="P125" s="94"/>
      <c r="Q125" s="110" t="s">
        <v>384</v>
      </c>
      <c r="R125" s="78"/>
      <c r="S125" s="78"/>
      <c r="T125" s="78"/>
      <c r="U125" s="78"/>
      <c r="V125" s="78"/>
      <c r="W125" s="79"/>
      <c r="X125" s="110" t="s">
        <v>385</v>
      </c>
      <c r="Y125" s="78"/>
      <c r="Z125" s="78"/>
      <c r="AA125" s="78"/>
      <c r="AB125" s="78"/>
      <c r="AC125" s="78"/>
      <c r="AD125" s="79"/>
      <c r="AE125" s="120" t="s">
        <v>58</v>
      </c>
      <c r="AF125" s="94"/>
      <c r="AG125" s="116"/>
      <c r="AH125" s="93"/>
      <c r="AI125" s="94"/>
      <c r="AJ125" s="116"/>
      <c r="AK125" s="93"/>
      <c r="AL125" s="94"/>
      <c r="AM125" s="116"/>
      <c r="AN125" s="93"/>
      <c r="AO125" s="94"/>
      <c r="AP125" s="119"/>
      <c r="AQ125" s="93"/>
      <c r="AR125" s="94"/>
      <c r="AS125" s="119"/>
      <c r="AT125" s="93"/>
      <c r="AU125" s="94"/>
      <c r="AV125" s="116"/>
      <c r="AW125" s="93"/>
      <c r="AX125" s="94"/>
      <c r="AY125" s="116"/>
      <c r="AZ125" s="93"/>
      <c r="BA125" s="94"/>
      <c r="BB125" s="116"/>
      <c r="BC125" s="93"/>
      <c r="BD125" s="94"/>
      <c r="BE125" s="119"/>
      <c r="BF125" s="93"/>
      <c r="BG125" s="94"/>
      <c r="BH125" s="119"/>
      <c r="BI125" s="93"/>
      <c r="BJ125" s="94"/>
      <c r="BK125" s="116"/>
      <c r="BL125" s="93"/>
      <c r="BM125" s="93"/>
      <c r="BN125" s="93"/>
      <c r="BO125" s="93"/>
      <c r="BP125" s="93"/>
      <c r="BQ125" s="94"/>
    </row>
    <row r="126" spans="1:69" ht="15.5" x14ac:dyDescent="0.35">
      <c r="A126" s="19">
        <f t="shared" si="8"/>
        <v>111</v>
      </c>
      <c r="B126" s="116"/>
      <c r="C126" s="93"/>
      <c r="D126" s="94"/>
      <c r="E126" s="113"/>
      <c r="F126" s="73"/>
      <c r="G126" s="73"/>
      <c r="H126" s="73"/>
      <c r="I126" s="74"/>
      <c r="J126" s="128" t="s">
        <v>386</v>
      </c>
      <c r="K126" s="90"/>
      <c r="L126" s="90"/>
      <c r="M126" s="90"/>
      <c r="N126" s="90"/>
      <c r="O126" s="90"/>
      <c r="P126" s="91"/>
      <c r="Q126" s="110" t="s">
        <v>387</v>
      </c>
      <c r="R126" s="78"/>
      <c r="S126" s="78"/>
      <c r="T126" s="78"/>
      <c r="U126" s="78"/>
      <c r="V126" s="78"/>
      <c r="W126" s="79"/>
      <c r="X126" s="110" t="s">
        <v>388</v>
      </c>
      <c r="Y126" s="78"/>
      <c r="Z126" s="78"/>
      <c r="AA126" s="78"/>
      <c r="AB126" s="78"/>
      <c r="AC126" s="78"/>
      <c r="AD126" s="79"/>
      <c r="AE126" s="120" t="s">
        <v>58</v>
      </c>
      <c r="AF126" s="94"/>
      <c r="AG126" s="116"/>
      <c r="AH126" s="93"/>
      <c r="AI126" s="94"/>
      <c r="AJ126" s="116"/>
      <c r="AK126" s="93"/>
      <c r="AL126" s="94"/>
      <c r="AM126" s="116"/>
      <c r="AN126" s="93"/>
      <c r="AO126" s="94"/>
      <c r="AP126" s="119"/>
      <c r="AQ126" s="93"/>
      <c r="AR126" s="94"/>
      <c r="AS126" s="119"/>
      <c r="AT126" s="93"/>
      <c r="AU126" s="94"/>
      <c r="AV126" s="116"/>
      <c r="AW126" s="93"/>
      <c r="AX126" s="94"/>
      <c r="AY126" s="116"/>
      <c r="AZ126" s="93"/>
      <c r="BA126" s="94"/>
      <c r="BB126" s="116"/>
      <c r="BC126" s="93"/>
      <c r="BD126" s="94"/>
      <c r="BE126" s="119"/>
      <c r="BF126" s="93"/>
      <c r="BG126" s="94"/>
      <c r="BH126" s="119"/>
      <c r="BI126" s="93"/>
      <c r="BJ126" s="94"/>
      <c r="BK126" s="116"/>
      <c r="BL126" s="93"/>
      <c r="BM126" s="93"/>
      <c r="BN126" s="93"/>
      <c r="BO126" s="93"/>
      <c r="BP126" s="93"/>
      <c r="BQ126" s="94"/>
    </row>
    <row r="127" spans="1:69" ht="15.5" x14ac:dyDescent="0.35">
      <c r="A127" s="19">
        <f t="shared" si="8"/>
        <v>112</v>
      </c>
      <c r="B127" s="114"/>
      <c r="C127" s="78"/>
      <c r="D127" s="79"/>
      <c r="E127" s="92"/>
      <c r="F127" s="93"/>
      <c r="G127" s="93"/>
      <c r="H127" s="93"/>
      <c r="I127" s="94"/>
      <c r="J127" s="93"/>
      <c r="K127" s="93"/>
      <c r="L127" s="93"/>
      <c r="M127" s="93"/>
      <c r="N127" s="93"/>
      <c r="O127" s="93"/>
      <c r="P127" s="94"/>
      <c r="Q127" s="110" t="s">
        <v>389</v>
      </c>
      <c r="R127" s="78"/>
      <c r="S127" s="78"/>
      <c r="T127" s="78"/>
      <c r="U127" s="78"/>
      <c r="V127" s="78"/>
      <c r="W127" s="79"/>
      <c r="X127" s="110" t="s">
        <v>390</v>
      </c>
      <c r="Y127" s="78"/>
      <c r="Z127" s="78"/>
      <c r="AA127" s="78"/>
      <c r="AB127" s="78"/>
      <c r="AC127" s="78"/>
      <c r="AD127" s="79"/>
      <c r="AE127" s="121" t="s">
        <v>58</v>
      </c>
      <c r="AF127" s="79"/>
      <c r="AG127" s="114"/>
      <c r="AH127" s="78"/>
      <c r="AI127" s="79"/>
      <c r="AJ127" s="114"/>
      <c r="AK127" s="78"/>
      <c r="AL127" s="79"/>
      <c r="AM127" s="114"/>
      <c r="AN127" s="78"/>
      <c r="AO127" s="79"/>
      <c r="AP127" s="122"/>
      <c r="AQ127" s="78"/>
      <c r="AR127" s="79"/>
      <c r="AS127" s="122"/>
      <c r="AT127" s="78"/>
      <c r="AU127" s="79"/>
      <c r="AV127" s="114"/>
      <c r="AW127" s="78"/>
      <c r="AX127" s="79"/>
      <c r="AY127" s="114"/>
      <c r="AZ127" s="78"/>
      <c r="BA127" s="79"/>
      <c r="BB127" s="114"/>
      <c r="BC127" s="78"/>
      <c r="BD127" s="79"/>
      <c r="BE127" s="122"/>
      <c r="BF127" s="78"/>
      <c r="BG127" s="79"/>
      <c r="BH127" s="122"/>
      <c r="BI127" s="78"/>
      <c r="BJ127" s="79"/>
      <c r="BK127" s="114"/>
      <c r="BL127" s="78"/>
      <c r="BM127" s="78"/>
      <c r="BN127" s="78"/>
      <c r="BO127" s="78"/>
      <c r="BP127" s="78"/>
      <c r="BQ127" s="79"/>
    </row>
    <row r="128" spans="1:69" ht="15.5" x14ac:dyDescent="0.35">
      <c r="A128" s="19">
        <f t="shared" si="8"/>
        <v>113</v>
      </c>
      <c r="B128" s="116"/>
      <c r="C128" s="93"/>
      <c r="D128" s="94"/>
      <c r="E128" s="125" t="s">
        <v>391</v>
      </c>
      <c r="F128" s="73"/>
      <c r="G128" s="73"/>
      <c r="H128" s="73"/>
      <c r="I128" s="74"/>
      <c r="J128" s="116"/>
      <c r="K128" s="93"/>
      <c r="L128" s="93"/>
      <c r="M128" s="93"/>
      <c r="N128" s="93"/>
      <c r="O128" s="93"/>
      <c r="P128" s="94"/>
      <c r="Q128" s="110" t="s">
        <v>392</v>
      </c>
      <c r="R128" s="78"/>
      <c r="S128" s="78"/>
      <c r="T128" s="78"/>
      <c r="U128" s="78"/>
      <c r="V128" s="78"/>
      <c r="W128" s="79"/>
      <c r="X128" s="116" t="s">
        <v>393</v>
      </c>
      <c r="Y128" s="93"/>
      <c r="Z128" s="93"/>
      <c r="AA128" s="93"/>
      <c r="AB128" s="93"/>
      <c r="AC128" s="93"/>
      <c r="AD128" s="94"/>
      <c r="AE128" s="120" t="s">
        <v>58</v>
      </c>
      <c r="AF128" s="94"/>
      <c r="AG128" s="116"/>
      <c r="AH128" s="93"/>
      <c r="AI128" s="94"/>
      <c r="AJ128" s="116"/>
      <c r="AK128" s="93"/>
      <c r="AL128" s="94"/>
      <c r="AM128" s="116"/>
      <c r="AN128" s="93"/>
      <c r="AO128" s="94"/>
      <c r="AP128" s="119"/>
      <c r="AQ128" s="93"/>
      <c r="AR128" s="94"/>
      <c r="AS128" s="119"/>
      <c r="AT128" s="93"/>
      <c r="AU128" s="94"/>
      <c r="AV128" s="116"/>
      <c r="AW128" s="93"/>
      <c r="AX128" s="94"/>
      <c r="AY128" s="116"/>
      <c r="AZ128" s="93"/>
      <c r="BA128" s="94"/>
      <c r="BB128" s="116"/>
      <c r="BC128" s="93"/>
      <c r="BD128" s="94"/>
      <c r="BE128" s="119"/>
      <c r="BF128" s="93"/>
      <c r="BG128" s="94"/>
      <c r="BH128" s="119"/>
      <c r="BI128" s="93"/>
      <c r="BJ128" s="94"/>
      <c r="BK128" s="116"/>
      <c r="BL128" s="93"/>
      <c r="BM128" s="93"/>
      <c r="BN128" s="93"/>
      <c r="BO128" s="93"/>
      <c r="BP128" s="93"/>
      <c r="BQ128" s="94"/>
    </row>
    <row r="129" spans="1:69" ht="15.5" x14ac:dyDescent="0.35">
      <c r="A129" s="19">
        <f t="shared" si="8"/>
        <v>114</v>
      </c>
      <c r="B129" s="114"/>
      <c r="C129" s="78"/>
      <c r="D129" s="79"/>
      <c r="E129" s="73"/>
      <c r="F129" s="73"/>
      <c r="G129" s="73"/>
      <c r="H129" s="73"/>
      <c r="I129" s="74"/>
      <c r="J129" s="114"/>
      <c r="K129" s="78"/>
      <c r="L129" s="78"/>
      <c r="M129" s="78"/>
      <c r="N129" s="78"/>
      <c r="O129" s="78"/>
      <c r="P129" s="79"/>
      <c r="Q129" s="110" t="s">
        <v>394</v>
      </c>
      <c r="R129" s="78"/>
      <c r="S129" s="78"/>
      <c r="T129" s="78"/>
      <c r="U129" s="78"/>
      <c r="V129" s="78"/>
      <c r="W129" s="79"/>
      <c r="X129" s="114" t="s">
        <v>395</v>
      </c>
      <c r="Y129" s="78"/>
      <c r="Z129" s="78"/>
      <c r="AA129" s="78"/>
      <c r="AB129" s="78"/>
      <c r="AC129" s="78"/>
      <c r="AD129" s="79"/>
      <c r="AE129" s="121" t="s">
        <v>58</v>
      </c>
      <c r="AF129" s="79"/>
      <c r="AG129" s="114"/>
      <c r="AH129" s="78"/>
      <c r="AI129" s="79"/>
      <c r="AJ129" s="114"/>
      <c r="AK129" s="78"/>
      <c r="AL129" s="79"/>
      <c r="AM129" s="114"/>
      <c r="AN129" s="78"/>
      <c r="AO129" s="79"/>
      <c r="AP129" s="122"/>
      <c r="AQ129" s="78"/>
      <c r="AR129" s="79"/>
      <c r="AS129" s="122"/>
      <c r="AT129" s="78"/>
      <c r="AU129" s="79"/>
      <c r="AV129" s="114"/>
      <c r="AW129" s="78"/>
      <c r="AX129" s="79"/>
      <c r="AY129" s="114"/>
      <c r="AZ129" s="78"/>
      <c r="BA129" s="79"/>
      <c r="BB129" s="114"/>
      <c r="BC129" s="78"/>
      <c r="BD129" s="79"/>
      <c r="BE129" s="122"/>
      <c r="BF129" s="78"/>
      <c r="BG129" s="79"/>
      <c r="BH129" s="122"/>
      <c r="BI129" s="78"/>
      <c r="BJ129" s="79"/>
      <c r="BK129" s="114"/>
      <c r="BL129" s="78"/>
      <c r="BM129" s="78"/>
      <c r="BN129" s="78"/>
      <c r="BO129" s="78"/>
      <c r="BP129" s="78"/>
      <c r="BQ129" s="79"/>
    </row>
    <row r="130" spans="1:69" ht="15.5" x14ac:dyDescent="0.35">
      <c r="A130" s="19">
        <f t="shared" si="8"/>
        <v>115</v>
      </c>
      <c r="B130" s="116"/>
      <c r="C130" s="93"/>
      <c r="D130" s="94"/>
      <c r="E130" s="73"/>
      <c r="F130" s="73"/>
      <c r="G130" s="73"/>
      <c r="H130" s="73"/>
      <c r="I130" s="74"/>
      <c r="J130" s="116"/>
      <c r="K130" s="93"/>
      <c r="L130" s="93"/>
      <c r="M130" s="93"/>
      <c r="N130" s="93"/>
      <c r="O130" s="93"/>
      <c r="P130" s="94"/>
      <c r="Q130" s="110" t="s">
        <v>396</v>
      </c>
      <c r="R130" s="78"/>
      <c r="S130" s="78"/>
      <c r="T130" s="78"/>
      <c r="U130" s="78"/>
      <c r="V130" s="78"/>
      <c r="W130" s="79"/>
      <c r="X130" s="116" t="s">
        <v>397</v>
      </c>
      <c r="Y130" s="93"/>
      <c r="Z130" s="93"/>
      <c r="AA130" s="93"/>
      <c r="AB130" s="93"/>
      <c r="AC130" s="93"/>
      <c r="AD130" s="94"/>
      <c r="AE130" s="120" t="s">
        <v>58</v>
      </c>
      <c r="AF130" s="94"/>
      <c r="AG130" s="116"/>
      <c r="AH130" s="93"/>
      <c r="AI130" s="94"/>
      <c r="AJ130" s="116"/>
      <c r="AK130" s="93"/>
      <c r="AL130" s="94"/>
      <c r="AM130" s="116"/>
      <c r="AN130" s="93"/>
      <c r="AO130" s="94"/>
      <c r="AP130" s="119"/>
      <c r="AQ130" s="93"/>
      <c r="AR130" s="94"/>
      <c r="AS130" s="119"/>
      <c r="AT130" s="93"/>
      <c r="AU130" s="94"/>
      <c r="AV130" s="116"/>
      <c r="AW130" s="93"/>
      <c r="AX130" s="94"/>
      <c r="AY130" s="116"/>
      <c r="AZ130" s="93"/>
      <c r="BA130" s="94"/>
      <c r="BB130" s="116"/>
      <c r="BC130" s="93"/>
      <c r="BD130" s="94"/>
      <c r="BE130" s="119"/>
      <c r="BF130" s="93"/>
      <c r="BG130" s="94"/>
      <c r="BH130" s="119"/>
      <c r="BI130" s="93"/>
      <c r="BJ130" s="94"/>
      <c r="BK130" s="116"/>
      <c r="BL130" s="93"/>
      <c r="BM130" s="93"/>
      <c r="BN130" s="93"/>
      <c r="BO130" s="93"/>
      <c r="BP130" s="93"/>
      <c r="BQ130" s="94"/>
    </row>
    <row r="131" spans="1:69" ht="15.5" x14ac:dyDescent="0.35">
      <c r="A131" s="19">
        <f t="shared" si="8"/>
        <v>116</v>
      </c>
      <c r="B131" s="116"/>
      <c r="C131" s="93"/>
      <c r="D131" s="94"/>
      <c r="E131" s="93"/>
      <c r="F131" s="93"/>
      <c r="G131" s="93"/>
      <c r="H131" s="93"/>
      <c r="I131" s="94"/>
      <c r="J131" s="116"/>
      <c r="K131" s="93"/>
      <c r="L131" s="93"/>
      <c r="M131" s="93"/>
      <c r="N131" s="93"/>
      <c r="O131" s="93"/>
      <c r="P131" s="94"/>
      <c r="Q131" s="110" t="s">
        <v>398</v>
      </c>
      <c r="R131" s="78"/>
      <c r="S131" s="78"/>
      <c r="T131" s="78"/>
      <c r="U131" s="78"/>
      <c r="V131" s="78"/>
      <c r="W131" s="79"/>
      <c r="X131" s="116" t="s">
        <v>399</v>
      </c>
      <c r="Y131" s="93"/>
      <c r="Z131" s="93"/>
      <c r="AA131" s="93"/>
      <c r="AB131" s="93"/>
      <c r="AC131" s="93"/>
      <c r="AD131" s="94"/>
      <c r="AE131" s="120" t="s">
        <v>58</v>
      </c>
      <c r="AF131" s="94"/>
      <c r="AG131" s="116"/>
      <c r="AH131" s="93"/>
      <c r="AI131" s="94"/>
      <c r="AJ131" s="116"/>
      <c r="AK131" s="93"/>
      <c r="AL131" s="94"/>
      <c r="AM131" s="116"/>
      <c r="AN131" s="93"/>
      <c r="AO131" s="94"/>
      <c r="AP131" s="119"/>
      <c r="AQ131" s="93"/>
      <c r="AR131" s="94"/>
      <c r="AS131" s="119"/>
      <c r="AT131" s="93"/>
      <c r="AU131" s="94"/>
      <c r="AV131" s="116"/>
      <c r="AW131" s="93"/>
      <c r="AX131" s="94"/>
      <c r="AY131" s="116"/>
      <c r="AZ131" s="93"/>
      <c r="BA131" s="94"/>
      <c r="BB131" s="116"/>
      <c r="BC131" s="93"/>
      <c r="BD131" s="94"/>
      <c r="BE131" s="119"/>
      <c r="BF131" s="93"/>
      <c r="BG131" s="94"/>
      <c r="BH131" s="119"/>
      <c r="BI131" s="93"/>
      <c r="BJ131" s="94"/>
      <c r="BK131" s="116"/>
      <c r="BL131" s="93"/>
      <c r="BM131" s="93"/>
      <c r="BN131" s="93"/>
      <c r="BO131" s="93"/>
      <c r="BP131" s="93"/>
      <c r="BQ131" s="94"/>
    </row>
    <row r="132" spans="1:69" ht="15.5" x14ac:dyDescent="0.35">
      <c r="A132" s="19">
        <f t="shared" si="8"/>
        <v>117</v>
      </c>
      <c r="B132" s="116"/>
      <c r="C132" s="93"/>
      <c r="D132" s="94"/>
      <c r="E132" s="116"/>
      <c r="F132" s="93"/>
      <c r="G132" s="93"/>
      <c r="H132" s="93"/>
      <c r="I132" s="94"/>
      <c r="J132" s="116"/>
      <c r="K132" s="93"/>
      <c r="L132" s="93"/>
      <c r="M132" s="93"/>
      <c r="N132" s="93"/>
      <c r="O132" s="93"/>
      <c r="P132" s="94"/>
      <c r="Q132" s="116"/>
      <c r="R132" s="93"/>
      <c r="S132" s="93"/>
      <c r="T132" s="93"/>
      <c r="U132" s="93"/>
      <c r="V132" s="93"/>
      <c r="W132" s="94"/>
      <c r="X132" s="116"/>
      <c r="Y132" s="93"/>
      <c r="Z132" s="93"/>
      <c r="AA132" s="93"/>
      <c r="AB132" s="93"/>
      <c r="AC132" s="93"/>
      <c r="AD132" s="94"/>
      <c r="AE132" s="120" t="s">
        <v>58</v>
      </c>
      <c r="AF132" s="94"/>
      <c r="AG132" s="116"/>
      <c r="AH132" s="93"/>
      <c r="AI132" s="94"/>
      <c r="AJ132" s="116"/>
      <c r="AK132" s="93"/>
      <c r="AL132" s="94"/>
      <c r="AM132" s="116"/>
      <c r="AN132" s="93"/>
      <c r="AO132" s="94"/>
      <c r="AP132" s="119"/>
      <c r="AQ132" s="93"/>
      <c r="AR132" s="94"/>
      <c r="AS132" s="119"/>
      <c r="AT132" s="93"/>
      <c r="AU132" s="94"/>
      <c r="AV132" s="116"/>
      <c r="AW132" s="93"/>
      <c r="AX132" s="94"/>
      <c r="AY132" s="116"/>
      <c r="AZ132" s="93"/>
      <c r="BA132" s="94"/>
      <c r="BB132" s="116"/>
      <c r="BC132" s="93"/>
      <c r="BD132" s="94"/>
      <c r="BE132" s="119"/>
      <c r="BF132" s="93"/>
      <c r="BG132" s="94"/>
      <c r="BH132" s="119"/>
      <c r="BI132" s="93"/>
      <c r="BJ132" s="94"/>
      <c r="BK132" s="116"/>
      <c r="BL132" s="93"/>
      <c r="BM132" s="93"/>
      <c r="BN132" s="93"/>
      <c r="BO132" s="93"/>
      <c r="BP132" s="93"/>
      <c r="BQ132" s="94"/>
    </row>
    <row r="133" spans="1:69" ht="15.5" x14ac:dyDescent="0.35">
      <c r="A133" s="19">
        <f t="shared" si="8"/>
        <v>118</v>
      </c>
      <c r="B133" s="116"/>
      <c r="C133" s="93"/>
      <c r="D133" s="94"/>
      <c r="E133" s="116"/>
      <c r="F133" s="93"/>
      <c r="G133" s="93"/>
      <c r="H133" s="93"/>
      <c r="I133" s="94"/>
      <c r="J133" s="116"/>
      <c r="K133" s="93"/>
      <c r="L133" s="93"/>
      <c r="M133" s="93"/>
      <c r="N133" s="93"/>
      <c r="O133" s="93"/>
      <c r="P133" s="94"/>
      <c r="Q133" s="116"/>
      <c r="R133" s="93"/>
      <c r="S133" s="93"/>
      <c r="T133" s="93"/>
      <c r="U133" s="93"/>
      <c r="V133" s="93"/>
      <c r="W133" s="94"/>
      <c r="X133" s="116"/>
      <c r="Y133" s="93"/>
      <c r="Z133" s="93"/>
      <c r="AA133" s="93"/>
      <c r="AB133" s="93"/>
      <c r="AC133" s="93"/>
      <c r="AD133" s="94"/>
      <c r="AE133" s="120" t="s">
        <v>58</v>
      </c>
      <c r="AF133" s="94"/>
      <c r="AG133" s="116"/>
      <c r="AH133" s="93"/>
      <c r="AI133" s="94"/>
      <c r="AJ133" s="116"/>
      <c r="AK133" s="93"/>
      <c r="AL133" s="94"/>
      <c r="AM133" s="116"/>
      <c r="AN133" s="93"/>
      <c r="AO133" s="94"/>
      <c r="AP133" s="119"/>
      <c r="AQ133" s="93"/>
      <c r="AR133" s="94"/>
      <c r="AS133" s="119"/>
      <c r="AT133" s="93"/>
      <c r="AU133" s="94"/>
      <c r="AV133" s="116"/>
      <c r="AW133" s="93"/>
      <c r="AX133" s="94"/>
      <c r="AY133" s="116"/>
      <c r="AZ133" s="93"/>
      <c r="BA133" s="94"/>
      <c r="BB133" s="116"/>
      <c r="BC133" s="93"/>
      <c r="BD133" s="94"/>
      <c r="BE133" s="119"/>
      <c r="BF133" s="93"/>
      <c r="BG133" s="94"/>
      <c r="BH133" s="119"/>
      <c r="BI133" s="93"/>
      <c r="BJ133" s="94"/>
      <c r="BK133" s="116"/>
      <c r="BL133" s="93"/>
      <c r="BM133" s="93"/>
      <c r="BN133" s="93"/>
      <c r="BO133" s="93"/>
      <c r="BP133" s="93"/>
      <c r="BQ133" s="94"/>
    </row>
    <row r="134" spans="1:69" ht="15.5" x14ac:dyDescent="0.35">
      <c r="A134" s="19">
        <f t="shared" si="8"/>
        <v>119</v>
      </c>
      <c r="B134" s="114"/>
      <c r="C134" s="78"/>
      <c r="D134" s="79"/>
      <c r="E134" s="114"/>
      <c r="F134" s="78"/>
      <c r="G134" s="78"/>
      <c r="H134" s="78"/>
      <c r="I134" s="79"/>
      <c r="J134" s="114"/>
      <c r="K134" s="78"/>
      <c r="L134" s="78"/>
      <c r="M134" s="78"/>
      <c r="N134" s="78"/>
      <c r="O134" s="78"/>
      <c r="P134" s="79"/>
      <c r="Q134" s="114"/>
      <c r="R134" s="78"/>
      <c r="S134" s="78"/>
      <c r="T134" s="78"/>
      <c r="U134" s="78"/>
      <c r="V134" s="78"/>
      <c r="W134" s="79"/>
      <c r="X134" s="114"/>
      <c r="Y134" s="78"/>
      <c r="Z134" s="78"/>
      <c r="AA134" s="78"/>
      <c r="AB134" s="78"/>
      <c r="AC134" s="78"/>
      <c r="AD134" s="79"/>
      <c r="AE134" s="121" t="s">
        <v>58</v>
      </c>
      <c r="AF134" s="79"/>
      <c r="AG134" s="114"/>
      <c r="AH134" s="78"/>
      <c r="AI134" s="79"/>
      <c r="AJ134" s="114"/>
      <c r="AK134" s="78"/>
      <c r="AL134" s="79"/>
      <c r="AM134" s="114"/>
      <c r="AN134" s="78"/>
      <c r="AO134" s="79"/>
      <c r="AP134" s="122"/>
      <c r="AQ134" s="78"/>
      <c r="AR134" s="79"/>
      <c r="AS134" s="122"/>
      <c r="AT134" s="78"/>
      <c r="AU134" s="79"/>
      <c r="AV134" s="114"/>
      <c r="AW134" s="78"/>
      <c r="AX134" s="79"/>
      <c r="AY134" s="114"/>
      <c r="AZ134" s="78"/>
      <c r="BA134" s="79"/>
      <c r="BB134" s="114"/>
      <c r="BC134" s="78"/>
      <c r="BD134" s="79"/>
      <c r="BE134" s="122"/>
      <c r="BF134" s="78"/>
      <c r="BG134" s="79"/>
      <c r="BH134" s="122"/>
      <c r="BI134" s="78"/>
      <c r="BJ134" s="79"/>
      <c r="BK134" s="114"/>
      <c r="BL134" s="78"/>
      <c r="BM134" s="78"/>
      <c r="BN134" s="78"/>
      <c r="BO134" s="78"/>
      <c r="BP134" s="78"/>
      <c r="BQ134" s="79"/>
    </row>
    <row r="135" spans="1:69" ht="15.5" x14ac:dyDescent="0.35">
      <c r="A135" s="19">
        <f t="shared" si="8"/>
        <v>120</v>
      </c>
      <c r="B135" s="116"/>
      <c r="C135" s="93"/>
      <c r="D135" s="94"/>
      <c r="E135" s="116"/>
      <c r="F135" s="93"/>
      <c r="G135" s="93"/>
      <c r="H135" s="93"/>
      <c r="I135" s="94"/>
      <c r="J135" s="116"/>
      <c r="K135" s="93"/>
      <c r="L135" s="93"/>
      <c r="M135" s="93"/>
      <c r="N135" s="93"/>
      <c r="O135" s="93"/>
      <c r="P135" s="94"/>
      <c r="Q135" s="116"/>
      <c r="R135" s="93"/>
      <c r="S135" s="93"/>
      <c r="T135" s="93"/>
      <c r="U135" s="93"/>
      <c r="V135" s="93"/>
      <c r="W135" s="94"/>
      <c r="X135" s="116"/>
      <c r="Y135" s="93"/>
      <c r="Z135" s="93"/>
      <c r="AA135" s="93"/>
      <c r="AB135" s="93"/>
      <c r="AC135" s="93"/>
      <c r="AD135" s="94"/>
      <c r="AE135" s="120" t="s">
        <v>58</v>
      </c>
      <c r="AF135" s="94"/>
      <c r="AG135" s="116"/>
      <c r="AH135" s="93"/>
      <c r="AI135" s="94"/>
      <c r="AJ135" s="116"/>
      <c r="AK135" s="93"/>
      <c r="AL135" s="94"/>
      <c r="AM135" s="116"/>
      <c r="AN135" s="93"/>
      <c r="AO135" s="94"/>
      <c r="AP135" s="119"/>
      <c r="AQ135" s="93"/>
      <c r="AR135" s="94"/>
      <c r="AS135" s="119"/>
      <c r="AT135" s="93"/>
      <c r="AU135" s="94"/>
      <c r="AV135" s="116"/>
      <c r="AW135" s="93"/>
      <c r="AX135" s="94"/>
      <c r="AY135" s="116"/>
      <c r="AZ135" s="93"/>
      <c r="BA135" s="94"/>
      <c r="BB135" s="116"/>
      <c r="BC135" s="93"/>
      <c r="BD135" s="94"/>
      <c r="BE135" s="119"/>
      <c r="BF135" s="93"/>
      <c r="BG135" s="94"/>
      <c r="BH135" s="119"/>
      <c r="BI135" s="93"/>
      <c r="BJ135" s="94"/>
      <c r="BK135" s="116"/>
      <c r="BL135" s="93"/>
      <c r="BM135" s="93"/>
      <c r="BN135" s="93"/>
      <c r="BO135" s="93"/>
      <c r="BP135" s="93"/>
      <c r="BQ135" s="94"/>
    </row>
    <row r="136" spans="1:69" ht="15.5" x14ac:dyDescent="0.35">
      <c r="A136" s="64"/>
      <c r="B136" s="66"/>
      <c r="C136" s="66"/>
      <c r="D136" s="66"/>
      <c r="E136" s="66"/>
      <c r="F136" s="66"/>
      <c r="G136" s="66"/>
      <c r="H136" s="66"/>
      <c r="I136" s="66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4"/>
      <c r="AF136" s="64"/>
      <c r="AG136" s="64"/>
      <c r="AH136" s="64"/>
      <c r="AI136" s="64"/>
      <c r="AJ136" s="66"/>
      <c r="AK136" s="66"/>
      <c r="AL136" s="66"/>
      <c r="AM136" s="64"/>
      <c r="AN136" s="64"/>
      <c r="AO136" s="64"/>
      <c r="AP136" s="71"/>
      <c r="AQ136" s="71"/>
      <c r="AR136" s="71"/>
      <c r="AS136" s="71"/>
      <c r="AT136" s="71"/>
      <c r="AU136" s="71"/>
      <c r="AV136" s="64"/>
      <c r="AW136" s="64"/>
      <c r="AX136" s="64"/>
      <c r="AY136" s="64"/>
      <c r="AZ136" s="64"/>
      <c r="BA136" s="64"/>
      <c r="BB136" s="64"/>
      <c r="BC136" s="64"/>
      <c r="BD136" s="64"/>
      <c r="BE136" s="71"/>
      <c r="BF136" s="71"/>
      <c r="BG136" s="71"/>
      <c r="BH136" s="71"/>
      <c r="BI136" s="71"/>
      <c r="BJ136" s="71"/>
      <c r="BK136" s="66"/>
      <c r="BL136" s="66"/>
      <c r="BM136" s="66"/>
      <c r="BN136" s="66"/>
      <c r="BO136" s="66"/>
      <c r="BP136" s="66"/>
      <c r="BQ136" s="66"/>
    </row>
    <row r="137" spans="1:69" ht="15.5" x14ac:dyDescent="0.35">
      <c r="A137" s="64"/>
      <c r="B137" s="66"/>
      <c r="C137" s="66"/>
      <c r="D137" s="66"/>
      <c r="E137" s="66"/>
      <c r="F137" s="66"/>
      <c r="G137" s="66"/>
      <c r="H137" s="66"/>
      <c r="I137" s="66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4"/>
      <c r="AF137" s="64"/>
      <c r="AG137" s="64"/>
      <c r="AH137" s="64"/>
      <c r="AI137" s="64"/>
      <c r="AJ137" s="66"/>
      <c r="AK137" s="66"/>
      <c r="AL137" s="66"/>
      <c r="AM137" s="64"/>
      <c r="AN137" s="64"/>
      <c r="AO137" s="64"/>
      <c r="AP137" s="71"/>
      <c r="AQ137" s="71"/>
      <c r="AR137" s="71"/>
      <c r="AS137" s="71"/>
      <c r="AT137" s="71"/>
      <c r="AU137" s="71"/>
      <c r="AV137" s="64"/>
      <c r="AW137" s="64"/>
      <c r="AX137" s="64"/>
      <c r="AY137" s="64"/>
      <c r="AZ137" s="64"/>
      <c r="BA137" s="64"/>
      <c r="BB137" s="64"/>
      <c r="BC137" s="64"/>
      <c r="BD137" s="64"/>
      <c r="BE137" s="71"/>
      <c r="BF137" s="71"/>
      <c r="BG137" s="71"/>
      <c r="BH137" s="71"/>
      <c r="BI137" s="71"/>
      <c r="BJ137" s="71"/>
      <c r="BK137" s="66"/>
      <c r="BL137" s="66"/>
      <c r="BM137" s="66"/>
      <c r="BN137" s="66"/>
      <c r="BO137" s="66"/>
      <c r="BP137" s="66"/>
      <c r="BQ137" s="66"/>
    </row>
  </sheetData>
  <mergeCells count="2008">
    <mergeCell ref="AS96:AU96"/>
    <mergeCell ref="AV96:AX96"/>
    <mergeCell ref="AY96:BA96"/>
    <mergeCell ref="BB96:BD96"/>
    <mergeCell ref="BE96:BG96"/>
    <mergeCell ref="BH96:BJ96"/>
    <mergeCell ref="BK96:BQ96"/>
    <mergeCell ref="Q96:W96"/>
    <mergeCell ref="X96:AD96"/>
    <mergeCell ref="AE96:AF96"/>
    <mergeCell ref="AG96:AI96"/>
    <mergeCell ref="AJ96:AL96"/>
    <mergeCell ref="AM96:AO96"/>
    <mergeCell ref="AP96:AR96"/>
    <mergeCell ref="AS75:AU75"/>
    <mergeCell ref="AV75:AX75"/>
    <mergeCell ref="AY75:BA75"/>
    <mergeCell ref="BB75:BD75"/>
    <mergeCell ref="BE75:BG75"/>
    <mergeCell ref="BH75:BJ75"/>
    <mergeCell ref="BK75:BQ75"/>
    <mergeCell ref="Q75:W75"/>
    <mergeCell ref="X75:AD75"/>
    <mergeCell ref="AE75:AF75"/>
    <mergeCell ref="AG75:AI75"/>
    <mergeCell ref="AJ75:AL75"/>
    <mergeCell ref="AM75:AO75"/>
    <mergeCell ref="AP75:AR75"/>
    <mergeCell ref="AS94:AU94"/>
    <mergeCell ref="AV94:AX94"/>
    <mergeCell ref="AY94:BA94"/>
    <mergeCell ref="BB94:BD94"/>
    <mergeCell ref="BE94:BG94"/>
    <mergeCell ref="BH94:BJ94"/>
    <mergeCell ref="BK94:BQ94"/>
    <mergeCell ref="Q94:W94"/>
    <mergeCell ref="X94:AD94"/>
    <mergeCell ref="AE94:AF94"/>
    <mergeCell ref="AG94:AI94"/>
    <mergeCell ref="AJ94:AL94"/>
    <mergeCell ref="AM94:AO94"/>
    <mergeCell ref="AP94:AR94"/>
    <mergeCell ref="AS95:AU95"/>
    <mergeCell ref="AV95:AX95"/>
    <mergeCell ref="AY95:BA95"/>
    <mergeCell ref="BB95:BD95"/>
    <mergeCell ref="BE95:BG95"/>
    <mergeCell ref="BH95:BJ95"/>
    <mergeCell ref="BK95:BQ95"/>
    <mergeCell ref="Q95:W95"/>
    <mergeCell ref="X95:AD95"/>
    <mergeCell ref="AE95:AF95"/>
    <mergeCell ref="AG95:AI95"/>
    <mergeCell ref="AJ95:AL95"/>
    <mergeCell ref="AM95:AO95"/>
    <mergeCell ref="AP95:AR95"/>
    <mergeCell ref="AS92:AU92"/>
    <mergeCell ref="AV92:AX92"/>
    <mergeCell ref="AY92:BA92"/>
    <mergeCell ref="BB92:BD92"/>
    <mergeCell ref="BE92:BG92"/>
    <mergeCell ref="BH92:BJ92"/>
    <mergeCell ref="BK92:BQ92"/>
    <mergeCell ref="Q92:W92"/>
    <mergeCell ref="X92:AD92"/>
    <mergeCell ref="AE92:AF92"/>
    <mergeCell ref="AG92:AI92"/>
    <mergeCell ref="AJ92:AL92"/>
    <mergeCell ref="AM92:AO92"/>
    <mergeCell ref="AP92:AR92"/>
    <mergeCell ref="AS93:AU93"/>
    <mergeCell ref="AV93:AX93"/>
    <mergeCell ref="AY93:BA93"/>
    <mergeCell ref="BB93:BD93"/>
    <mergeCell ref="BE93:BG93"/>
    <mergeCell ref="BH93:BJ93"/>
    <mergeCell ref="BK93:BQ93"/>
    <mergeCell ref="Q93:W93"/>
    <mergeCell ref="X93:AD93"/>
    <mergeCell ref="AE93:AF93"/>
    <mergeCell ref="AG93:AI93"/>
    <mergeCell ref="AJ93:AL93"/>
    <mergeCell ref="AM93:AO93"/>
    <mergeCell ref="AP93:AR93"/>
    <mergeCell ref="AS90:AU90"/>
    <mergeCell ref="AV90:AX90"/>
    <mergeCell ref="AY90:BA90"/>
    <mergeCell ref="BB90:BD90"/>
    <mergeCell ref="BE90:BG90"/>
    <mergeCell ref="BH90:BJ90"/>
    <mergeCell ref="BK90:BQ90"/>
    <mergeCell ref="Q90:W90"/>
    <mergeCell ref="X90:AD90"/>
    <mergeCell ref="AE90:AF90"/>
    <mergeCell ref="AG90:AI90"/>
    <mergeCell ref="AJ90:AL90"/>
    <mergeCell ref="AM90:AO90"/>
    <mergeCell ref="AP90:AR90"/>
    <mergeCell ref="AS91:AU91"/>
    <mergeCell ref="AV91:AX91"/>
    <mergeCell ref="AY91:BA91"/>
    <mergeCell ref="BB91:BD91"/>
    <mergeCell ref="BE91:BG91"/>
    <mergeCell ref="BH91:BJ91"/>
    <mergeCell ref="BK91:BQ91"/>
    <mergeCell ref="Q91:W91"/>
    <mergeCell ref="X91:AD91"/>
    <mergeCell ref="AE91:AF91"/>
    <mergeCell ref="AG91:AI91"/>
    <mergeCell ref="AJ91:AL91"/>
    <mergeCell ref="AM91:AO91"/>
    <mergeCell ref="AP91:AR91"/>
    <mergeCell ref="AS88:AU88"/>
    <mergeCell ref="AV88:AX88"/>
    <mergeCell ref="AY88:BA88"/>
    <mergeCell ref="BB88:BD88"/>
    <mergeCell ref="BE88:BG88"/>
    <mergeCell ref="BH88:BJ88"/>
    <mergeCell ref="BK88:BQ88"/>
    <mergeCell ref="Q88:W88"/>
    <mergeCell ref="X88:AD88"/>
    <mergeCell ref="AE88:AF88"/>
    <mergeCell ref="AG88:AI88"/>
    <mergeCell ref="AJ88:AL88"/>
    <mergeCell ref="AM88:AO88"/>
    <mergeCell ref="AP88:AR88"/>
    <mergeCell ref="AS89:AU89"/>
    <mergeCell ref="AV89:AX89"/>
    <mergeCell ref="AY89:BA89"/>
    <mergeCell ref="BB89:BD89"/>
    <mergeCell ref="BE89:BG89"/>
    <mergeCell ref="BH89:BJ89"/>
    <mergeCell ref="BK89:BQ89"/>
    <mergeCell ref="Q89:W89"/>
    <mergeCell ref="X89:AD89"/>
    <mergeCell ref="AE89:AF89"/>
    <mergeCell ref="AG89:AI89"/>
    <mergeCell ref="AJ89:AL89"/>
    <mergeCell ref="AM89:AO89"/>
    <mergeCell ref="AP89:AR89"/>
    <mergeCell ref="AS86:AU86"/>
    <mergeCell ref="AV86:AX86"/>
    <mergeCell ref="AY86:BA86"/>
    <mergeCell ref="BB86:BD86"/>
    <mergeCell ref="BE86:BG86"/>
    <mergeCell ref="BH86:BJ86"/>
    <mergeCell ref="BK86:BQ86"/>
    <mergeCell ref="Q86:W86"/>
    <mergeCell ref="X86:AD86"/>
    <mergeCell ref="AE86:AF86"/>
    <mergeCell ref="AG86:AI86"/>
    <mergeCell ref="AJ86:AL86"/>
    <mergeCell ref="AM86:AO86"/>
    <mergeCell ref="AP86:AR86"/>
    <mergeCell ref="AS87:AU87"/>
    <mergeCell ref="AV87:AX87"/>
    <mergeCell ref="AY87:BA87"/>
    <mergeCell ref="BB87:BD87"/>
    <mergeCell ref="BE87:BG87"/>
    <mergeCell ref="BH87:BJ87"/>
    <mergeCell ref="BK87:BQ87"/>
    <mergeCell ref="Q87:W87"/>
    <mergeCell ref="X87:AD87"/>
    <mergeCell ref="AE87:AF87"/>
    <mergeCell ref="AG87:AI87"/>
    <mergeCell ref="AJ87:AL87"/>
    <mergeCell ref="AM87:AO87"/>
    <mergeCell ref="AP87:AR87"/>
    <mergeCell ref="AS84:AU84"/>
    <mergeCell ref="AV84:AX84"/>
    <mergeCell ref="AY84:BA84"/>
    <mergeCell ref="BB84:BD84"/>
    <mergeCell ref="BE84:BG84"/>
    <mergeCell ref="BH84:BJ84"/>
    <mergeCell ref="BK84:BQ84"/>
    <mergeCell ref="Q84:W84"/>
    <mergeCell ref="X84:AD84"/>
    <mergeCell ref="AE84:AF84"/>
    <mergeCell ref="AG84:AI84"/>
    <mergeCell ref="AJ84:AL84"/>
    <mergeCell ref="AM84:AO84"/>
    <mergeCell ref="AP84:AR84"/>
    <mergeCell ref="AS85:AU85"/>
    <mergeCell ref="AV85:AX85"/>
    <mergeCell ref="AY85:BA85"/>
    <mergeCell ref="BB85:BD85"/>
    <mergeCell ref="BE85:BG85"/>
    <mergeCell ref="BH85:BJ85"/>
    <mergeCell ref="BK85:BQ85"/>
    <mergeCell ref="Q85:W85"/>
    <mergeCell ref="X85:AD85"/>
    <mergeCell ref="AE85:AF85"/>
    <mergeCell ref="AG85:AI85"/>
    <mergeCell ref="AJ85:AL85"/>
    <mergeCell ref="AM85:AO85"/>
    <mergeCell ref="AP85:AR85"/>
    <mergeCell ref="AS82:AU82"/>
    <mergeCell ref="AV82:AX82"/>
    <mergeCell ref="AY82:BA82"/>
    <mergeCell ref="BB82:BD82"/>
    <mergeCell ref="BE82:BG82"/>
    <mergeCell ref="BH82:BJ82"/>
    <mergeCell ref="BK82:BQ82"/>
    <mergeCell ref="Q82:W82"/>
    <mergeCell ref="X82:AD82"/>
    <mergeCell ref="AE82:AF82"/>
    <mergeCell ref="AG82:AI82"/>
    <mergeCell ref="AJ82:AL82"/>
    <mergeCell ref="AM82:AO82"/>
    <mergeCell ref="AP82:AR82"/>
    <mergeCell ref="AS83:AU83"/>
    <mergeCell ref="AV83:AX83"/>
    <mergeCell ref="AY83:BA83"/>
    <mergeCell ref="BB83:BD83"/>
    <mergeCell ref="BE83:BG83"/>
    <mergeCell ref="BH83:BJ83"/>
    <mergeCell ref="BK83:BQ83"/>
    <mergeCell ref="Q83:W83"/>
    <mergeCell ref="X83:AD83"/>
    <mergeCell ref="AE83:AF83"/>
    <mergeCell ref="AG83:AI83"/>
    <mergeCell ref="AJ83:AL83"/>
    <mergeCell ref="AM83:AO83"/>
    <mergeCell ref="AP83:AR83"/>
    <mergeCell ref="AS80:AU80"/>
    <mergeCell ref="AV80:AX80"/>
    <mergeCell ref="AY80:BA80"/>
    <mergeCell ref="BB80:BD80"/>
    <mergeCell ref="BE80:BG80"/>
    <mergeCell ref="BH80:BJ80"/>
    <mergeCell ref="BK80:BQ80"/>
    <mergeCell ref="Q80:W80"/>
    <mergeCell ref="X80:AD80"/>
    <mergeCell ref="AE80:AF80"/>
    <mergeCell ref="AG80:AI80"/>
    <mergeCell ref="AJ80:AL80"/>
    <mergeCell ref="AM80:AO80"/>
    <mergeCell ref="AP80:AR80"/>
    <mergeCell ref="AS81:AU81"/>
    <mergeCell ref="AV81:AX81"/>
    <mergeCell ref="AY81:BA81"/>
    <mergeCell ref="BB81:BD81"/>
    <mergeCell ref="BE81:BG81"/>
    <mergeCell ref="BH81:BJ81"/>
    <mergeCell ref="BK81:BQ81"/>
    <mergeCell ref="Q81:W81"/>
    <mergeCell ref="X81:AD81"/>
    <mergeCell ref="AE81:AF81"/>
    <mergeCell ref="AG81:AI81"/>
    <mergeCell ref="AJ81:AL81"/>
    <mergeCell ref="AM81:AO81"/>
    <mergeCell ref="AP81:AR81"/>
    <mergeCell ref="AS78:AU78"/>
    <mergeCell ref="AV78:AX78"/>
    <mergeCell ref="AY78:BA78"/>
    <mergeCell ref="BB78:BD78"/>
    <mergeCell ref="BE78:BG78"/>
    <mergeCell ref="BH78:BJ78"/>
    <mergeCell ref="BK78:BQ78"/>
    <mergeCell ref="Q78:W78"/>
    <mergeCell ref="X78:AD78"/>
    <mergeCell ref="AE78:AF78"/>
    <mergeCell ref="AG78:AI78"/>
    <mergeCell ref="AJ78:AL78"/>
    <mergeCell ref="AM78:AO78"/>
    <mergeCell ref="AP78:AR78"/>
    <mergeCell ref="AS79:AU79"/>
    <mergeCell ref="AV79:AX79"/>
    <mergeCell ref="AY79:BA79"/>
    <mergeCell ref="BB79:BD79"/>
    <mergeCell ref="BE79:BG79"/>
    <mergeCell ref="BH79:BJ79"/>
    <mergeCell ref="BK79:BQ79"/>
    <mergeCell ref="Q79:W79"/>
    <mergeCell ref="X79:AD79"/>
    <mergeCell ref="AE79:AF79"/>
    <mergeCell ref="AG79:AI79"/>
    <mergeCell ref="AJ79:AL79"/>
    <mergeCell ref="AM79:AO79"/>
    <mergeCell ref="AP79:AR79"/>
    <mergeCell ref="AS76:AU76"/>
    <mergeCell ref="AV76:AX76"/>
    <mergeCell ref="AY76:BA76"/>
    <mergeCell ref="BB76:BD76"/>
    <mergeCell ref="BE76:BG76"/>
    <mergeCell ref="BH76:BJ76"/>
    <mergeCell ref="BK76:BQ76"/>
    <mergeCell ref="Q76:W76"/>
    <mergeCell ref="X76:AD76"/>
    <mergeCell ref="AE76:AF76"/>
    <mergeCell ref="AG76:AI76"/>
    <mergeCell ref="AJ76:AL76"/>
    <mergeCell ref="AM76:AO76"/>
    <mergeCell ref="AP76:AR76"/>
    <mergeCell ref="AS77:AU77"/>
    <mergeCell ref="AV77:AX77"/>
    <mergeCell ref="AY77:BA77"/>
    <mergeCell ref="BB77:BD77"/>
    <mergeCell ref="BE77:BG77"/>
    <mergeCell ref="BH77:BJ77"/>
    <mergeCell ref="BK77:BQ77"/>
    <mergeCell ref="Q77:W77"/>
    <mergeCell ref="X77:AD77"/>
    <mergeCell ref="AE77:AF77"/>
    <mergeCell ref="AG77:AI77"/>
    <mergeCell ref="AJ77:AL77"/>
    <mergeCell ref="AM77:AO77"/>
    <mergeCell ref="AP77:AR77"/>
    <mergeCell ref="AS73:AU73"/>
    <mergeCell ref="AV73:AX73"/>
    <mergeCell ref="AY73:BA73"/>
    <mergeCell ref="BB73:BD73"/>
    <mergeCell ref="BE73:BG73"/>
    <mergeCell ref="BH73:BJ73"/>
    <mergeCell ref="BK73:BQ73"/>
    <mergeCell ref="Q73:W73"/>
    <mergeCell ref="X73:AD73"/>
    <mergeCell ref="AE73:AF73"/>
    <mergeCell ref="AG73:AI73"/>
    <mergeCell ref="AJ73:AL73"/>
    <mergeCell ref="AM73:AO73"/>
    <mergeCell ref="AP73:AR73"/>
    <mergeCell ref="AS74:AU74"/>
    <mergeCell ref="AV74:AX74"/>
    <mergeCell ref="AY74:BA74"/>
    <mergeCell ref="BB74:BD74"/>
    <mergeCell ref="BE74:BG74"/>
    <mergeCell ref="BH74:BJ74"/>
    <mergeCell ref="BK74:BQ74"/>
    <mergeCell ref="Q74:W74"/>
    <mergeCell ref="X74:AD74"/>
    <mergeCell ref="AE74:AF74"/>
    <mergeCell ref="AG74:AI74"/>
    <mergeCell ref="AJ74:AL74"/>
    <mergeCell ref="AM74:AO74"/>
    <mergeCell ref="AP74:AR74"/>
    <mergeCell ref="AS71:AU71"/>
    <mergeCell ref="AV71:AX71"/>
    <mergeCell ref="AY71:BA71"/>
    <mergeCell ref="BB71:BD71"/>
    <mergeCell ref="BE71:BG71"/>
    <mergeCell ref="BH71:BJ71"/>
    <mergeCell ref="BK71:BQ71"/>
    <mergeCell ref="Q71:W71"/>
    <mergeCell ref="X71:AD71"/>
    <mergeCell ref="AE71:AF71"/>
    <mergeCell ref="AG71:AI71"/>
    <mergeCell ref="AJ71:AL71"/>
    <mergeCell ref="AM71:AO71"/>
    <mergeCell ref="AP71:AR71"/>
    <mergeCell ref="AS72:AU72"/>
    <mergeCell ref="AV72:AX72"/>
    <mergeCell ref="AY72:BA72"/>
    <mergeCell ref="BB72:BD72"/>
    <mergeCell ref="BE72:BG72"/>
    <mergeCell ref="BH72:BJ72"/>
    <mergeCell ref="BK72:BQ72"/>
    <mergeCell ref="Q72:W72"/>
    <mergeCell ref="X72:AD72"/>
    <mergeCell ref="AE72:AF72"/>
    <mergeCell ref="AG72:AI72"/>
    <mergeCell ref="AJ72:AL72"/>
    <mergeCell ref="AM72:AO72"/>
    <mergeCell ref="AP72:AR72"/>
    <mergeCell ref="AS69:AU69"/>
    <mergeCell ref="AV69:AX69"/>
    <mergeCell ref="AY69:BA69"/>
    <mergeCell ref="BB69:BD69"/>
    <mergeCell ref="BE69:BG69"/>
    <mergeCell ref="BH69:BJ69"/>
    <mergeCell ref="BK69:BQ69"/>
    <mergeCell ref="Q69:W69"/>
    <mergeCell ref="X69:AD69"/>
    <mergeCell ref="AE69:AF69"/>
    <mergeCell ref="AG69:AI69"/>
    <mergeCell ref="AJ69:AL69"/>
    <mergeCell ref="AM69:AO69"/>
    <mergeCell ref="AP69:AR69"/>
    <mergeCell ref="AS70:AU70"/>
    <mergeCell ref="AV70:AX70"/>
    <mergeCell ref="AY70:BA70"/>
    <mergeCell ref="BB70:BD70"/>
    <mergeCell ref="BE70:BG70"/>
    <mergeCell ref="BH70:BJ70"/>
    <mergeCell ref="BK70:BQ70"/>
    <mergeCell ref="Q70:W70"/>
    <mergeCell ref="X70:AD70"/>
    <mergeCell ref="AE70:AF70"/>
    <mergeCell ref="AG70:AI70"/>
    <mergeCell ref="AJ70:AL70"/>
    <mergeCell ref="AM70:AO70"/>
    <mergeCell ref="AP70:AR70"/>
    <mergeCell ref="AS67:AU67"/>
    <mergeCell ref="AV67:AX67"/>
    <mergeCell ref="AY67:BA67"/>
    <mergeCell ref="BB67:BD67"/>
    <mergeCell ref="BE67:BG67"/>
    <mergeCell ref="BH67:BJ67"/>
    <mergeCell ref="BK67:BQ67"/>
    <mergeCell ref="Q67:W67"/>
    <mergeCell ref="X67:AD67"/>
    <mergeCell ref="AE67:AF67"/>
    <mergeCell ref="AG67:AI67"/>
    <mergeCell ref="AJ67:AL67"/>
    <mergeCell ref="AM67:AO67"/>
    <mergeCell ref="AP67:AR67"/>
    <mergeCell ref="AS68:AU68"/>
    <mergeCell ref="AV68:AX68"/>
    <mergeCell ref="AY68:BA68"/>
    <mergeCell ref="BB68:BD68"/>
    <mergeCell ref="BE68:BG68"/>
    <mergeCell ref="BH68:BJ68"/>
    <mergeCell ref="BK68:BQ68"/>
    <mergeCell ref="Q68:W68"/>
    <mergeCell ref="X68:AD68"/>
    <mergeCell ref="AE68:AF68"/>
    <mergeCell ref="AG68:AI68"/>
    <mergeCell ref="AJ68:AL68"/>
    <mergeCell ref="AM68:AO68"/>
    <mergeCell ref="AP68:AR68"/>
    <mergeCell ref="AS65:AU65"/>
    <mergeCell ref="AV65:AX65"/>
    <mergeCell ref="AY65:BA65"/>
    <mergeCell ref="BB65:BD65"/>
    <mergeCell ref="BE65:BG65"/>
    <mergeCell ref="BH65:BJ65"/>
    <mergeCell ref="BK65:BQ65"/>
    <mergeCell ref="Q65:W65"/>
    <mergeCell ref="X65:AD65"/>
    <mergeCell ref="AE65:AF65"/>
    <mergeCell ref="AG65:AI65"/>
    <mergeCell ref="AJ65:AL65"/>
    <mergeCell ref="AM65:AO65"/>
    <mergeCell ref="AP65:AR65"/>
    <mergeCell ref="AS66:AU66"/>
    <mergeCell ref="AV66:AX66"/>
    <mergeCell ref="AY66:BA66"/>
    <mergeCell ref="BB66:BD66"/>
    <mergeCell ref="BE66:BG66"/>
    <mergeCell ref="BH66:BJ66"/>
    <mergeCell ref="BK66:BQ66"/>
    <mergeCell ref="Q66:W66"/>
    <mergeCell ref="X66:AD66"/>
    <mergeCell ref="AE66:AF66"/>
    <mergeCell ref="AG66:AI66"/>
    <mergeCell ref="AJ66:AL66"/>
    <mergeCell ref="AM66:AO66"/>
    <mergeCell ref="AP66:AR66"/>
    <mergeCell ref="AS63:AU63"/>
    <mergeCell ref="AV63:AX63"/>
    <mergeCell ref="AY63:BA63"/>
    <mergeCell ref="BB63:BD63"/>
    <mergeCell ref="BE63:BG63"/>
    <mergeCell ref="BH63:BJ63"/>
    <mergeCell ref="BK63:BQ63"/>
    <mergeCell ref="Q63:W63"/>
    <mergeCell ref="X63:AD63"/>
    <mergeCell ref="AE63:AF63"/>
    <mergeCell ref="AG63:AI63"/>
    <mergeCell ref="AJ63:AL63"/>
    <mergeCell ref="AM63:AO63"/>
    <mergeCell ref="AP63:AR63"/>
    <mergeCell ref="AS64:AU64"/>
    <mergeCell ref="AV64:AX64"/>
    <mergeCell ref="AY64:BA64"/>
    <mergeCell ref="BB64:BD64"/>
    <mergeCell ref="BE64:BG64"/>
    <mergeCell ref="BH64:BJ64"/>
    <mergeCell ref="BK64:BQ64"/>
    <mergeCell ref="Q64:W64"/>
    <mergeCell ref="X64:AD64"/>
    <mergeCell ref="AE64:AF64"/>
    <mergeCell ref="AG64:AI64"/>
    <mergeCell ref="AJ64:AL64"/>
    <mergeCell ref="AM64:AO64"/>
    <mergeCell ref="AP64:AR64"/>
    <mergeCell ref="AS61:AU61"/>
    <mergeCell ref="AV61:AX61"/>
    <mergeCell ref="AY61:BA61"/>
    <mergeCell ref="BB61:BD61"/>
    <mergeCell ref="BE61:BG61"/>
    <mergeCell ref="BH61:BJ61"/>
    <mergeCell ref="BK61:BQ61"/>
    <mergeCell ref="Q61:W61"/>
    <mergeCell ref="X61:AD61"/>
    <mergeCell ref="AE61:AF61"/>
    <mergeCell ref="AG61:AI61"/>
    <mergeCell ref="AJ61:AL61"/>
    <mergeCell ref="AM61:AO61"/>
    <mergeCell ref="AP61:AR61"/>
    <mergeCell ref="AS62:AU62"/>
    <mergeCell ref="AV62:AX62"/>
    <mergeCell ref="AY62:BA62"/>
    <mergeCell ref="BB62:BD62"/>
    <mergeCell ref="BE62:BG62"/>
    <mergeCell ref="BH62:BJ62"/>
    <mergeCell ref="BK62:BQ62"/>
    <mergeCell ref="Q62:W62"/>
    <mergeCell ref="X62:AD62"/>
    <mergeCell ref="AE62:AF62"/>
    <mergeCell ref="AG62:AI62"/>
    <mergeCell ref="AJ62:AL62"/>
    <mergeCell ref="AM62:AO62"/>
    <mergeCell ref="AP62:AR62"/>
    <mergeCell ref="AS59:AU59"/>
    <mergeCell ref="AV59:AX59"/>
    <mergeCell ref="AY59:BA59"/>
    <mergeCell ref="BB59:BD59"/>
    <mergeCell ref="BE59:BG59"/>
    <mergeCell ref="BH59:BJ59"/>
    <mergeCell ref="BK59:BQ59"/>
    <mergeCell ref="Q59:W59"/>
    <mergeCell ref="X59:AD59"/>
    <mergeCell ref="AE59:AF59"/>
    <mergeCell ref="AG59:AI59"/>
    <mergeCell ref="AJ59:AL59"/>
    <mergeCell ref="AM59:AO59"/>
    <mergeCell ref="AP59:AR59"/>
    <mergeCell ref="AS60:AU60"/>
    <mergeCell ref="AV60:AX60"/>
    <mergeCell ref="AY60:BA60"/>
    <mergeCell ref="BB60:BD60"/>
    <mergeCell ref="BE60:BG60"/>
    <mergeCell ref="BH60:BJ60"/>
    <mergeCell ref="BK60:BQ60"/>
    <mergeCell ref="Q60:W60"/>
    <mergeCell ref="X60:AD60"/>
    <mergeCell ref="AE60:AF60"/>
    <mergeCell ref="AG60:AI60"/>
    <mergeCell ref="AJ60:AL60"/>
    <mergeCell ref="AM60:AO60"/>
    <mergeCell ref="AP60:AR60"/>
    <mergeCell ref="AS57:AU57"/>
    <mergeCell ref="AV57:AX57"/>
    <mergeCell ref="AY57:BA57"/>
    <mergeCell ref="BB57:BD57"/>
    <mergeCell ref="BE57:BG57"/>
    <mergeCell ref="BH57:BJ57"/>
    <mergeCell ref="BK57:BQ57"/>
    <mergeCell ref="Q57:W57"/>
    <mergeCell ref="X57:AD57"/>
    <mergeCell ref="AE57:AF57"/>
    <mergeCell ref="AG57:AI57"/>
    <mergeCell ref="AJ57:AL57"/>
    <mergeCell ref="AM57:AO57"/>
    <mergeCell ref="AP57:AR57"/>
    <mergeCell ref="AS58:AU58"/>
    <mergeCell ref="AV58:AX58"/>
    <mergeCell ref="AY58:BA58"/>
    <mergeCell ref="BB58:BD58"/>
    <mergeCell ref="BE58:BG58"/>
    <mergeCell ref="BH58:BJ58"/>
    <mergeCell ref="BK58:BQ58"/>
    <mergeCell ref="Q58:W58"/>
    <mergeCell ref="X58:AD58"/>
    <mergeCell ref="AE58:AF58"/>
    <mergeCell ref="AG58:AI58"/>
    <mergeCell ref="AJ58:AL58"/>
    <mergeCell ref="AM58:AO58"/>
    <mergeCell ref="AP58:AR58"/>
    <mergeCell ref="AV106:AX106"/>
    <mergeCell ref="AY106:BA106"/>
    <mergeCell ref="BB106:BD106"/>
    <mergeCell ref="BE106:BG106"/>
    <mergeCell ref="BH106:BJ106"/>
    <mergeCell ref="BK106:BQ106"/>
    <mergeCell ref="AP106:AR106"/>
    <mergeCell ref="X107:AD107"/>
    <mergeCell ref="AE107:AF107"/>
    <mergeCell ref="Q108:W108"/>
    <mergeCell ref="X108:AD108"/>
    <mergeCell ref="AE108:AF108"/>
    <mergeCell ref="AG107:AI107"/>
    <mergeCell ref="AJ107:AL107"/>
    <mergeCell ref="AG108:AI108"/>
    <mergeCell ref="AJ108:AL108"/>
    <mergeCell ref="Q106:W106"/>
    <mergeCell ref="X106:AD106"/>
    <mergeCell ref="AE106:AF106"/>
    <mergeCell ref="AG106:AI106"/>
    <mergeCell ref="AJ106:AL106"/>
    <mergeCell ref="AM106:AO106"/>
    <mergeCell ref="Q107:W107"/>
    <mergeCell ref="BH108:BJ108"/>
    <mergeCell ref="BK108:BQ108"/>
    <mergeCell ref="BH107:BJ107"/>
    <mergeCell ref="BK107:BQ107"/>
    <mergeCell ref="AM108:AO108"/>
    <mergeCell ref="AP108:AR108"/>
    <mergeCell ref="AM107:AO107"/>
    <mergeCell ref="AP107:AR107"/>
    <mergeCell ref="AS108:AU108"/>
    <mergeCell ref="AV108:AX108"/>
    <mergeCell ref="AY108:BA108"/>
    <mergeCell ref="BB108:BD108"/>
    <mergeCell ref="BE108:BG108"/>
    <mergeCell ref="Q110:W110"/>
    <mergeCell ref="X110:AD110"/>
    <mergeCell ref="AE110:AF110"/>
    <mergeCell ref="AG110:AI110"/>
    <mergeCell ref="AJ110:AL110"/>
    <mergeCell ref="AM110:AO110"/>
    <mergeCell ref="AP110:AR110"/>
    <mergeCell ref="AS110:AU110"/>
    <mergeCell ref="AV110:AX110"/>
    <mergeCell ref="AY110:BA110"/>
    <mergeCell ref="BB110:BD110"/>
    <mergeCell ref="BE110:BG110"/>
    <mergeCell ref="BH110:BJ110"/>
    <mergeCell ref="BK110:BQ110"/>
    <mergeCell ref="AS112:AU112"/>
    <mergeCell ref="AV112:AX112"/>
    <mergeCell ref="AY112:BA112"/>
    <mergeCell ref="BB112:BD112"/>
    <mergeCell ref="BE112:BG112"/>
    <mergeCell ref="BH112:BJ112"/>
    <mergeCell ref="BK112:BQ112"/>
    <mergeCell ref="Q112:W112"/>
    <mergeCell ref="X112:AD112"/>
    <mergeCell ref="AE112:AF112"/>
    <mergeCell ref="AG112:AI112"/>
    <mergeCell ref="AJ112:AL112"/>
    <mergeCell ref="AM112:AO112"/>
    <mergeCell ref="AP112:AR112"/>
    <mergeCell ref="AS113:AU113"/>
    <mergeCell ref="AV113:AX113"/>
    <mergeCell ref="AY113:BA113"/>
    <mergeCell ref="BB113:BD113"/>
    <mergeCell ref="BE113:BG113"/>
    <mergeCell ref="BH113:BJ113"/>
    <mergeCell ref="BK113:BQ113"/>
    <mergeCell ref="Q113:W113"/>
    <mergeCell ref="X113:AD113"/>
    <mergeCell ref="AE113:AF113"/>
    <mergeCell ref="AG113:AI113"/>
    <mergeCell ref="AJ113:AL113"/>
    <mergeCell ref="AM113:AO113"/>
    <mergeCell ref="AP113:AR113"/>
    <mergeCell ref="AY98:BA98"/>
    <mergeCell ref="BB98:BD98"/>
    <mergeCell ref="BE98:BG98"/>
    <mergeCell ref="BH98:BJ98"/>
    <mergeCell ref="BK98:BQ98"/>
    <mergeCell ref="Q98:W98"/>
    <mergeCell ref="X98:AD98"/>
    <mergeCell ref="AE98:AF98"/>
    <mergeCell ref="AG98:AI98"/>
    <mergeCell ref="AJ98:AL98"/>
    <mergeCell ref="AM98:AO98"/>
    <mergeCell ref="AP98:AR98"/>
    <mergeCell ref="AS111:AU111"/>
    <mergeCell ref="AV111:AX111"/>
    <mergeCell ref="AY111:BA111"/>
    <mergeCell ref="BB111:BD111"/>
    <mergeCell ref="BE111:BG111"/>
    <mergeCell ref="BH111:BJ111"/>
    <mergeCell ref="BK111:BQ111"/>
    <mergeCell ref="Q111:W111"/>
    <mergeCell ref="X111:AD111"/>
    <mergeCell ref="AE111:AF111"/>
    <mergeCell ref="AG111:AI111"/>
    <mergeCell ref="AJ111:AL111"/>
    <mergeCell ref="AM111:AO111"/>
    <mergeCell ref="AP111:AR111"/>
    <mergeCell ref="AS106:AU106"/>
    <mergeCell ref="AS107:AU107"/>
    <mergeCell ref="AV107:AX107"/>
    <mergeCell ref="AY107:BA107"/>
    <mergeCell ref="BB107:BD107"/>
    <mergeCell ref="BE107:BG107"/>
    <mergeCell ref="BH100:BJ100"/>
    <mergeCell ref="BK100:BQ100"/>
    <mergeCell ref="AP100:AR100"/>
    <mergeCell ref="X101:AD101"/>
    <mergeCell ref="AE101:AF101"/>
    <mergeCell ref="AG101:AI101"/>
    <mergeCell ref="AJ101:AL101"/>
    <mergeCell ref="Q100:W100"/>
    <mergeCell ref="X100:AD100"/>
    <mergeCell ref="AE100:AF100"/>
    <mergeCell ref="AG100:AI100"/>
    <mergeCell ref="AJ100:AL100"/>
    <mergeCell ref="AM100:AO100"/>
    <mergeCell ref="Q101:W101"/>
    <mergeCell ref="BH102:BJ102"/>
    <mergeCell ref="BK102:BQ102"/>
    <mergeCell ref="AS97:AU97"/>
    <mergeCell ref="AV97:AX97"/>
    <mergeCell ref="AY97:BA97"/>
    <mergeCell ref="BB97:BD97"/>
    <mergeCell ref="BE97:BG97"/>
    <mergeCell ref="BH97:BJ97"/>
    <mergeCell ref="BK97:BQ97"/>
    <mergeCell ref="Q97:W97"/>
    <mergeCell ref="X97:AD97"/>
    <mergeCell ref="AE97:AF97"/>
    <mergeCell ref="AG97:AI97"/>
    <mergeCell ref="AJ97:AL97"/>
    <mergeCell ref="AM97:AO97"/>
    <mergeCell ref="AP97:AR97"/>
    <mergeCell ref="AS98:AU98"/>
    <mergeCell ref="AV98:AX98"/>
    <mergeCell ref="AS132:AU132"/>
    <mergeCell ref="AV132:AX132"/>
    <mergeCell ref="AY132:BA132"/>
    <mergeCell ref="BB132:BD132"/>
    <mergeCell ref="BE132:BG132"/>
    <mergeCell ref="BH132:BJ132"/>
    <mergeCell ref="BK132:BQ132"/>
    <mergeCell ref="Q132:W132"/>
    <mergeCell ref="X132:AD132"/>
    <mergeCell ref="AE132:AF132"/>
    <mergeCell ref="AG132:AI132"/>
    <mergeCell ref="AJ132:AL132"/>
    <mergeCell ref="AM132:AO132"/>
    <mergeCell ref="AP132:AR132"/>
    <mergeCell ref="AS100:AU100"/>
    <mergeCell ref="AS101:AU101"/>
    <mergeCell ref="AV101:AX101"/>
    <mergeCell ref="AY101:BA101"/>
    <mergeCell ref="BB101:BD101"/>
    <mergeCell ref="BE101:BG101"/>
    <mergeCell ref="BH101:BJ101"/>
    <mergeCell ref="BK101:BQ101"/>
    <mergeCell ref="AM101:AO101"/>
    <mergeCell ref="AP101:AR101"/>
    <mergeCell ref="AS102:AU102"/>
    <mergeCell ref="AV102:AX102"/>
    <mergeCell ref="AY102:BA102"/>
    <mergeCell ref="BB102:BD102"/>
    <mergeCell ref="BE102:BG102"/>
    <mergeCell ref="AV100:AX100"/>
    <mergeCell ref="AY100:BA100"/>
    <mergeCell ref="BB100:BD100"/>
    <mergeCell ref="AS130:AU130"/>
    <mergeCell ref="AV130:AX130"/>
    <mergeCell ref="AY130:BA130"/>
    <mergeCell ref="BB130:BD130"/>
    <mergeCell ref="BE130:BG130"/>
    <mergeCell ref="BH130:BJ130"/>
    <mergeCell ref="BK130:BQ130"/>
    <mergeCell ref="Q130:W130"/>
    <mergeCell ref="X130:AD130"/>
    <mergeCell ref="AE130:AF130"/>
    <mergeCell ref="AG130:AI130"/>
    <mergeCell ref="AJ130:AL130"/>
    <mergeCell ref="AM130:AO130"/>
    <mergeCell ref="AP130:AR130"/>
    <mergeCell ref="AS131:AU131"/>
    <mergeCell ref="AV131:AX131"/>
    <mergeCell ref="AY131:BA131"/>
    <mergeCell ref="BB131:BD131"/>
    <mergeCell ref="BE131:BG131"/>
    <mergeCell ref="BH131:BJ131"/>
    <mergeCell ref="BK131:BQ131"/>
    <mergeCell ref="Q131:W131"/>
    <mergeCell ref="X131:AD131"/>
    <mergeCell ref="AE131:AF131"/>
    <mergeCell ref="AG131:AI131"/>
    <mergeCell ref="AJ131:AL131"/>
    <mergeCell ref="AM131:AO131"/>
    <mergeCell ref="AP131:AR131"/>
    <mergeCell ref="AS128:AU128"/>
    <mergeCell ref="AV128:AX128"/>
    <mergeCell ref="AY128:BA128"/>
    <mergeCell ref="BB128:BD128"/>
    <mergeCell ref="BE128:BG128"/>
    <mergeCell ref="BH128:BJ128"/>
    <mergeCell ref="BK128:BQ128"/>
    <mergeCell ref="Q128:W128"/>
    <mergeCell ref="X128:AD128"/>
    <mergeCell ref="AE128:AF128"/>
    <mergeCell ref="AG128:AI128"/>
    <mergeCell ref="AJ128:AL128"/>
    <mergeCell ref="AM128:AO128"/>
    <mergeCell ref="AP128:AR128"/>
    <mergeCell ref="AS129:AU129"/>
    <mergeCell ref="AV129:AX129"/>
    <mergeCell ref="AY129:BA129"/>
    <mergeCell ref="BB129:BD129"/>
    <mergeCell ref="BE129:BG129"/>
    <mergeCell ref="BH129:BJ129"/>
    <mergeCell ref="BK129:BQ129"/>
    <mergeCell ref="Q129:W129"/>
    <mergeCell ref="X129:AD129"/>
    <mergeCell ref="AE129:AF129"/>
    <mergeCell ref="AG129:AI129"/>
    <mergeCell ref="AJ129:AL129"/>
    <mergeCell ref="AM129:AO129"/>
    <mergeCell ref="AP129:AR129"/>
    <mergeCell ref="AS126:AU126"/>
    <mergeCell ref="AV126:AX126"/>
    <mergeCell ref="AY126:BA126"/>
    <mergeCell ref="BB126:BD126"/>
    <mergeCell ref="BE126:BG126"/>
    <mergeCell ref="BH126:BJ126"/>
    <mergeCell ref="BK126:BQ126"/>
    <mergeCell ref="Q126:W126"/>
    <mergeCell ref="X126:AD126"/>
    <mergeCell ref="AE126:AF126"/>
    <mergeCell ref="AG126:AI126"/>
    <mergeCell ref="AJ126:AL126"/>
    <mergeCell ref="AM126:AO126"/>
    <mergeCell ref="AP126:AR126"/>
    <mergeCell ref="AS127:AU127"/>
    <mergeCell ref="AV127:AX127"/>
    <mergeCell ref="AY127:BA127"/>
    <mergeCell ref="BB127:BD127"/>
    <mergeCell ref="BE127:BG127"/>
    <mergeCell ref="BH127:BJ127"/>
    <mergeCell ref="BK127:BQ127"/>
    <mergeCell ref="Q127:W127"/>
    <mergeCell ref="X127:AD127"/>
    <mergeCell ref="AE127:AF127"/>
    <mergeCell ref="AG127:AI127"/>
    <mergeCell ref="AJ127:AL127"/>
    <mergeCell ref="AM127:AO127"/>
    <mergeCell ref="AP127:AR127"/>
    <mergeCell ref="BE49:BG49"/>
    <mergeCell ref="BH49:BJ49"/>
    <mergeCell ref="BK49:BQ49"/>
    <mergeCell ref="Q49:W49"/>
    <mergeCell ref="X49:AD49"/>
    <mergeCell ref="AE49:AF49"/>
    <mergeCell ref="AG49:AI49"/>
    <mergeCell ref="AJ49:AL49"/>
    <mergeCell ref="AM49:AO49"/>
    <mergeCell ref="AP49:AR49"/>
    <mergeCell ref="AS103:AU103"/>
    <mergeCell ref="AV103:AX103"/>
    <mergeCell ref="AY103:BA103"/>
    <mergeCell ref="BB103:BD103"/>
    <mergeCell ref="BE103:BG103"/>
    <mergeCell ref="BH103:BJ103"/>
    <mergeCell ref="BK103:BQ103"/>
    <mergeCell ref="Q99:W99"/>
    <mergeCell ref="X99:AD99"/>
    <mergeCell ref="AE99:AF99"/>
    <mergeCell ref="AG99:AI99"/>
    <mergeCell ref="AJ99:AL99"/>
    <mergeCell ref="AM99:AO99"/>
    <mergeCell ref="AP99:AR99"/>
    <mergeCell ref="AS99:AU99"/>
    <mergeCell ref="AV99:AX99"/>
    <mergeCell ref="AY99:BA99"/>
    <mergeCell ref="BB99:BD99"/>
    <mergeCell ref="BE99:BG99"/>
    <mergeCell ref="BH99:BJ99"/>
    <mergeCell ref="BK99:BQ99"/>
    <mergeCell ref="BE100:BG100"/>
    <mergeCell ref="B42:D42"/>
    <mergeCell ref="J42:P42"/>
    <mergeCell ref="B43:D43"/>
    <mergeCell ref="J43:P43"/>
    <mergeCell ref="B44:D44"/>
    <mergeCell ref="J44:P44"/>
    <mergeCell ref="J45:P45"/>
    <mergeCell ref="BH47:BJ47"/>
    <mergeCell ref="BK47:BQ47"/>
    <mergeCell ref="AM47:AO47"/>
    <mergeCell ref="AP47:AR47"/>
    <mergeCell ref="AS47:AU47"/>
    <mergeCell ref="AV47:AX47"/>
    <mergeCell ref="AY47:BA47"/>
    <mergeCell ref="BB47:BD47"/>
    <mergeCell ref="BE47:BG47"/>
    <mergeCell ref="J46:P46"/>
    <mergeCell ref="J47:P47"/>
    <mergeCell ref="Q47:W47"/>
    <mergeCell ref="X47:AD47"/>
    <mergeCell ref="AE47:AF47"/>
    <mergeCell ref="AG47:AI47"/>
    <mergeCell ref="AJ47:AL47"/>
    <mergeCell ref="AJ103:AL103"/>
    <mergeCell ref="AM103:AO103"/>
    <mergeCell ref="AP103:AR103"/>
    <mergeCell ref="AS104:AU104"/>
    <mergeCell ref="AV104:AX104"/>
    <mergeCell ref="AY104:BA104"/>
    <mergeCell ref="BB104:BD104"/>
    <mergeCell ref="BE104:BG104"/>
    <mergeCell ref="BH104:BJ104"/>
    <mergeCell ref="BK104:BQ104"/>
    <mergeCell ref="Q105:W105"/>
    <mergeCell ref="X105:AD105"/>
    <mergeCell ref="AE105:AF105"/>
    <mergeCell ref="AG105:AI105"/>
    <mergeCell ref="AJ105:AL105"/>
    <mergeCell ref="AM105:AO105"/>
    <mergeCell ref="AS105:AU105"/>
    <mergeCell ref="AV105:AX105"/>
    <mergeCell ref="AY105:BA105"/>
    <mergeCell ref="BB105:BD105"/>
    <mergeCell ref="BE105:BG105"/>
    <mergeCell ref="BH105:BJ105"/>
    <mergeCell ref="BK105:BQ105"/>
    <mergeCell ref="AP105:AR105"/>
    <mergeCell ref="AS135:AU135"/>
    <mergeCell ref="AV135:AX135"/>
    <mergeCell ref="AY135:BA135"/>
    <mergeCell ref="BB135:BD135"/>
    <mergeCell ref="BE135:BG135"/>
    <mergeCell ref="BH135:BJ135"/>
    <mergeCell ref="BK135:BQ135"/>
    <mergeCell ref="Q135:W135"/>
    <mergeCell ref="X135:AD135"/>
    <mergeCell ref="AE135:AF135"/>
    <mergeCell ref="AG135:AI135"/>
    <mergeCell ref="AJ135:AL135"/>
    <mergeCell ref="AM135:AO135"/>
    <mergeCell ref="AP135:AR135"/>
    <mergeCell ref="Q102:W102"/>
    <mergeCell ref="X102:AD102"/>
    <mergeCell ref="AE102:AF102"/>
    <mergeCell ref="AG102:AI102"/>
    <mergeCell ref="AJ102:AL102"/>
    <mergeCell ref="AM102:AO102"/>
    <mergeCell ref="AP102:AR102"/>
    <mergeCell ref="Q104:W104"/>
    <mergeCell ref="X104:AD104"/>
    <mergeCell ref="AE104:AF104"/>
    <mergeCell ref="AG104:AI104"/>
    <mergeCell ref="AJ104:AL104"/>
    <mergeCell ref="AM104:AO104"/>
    <mergeCell ref="AP104:AR104"/>
    <mergeCell ref="Q103:W103"/>
    <mergeCell ref="X103:AD103"/>
    <mergeCell ref="AE103:AF103"/>
    <mergeCell ref="AG103:AI103"/>
    <mergeCell ref="AS133:AU133"/>
    <mergeCell ref="AV133:AX133"/>
    <mergeCell ref="AY133:BA133"/>
    <mergeCell ref="BB133:BD133"/>
    <mergeCell ref="BE133:BG133"/>
    <mergeCell ref="BH133:BJ133"/>
    <mergeCell ref="BK133:BQ133"/>
    <mergeCell ref="Q133:W133"/>
    <mergeCell ref="X133:AD133"/>
    <mergeCell ref="AE133:AF133"/>
    <mergeCell ref="AG133:AI133"/>
    <mergeCell ref="AJ133:AL133"/>
    <mergeCell ref="AM133:AO133"/>
    <mergeCell ref="AP133:AR133"/>
    <mergeCell ref="AS134:AU134"/>
    <mergeCell ref="AV134:AX134"/>
    <mergeCell ref="AY134:BA134"/>
    <mergeCell ref="BB134:BD134"/>
    <mergeCell ref="BE134:BG134"/>
    <mergeCell ref="BH134:BJ134"/>
    <mergeCell ref="BK134:BQ134"/>
    <mergeCell ref="Q134:W134"/>
    <mergeCell ref="X134:AD134"/>
    <mergeCell ref="AE134:AF134"/>
    <mergeCell ref="AG134:AI134"/>
    <mergeCell ref="AJ134:AL134"/>
    <mergeCell ref="AM134:AO134"/>
    <mergeCell ref="AP134:AR134"/>
    <mergeCell ref="AS124:AU124"/>
    <mergeCell ref="AV124:AX124"/>
    <mergeCell ref="AY124:BA124"/>
    <mergeCell ref="BB124:BD124"/>
    <mergeCell ref="BE124:BG124"/>
    <mergeCell ref="BH124:BJ124"/>
    <mergeCell ref="BK124:BQ124"/>
    <mergeCell ref="Q124:W124"/>
    <mergeCell ref="X124:AD124"/>
    <mergeCell ref="AE124:AF124"/>
    <mergeCell ref="AG124:AI124"/>
    <mergeCell ref="AJ124:AL124"/>
    <mergeCell ref="AM124:AO124"/>
    <mergeCell ref="AP124:AR124"/>
    <mergeCell ref="AS125:AU125"/>
    <mergeCell ref="AV125:AX125"/>
    <mergeCell ref="AY125:BA125"/>
    <mergeCell ref="BB125:BD125"/>
    <mergeCell ref="BE125:BG125"/>
    <mergeCell ref="BH125:BJ125"/>
    <mergeCell ref="BK125:BQ125"/>
    <mergeCell ref="Q125:W125"/>
    <mergeCell ref="X125:AD125"/>
    <mergeCell ref="AE125:AF125"/>
    <mergeCell ref="AG125:AI125"/>
    <mergeCell ref="AJ125:AL125"/>
    <mergeCell ref="AM125:AO125"/>
    <mergeCell ref="AP125:AR125"/>
    <mergeCell ref="AS122:AU122"/>
    <mergeCell ref="AV122:AX122"/>
    <mergeCell ref="AY122:BA122"/>
    <mergeCell ref="BB122:BD122"/>
    <mergeCell ref="BE122:BG122"/>
    <mergeCell ref="BH122:BJ122"/>
    <mergeCell ref="BK122:BQ122"/>
    <mergeCell ref="Q122:W122"/>
    <mergeCell ref="X122:AD122"/>
    <mergeCell ref="AE122:AF122"/>
    <mergeCell ref="AG122:AI122"/>
    <mergeCell ref="AJ122:AL122"/>
    <mergeCell ref="AM122:AO122"/>
    <mergeCell ref="AP122:AR122"/>
    <mergeCell ref="AS123:AU123"/>
    <mergeCell ref="AV123:AX123"/>
    <mergeCell ref="AY123:BA123"/>
    <mergeCell ref="BB123:BD123"/>
    <mergeCell ref="BE123:BG123"/>
    <mergeCell ref="BH123:BJ123"/>
    <mergeCell ref="BK123:BQ123"/>
    <mergeCell ref="Q123:W123"/>
    <mergeCell ref="X123:AD123"/>
    <mergeCell ref="AE123:AF123"/>
    <mergeCell ref="AG123:AI123"/>
    <mergeCell ref="AJ123:AL123"/>
    <mergeCell ref="AM123:AO123"/>
    <mergeCell ref="AP123:AR123"/>
    <mergeCell ref="AS120:AU120"/>
    <mergeCell ref="AV120:AX120"/>
    <mergeCell ref="AY120:BA120"/>
    <mergeCell ref="BB120:BD120"/>
    <mergeCell ref="BE120:BG120"/>
    <mergeCell ref="BH120:BJ120"/>
    <mergeCell ref="BK120:BQ120"/>
    <mergeCell ref="Q120:W120"/>
    <mergeCell ref="X120:AD120"/>
    <mergeCell ref="AE120:AF120"/>
    <mergeCell ref="AG120:AI120"/>
    <mergeCell ref="AJ120:AL120"/>
    <mergeCell ref="AM120:AO120"/>
    <mergeCell ref="AP120:AR120"/>
    <mergeCell ref="AS121:AU121"/>
    <mergeCell ref="AV121:AX121"/>
    <mergeCell ref="AY121:BA121"/>
    <mergeCell ref="BB121:BD121"/>
    <mergeCell ref="BE121:BG121"/>
    <mergeCell ref="BH121:BJ121"/>
    <mergeCell ref="BK121:BQ121"/>
    <mergeCell ref="Q121:W121"/>
    <mergeCell ref="X121:AD121"/>
    <mergeCell ref="AE121:AF121"/>
    <mergeCell ref="AG121:AI121"/>
    <mergeCell ref="AJ121:AL121"/>
    <mergeCell ref="AM121:AO121"/>
    <mergeCell ref="AP121:AR121"/>
    <mergeCell ref="AS118:AU118"/>
    <mergeCell ref="AV118:AX118"/>
    <mergeCell ref="AY118:BA118"/>
    <mergeCell ref="BB118:BD118"/>
    <mergeCell ref="BE118:BG118"/>
    <mergeCell ref="BH118:BJ118"/>
    <mergeCell ref="BK118:BQ118"/>
    <mergeCell ref="Q118:W118"/>
    <mergeCell ref="X118:AD118"/>
    <mergeCell ref="AE118:AF118"/>
    <mergeCell ref="AG118:AI118"/>
    <mergeCell ref="AJ118:AL118"/>
    <mergeCell ref="AM118:AO118"/>
    <mergeCell ref="AP118:AR118"/>
    <mergeCell ref="AS119:AU119"/>
    <mergeCell ref="AV119:AX119"/>
    <mergeCell ref="AY119:BA119"/>
    <mergeCell ref="BB119:BD119"/>
    <mergeCell ref="BE119:BG119"/>
    <mergeCell ref="BH119:BJ119"/>
    <mergeCell ref="BK119:BQ119"/>
    <mergeCell ref="Q119:W119"/>
    <mergeCell ref="X119:AD119"/>
    <mergeCell ref="AE119:AF119"/>
    <mergeCell ref="AG119:AI119"/>
    <mergeCell ref="AJ119:AL119"/>
    <mergeCell ref="AM119:AO119"/>
    <mergeCell ref="AP119:AR119"/>
    <mergeCell ref="AS116:AU116"/>
    <mergeCell ref="AV116:AX116"/>
    <mergeCell ref="AY116:BA116"/>
    <mergeCell ref="BB116:BD116"/>
    <mergeCell ref="BE116:BG116"/>
    <mergeCell ref="BH116:BJ116"/>
    <mergeCell ref="BK116:BQ116"/>
    <mergeCell ref="Q116:W116"/>
    <mergeCell ref="X116:AD116"/>
    <mergeCell ref="AE116:AF116"/>
    <mergeCell ref="AG116:AI116"/>
    <mergeCell ref="AJ116:AL116"/>
    <mergeCell ref="AM116:AO116"/>
    <mergeCell ref="AP116:AR116"/>
    <mergeCell ref="AS117:AU117"/>
    <mergeCell ref="AV117:AX117"/>
    <mergeCell ref="AY117:BA117"/>
    <mergeCell ref="BB117:BD117"/>
    <mergeCell ref="BE117:BG117"/>
    <mergeCell ref="BH117:BJ117"/>
    <mergeCell ref="BK117:BQ117"/>
    <mergeCell ref="Q117:W117"/>
    <mergeCell ref="X117:AD117"/>
    <mergeCell ref="AE117:AF117"/>
    <mergeCell ref="AG117:AI117"/>
    <mergeCell ref="AJ117:AL117"/>
    <mergeCell ref="AM117:AO117"/>
    <mergeCell ref="AP117:AR117"/>
    <mergeCell ref="AS114:AU114"/>
    <mergeCell ref="AV114:AX114"/>
    <mergeCell ref="AY114:BA114"/>
    <mergeCell ref="BB114:BD114"/>
    <mergeCell ref="BE114:BG114"/>
    <mergeCell ref="BH114:BJ114"/>
    <mergeCell ref="BK114:BQ114"/>
    <mergeCell ref="Q114:W114"/>
    <mergeCell ref="X114:AD114"/>
    <mergeCell ref="AE114:AF114"/>
    <mergeCell ref="AG114:AI114"/>
    <mergeCell ref="AJ114:AL114"/>
    <mergeCell ref="AM114:AO114"/>
    <mergeCell ref="AP114:AR114"/>
    <mergeCell ref="AS115:AU115"/>
    <mergeCell ref="AV115:AX115"/>
    <mergeCell ref="AY115:BA115"/>
    <mergeCell ref="BB115:BD115"/>
    <mergeCell ref="BE115:BG115"/>
    <mergeCell ref="BH115:BJ115"/>
    <mergeCell ref="BK115:BQ115"/>
    <mergeCell ref="Q115:W115"/>
    <mergeCell ref="X115:AD115"/>
    <mergeCell ref="AE115:AF115"/>
    <mergeCell ref="AG115:AI115"/>
    <mergeCell ref="AJ115:AL115"/>
    <mergeCell ref="AM115:AO115"/>
    <mergeCell ref="AP115:AR115"/>
    <mergeCell ref="AS56:AU56"/>
    <mergeCell ref="AV56:AX56"/>
    <mergeCell ref="AY56:BA56"/>
    <mergeCell ref="BB56:BD56"/>
    <mergeCell ref="BE56:BG56"/>
    <mergeCell ref="BH56:BJ56"/>
    <mergeCell ref="BK56:BQ56"/>
    <mergeCell ref="Q56:W56"/>
    <mergeCell ref="X56:AD56"/>
    <mergeCell ref="AE56:AF56"/>
    <mergeCell ref="AG56:AI56"/>
    <mergeCell ref="AJ56:AL56"/>
    <mergeCell ref="AM56:AO56"/>
    <mergeCell ref="AP56:AR56"/>
    <mergeCell ref="AS35:AU35"/>
    <mergeCell ref="AV35:AX35"/>
    <mergeCell ref="AY35:BA35"/>
    <mergeCell ref="BB35:BD35"/>
    <mergeCell ref="BE35:BG35"/>
    <mergeCell ref="BH35:BJ35"/>
    <mergeCell ref="BK35:BQ35"/>
    <mergeCell ref="Q35:W35"/>
    <mergeCell ref="X35:AD35"/>
    <mergeCell ref="AE35:AF35"/>
    <mergeCell ref="AG35:AI35"/>
    <mergeCell ref="AJ35:AL35"/>
    <mergeCell ref="AM35:AO35"/>
    <mergeCell ref="AP35:AR35"/>
    <mergeCell ref="AS49:AU49"/>
    <mergeCell ref="AV49:AX49"/>
    <mergeCell ref="AY49:BA49"/>
    <mergeCell ref="BB49:BD49"/>
    <mergeCell ref="AS54:AU54"/>
    <mergeCell ref="AV54:AX54"/>
    <mergeCell ref="AY54:BA54"/>
    <mergeCell ref="BB54:BD54"/>
    <mergeCell ref="BE54:BG54"/>
    <mergeCell ref="BH54:BJ54"/>
    <mergeCell ref="BK54:BQ54"/>
    <mergeCell ref="Q54:W54"/>
    <mergeCell ref="X54:AD54"/>
    <mergeCell ref="AE54:AF54"/>
    <mergeCell ref="AG54:AI54"/>
    <mergeCell ref="AJ54:AL54"/>
    <mergeCell ref="AM54:AO54"/>
    <mergeCell ref="AP54:AR54"/>
    <mergeCell ref="AS55:AU55"/>
    <mergeCell ref="AV55:AX55"/>
    <mergeCell ref="AY55:BA55"/>
    <mergeCell ref="BB55:BD55"/>
    <mergeCell ref="BE55:BG55"/>
    <mergeCell ref="BH55:BJ55"/>
    <mergeCell ref="BK55:BQ55"/>
    <mergeCell ref="Q55:W55"/>
    <mergeCell ref="X55:AD55"/>
    <mergeCell ref="AE55:AF55"/>
    <mergeCell ref="AG55:AI55"/>
    <mergeCell ref="AJ55:AL55"/>
    <mergeCell ref="AM55:AO55"/>
    <mergeCell ref="AP55:AR55"/>
    <mergeCell ref="AS52:AU52"/>
    <mergeCell ref="AV52:AX52"/>
    <mergeCell ref="AY52:BA52"/>
    <mergeCell ref="BB52:BD52"/>
    <mergeCell ref="BE52:BG52"/>
    <mergeCell ref="BH52:BJ52"/>
    <mergeCell ref="BK52:BQ52"/>
    <mergeCell ref="Q52:W52"/>
    <mergeCell ref="X52:AD52"/>
    <mergeCell ref="AE52:AF52"/>
    <mergeCell ref="AG52:AI52"/>
    <mergeCell ref="AJ52:AL52"/>
    <mergeCell ref="AM52:AO52"/>
    <mergeCell ref="AP52:AR52"/>
    <mergeCell ref="AS53:AU53"/>
    <mergeCell ref="AV53:AX53"/>
    <mergeCell ref="AY53:BA53"/>
    <mergeCell ref="BB53:BD53"/>
    <mergeCell ref="BE53:BG53"/>
    <mergeCell ref="BH53:BJ53"/>
    <mergeCell ref="BK53:BQ53"/>
    <mergeCell ref="Q53:W53"/>
    <mergeCell ref="X53:AD53"/>
    <mergeCell ref="AE53:AF53"/>
    <mergeCell ref="AG53:AI53"/>
    <mergeCell ref="AJ53:AL53"/>
    <mergeCell ref="AM53:AO53"/>
    <mergeCell ref="AP53:AR53"/>
    <mergeCell ref="AS50:AU50"/>
    <mergeCell ref="AV50:AX50"/>
    <mergeCell ref="AY50:BA50"/>
    <mergeCell ref="BB50:BD50"/>
    <mergeCell ref="BE50:BG50"/>
    <mergeCell ref="BH50:BJ50"/>
    <mergeCell ref="BK50:BQ50"/>
    <mergeCell ref="Q50:W50"/>
    <mergeCell ref="X50:AD50"/>
    <mergeCell ref="AE50:AF50"/>
    <mergeCell ref="AG50:AI50"/>
    <mergeCell ref="AJ50:AL50"/>
    <mergeCell ref="AM50:AO50"/>
    <mergeCell ref="AP50:AR50"/>
    <mergeCell ref="AS51:AU51"/>
    <mergeCell ref="AV51:AX51"/>
    <mergeCell ref="AY51:BA51"/>
    <mergeCell ref="BB51:BD51"/>
    <mergeCell ref="BE51:BG51"/>
    <mergeCell ref="BH51:BJ51"/>
    <mergeCell ref="BK51:BQ51"/>
    <mergeCell ref="Q51:W51"/>
    <mergeCell ref="X51:AD51"/>
    <mergeCell ref="AE51:AF51"/>
    <mergeCell ref="AG51:AI51"/>
    <mergeCell ref="AJ51:AL51"/>
    <mergeCell ref="AM51:AO51"/>
    <mergeCell ref="AP51:AR51"/>
    <mergeCell ref="AS33:AU33"/>
    <mergeCell ref="AV33:AX33"/>
    <mergeCell ref="AY33:BA33"/>
    <mergeCell ref="BB33:BD33"/>
    <mergeCell ref="BE33:BG33"/>
    <mergeCell ref="BH33:BJ33"/>
    <mergeCell ref="BK33:BQ33"/>
    <mergeCell ref="Q33:W33"/>
    <mergeCell ref="X33:AD33"/>
    <mergeCell ref="AE33:AF33"/>
    <mergeCell ref="AG33:AI33"/>
    <mergeCell ref="AJ33:AL33"/>
    <mergeCell ref="AM33:AO33"/>
    <mergeCell ref="AP33:AR33"/>
    <mergeCell ref="AS34:AU34"/>
    <mergeCell ref="AV34:AX34"/>
    <mergeCell ref="AY34:BA34"/>
    <mergeCell ref="BB34:BD34"/>
    <mergeCell ref="BE34:BG34"/>
    <mergeCell ref="BH34:BJ34"/>
    <mergeCell ref="BK34:BQ34"/>
    <mergeCell ref="Q34:W34"/>
    <mergeCell ref="X34:AD34"/>
    <mergeCell ref="AE34:AF34"/>
    <mergeCell ref="AG34:AI34"/>
    <mergeCell ref="AJ34:AL34"/>
    <mergeCell ref="AM34:AO34"/>
    <mergeCell ref="AP34:AR34"/>
    <mergeCell ref="AS31:AU31"/>
    <mergeCell ref="AV31:AX31"/>
    <mergeCell ref="AY31:BA31"/>
    <mergeCell ref="BB31:BD31"/>
    <mergeCell ref="BE31:BG31"/>
    <mergeCell ref="BH31:BJ31"/>
    <mergeCell ref="BK31:BQ31"/>
    <mergeCell ref="Q31:W31"/>
    <mergeCell ref="X31:AD31"/>
    <mergeCell ref="AE31:AF31"/>
    <mergeCell ref="AG31:AI31"/>
    <mergeCell ref="AJ31:AL31"/>
    <mergeCell ref="AM31:AO31"/>
    <mergeCell ref="AP31:AR31"/>
    <mergeCell ref="AS32:AU32"/>
    <mergeCell ref="AV32:AX32"/>
    <mergeCell ref="AY32:BA32"/>
    <mergeCell ref="BB32:BD32"/>
    <mergeCell ref="BE32:BG32"/>
    <mergeCell ref="BH32:BJ32"/>
    <mergeCell ref="BK32:BQ32"/>
    <mergeCell ref="Q32:W32"/>
    <mergeCell ref="X32:AD32"/>
    <mergeCell ref="AE32:AF32"/>
    <mergeCell ref="AG32:AI32"/>
    <mergeCell ref="AJ32:AL32"/>
    <mergeCell ref="AM32:AO32"/>
    <mergeCell ref="AP32:AR32"/>
    <mergeCell ref="AS29:AU29"/>
    <mergeCell ref="AV29:AX29"/>
    <mergeCell ref="AY29:BA29"/>
    <mergeCell ref="BB29:BD29"/>
    <mergeCell ref="BE29:BG29"/>
    <mergeCell ref="BH29:BJ29"/>
    <mergeCell ref="BK29:BQ29"/>
    <mergeCell ref="Q29:W29"/>
    <mergeCell ref="X29:AD29"/>
    <mergeCell ref="AE29:AF29"/>
    <mergeCell ref="AG29:AI29"/>
    <mergeCell ref="AJ29:AL29"/>
    <mergeCell ref="AM29:AO29"/>
    <mergeCell ref="AP29:AR29"/>
    <mergeCell ref="AS30:AU30"/>
    <mergeCell ref="AV30:AX30"/>
    <mergeCell ref="AY30:BA30"/>
    <mergeCell ref="BB30:BD30"/>
    <mergeCell ref="BE30:BG30"/>
    <mergeCell ref="BH30:BJ30"/>
    <mergeCell ref="BK30:BQ30"/>
    <mergeCell ref="Q30:W30"/>
    <mergeCell ref="X30:AD30"/>
    <mergeCell ref="AE30:AF30"/>
    <mergeCell ref="AG30:AI30"/>
    <mergeCell ref="AJ30:AL30"/>
    <mergeCell ref="AM30:AO30"/>
    <mergeCell ref="AP30:AR30"/>
    <mergeCell ref="AS27:AU27"/>
    <mergeCell ref="AV27:AX27"/>
    <mergeCell ref="AY27:BA27"/>
    <mergeCell ref="BB27:BD27"/>
    <mergeCell ref="BE27:BG27"/>
    <mergeCell ref="BH27:BJ27"/>
    <mergeCell ref="BK27:BQ27"/>
    <mergeCell ref="Q27:W27"/>
    <mergeCell ref="X27:AD27"/>
    <mergeCell ref="AE27:AF27"/>
    <mergeCell ref="AG27:AI27"/>
    <mergeCell ref="AJ27:AL27"/>
    <mergeCell ref="AM27:AO27"/>
    <mergeCell ref="AP27:AR27"/>
    <mergeCell ref="AS28:AU28"/>
    <mergeCell ref="AV28:AX28"/>
    <mergeCell ref="AY28:BA28"/>
    <mergeCell ref="BB28:BD28"/>
    <mergeCell ref="BE28:BG28"/>
    <mergeCell ref="BH28:BJ28"/>
    <mergeCell ref="BK28:BQ28"/>
    <mergeCell ref="Q28:W28"/>
    <mergeCell ref="X28:AD28"/>
    <mergeCell ref="AE28:AF28"/>
    <mergeCell ref="AG28:AI28"/>
    <mergeCell ref="AJ28:AL28"/>
    <mergeCell ref="AM28:AO28"/>
    <mergeCell ref="AP28:AR28"/>
    <mergeCell ref="AJ24:AL24"/>
    <mergeCell ref="AM24:AO24"/>
    <mergeCell ref="AP24:AR24"/>
    <mergeCell ref="E17:I25"/>
    <mergeCell ref="B19:D19"/>
    <mergeCell ref="B20:D20"/>
    <mergeCell ref="Q20:W20"/>
    <mergeCell ref="X20:AD20"/>
    <mergeCell ref="B21:D21"/>
    <mergeCell ref="B17:D17"/>
    <mergeCell ref="AS26:AU26"/>
    <mergeCell ref="AV26:AX26"/>
    <mergeCell ref="AY26:BA26"/>
    <mergeCell ref="BB26:BD26"/>
    <mergeCell ref="BE26:BG26"/>
    <mergeCell ref="BH26:BJ26"/>
    <mergeCell ref="BK26:BQ26"/>
    <mergeCell ref="Q26:W26"/>
    <mergeCell ref="X26:AD26"/>
    <mergeCell ref="AE26:AF26"/>
    <mergeCell ref="AG26:AI26"/>
    <mergeCell ref="AJ26:AL26"/>
    <mergeCell ref="AM26:AO26"/>
    <mergeCell ref="AP26:AR26"/>
    <mergeCell ref="BH17:BJ17"/>
    <mergeCell ref="BK17:BQ17"/>
    <mergeCell ref="AG17:AI17"/>
    <mergeCell ref="AJ17:AL17"/>
    <mergeCell ref="AM17:AO17"/>
    <mergeCell ref="AP17:AR17"/>
    <mergeCell ref="AS17:AU17"/>
    <mergeCell ref="AV17:AX17"/>
    <mergeCell ref="AY17:BA17"/>
    <mergeCell ref="AP18:AR18"/>
    <mergeCell ref="AS18:AU18"/>
    <mergeCell ref="AY18:BA18"/>
    <mergeCell ref="BB18:BD18"/>
    <mergeCell ref="BE18:BG18"/>
    <mergeCell ref="BH18:BJ18"/>
    <mergeCell ref="BK18:BQ18"/>
    <mergeCell ref="AE20:AF20"/>
    <mergeCell ref="AG20:AI20"/>
    <mergeCell ref="AJ20:AL20"/>
    <mergeCell ref="AM20:AO20"/>
    <mergeCell ref="AP20:AR20"/>
    <mergeCell ref="AS20:AU20"/>
    <mergeCell ref="AV20:AX20"/>
    <mergeCell ref="BH19:BJ19"/>
    <mergeCell ref="BK19:BQ19"/>
    <mergeCell ref="AY20:BA20"/>
    <mergeCell ref="BB20:BD20"/>
    <mergeCell ref="BE20:BG20"/>
    <mergeCell ref="BH20:BJ20"/>
    <mergeCell ref="BK20:BQ20"/>
    <mergeCell ref="BK21:BQ21"/>
    <mergeCell ref="BK22:BQ22"/>
    <mergeCell ref="AS25:AU25"/>
    <mergeCell ref="AV25:AX25"/>
    <mergeCell ref="AY25:BA25"/>
    <mergeCell ref="BB25:BD25"/>
    <mergeCell ref="BE25:BG25"/>
    <mergeCell ref="BH25:BJ25"/>
    <mergeCell ref="Q25:W25"/>
    <mergeCell ref="X25:AD25"/>
    <mergeCell ref="AE25:AF25"/>
    <mergeCell ref="AG25:AI25"/>
    <mergeCell ref="AJ25:AL25"/>
    <mergeCell ref="AM25:AO25"/>
    <mergeCell ref="AP25:AR25"/>
    <mergeCell ref="BK23:BQ23"/>
    <mergeCell ref="BK24:BQ24"/>
    <mergeCell ref="BK25:BQ25"/>
    <mergeCell ref="AS24:AU24"/>
    <mergeCell ref="AV24:AX24"/>
    <mergeCell ref="AY24:BA24"/>
    <mergeCell ref="BB24:BD24"/>
    <mergeCell ref="BE24:BG24"/>
    <mergeCell ref="BH24:BJ24"/>
    <mergeCell ref="Q24:W24"/>
    <mergeCell ref="J17:P17"/>
    <mergeCell ref="Q17:W17"/>
    <mergeCell ref="B18:D18"/>
    <mergeCell ref="J18:P18"/>
    <mergeCell ref="Q18:W18"/>
    <mergeCell ref="X17:AD17"/>
    <mergeCell ref="AE17:AF17"/>
    <mergeCell ref="X18:AD18"/>
    <mergeCell ref="AE18:AF18"/>
    <mergeCell ref="AG18:AI18"/>
    <mergeCell ref="AJ18:AL18"/>
    <mergeCell ref="AM18:AO18"/>
    <mergeCell ref="AV18:AX18"/>
    <mergeCell ref="AV19:AX19"/>
    <mergeCell ref="AY19:BA19"/>
    <mergeCell ref="BB19:BD19"/>
    <mergeCell ref="BE19:BG19"/>
    <mergeCell ref="BB17:BD17"/>
    <mergeCell ref="BE17:BG17"/>
    <mergeCell ref="B13:D13"/>
    <mergeCell ref="E13:I13"/>
    <mergeCell ref="J13:P13"/>
    <mergeCell ref="Q13:W13"/>
    <mergeCell ref="X13:AD13"/>
    <mergeCell ref="AE13:AF13"/>
    <mergeCell ref="AG13:AI13"/>
    <mergeCell ref="BE14:BG14"/>
    <mergeCell ref="BH14:BJ14"/>
    <mergeCell ref="BK14:BQ14"/>
    <mergeCell ref="BK15:BQ15"/>
    <mergeCell ref="AJ14:AL14"/>
    <mergeCell ref="AM14:AO14"/>
    <mergeCell ref="AP14:AR14"/>
    <mergeCell ref="AS14:AU14"/>
    <mergeCell ref="AV14:AX14"/>
    <mergeCell ref="AY14:BA14"/>
    <mergeCell ref="BB14:BD14"/>
    <mergeCell ref="B14:D14"/>
    <mergeCell ref="E14:I14"/>
    <mergeCell ref="J14:P14"/>
    <mergeCell ref="Q14:W14"/>
    <mergeCell ref="X14:AD14"/>
    <mergeCell ref="AE14:AF14"/>
    <mergeCell ref="AG14:AI14"/>
    <mergeCell ref="B15:D15"/>
    <mergeCell ref="E15:I15"/>
    <mergeCell ref="J15:P15"/>
    <mergeCell ref="Q15:W15"/>
    <mergeCell ref="X15:AD15"/>
    <mergeCell ref="AE15:AF15"/>
    <mergeCell ref="AG15:AI15"/>
    <mergeCell ref="BE15:BG15"/>
    <mergeCell ref="BH15:BJ15"/>
    <mergeCell ref="AJ15:AL15"/>
    <mergeCell ref="AM15:AO15"/>
    <mergeCell ref="AP15:AR15"/>
    <mergeCell ref="AS15:AU15"/>
    <mergeCell ref="AV15:AX15"/>
    <mergeCell ref="AY15:BA15"/>
    <mergeCell ref="BB15:BD15"/>
    <mergeCell ref="BE13:BG13"/>
    <mergeCell ref="BH13:BJ13"/>
    <mergeCell ref="BK13:BQ13"/>
    <mergeCell ref="AJ13:AL13"/>
    <mergeCell ref="AM13:AO13"/>
    <mergeCell ref="AP13:AR13"/>
    <mergeCell ref="AS13:AU13"/>
    <mergeCell ref="AV13:AX13"/>
    <mergeCell ref="AY13:BA13"/>
    <mergeCell ref="BB13:BD13"/>
    <mergeCell ref="AS11:AU11"/>
    <mergeCell ref="AV11:AX11"/>
    <mergeCell ref="AY11:BA11"/>
    <mergeCell ref="BB11:BD11"/>
    <mergeCell ref="BE11:BG11"/>
    <mergeCell ref="BH11:BJ11"/>
    <mergeCell ref="AG10:AU10"/>
    <mergeCell ref="AV10:BJ10"/>
    <mergeCell ref="BK10:BQ11"/>
    <mergeCell ref="AG11:AI11"/>
    <mergeCell ref="AJ11:AL11"/>
    <mergeCell ref="AM11:AO11"/>
    <mergeCell ref="AP11:AR11"/>
    <mergeCell ref="A10:A11"/>
    <mergeCell ref="B10:D11"/>
    <mergeCell ref="E10:I11"/>
    <mergeCell ref="J10:P11"/>
    <mergeCell ref="Q10:W11"/>
    <mergeCell ref="X10:AD11"/>
    <mergeCell ref="AE10:AF11"/>
    <mergeCell ref="H6:J6"/>
    <mergeCell ref="K6:M6"/>
    <mergeCell ref="N6:P6"/>
    <mergeCell ref="Q6:S6"/>
    <mergeCell ref="AF6:AH6"/>
    <mergeCell ref="W7:Y7"/>
    <mergeCell ref="Z7:AB7"/>
    <mergeCell ref="AC7:AE7"/>
    <mergeCell ref="AF7:AH7"/>
    <mergeCell ref="A6:G6"/>
    <mergeCell ref="A7:G7"/>
    <mergeCell ref="H7:J7"/>
    <mergeCell ref="K7:M7"/>
    <mergeCell ref="N7:P7"/>
    <mergeCell ref="Q7:S7"/>
    <mergeCell ref="T7:V7"/>
    <mergeCell ref="Z8:AB8"/>
    <mergeCell ref="AC8:AE8"/>
    <mergeCell ref="AF8:AH8"/>
    <mergeCell ref="A8:G8"/>
    <mergeCell ref="H8:J8"/>
    <mergeCell ref="K8:M8"/>
    <mergeCell ref="N8:P8"/>
    <mergeCell ref="Q8:S8"/>
    <mergeCell ref="T8:V8"/>
    <mergeCell ref="W8:Y8"/>
    <mergeCell ref="AV23:AX23"/>
    <mergeCell ref="AY23:BA23"/>
    <mergeCell ref="BB23:BD23"/>
    <mergeCell ref="BE23:BG23"/>
    <mergeCell ref="BH23:BJ23"/>
    <mergeCell ref="B23:D23"/>
    <mergeCell ref="J23:P23"/>
    <mergeCell ref="Q23:W23"/>
    <mergeCell ref="X23:AD23"/>
    <mergeCell ref="AE23:AF23"/>
    <mergeCell ref="AG23:AI23"/>
    <mergeCell ref="AJ23:AL23"/>
    <mergeCell ref="A1:E1"/>
    <mergeCell ref="F1:Q1"/>
    <mergeCell ref="R1:V1"/>
    <mergeCell ref="W1:AH1"/>
    <mergeCell ref="F2:Q2"/>
    <mergeCell ref="R2:V2"/>
    <mergeCell ref="W2:AH2"/>
    <mergeCell ref="A2:E2"/>
    <mergeCell ref="A3:E3"/>
    <mergeCell ref="F3:Q3"/>
    <mergeCell ref="R3:V3"/>
    <mergeCell ref="W3:AH3"/>
    <mergeCell ref="A4:E4"/>
    <mergeCell ref="F4:AH4"/>
    <mergeCell ref="T6:V6"/>
    <mergeCell ref="W6:Y6"/>
    <mergeCell ref="Z6:AB6"/>
    <mergeCell ref="AC6:AE6"/>
    <mergeCell ref="A5:S5"/>
    <mergeCell ref="T5:AH5"/>
    <mergeCell ref="AV21:AX21"/>
    <mergeCell ref="AY21:BA21"/>
    <mergeCell ref="BB21:BD21"/>
    <mergeCell ref="BE21:BG21"/>
    <mergeCell ref="BH21:BJ21"/>
    <mergeCell ref="Q21:W21"/>
    <mergeCell ref="X21:AD21"/>
    <mergeCell ref="AE21:AF21"/>
    <mergeCell ref="AG21:AI21"/>
    <mergeCell ref="AJ21:AL21"/>
    <mergeCell ref="AM21:AO21"/>
    <mergeCell ref="AP21:AR21"/>
    <mergeCell ref="B22:D22"/>
    <mergeCell ref="J22:P22"/>
    <mergeCell ref="AS22:AU22"/>
    <mergeCell ref="AV22:AX22"/>
    <mergeCell ref="AY22:BA22"/>
    <mergeCell ref="BB22:BD22"/>
    <mergeCell ref="BE22:BG22"/>
    <mergeCell ref="BH22:BJ22"/>
    <mergeCell ref="Q22:W22"/>
    <mergeCell ref="X22:AD22"/>
    <mergeCell ref="AE22:AF22"/>
    <mergeCell ref="AG22:AI22"/>
    <mergeCell ref="AJ22:AL22"/>
    <mergeCell ref="AM22:AO22"/>
    <mergeCell ref="AP22:AR22"/>
    <mergeCell ref="B27:D27"/>
    <mergeCell ref="J27:P27"/>
    <mergeCell ref="B28:D28"/>
    <mergeCell ref="J28:P28"/>
    <mergeCell ref="J29:P29"/>
    <mergeCell ref="J30:P30"/>
    <mergeCell ref="J31:P31"/>
    <mergeCell ref="J32:P32"/>
    <mergeCell ref="J33:P33"/>
    <mergeCell ref="J34:P34"/>
    <mergeCell ref="J35:P35"/>
    <mergeCell ref="B35:D35"/>
    <mergeCell ref="AP19:AR19"/>
    <mergeCell ref="AS19:AU19"/>
    <mergeCell ref="J19:P19"/>
    <mergeCell ref="Q19:W19"/>
    <mergeCell ref="X19:AD19"/>
    <mergeCell ref="AE19:AF19"/>
    <mergeCell ref="AG19:AI19"/>
    <mergeCell ref="AJ19:AL19"/>
    <mergeCell ref="AM19:AO19"/>
    <mergeCell ref="J20:P20"/>
    <mergeCell ref="J21:P21"/>
    <mergeCell ref="AS21:AU21"/>
    <mergeCell ref="AM23:AO23"/>
    <mergeCell ref="AP23:AR23"/>
    <mergeCell ref="AS23:AU23"/>
    <mergeCell ref="B24:D24"/>
    <mergeCell ref="J24:P24"/>
    <mergeCell ref="X24:AD24"/>
    <mergeCell ref="AE24:AF24"/>
    <mergeCell ref="AG24:AI24"/>
    <mergeCell ref="B45:D45"/>
    <mergeCell ref="B46:D46"/>
    <mergeCell ref="B47:D47"/>
    <mergeCell ref="B49:D49"/>
    <mergeCell ref="J49:P49"/>
    <mergeCell ref="B50:D50"/>
    <mergeCell ref="J50:P50"/>
    <mergeCell ref="B51:D51"/>
    <mergeCell ref="E51:I51"/>
    <mergeCell ref="J51:P51"/>
    <mergeCell ref="B52:D52"/>
    <mergeCell ref="E52:I53"/>
    <mergeCell ref="J52:P52"/>
    <mergeCell ref="J53:P53"/>
    <mergeCell ref="J56:P56"/>
    <mergeCell ref="J57:P57"/>
    <mergeCell ref="B53:D53"/>
    <mergeCell ref="B54:D54"/>
    <mergeCell ref="J54:P54"/>
    <mergeCell ref="B55:D55"/>
    <mergeCell ref="J55:P55"/>
    <mergeCell ref="B56:D56"/>
    <mergeCell ref="B57:D57"/>
    <mergeCell ref="J91:P91"/>
    <mergeCell ref="J92:P92"/>
    <mergeCell ref="J93:P93"/>
    <mergeCell ref="J94:P94"/>
    <mergeCell ref="J95:P95"/>
    <mergeCell ref="J115:P115"/>
    <mergeCell ref="J116:P116"/>
    <mergeCell ref="J117:P117"/>
    <mergeCell ref="J118:P118"/>
    <mergeCell ref="J119:P119"/>
    <mergeCell ref="J120:P120"/>
    <mergeCell ref="J121:P123"/>
    <mergeCell ref="J132:P132"/>
    <mergeCell ref="J133:P133"/>
    <mergeCell ref="J134:P134"/>
    <mergeCell ref="J135:P135"/>
    <mergeCell ref="J124:P125"/>
    <mergeCell ref="J126:P127"/>
    <mergeCell ref="J128:P128"/>
    <mergeCell ref="J129:P129"/>
    <mergeCell ref="J130:P130"/>
    <mergeCell ref="J131:P131"/>
    <mergeCell ref="J100:P100"/>
    <mergeCell ref="J101:P101"/>
    <mergeCell ref="J102:P102"/>
    <mergeCell ref="J103:P103"/>
    <mergeCell ref="E134:I134"/>
    <mergeCell ref="E135:I135"/>
    <mergeCell ref="E91:I99"/>
    <mergeCell ref="E110:I110"/>
    <mergeCell ref="E111:I117"/>
    <mergeCell ref="E128:I131"/>
    <mergeCell ref="E132:I132"/>
    <mergeCell ref="E133:I133"/>
    <mergeCell ref="E100:I108"/>
    <mergeCell ref="E118:I127"/>
    <mergeCell ref="B25:D25"/>
    <mergeCell ref="J25:P25"/>
    <mergeCell ref="B26:D26"/>
    <mergeCell ref="J26:P26"/>
    <mergeCell ref="J104:P104"/>
    <mergeCell ref="J105:P105"/>
    <mergeCell ref="J106:P106"/>
    <mergeCell ref="J107:P107"/>
    <mergeCell ref="J96:P96"/>
    <mergeCell ref="J97:P97"/>
    <mergeCell ref="J98:P98"/>
    <mergeCell ref="J99:P99"/>
    <mergeCell ref="J110:P110"/>
    <mergeCell ref="J111:P112"/>
    <mergeCell ref="J113:P114"/>
    <mergeCell ref="J108:P108"/>
    <mergeCell ref="J82:P82"/>
    <mergeCell ref="J83:P83"/>
    <mergeCell ref="J84:P84"/>
    <mergeCell ref="J85:P85"/>
    <mergeCell ref="J86:P86"/>
    <mergeCell ref="J87:P87"/>
    <mergeCell ref="J60:P60"/>
    <mergeCell ref="J61:P61"/>
    <mergeCell ref="J65:P65"/>
    <mergeCell ref="J66:P66"/>
    <mergeCell ref="B61:D61"/>
    <mergeCell ref="B62:D62"/>
    <mergeCell ref="B63:D63"/>
    <mergeCell ref="B64:D64"/>
    <mergeCell ref="J64:P64"/>
    <mergeCell ref="B65:D65"/>
    <mergeCell ref="B66:D66"/>
    <mergeCell ref="J71:P71"/>
    <mergeCell ref="J72:P72"/>
    <mergeCell ref="B67:D67"/>
    <mergeCell ref="J67:P67"/>
    <mergeCell ref="B68:D68"/>
    <mergeCell ref="J68:P68"/>
    <mergeCell ref="B69:D69"/>
    <mergeCell ref="J69:P69"/>
    <mergeCell ref="J70:P70"/>
    <mergeCell ref="B70:D70"/>
    <mergeCell ref="B71:D71"/>
    <mergeCell ref="B72:D72"/>
    <mergeCell ref="B129:D129"/>
    <mergeCell ref="B130:D130"/>
    <mergeCell ref="B131:D131"/>
    <mergeCell ref="B132:D132"/>
    <mergeCell ref="B133:D133"/>
    <mergeCell ref="B134:D134"/>
    <mergeCell ref="B135:D135"/>
    <mergeCell ref="B115:D115"/>
    <mergeCell ref="B116:D116"/>
    <mergeCell ref="B117:D117"/>
    <mergeCell ref="B118:D118"/>
    <mergeCell ref="B119:D119"/>
    <mergeCell ref="B120:D120"/>
    <mergeCell ref="B121:D121"/>
    <mergeCell ref="B102:D102"/>
    <mergeCell ref="B103:D103"/>
    <mergeCell ref="B104:D104"/>
    <mergeCell ref="B105:D105"/>
    <mergeCell ref="B127:D127"/>
    <mergeCell ref="B128:D128"/>
    <mergeCell ref="B122:D122"/>
    <mergeCell ref="B123:D123"/>
    <mergeCell ref="B124:D124"/>
    <mergeCell ref="B125:D125"/>
    <mergeCell ref="B126:D126"/>
    <mergeCell ref="B85:D85"/>
    <mergeCell ref="B86:D86"/>
    <mergeCell ref="B87:D87"/>
    <mergeCell ref="B89:D89"/>
    <mergeCell ref="B91:D91"/>
    <mergeCell ref="B92:D92"/>
    <mergeCell ref="B99:D99"/>
    <mergeCell ref="B100:D100"/>
    <mergeCell ref="B101:D101"/>
    <mergeCell ref="B108:D108"/>
    <mergeCell ref="B106:D106"/>
    <mergeCell ref="B107:D107"/>
    <mergeCell ref="B97:D97"/>
    <mergeCell ref="B98:D98"/>
    <mergeCell ref="B110:D110"/>
    <mergeCell ref="B111:D111"/>
    <mergeCell ref="B112:D112"/>
    <mergeCell ref="B113:D113"/>
    <mergeCell ref="B114:D114"/>
    <mergeCell ref="B93:D93"/>
    <mergeCell ref="B94:D94"/>
    <mergeCell ref="B95:D95"/>
    <mergeCell ref="B96:D96"/>
    <mergeCell ref="E75:I76"/>
    <mergeCell ref="E77:I86"/>
    <mergeCell ref="E87:I88"/>
    <mergeCell ref="E89:I90"/>
    <mergeCell ref="J75:P75"/>
    <mergeCell ref="J76:P76"/>
    <mergeCell ref="J77:P77"/>
    <mergeCell ref="J78:P78"/>
    <mergeCell ref="J79:P79"/>
    <mergeCell ref="J80:P80"/>
    <mergeCell ref="J81:P81"/>
    <mergeCell ref="B88:D88"/>
    <mergeCell ref="B90:D90"/>
    <mergeCell ref="B75:D75"/>
    <mergeCell ref="B76:D76"/>
    <mergeCell ref="B77:D77"/>
    <mergeCell ref="E64:I73"/>
    <mergeCell ref="B78:D78"/>
    <mergeCell ref="B79:D79"/>
    <mergeCell ref="B80:D80"/>
    <mergeCell ref="B81:D81"/>
    <mergeCell ref="B82:D82"/>
    <mergeCell ref="B83:D83"/>
    <mergeCell ref="B84:D84"/>
    <mergeCell ref="B73:D73"/>
    <mergeCell ref="J73:P73"/>
    <mergeCell ref="B74:D74"/>
    <mergeCell ref="J74:P74"/>
    <mergeCell ref="J88:P88"/>
    <mergeCell ref="J89:P89"/>
    <mergeCell ref="J90:P90"/>
    <mergeCell ref="E26:I34"/>
    <mergeCell ref="E42:I47"/>
    <mergeCell ref="E49:I50"/>
    <mergeCell ref="E54:I63"/>
    <mergeCell ref="E35:I35"/>
    <mergeCell ref="E36:I41"/>
    <mergeCell ref="E74:I74"/>
    <mergeCell ref="B29:D29"/>
    <mergeCell ref="B30:D30"/>
    <mergeCell ref="B31:D31"/>
    <mergeCell ref="B32:D32"/>
    <mergeCell ref="B33:D33"/>
    <mergeCell ref="B34:D34"/>
    <mergeCell ref="B39:D39"/>
    <mergeCell ref="B36:D36"/>
    <mergeCell ref="J39:P39"/>
    <mergeCell ref="J40:P40"/>
    <mergeCell ref="B40:D40"/>
    <mergeCell ref="B41:D41"/>
    <mergeCell ref="B37:D37"/>
    <mergeCell ref="B38:D38"/>
    <mergeCell ref="J36:P36"/>
    <mergeCell ref="J37:P37"/>
    <mergeCell ref="J38:P38"/>
    <mergeCell ref="J41:P41"/>
    <mergeCell ref="J62:P62"/>
    <mergeCell ref="J63:P63"/>
    <mergeCell ref="B58:D58"/>
    <mergeCell ref="J58:P58"/>
    <mergeCell ref="B59:D59"/>
    <mergeCell ref="J59:P59"/>
    <mergeCell ref="B60:D60"/>
    <mergeCell ref="BK43:BQ43"/>
    <mergeCell ref="Q43:W43"/>
    <mergeCell ref="X43:AD43"/>
    <mergeCell ref="AE43:AF43"/>
    <mergeCell ref="AG43:AI43"/>
    <mergeCell ref="AJ43:AL43"/>
    <mergeCell ref="AM43:AO43"/>
    <mergeCell ref="AP43:AR43"/>
    <mergeCell ref="AS44:AU44"/>
    <mergeCell ref="AV44:AX44"/>
    <mergeCell ref="AY44:BA44"/>
    <mergeCell ref="BB44:BD44"/>
    <mergeCell ref="BE44:BG44"/>
    <mergeCell ref="BH44:BJ44"/>
    <mergeCell ref="BK44:BQ44"/>
    <mergeCell ref="Q44:W44"/>
    <mergeCell ref="X44:AD44"/>
    <mergeCell ref="AE44:AF44"/>
    <mergeCell ref="AG44:AI44"/>
    <mergeCell ref="AJ44:AL44"/>
    <mergeCell ref="AM44:AO44"/>
    <mergeCell ref="AP44:AR44"/>
    <mergeCell ref="BH36:BJ36"/>
    <mergeCell ref="BK36:BQ36"/>
    <mergeCell ref="AE36:AF36"/>
    <mergeCell ref="Q36:W36"/>
    <mergeCell ref="X36:AD36"/>
    <mergeCell ref="AE37:AF37"/>
    <mergeCell ref="AE38:AF38"/>
    <mergeCell ref="Q37:W37"/>
    <mergeCell ref="X37:AD37"/>
    <mergeCell ref="Q38:W38"/>
    <mergeCell ref="X38:AD38"/>
    <mergeCell ref="AE39:AF39"/>
    <mergeCell ref="AG39:AI39"/>
    <mergeCell ref="AJ39:AL39"/>
    <mergeCell ref="AM39:AO39"/>
    <mergeCell ref="Q39:W39"/>
    <mergeCell ref="X39:AD39"/>
    <mergeCell ref="Q46:W46"/>
    <mergeCell ref="X46:AD46"/>
    <mergeCell ref="AE46:AF46"/>
    <mergeCell ref="AG46:AI46"/>
    <mergeCell ref="AJ46:AL46"/>
    <mergeCell ref="AM46:AO46"/>
    <mergeCell ref="AP46:AR46"/>
    <mergeCell ref="AS46:AU46"/>
    <mergeCell ref="AV46:AX46"/>
    <mergeCell ref="AY46:BA46"/>
    <mergeCell ref="BB46:BD46"/>
    <mergeCell ref="BE46:BG46"/>
    <mergeCell ref="BH46:BJ46"/>
    <mergeCell ref="BK46:BQ46"/>
    <mergeCell ref="BH40:BJ40"/>
    <mergeCell ref="BK40:BQ40"/>
    <mergeCell ref="BH37:BJ37"/>
    <mergeCell ref="BK37:BQ37"/>
    <mergeCell ref="BH41:BJ41"/>
    <mergeCell ref="BK41:BQ41"/>
    <mergeCell ref="Q40:W40"/>
    <mergeCell ref="X40:AD40"/>
    <mergeCell ref="AE40:AF40"/>
    <mergeCell ref="AS42:AU42"/>
    <mergeCell ref="AV42:AX42"/>
    <mergeCell ref="AY42:BA42"/>
    <mergeCell ref="BB42:BD42"/>
    <mergeCell ref="BE42:BG42"/>
    <mergeCell ref="BH42:BJ42"/>
    <mergeCell ref="BK42:BQ42"/>
    <mergeCell ref="Q42:W42"/>
    <mergeCell ref="X42:AD42"/>
    <mergeCell ref="BH38:BJ38"/>
    <mergeCell ref="BK38:BQ38"/>
    <mergeCell ref="AS39:AU39"/>
    <mergeCell ref="AY39:BA39"/>
    <mergeCell ref="BB39:BD39"/>
    <mergeCell ref="BE39:BG39"/>
    <mergeCell ref="BH39:BJ39"/>
    <mergeCell ref="BK39:BQ39"/>
    <mergeCell ref="AP39:AR39"/>
    <mergeCell ref="AE41:AF41"/>
    <mergeCell ref="AG41:AI41"/>
    <mergeCell ref="Q41:W41"/>
    <mergeCell ref="X41:AD41"/>
    <mergeCell ref="AM41:AO41"/>
    <mergeCell ref="AP41:AR41"/>
    <mergeCell ref="AS41:AU41"/>
    <mergeCell ref="AV41:AX41"/>
    <mergeCell ref="AY41:BA41"/>
    <mergeCell ref="BB41:BD41"/>
    <mergeCell ref="BE41:BG41"/>
    <mergeCell ref="AJ41:AL41"/>
    <mergeCell ref="AY38:BA38"/>
    <mergeCell ref="BB38:BD38"/>
    <mergeCell ref="AJ40:AL40"/>
    <mergeCell ref="AJ38:AL38"/>
    <mergeCell ref="AM38:AO38"/>
    <mergeCell ref="AP38:AR38"/>
    <mergeCell ref="AV36:AX36"/>
    <mergeCell ref="AY36:BA36"/>
    <mergeCell ref="BB36:BD36"/>
    <mergeCell ref="BE36:BG36"/>
    <mergeCell ref="BE37:BG37"/>
    <mergeCell ref="AP37:AR37"/>
    <mergeCell ref="BE38:BG38"/>
    <mergeCell ref="AG36:AI36"/>
    <mergeCell ref="AJ36:AL36"/>
    <mergeCell ref="AM36:AO36"/>
    <mergeCell ref="AP36:AR36"/>
    <mergeCell ref="AS37:AU37"/>
    <mergeCell ref="AV37:AX37"/>
    <mergeCell ref="AY37:BA37"/>
    <mergeCell ref="BB37:BD37"/>
    <mergeCell ref="AG40:AI40"/>
    <mergeCell ref="AG37:AI37"/>
    <mergeCell ref="AG38:AI38"/>
    <mergeCell ref="AJ37:AL37"/>
    <mergeCell ref="AM37:AO37"/>
    <mergeCell ref="AS36:AU36"/>
    <mergeCell ref="AS38:AU38"/>
    <mergeCell ref="AV39:AX39"/>
    <mergeCell ref="AV38:AX38"/>
    <mergeCell ref="AS45:AU45"/>
    <mergeCell ref="AV45:AX45"/>
    <mergeCell ref="AY45:BA45"/>
    <mergeCell ref="BB45:BD45"/>
    <mergeCell ref="BE45:BG45"/>
    <mergeCell ref="BH45:BJ45"/>
    <mergeCell ref="BK45:BQ45"/>
    <mergeCell ref="Q45:W45"/>
    <mergeCell ref="X45:AD45"/>
    <mergeCell ref="AE45:AF45"/>
    <mergeCell ref="AG45:AI45"/>
    <mergeCell ref="AJ45:AL45"/>
    <mergeCell ref="AM45:AO45"/>
    <mergeCell ref="AP45:AR45"/>
    <mergeCell ref="AM40:AO40"/>
    <mergeCell ref="AP40:AR40"/>
    <mergeCell ref="AS40:AU40"/>
    <mergeCell ref="AV40:AX40"/>
    <mergeCell ref="AY40:BA40"/>
    <mergeCell ref="BB40:BD40"/>
    <mergeCell ref="BE40:BG40"/>
    <mergeCell ref="AE42:AF42"/>
    <mergeCell ref="AG42:AI42"/>
    <mergeCell ref="AJ42:AL42"/>
    <mergeCell ref="AM42:AO42"/>
    <mergeCell ref="AP42:AR42"/>
    <mergeCell ref="AS43:AU43"/>
    <mergeCell ref="AV43:AX43"/>
    <mergeCell ref="AY43:BA43"/>
    <mergeCell ref="BB43:BD43"/>
    <mergeCell ref="BE43:BG43"/>
    <mergeCell ref="BH43:BJ43"/>
  </mergeCells>
  <conditionalFormatting sqref="AG12:AI12">
    <cfRule type="cellIs" dxfId="59" priority="1" operator="equal">
      <formula>"Untested"</formula>
    </cfRule>
  </conditionalFormatting>
  <conditionalFormatting sqref="AG12:AI12">
    <cfRule type="cellIs" dxfId="58" priority="2" operator="equal">
      <formula>"Pass"</formula>
    </cfRule>
  </conditionalFormatting>
  <conditionalFormatting sqref="AG12:AI12">
    <cfRule type="cellIs" dxfId="57" priority="3" operator="equal">
      <formula>"Fail"</formula>
    </cfRule>
  </conditionalFormatting>
  <conditionalFormatting sqref="AG16:AI16 AG109:AI109">
    <cfRule type="cellIs" dxfId="56" priority="4" operator="equal">
      <formula>"Untested"</formula>
    </cfRule>
  </conditionalFormatting>
  <conditionalFormatting sqref="AG16:AI16 AG109:AI109">
    <cfRule type="cellIs" dxfId="55" priority="5" operator="equal">
      <formula>"Pass"</formula>
    </cfRule>
  </conditionalFormatting>
  <conditionalFormatting sqref="AG16:AI16 AG109:AI109">
    <cfRule type="cellIs" dxfId="54" priority="6" operator="equal">
      <formula>"Fail"</formula>
    </cfRule>
  </conditionalFormatting>
  <conditionalFormatting sqref="AI1:AI11 AG9:AH11 AG13:AI15 AV13:AX15 AG17:AI137 AV35:AX137">
    <cfRule type="cellIs" dxfId="53" priority="7" operator="equal">
      <formula>"Untested"</formula>
    </cfRule>
  </conditionalFormatting>
  <conditionalFormatting sqref="AI1:AI11 AG9:AH11 AG13:AI15 AV13:AX15 AG17:AI137 AV35:AX137">
    <cfRule type="cellIs" dxfId="52" priority="8" operator="equal">
      <formula>"Pass"</formula>
    </cfRule>
  </conditionalFormatting>
  <conditionalFormatting sqref="AI1:AI11 AG9:AH11 AG13:AI15 AV13:AX15 AG17:AI137 AV35:AX137">
    <cfRule type="cellIs" dxfId="51" priority="9" operator="equal">
      <formula>"Fail"</formula>
    </cfRule>
  </conditionalFormatting>
  <conditionalFormatting sqref="AV17:AX34 AV118:AX118">
    <cfRule type="cellIs" dxfId="50" priority="10" operator="equal">
      <formula>"Untested"</formula>
    </cfRule>
  </conditionalFormatting>
  <conditionalFormatting sqref="AV17:AX34 AV118:AX118">
    <cfRule type="cellIs" dxfId="49" priority="11" operator="equal">
      <formula>"Pass"</formula>
    </cfRule>
  </conditionalFormatting>
  <conditionalFormatting sqref="AV17:AX34 AV118:AX118">
    <cfRule type="cellIs" dxfId="48" priority="12" operator="equal">
      <formula>"Fail"</formula>
    </cfRule>
  </conditionalFormatting>
  <dataValidations count="3">
    <dataValidation type="list" allowBlank="1" showErrorMessage="1" sqref="F1" xr:uid="{00000000-0002-0000-0500-000000000000}">
      <formula1>"Unit Test,Integration Test,System Test"</formula1>
    </dataValidation>
    <dataValidation type="list" allowBlank="1" showErrorMessage="1" sqref="AG13:AG15 AV13:AV15 AG17:AG47 AV17:AV47 AV48:AX48 AG49:AG108 AV49:AV108 AG110:AG135 AV110:AV135 AG136:AI137 AV136:AX137" xr:uid="{00000000-0002-0000-0500-000001000000}">
      <formula1>"Pass,Fail,Untested,N/A"</formula1>
    </dataValidation>
    <dataValidation type="list" allowBlank="1" showErrorMessage="1" sqref="AE13:AE15 AE17:AE47 AE49:AE108 AE110:AE135 AE136:AF137" xr:uid="{00000000-0002-0000-0500-000002000000}">
      <formula1>"N,A,B"</formula1>
    </dataValidation>
  </dataValidations>
  <pageMargins left="0.70866141732283505" right="0.70866141732283505" top="0.74803149606299202" bottom="0.74803149606299202" header="0" footer="0"/>
  <pageSetup paperSize="9" orientation="portrait"/>
  <headerFooter>
    <oddHeader>&amp;L&amp;F</oddHeader>
    <oddFooter>&amp;L08-BM/PM/VTI&amp;CInternal Use&amp;R&amp;P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Q119"/>
  <sheetViews>
    <sheetView zoomScale="73" workbookViewId="0">
      <selection activeCell="F2" sqref="F2:Q2"/>
    </sheetView>
  </sheetViews>
  <sheetFormatPr defaultColWidth="14.453125" defaultRowHeight="15" customHeight="1" x14ac:dyDescent="0.35"/>
  <cols>
    <col min="1" max="30" width="6.81640625" customWidth="1"/>
    <col min="31" max="35" width="4" customWidth="1"/>
    <col min="36" max="69" width="6.81640625" customWidth="1"/>
  </cols>
  <sheetData>
    <row r="1" spans="1:69" x14ac:dyDescent="0.35">
      <c r="A1" s="99" t="s">
        <v>27</v>
      </c>
      <c r="B1" s="78"/>
      <c r="C1" s="78"/>
      <c r="D1" s="78"/>
      <c r="E1" s="79"/>
      <c r="F1" s="100" t="s">
        <v>28</v>
      </c>
      <c r="G1" s="78"/>
      <c r="H1" s="78"/>
      <c r="I1" s="78"/>
      <c r="J1" s="78"/>
      <c r="K1" s="78"/>
      <c r="L1" s="78"/>
      <c r="M1" s="78"/>
      <c r="N1" s="78"/>
      <c r="O1" s="78"/>
      <c r="P1" s="78"/>
      <c r="Q1" s="79"/>
      <c r="R1" s="100" t="s">
        <v>29</v>
      </c>
      <c r="S1" s="78"/>
      <c r="T1" s="78"/>
      <c r="U1" s="78"/>
      <c r="V1" s="79"/>
      <c r="W1" s="99" t="s">
        <v>400</v>
      </c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9"/>
      <c r="AI1" s="27"/>
      <c r="AJ1" s="28"/>
      <c r="AK1" s="28"/>
      <c r="AL1" s="28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</row>
    <row r="2" spans="1:69" x14ac:dyDescent="0.35">
      <c r="A2" s="99" t="s">
        <v>31</v>
      </c>
      <c r="B2" s="78"/>
      <c r="C2" s="78"/>
      <c r="D2" s="78"/>
      <c r="E2" s="79"/>
      <c r="F2" s="159" t="s">
        <v>600</v>
      </c>
      <c r="G2" s="78"/>
      <c r="H2" s="78"/>
      <c r="I2" s="78"/>
      <c r="J2" s="78"/>
      <c r="K2" s="78"/>
      <c r="L2" s="78"/>
      <c r="M2" s="78"/>
      <c r="N2" s="78"/>
      <c r="O2" s="78"/>
      <c r="P2" s="78"/>
      <c r="Q2" s="79"/>
      <c r="R2" s="100" t="s">
        <v>11</v>
      </c>
      <c r="S2" s="78"/>
      <c r="T2" s="78"/>
      <c r="U2" s="78"/>
      <c r="V2" s="79"/>
      <c r="W2" s="101">
        <v>45432</v>
      </c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9"/>
      <c r="AI2" s="50"/>
      <c r="AJ2" s="28"/>
      <c r="AK2" s="28"/>
      <c r="AL2" s="28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</row>
    <row r="3" spans="1:69" x14ac:dyDescent="0.35">
      <c r="A3" s="99" t="s">
        <v>6</v>
      </c>
      <c r="B3" s="78"/>
      <c r="C3" s="78"/>
      <c r="D3" s="78"/>
      <c r="E3" s="79"/>
      <c r="F3" s="99" t="s">
        <v>32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9"/>
      <c r="R3" s="100" t="s">
        <v>33</v>
      </c>
      <c r="S3" s="78"/>
      <c r="T3" s="78"/>
      <c r="U3" s="78"/>
      <c r="V3" s="79"/>
      <c r="W3" s="99" t="s">
        <v>34</v>
      </c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9"/>
      <c r="AI3" s="27"/>
      <c r="AJ3" s="28"/>
      <c r="AK3" s="28"/>
      <c r="AL3" s="28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</row>
    <row r="4" spans="1:69" x14ac:dyDescent="0.35">
      <c r="A4" s="99" t="s">
        <v>35</v>
      </c>
      <c r="B4" s="78"/>
      <c r="C4" s="78"/>
      <c r="D4" s="78"/>
      <c r="E4" s="79"/>
      <c r="F4" s="99" t="s">
        <v>28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9"/>
      <c r="AI4" s="27"/>
      <c r="AJ4" s="28"/>
      <c r="AK4" s="28"/>
      <c r="AL4" s="28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</row>
    <row r="5" spans="1:69" x14ac:dyDescent="0.35">
      <c r="A5" s="102" t="s">
        <v>36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9"/>
      <c r="T5" s="102" t="s">
        <v>37</v>
      </c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9"/>
      <c r="AI5" s="27"/>
      <c r="AJ5" s="28"/>
      <c r="AK5" s="28"/>
      <c r="AL5" s="28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</row>
    <row r="6" spans="1:69" x14ac:dyDescent="0.35">
      <c r="A6" s="103" t="s">
        <v>38</v>
      </c>
      <c r="B6" s="78"/>
      <c r="C6" s="78"/>
      <c r="D6" s="78"/>
      <c r="E6" s="78"/>
      <c r="F6" s="78"/>
      <c r="G6" s="79"/>
      <c r="H6" s="102" t="s">
        <v>17</v>
      </c>
      <c r="I6" s="78"/>
      <c r="J6" s="79"/>
      <c r="K6" s="102" t="s">
        <v>18</v>
      </c>
      <c r="L6" s="78"/>
      <c r="M6" s="79"/>
      <c r="N6" s="102" t="s">
        <v>19</v>
      </c>
      <c r="O6" s="78"/>
      <c r="P6" s="79"/>
      <c r="Q6" s="102" t="s">
        <v>15</v>
      </c>
      <c r="R6" s="78"/>
      <c r="S6" s="79"/>
      <c r="T6" s="102" t="s">
        <v>20</v>
      </c>
      <c r="U6" s="78"/>
      <c r="V6" s="79"/>
      <c r="W6" s="102" t="s">
        <v>21</v>
      </c>
      <c r="X6" s="78"/>
      <c r="Y6" s="79"/>
      <c r="Z6" s="102" t="s">
        <v>22</v>
      </c>
      <c r="AA6" s="78"/>
      <c r="AB6" s="79"/>
      <c r="AC6" s="102" t="s">
        <v>23</v>
      </c>
      <c r="AD6" s="78"/>
      <c r="AE6" s="79"/>
      <c r="AF6" s="102" t="s">
        <v>15</v>
      </c>
      <c r="AG6" s="78"/>
      <c r="AH6" s="79"/>
      <c r="AI6" s="27"/>
      <c r="AJ6" s="28"/>
      <c r="AK6" s="28"/>
      <c r="AL6" s="28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</row>
    <row r="7" spans="1:69" x14ac:dyDescent="0.35">
      <c r="A7" s="99" t="s">
        <v>39</v>
      </c>
      <c r="B7" s="78"/>
      <c r="C7" s="78"/>
      <c r="D7" s="78"/>
      <c r="E7" s="78"/>
      <c r="F7" s="78"/>
      <c r="G7" s="79"/>
      <c r="H7" s="100">
        <f t="shared" ref="H7:H8" si="0">COUNTIF($AE$13:$AF$172,"N")</f>
        <v>102</v>
      </c>
      <c r="I7" s="78"/>
      <c r="J7" s="79"/>
      <c r="K7" s="100">
        <f t="shared" ref="K7:K8" si="1">COUNTIF($AE$13:$AF$117,"A")</f>
        <v>0</v>
      </c>
      <c r="L7" s="78"/>
      <c r="M7" s="79"/>
      <c r="N7" s="100">
        <f t="shared" ref="N7:N8" si="2">COUNTIF($AE$13:$AF$117,"B")</f>
        <v>0</v>
      </c>
      <c r="O7" s="78"/>
      <c r="P7" s="79"/>
      <c r="Q7" s="100">
        <f t="shared" ref="Q7:Q8" si="3">SUM(H7:P7)</f>
        <v>102</v>
      </c>
      <c r="R7" s="78"/>
      <c r="S7" s="79"/>
      <c r="T7" s="100">
        <f>COUNTIF($AG$13:$AI$117,T$6)</f>
        <v>0</v>
      </c>
      <c r="U7" s="78"/>
      <c r="V7" s="79"/>
      <c r="W7" s="100">
        <f>COUNTIF($AG$13:$AI$117,W$6)</f>
        <v>0</v>
      </c>
      <c r="X7" s="78"/>
      <c r="Y7" s="79"/>
      <c r="Z7" s="100">
        <f>COUNTIF($AG$13:$AI$117,Z$6)</f>
        <v>0</v>
      </c>
      <c r="AA7" s="78"/>
      <c r="AB7" s="79"/>
      <c r="AC7" s="100">
        <f>COUNTIF($AG$13:$AI$117,AC$6)</f>
        <v>0</v>
      </c>
      <c r="AD7" s="78"/>
      <c r="AE7" s="79"/>
      <c r="AF7" s="100">
        <f t="shared" ref="AF7:AF8" si="4">SUM(T7:AE7)</f>
        <v>0</v>
      </c>
      <c r="AG7" s="78"/>
      <c r="AH7" s="79"/>
      <c r="AI7" s="27"/>
      <c r="AJ7" s="28"/>
      <c r="AK7" s="28"/>
      <c r="AL7" s="28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</row>
    <row r="8" spans="1:69" x14ac:dyDescent="0.35">
      <c r="A8" s="99" t="s">
        <v>40</v>
      </c>
      <c r="B8" s="78"/>
      <c r="C8" s="78"/>
      <c r="D8" s="78"/>
      <c r="E8" s="78"/>
      <c r="F8" s="78"/>
      <c r="G8" s="79"/>
      <c r="H8" s="100">
        <f t="shared" si="0"/>
        <v>102</v>
      </c>
      <c r="I8" s="78"/>
      <c r="J8" s="79"/>
      <c r="K8" s="100">
        <f t="shared" si="1"/>
        <v>0</v>
      </c>
      <c r="L8" s="78"/>
      <c r="M8" s="79"/>
      <c r="N8" s="100">
        <f t="shared" si="2"/>
        <v>0</v>
      </c>
      <c r="O8" s="78"/>
      <c r="P8" s="79"/>
      <c r="Q8" s="100">
        <f t="shared" si="3"/>
        <v>102</v>
      </c>
      <c r="R8" s="78"/>
      <c r="S8" s="79"/>
      <c r="T8" s="100">
        <f>COUNTIF($AV$13:$AX$117,T$6)</f>
        <v>0</v>
      </c>
      <c r="U8" s="78"/>
      <c r="V8" s="79"/>
      <c r="W8" s="100">
        <f>COUNTIF($AV$13:$AX$117,W$6)</f>
        <v>0</v>
      </c>
      <c r="X8" s="78"/>
      <c r="Y8" s="79"/>
      <c r="Z8" s="100">
        <f>COUNTIF($AV$13:$AX$117,Z$6)</f>
        <v>0</v>
      </c>
      <c r="AA8" s="78"/>
      <c r="AB8" s="79"/>
      <c r="AC8" s="100">
        <f>COUNTIF($AV$13:$AX$117,AC$6)</f>
        <v>0</v>
      </c>
      <c r="AD8" s="78"/>
      <c r="AE8" s="79"/>
      <c r="AF8" s="100">
        <f t="shared" si="4"/>
        <v>0</v>
      </c>
      <c r="AG8" s="78"/>
      <c r="AH8" s="79"/>
      <c r="AI8" s="27"/>
      <c r="AJ8" s="28"/>
      <c r="AK8" s="28"/>
      <c r="AL8" s="28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spans="1:69" x14ac:dyDescent="0.35">
      <c r="A9" s="29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8"/>
      <c r="AK9" s="28"/>
      <c r="AL9" s="28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</row>
    <row r="10" spans="1:69" x14ac:dyDescent="0.35">
      <c r="A10" s="106" t="s">
        <v>12</v>
      </c>
      <c r="B10" s="105" t="s">
        <v>41</v>
      </c>
      <c r="C10" s="90"/>
      <c r="D10" s="91"/>
      <c r="E10" s="105" t="s">
        <v>42</v>
      </c>
      <c r="F10" s="90"/>
      <c r="G10" s="90"/>
      <c r="H10" s="90"/>
      <c r="I10" s="91"/>
      <c r="J10" s="105" t="s">
        <v>43</v>
      </c>
      <c r="K10" s="90"/>
      <c r="L10" s="90"/>
      <c r="M10" s="90"/>
      <c r="N10" s="90"/>
      <c r="O10" s="90"/>
      <c r="P10" s="91"/>
      <c r="Q10" s="105" t="s">
        <v>44</v>
      </c>
      <c r="R10" s="90"/>
      <c r="S10" s="90"/>
      <c r="T10" s="90"/>
      <c r="U10" s="90"/>
      <c r="V10" s="90"/>
      <c r="W10" s="91"/>
      <c r="X10" s="105" t="s">
        <v>45</v>
      </c>
      <c r="Y10" s="90"/>
      <c r="Z10" s="90"/>
      <c r="AA10" s="90"/>
      <c r="AB10" s="90"/>
      <c r="AC10" s="90"/>
      <c r="AD10" s="91"/>
      <c r="AE10" s="105" t="s">
        <v>46</v>
      </c>
      <c r="AF10" s="91"/>
      <c r="AG10" s="104" t="s">
        <v>47</v>
      </c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9"/>
      <c r="AV10" s="104" t="s">
        <v>48</v>
      </c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9"/>
      <c r="BK10" s="105" t="s">
        <v>49</v>
      </c>
      <c r="BL10" s="90"/>
      <c r="BM10" s="90"/>
      <c r="BN10" s="90"/>
      <c r="BO10" s="90"/>
      <c r="BP10" s="90"/>
      <c r="BQ10" s="91"/>
    </row>
    <row r="11" spans="1:69" x14ac:dyDescent="0.35">
      <c r="A11" s="88"/>
      <c r="B11" s="92"/>
      <c r="C11" s="93"/>
      <c r="D11" s="94"/>
      <c r="E11" s="92"/>
      <c r="F11" s="93"/>
      <c r="G11" s="93"/>
      <c r="H11" s="93"/>
      <c r="I11" s="94"/>
      <c r="J11" s="92"/>
      <c r="K11" s="93"/>
      <c r="L11" s="93"/>
      <c r="M11" s="93"/>
      <c r="N11" s="93"/>
      <c r="O11" s="93"/>
      <c r="P11" s="94"/>
      <c r="Q11" s="92"/>
      <c r="R11" s="93"/>
      <c r="S11" s="93"/>
      <c r="T11" s="93"/>
      <c r="U11" s="93"/>
      <c r="V11" s="93"/>
      <c r="W11" s="94"/>
      <c r="X11" s="92"/>
      <c r="Y11" s="93"/>
      <c r="Z11" s="93"/>
      <c r="AA11" s="93"/>
      <c r="AB11" s="93"/>
      <c r="AC11" s="93"/>
      <c r="AD11" s="94"/>
      <c r="AE11" s="92"/>
      <c r="AF11" s="94"/>
      <c r="AG11" s="104" t="s">
        <v>50</v>
      </c>
      <c r="AH11" s="78"/>
      <c r="AI11" s="79"/>
      <c r="AJ11" s="104" t="s">
        <v>51</v>
      </c>
      <c r="AK11" s="78"/>
      <c r="AL11" s="79"/>
      <c r="AM11" s="104" t="s">
        <v>4</v>
      </c>
      <c r="AN11" s="78"/>
      <c r="AO11" s="79"/>
      <c r="AP11" s="104" t="s">
        <v>52</v>
      </c>
      <c r="AQ11" s="78"/>
      <c r="AR11" s="79"/>
      <c r="AS11" s="104" t="s">
        <v>53</v>
      </c>
      <c r="AT11" s="78"/>
      <c r="AU11" s="79"/>
      <c r="AV11" s="104" t="s">
        <v>50</v>
      </c>
      <c r="AW11" s="78"/>
      <c r="AX11" s="79"/>
      <c r="AY11" s="104" t="s">
        <v>51</v>
      </c>
      <c r="AZ11" s="78"/>
      <c r="BA11" s="79"/>
      <c r="BB11" s="104" t="s">
        <v>4</v>
      </c>
      <c r="BC11" s="78"/>
      <c r="BD11" s="79"/>
      <c r="BE11" s="104" t="s">
        <v>52</v>
      </c>
      <c r="BF11" s="78"/>
      <c r="BG11" s="79"/>
      <c r="BH11" s="104" t="s">
        <v>53</v>
      </c>
      <c r="BI11" s="78"/>
      <c r="BJ11" s="79"/>
      <c r="BK11" s="92"/>
      <c r="BL11" s="93"/>
      <c r="BM11" s="93"/>
      <c r="BN11" s="93"/>
      <c r="BO11" s="93"/>
      <c r="BP11" s="93"/>
      <c r="BQ11" s="94"/>
    </row>
    <row r="12" spans="1:69" x14ac:dyDescent="0.35">
      <c r="A12" s="30" t="s">
        <v>139</v>
      </c>
      <c r="B12" s="31"/>
      <c r="C12" s="31"/>
      <c r="D12" s="31"/>
      <c r="E12" s="46"/>
      <c r="F12" s="46"/>
      <c r="G12" s="46"/>
      <c r="H12" s="46"/>
      <c r="I12" s="46"/>
      <c r="J12" s="31"/>
      <c r="K12" s="46"/>
      <c r="L12" s="46"/>
      <c r="M12" s="46"/>
      <c r="N12" s="46"/>
      <c r="O12" s="46"/>
      <c r="P12" s="46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3"/>
      <c r="AK12" s="33"/>
      <c r="AL12" s="33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4"/>
    </row>
    <row r="13" spans="1:69" x14ac:dyDescent="0.35">
      <c r="A13" s="19">
        <f t="shared" ref="A13:A15" si="5">ROW()-12</f>
        <v>1</v>
      </c>
      <c r="B13" s="108"/>
      <c r="C13" s="78"/>
      <c r="D13" s="79"/>
      <c r="E13" s="110" t="s">
        <v>55</v>
      </c>
      <c r="F13" s="78"/>
      <c r="G13" s="78"/>
      <c r="H13" s="78"/>
      <c r="I13" s="79"/>
      <c r="J13" s="110"/>
      <c r="K13" s="78"/>
      <c r="L13" s="78"/>
      <c r="M13" s="78"/>
      <c r="N13" s="78"/>
      <c r="O13" s="78"/>
      <c r="P13" s="79"/>
      <c r="Q13" s="111" t="s">
        <v>56</v>
      </c>
      <c r="R13" s="78"/>
      <c r="S13" s="78"/>
      <c r="T13" s="78"/>
      <c r="U13" s="78"/>
      <c r="V13" s="78"/>
      <c r="W13" s="79"/>
      <c r="X13" s="110" t="s">
        <v>57</v>
      </c>
      <c r="Y13" s="78"/>
      <c r="Z13" s="78"/>
      <c r="AA13" s="78"/>
      <c r="AB13" s="78"/>
      <c r="AC13" s="78"/>
      <c r="AD13" s="79"/>
      <c r="AE13" s="81" t="s">
        <v>58</v>
      </c>
      <c r="AF13" s="79"/>
      <c r="AG13" s="81"/>
      <c r="AH13" s="78"/>
      <c r="AI13" s="79"/>
      <c r="AJ13" s="108"/>
      <c r="AK13" s="78"/>
      <c r="AL13" s="79"/>
      <c r="AM13" s="108"/>
      <c r="AN13" s="78"/>
      <c r="AO13" s="79"/>
      <c r="AP13" s="109"/>
      <c r="AQ13" s="78"/>
      <c r="AR13" s="79"/>
      <c r="AS13" s="108"/>
      <c r="AT13" s="78"/>
      <c r="AU13" s="79"/>
      <c r="AV13" s="108"/>
      <c r="AW13" s="78"/>
      <c r="AX13" s="79"/>
      <c r="AY13" s="108"/>
      <c r="AZ13" s="78"/>
      <c r="BA13" s="79"/>
      <c r="BB13" s="108"/>
      <c r="BC13" s="78"/>
      <c r="BD13" s="79"/>
      <c r="BE13" s="107"/>
      <c r="BF13" s="78"/>
      <c r="BG13" s="79"/>
      <c r="BH13" s="107"/>
      <c r="BI13" s="78"/>
      <c r="BJ13" s="79"/>
      <c r="BK13" s="108" t="s">
        <v>59</v>
      </c>
      <c r="BL13" s="78"/>
      <c r="BM13" s="78"/>
      <c r="BN13" s="78"/>
      <c r="BO13" s="78"/>
      <c r="BP13" s="78"/>
      <c r="BQ13" s="79"/>
    </row>
    <row r="14" spans="1:69" x14ac:dyDescent="0.35">
      <c r="A14" s="19">
        <f t="shared" si="5"/>
        <v>2</v>
      </c>
      <c r="B14" s="108"/>
      <c r="C14" s="78"/>
      <c r="D14" s="79"/>
      <c r="E14" s="110" t="s">
        <v>60</v>
      </c>
      <c r="F14" s="78"/>
      <c r="G14" s="78"/>
      <c r="H14" s="78"/>
      <c r="I14" s="79"/>
      <c r="J14" s="110"/>
      <c r="K14" s="78"/>
      <c r="L14" s="78"/>
      <c r="M14" s="78"/>
      <c r="N14" s="78"/>
      <c r="O14" s="78"/>
      <c r="P14" s="79"/>
      <c r="Q14" s="110" t="s">
        <v>401</v>
      </c>
      <c r="R14" s="78"/>
      <c r="S14" s="78"/>
      <c r="T14" s="78"/>
      <c r="U14" s="78"/>
      <c r="V14" s="78"/>
      <c r="W14" s="79"/>
      <c r="X14" s="110" t="s">
        <v>62</v>
      </c>
      <c r="Y14" s="78"/>
      <c r="Z14" s="78"/>
      <c r="AA14" s="78"/>
      <c r="AB14" s="78"/>
      <c r="AC14" s="78"/>
      <c r="AD14" s="79"/>
      <c r="AE14" s="81" t="s">
        <v>58</v>
      </c>
      <c r="AF14" s="79"/>
      <c r="AG14" s="81"/>
      <c r="AH14" s="78"/>
      <c r="AI14" s="79"/>
      <c r="AJ14" s="108"/>
      <c r="AK14" s="78"/>
      <c r="AL14" s="79"/>
      <c r="AM14" s="108"/>
      <c r="AN14" s="78"/>
      <c r="AO14" s="79"/>
      <c r="AP14" s="109"/>
      <c r="AQ14" s="78"/>
      <c r="AR14" s="79"/>
      <c r="AS14" s="108"/>
      <c r="AT14" s="78"/>
      <c r="AU14" s="79"/>
      <c r="AV14" s="108"/>
      <c r="AW14" s="78"/>
      <c r="AX14" s="79"/>
      <c r="AY14" s="108"/>
      <c r="AZ14" s="78"/>
      <c r="BA14" s="79"/>
      <c r="BB14" s="108"/>
      <c r="BC14" s="78"/>
      <c r="BD14" s="79"/>
      <c r="BE14" s="107"/>
      <c r="BF14" s="78"/>
      <c r="BG14" s="79"/>
      <c r="BH14" s="107"/>
      <c r="BI14" s="78"/>
      <c r="BJ14" s="79"/>
      <c r="BK14" s="108"/>
      <c r="BL14" s="78"/>
      <c r="BM14" s="78"/>
      <c r="BN14" s="78"/>
      <c r="BO14" s="78"/>
      <c r="BP14" s="78"/>
      <c r="BQ14" s="79"/>
    </row>
    <row r="15" spans="1:69" x14ac:dyDescent="0.35">
      <c r="A15" s="19">
        <f t="shared" si="5"/>
        <v>3</v>
      </c>
      <c r="B15" s="108"/>
      <c r="C15" s="78"/>
      <c r="D15" s="79"/>
      <c r="E15" s="110" t="s">
        <v>63</v>
      </c>
      <c r="F15" s="78"/>
      <c r="G15" s="78"/>
      <c r="H15" s="78"/>
      <c r="I15" s="79"/>
      <c r="J15" s="110"/>
      <c r="K15" s="78"/>
      <c r="L15" s="78"/>
      <c r="M15" s="78"/>
      <c r="N15" s="78"/>
      <c r="O15" s="78"/>
      <c r="P15" s="79"/>
      <c r="Q15" s="110" t="s">
        <v>402</v>
      </c>
      <c r="R15" s="78"/>
      <c r="S15" s="78"/>
      <c r="T15" s="78"/>
      <c r="U15" s="78"/>
      <c r="V15" s="78"/>
      <c r="W15" s="79"/>
      <c r="X15" s="110" t="s">
        <v>403</v>
      </c>
      <c r="Y15" s="78"/>
      <c r="Z15" s="78"/>
      <c r="AA15" s="78"/>
      <c r="AB15" s="78"/>
      <c r="AC15" s="78"/>
      <c r="AD15" s="79"/>
      <c r="AE15" s="81" t="s">
        <v>58</v>
      </c>
      <c r="AF15" s="79"/>
      <c r="AG15" s="81"/>
      <c r="AH15" s="78"/>
      <c r="AI15" s="79"/>
      <c r="AJ15" s="108"/>
      <c r="AK15" s="78"/>
      <c r="AL15" s="79"/>
      <c r="AM15" s="108"/>
      <c r="AN15" s="78"/>
      <c r="AO15" s="79"/>
      <c r="AP15" s="109"/>
      <c r="AQ15" s="78"/>
      <c r="AR15" s="79"/>
      <c r="AS15" s="108"/>
      <c r="AT15" s="78"/>
      <c r="AU15" s="79"/>
      <c r="AV15" s="108"/>
      <c r="AW15" s="78"/>
      <c r="AX15" s="79"/>
      <c r="AY15" s="108"/>
      <c r="AZ15" s="78"/>
      <c r="BA15" s="79"/>
      <c r="BB15" s="108"/>
      <c r="BC15" s="78"/>
      <c r="BD15" s="79"/>
      <c r="BE15" s="107"/>
      <c r="BF15" s="78"/>
      <c r="BG15" s="79"/>
      <c r="BH15" s="107"/>
      <c r="BI15" s="78"/>
      <c r="BJ15" s="79"/>
      <c r="BK15" s="108"/>
      <c r="BL15" s="78"/>
      <c r="BM15" s="78"/>
      <c r="BN15" s="78"/>
      <c r="BO15" s="78"/>
      <c r="BP15" s="78"/>
      <c r="BQ15" s="79"/>
    </row>
    <row r="16" spans="1:69" x14ac:dyDescent="0.35">
      <c r="A16" s="30" t="s">
        <v>143</v>
      </c>
      <c r="B16" s="31"/>
      <c r="C16" s="31"/>
      <c r="D16" s="68"/>
      <c r="E16" s="68"/>
      <c r="F16" s="68"/>
      <c r="G16" s="68"/>
      <c r="H16" s="68"/>
      <c r="I16" s="68"/>
      <c r="J16" s="69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3"/>
      <c r="AK16" s="33"/>
      <c r="AL16" s="33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4"/>
    </row>
    <row r="17" spans="1:69" x14ac:dyDescent="0.35">
      <c r="A17" s="19">
        <f t="shared" ref="A17:A35" si="6">ROW()-13</f>
        <v>4</v>
      </c>
      <c r="B17" s="99"/>
      <c r="C17" s="78"/>
      <c r="D17" s="78"/>
      <c r="E17" s="80" t="s">
        <v>88</v>
      </c>
      <c r="F17" s="78"/>
      <c r="G17" s="78"/>
      <c r="H17" s="78"/>
      <c r="I17" s="79"/>
      <c r="J17" s="110"/>
      <c r="K17" s="78"/>
      <c r="L17" s="78"/>
      <c r="M17" s="78"/>
      <c r="N17" s="78"/>
      <c r="O17" s="78"/>
      <c r="P17" s="79"/>
      <c r="Q17" s="110" t="s">
        <v>404</v>
      </c>
      <c r="R17" s="78"/>
      <c r="S17" s="78"/>
      <c r="T17" s="78"/>
      <c r="U17" s="78"/>
      <c r="V17" s="78"/>
      <c r="W17" s="79"/>
      <c r="X17" s="110" t="s">
        <v>405</v>
      </c>
      <c r="Y17" s="78"/>
      <c r="Z17" s="78"/>
      <c r="AA17" s="78"/>
      <c r="AB17" s="78"/>
      <c r="AC17" s="78"/>
      <c r="AD17" s="79"/>
      <c r="AE17" s="117" t="s">
        <v>58</v>
      </c>
      <c r="AF17" s="79"/>
      <c r="AG17" s="81"/>
      <c r="AH17" s="78"/>
      <c r="AI17" s="79"/>
      <c r="AJ17" s="80"/>
      <c r="AK17" s="78"/>
      <c r="AL17" s="79"/>
      <c r="AM17" s="100"/>
      <c r="AN17" s="78"/>
      <c r="AO17" s="79"/>
      <c r="AP17" s="118"/>
      <c r="AQ17" s="78"/>
      <c r="AR17" s="79"/>
      <c r="AS17" s="100"/>
      <c r="AT17" s="78"/>
      <c r="AU17" s="79"/>
      <c r="AV17" s="81"/>
      <c r="AW17" s="78"/>
      <c r="AX17" s="79"/>
      <c r="AY17" s="100"/>
      <c r="AZ17" s="78"/>
      <c r="BA17" s="79"/>
      <c r="BB17" s="100"/>
      <c r="BC17" s="78"/>
      <c r="BD17" s="79"/>
      <c r="BE17" s="118"/>
      <c r="BF17" s="78"/>
      <c r="BG17" s="79"/>
      <c r="BH17" s="118"/>
      <c r="BI17" s="78"/>
      <c r="BJ17" s="79"/>
      <c r="BK17" s="99"/>
      <c r="BL17" s="78"/>
      <c r="BM17" s="78"/>
      <c r="BN17" s="78"/>
      <c r="BO17" s="78"/>
      <c r="BP17" s="78"/>
      <c r="BQ17" s="79"/>
    </row>
    <row r="18" spans="1:69" x14ac:dyDescent="0.35">
      <c r="A18" s="19">
        <f t="shared" si="6"/>
        <v>5</v>
      </c>
      <c r="B18" s="99"/>
      <c r="C18" s="78"/>
      <c r="D18" s="78"/>
      <c r="E18" s="80" t="s">
        <v>99</v>
      </c>
      <c r="F18" s="78"/>
      <c r="G18" s="78"/>
      <c r="H18" s="78"/>
      <c r="I18" s="79"/>
      <c r="J18" s="110"/>
      <c r="K18" s="78"/>
      <c r="L18" s="78"/>
      <c r="M18" s="78"/>
      <c r="N18" s="78"/>
      <c r="O18" s="78"/>
      <c r="P18" s="79"/>
      <c r="Q18" s="110" t="s">
        <v>406</v>
      </c>
      <c r="R18" s="78"/>
      <c r="S18" s="78"/>
      <c r="T18" s="78"/>
      <c r="U18" s="78"/>
      <c r="V18" s="78"/>
      <c r="W18" s="79"/>
      <c r="X18" s="110" t="s">
        <v>407</v>
      </c>
      <c r="Y18" s="78"/>
      <c r="Z18" s="78"/>
      <c r="AA18" s="78"/>
      <c r="AB18" s="78"/>
      <c r="AC18" s="78"/>
      <c r="AD18" s="79"/>
      <c r="AE18" s="117" t="s">
        <v>58</v>
      </c>
      <c r="AF18" s="79"/>
      <c r="AG18" s="81"/>
      <c r="AH18" s="78"/>
      <c r="AI18" s="79"/>
      <c r="AJ18" s="80"/>
      <c r="AK18" s="78"/>
      <c r="AL18" s="79"/>
      <c r="AM18" s="100"/>
      <c r="AN18" s="78"/>
      <c r="AO18" s="79"/>
      <c r="AP18" s="118"/>
      <c r="AQ18" s="78"/>
      <c r="AR18" s="79"/>
      <c r="AS18" s="100"/>
      <c r="AT18" s="78"/>
      <c r="AU18" s="79"/>
      <c r="AV18" s="81"/>
      <c r="AW18" s="78"/>
      <c r="AX18" s="79"/>
      <c r="AY18" s="100"/>
      <c r="AZ18" s="78"/>
      <c r="BA18" s="79"/>
      <c r="BB18" s="100"/>
      <c r="BC18" s="78"/>
      <c r="BD18" s="79"/>
      <c r="BE18" s="118"/>
      <c r="BF18" s="78"/>
      <c r="BG18" s="79"/>
      <c r="BH18" s="118"/>
      <c r="BI18" s="78"/>
      <c r="BJ18" s="79"/>
      <c r="BK18" s="99"/>
      <c r="BL18" s="78"/>
      <c r="BM18" s="78"/>
      <c r="BN18" s="78"/>
      <c r="BO18" s="78"/>
      <c r="BP18" s="78"/>
      <c r="BQ18" s="79"/>
    </row>
    <row r="19" spans="1:69" x14ac:dyDescent="0.35">
      <c r="A19" s="19">
        <f t="shared" si="6"/>
        <v>6</v>
      </c>
      <c r="B19" s="99"/>
      <c r="C19" s="78"/>
      <c r="D19" s="78"/>
      <c r="E19" s="80" t="s">
        <v>97</v>
      </c>
      <c r="F19" s="78"/>
      <c r="G19" s="78"/>
      <c r="H19" s="78"/>
      <c r="I19" s="79"/>
      <c r="J19" s="110"/>
      <c r="K19" s="78"/>
      <c r="L19" s="78"/>
      <c r="M19" s="78"/>
      <c r="N19" s="78"/>
      <c r="O19" s="78"/>
      <c r="P19" s="79"/>
      <c r="Q19" s="110" t="s">
        <v>408</v>
      </c>
      <c r="R19" s="78"/>
      <c r="S19" s="78"/>
      <c r="T19" s="78"/>
      <c r="U19" s="78"/>
      <c r="V19" s="78"/>
      <c r="W19" s="79"/>
      <c r="X19" s="110" t="s">
        <v>98</v>
      </c>
      <c r="Y19" s="78"/>
      <c r="Z19" s="78"/>
      <c r="AA19" s="78"/>
      <c r="AB19" s="78"/>
      <c r="AC19" s="78"/>
      <c r="AD19" s="79"/>
      <c r="AE19" s="117" t="s">
        <v>58</v>
      </c>
      <c r="AF19" s="79"/>
      <c r="AG19" s="81"/>
      <c r="AH19" s="78"/>
      <c r="AI19" s="79"/>
      <c r="AJ19" s="80"/>
      <c r="AK19" s="78"/>
      <c r="AL19" s="79"/>
      <c r="AM19" s="100"/>
      <c r="AN19" s="78"/>
      <c r="AO19" s="79"/>
      <c r="AP19" s="118"/>
      <c r="AQ19" s="78"/>
      <c r="AR19" s="79"/>
      <c r="AS19" s="100"/>
      <c r="AT19" s="78"/>
      <c r="AU19" s="79"/>
      <c r="AV19" s="81"/>
      <c r="AW19" s="78"/>
      <c r="AX19" s="79"/>
      <c r="AY19" s="100"/>
      <c r="AZ19" s="78"/>
      <c r="BA19" s="79"/>
      <c r="BB19" s="100"/>
      <c r="BC19" s="78"/>
      <c r="BD19" s="79"/>
      <c r="BE19" s="118"/>
      <c r="BF19" s="78"/>
      <c r="BG19" s="79"/>
      <c r="BH19" s="118"/>
      <c r="BI19" s="78"/>
      <c r="BJ19" s="79"/>
      <c r="BK19" s="99"/>
      <c r="BL19" s="78"/>
      <c r="BM19" s="78"/>
      <c r="BN19" s="78"/>
      <c r="BO19" s="78"/>
      <c r="BP19" s="78"/>
      <c r="BQ19" s="79"/>
    </row>
    <row r="20" spans="1:69" x14ac:dyDescent="0.35">
      <c r="A20" s="19">
        <f t="shared" si="6"/>
        <v>7</v>
      </c>
      <c r="B20" s="99"/>
      <c r="C20" s="78"/>
      <c r="D20" s="78"/>
      <c r="E20" s="80" t="s">
        <v>95</v>
      </c>
      <c r="F20" s="78"/>
      <c r="G20" s="78"/>
      <c r="H20" s="78"/>
      <c r="I20" s="79"/>
      <c r="J20" s="110"/>
      <c r="K20" s="78"/>
      <c r="L20" s="78"/>
      <c r="M20" s="78"/>
      <c r="N20" s="78"/>
      <c r="O20" s="78"/>
      <c r="P20" s="79"/>
      <c r="Q20" s="110" t="s">
        <v>409</v>
      </c>
      <c r="R20" s="78"/>
      <c r="S20" s="78"/>
      <c r="T20" s="78"/>
      <c r="U20" s="78"/>
      <c r="V20" s="78"/>
      <c r="W20" s="79"/>
      <c r="X20" s="110" t="s">
        <v>410</v>
      </c>
      <c r="Y20" s="78"/>
      <c r="Z20" s="78"/>
      <c r="AA20" s="78"/>
      <c r="AB20" s="78"/>
      <c r="AC20" s="78"/>
      <c r="AD20" s="79"/>
      <c r="AE20" s="117" t="s">
        <v>58</v>
      </c>
      <c r="AF20" s="79"/>
      <c r="AG20" s="81"/>
      <c r="AH20" s="78"/>
      <c r="AI20" s="79"/>
      <c r="AJ20" s="80"/>
      <c r="AK20" s="78"/>
      <c r="AL20" s="79"/>
      <c r="AM20" s="100"/>
      <c r="AN20" s="78"/>
      <c r="AO20" s="79"/>
      <c r="AP20" s="118"/>
      <c r="AQ20" s="78"/>
      <c r="AR20" s="79"/>
      <c r="AS20" s="100"/>
      <c r="AT20" s="78"/>
      <c r="AU20" s="79"/>
      <c r="AV20" s="81"/>
      <c r="AW20" s="78"/>
      <c r="AX20" s="79"/>
      <c r="AY20" s="100"/>
      <c r="AZ20" s="78"/>
      <c r="BA20" s="79"/>
      <c r="BB20" s="100"/>
      <c r="BC20" s="78"/>
      <c r="BD20" s="79"/>
      <c r="BE20" s="118"/>
      <c r="BF20" s="78"/>
      <c r="BG20" s="79"/>
      <c r="BH20" s="118"/>
      <c r="BI20" s="78"/>
      <c r="BJ20" s="79"/>
      <c r="BK20" s="99"/>
      <c r="BL20" s="78"/>
      <c r="BM20" s="78"/>
      <c r="BN20" s="78"/>
      <c r="BO20" s="78"/>
      <c r="BP20" s="78"/>
      <c r="BQ20" s="79"/>
    </row>
    <row r="21" spans="1:69" x14ac:dyDescent="0.35">
      <c r="A21" s="19">
        <f t="shared" si="6"/>
        <v>8</v>
      </c>
      <c r="B21" s="99"/>
      <c r="C21" s="78"/>
      <c r="D21" s="78"/>
      <c r="E21" s="80" t="s">
        <v>91</v>
      </c>
      <c r="F21" s="78"/>
      <c r="G21" s="78"/>
      <c r="H21" s="78"/>
      <c r="I21" s="79"/>
      <c r="J21" s="114" t="s">
        <v>411</v>
      </c>
      <c r="K21" s="78"/>
      <c r="L21" s="78"/>
      <c r="M21" s="78"/>
      <c r="N21" s="78"/>
      <c r="O21" s="78"/>
      <c r="P21" s="79"/>
      <c r="Q21" s="110" t="s">
        <v>412</v>
      </c>
      <c r="R21" s="78"/>
      <c r="S21" s="78"/>
      <c r="T21" s="78"/>
      <c r="U21" s="78"/>
      <c r="V21" s="78"/>
      <c r="W21" s="79"/>
      <c r="X21" s="114" t="s">
        <v>413</v>
      </c>
      <c r="Y21" s="78"/>
      <c r="Z21" s="78"/>
      <c r="AA21" s="78"/>
      <c r="AB21" s="78"/>
      <c r="AC21" s="78"/>
      <c r="AD21" s="79"/>
      <c r="AE21" s="117" t="s">
        <v>58</v>
      </c>
      <c r="AF21" s="79"/>
      <c r="AG21" s="81"/>
      <c r="AH21" s="78"/>
      <c r="AI21" s="79"/>
      <c r="AJ21" s="80"/>
      <c r="AK21" s="78"/>
      <c r="AL21" s="79"/>
      <c r="AM21" s="100"/>
      <c r="AN21" s="78"/>
      <c r="AO21" s="79"/>
      <c r="AP21" s="118"/>
      <c r="AQ21" s="78"/>
      <c r="AR21" s="79"/>
      <c r="AS21" s="100"/>
      <c r="AT21" s="78"/>
      <c r="AU21" s="79"/>
      <c r="AV21" s="81"/>
      <c r="AW21" s="78"/>
      <c r="AX21" s="79"/>
      <c r="AY21" s="100"/>
      <c r="AZ21" s="78"/>
      <c r="BA21" s="79"/>
      <c r="BB21" s="100"/>
      <c r="BC21" s="78"/>
      <c r="BD21" s="79"/>
      <c r="BE21" s="118"/>
      <c r="BF21" s="78"/>
      <c r="BG21" s="79"/>
      <c r="BH21" s="118"/>
      <c r="BI21" s="78"/>
      <c r="BJ21" s="79"/>
      <c r="BK21" s="99"/>
      <c r="BL21" s="78"/>
      <c r="BM21" s="78"/>
      <c r="BN21" s="78"/>
      <c r="BO21" s="78"/>
      <c r="BP21" s="78"/>
      <c r="BQ21" s="79"/>
    </row>
    <row r="22" spans="1:69" x14ac:dyDescent="0.35">
      <c r="A22" s="19">
        <f t="shared" si="6"/>
        <v>9</v>
      </c>
      <c r="B22" s="99"/>
      <c r="C22" s="78"/>
      <c r="D22" s="78"/>
      <c r="E22" s="80" t="s">
        <v>261</v>
      </c>
      <c r="F22" s="78"/>
      <c r="G22" s="78"/>
      <c r="H22" s="78"/>
      <c r="I22" s="79"/>
      <c r="J22" s="114" t="s">
        <v>247</v>
      </c>
      <c r="K22" s="78"/>
      <c r="L22" s="78"/>
      <c r="M22" s="78"/>
      <c r="N22" s="78"/>
      <c r="O22" s="78"/>
      <c r="P22" s="79"/>
      <c r="Q22" s="110" t="s">
        <v>412</v>
      </c>
      <c r="R22" s="78"/>
      <c r="S22" s="78"/>
      <c r="T22" s="78"/>
      <c r="U22" s="78"/>
      <c r="V22" s="78"/>
      <c r="W22" s="79"/>
      <c r="X22" s="114" t="s">
        <v>414</v>
      </c>
      <c r="Y22" s="78"/>
      <c r="Z22" s="78"/>
      <c r="AA22" s="78"/>
      <c r="AB22" s="78"/>
      <c r="AC22" s="78"/>
      <c r="AD22" s="79"/>
      <c r="AE22" s="117" t="s">
        <v>58</v>
      </c>
      <c r="AF22" s="79"/>
      <c r="AG22" s="81"/>
      <c r="AH22" s="78"/>
      <c r="AI22" s="79"/>
      <c r="AJ22" s="80"/>
      <c r="AK22" s="78"/>
      <c r="AL22" s="79"/>
      <c r="AM22" s="100"/>
      <c r="AN22" s="78"/>
      <c r="AO22" s="79"/>
      <c r="AP22" s="118"/>
      <c r="AQ22" s="78"/>
      <c r="AR22" s="79"/>
      <c r="AS22" s="100"/>
      <c r="AT22" s="78"/>
      <c r="AU22" s="79"/>
      <c r="AV22" s="81"/>
      <c r="AW22" s="78"/>
      <c r="AX22" s="79"/>
      <c r="AY22" s="100"/>
      <c r="AZ22" s="78"/>
      <c r="BA22" s="79"/>
      <c r="BB22" s="100"/>
      <c r="BC22" s="78"/>
      <c r="BD22" s="79"/>
      <c r="BE22" s="118"/>
      <c r="BF22" s="78"/>
      <c r="BG22" s="79"/>
      <c r="BH22" s="118"/>
      <c r="BI22" s="78"/>
      <c r="BJ22" s="79"/>
      <c r="BK22" s="99"/>
      <c r="BL22" s="78"/>
      <c r="BM22" s="78"/>
      <c r="BN22" s="78"/>
      <c r="BO22" s="78"/>
      <c r="BP22" s="78"/>
      <c r="BQ22" s="79"/>
    </row>
    <row r="23" spans="1:69" x14ac:dyDescent="0.35">
      <c r="A23" s="19">
        <f t="shared" si="6"/>
        <v>10</v>
      </c>
      <c r="B23" s="116"/>
      <c r="C23" s="93"/>
      <c r="D23" s="94"/>
      <c r="E23" s="80" t="s">
        <v>269</v>
      </c>
      <c r="F23" s="78"/>
      <c r="G23" s="78"/>
      <c r="H23" s="78"/>
      <c r="I23" s="79"/>
      <c r="J23" s="114" t="s">
        <v>247</v>
      </c>
      <c r="K23" s="78"/>
      <c r="L23" s="78"/>
      <c r="M23" s="78"/>
      <c r="N23" s="78"/>
      <c r="O23" s="78"/>
      <c r="P23" s="79"/>
      <c r="Q23" s="110" t="s">
        <v>412</v>
      </c>
      <c r="R23" s="78"/>
      <c r="S23" s="78"/>
      <c r="T23" s="78"/>
      <c r="U23" s="78"/>
      <c r="V23" s="78"/>
      <c r="W23" s="79"/>
      <c r="X23" s="114" t="s">
        <v>415</v>
      </c>
      <c r="Y23" s="78"/>
      <c r="Z23" s="78"/>
      <c r="AA23" s="78"/>
      <c r="AB23" s="78"/>
      <c r="AC23" s="78"/>
      <c r="AD23" s="79"/>
      <c r="AE23" s="120" t="s">
        <v>58</v>
      </c>
      <c r="AF23" s="94"/>
      <c r="AG23" s="116"/>
      <c r="AH23" s="93"/>
      <c r="AI23" s="94"/>
      <c r="AJ23" s="116"/>
      <c r="AK23" s="93"/>
      <c r="AL23" s="94"/>
      <c r="AM23" s="116"/>
      <c r="AN23" s="93"/>
      <c r="AO23" s="94"/>
      <c r="AP23" s="119"/>
      <c r="AQ23" s="93"/>
      <c r="AR23" s="94"/>
      <c r="AS23" s="119"/>
      <c r="AT23" s="93"/>
      <c r="AU23" s="94"/>
      <c r="AV23" s="116"/>
      <c r="AW23" s="93"/>
      <c r="AX23" s="94"/>
      <c r="AY23" s="116"/>
      <c r="AZ23" s="93"/>
      <c r="BA23" s="94"/>
      <c r="BB23" s="116"/>
      <c r="BC23" s="93"/>
      <c r="BD23" s="94"/>
      <c r="BE23" s="119"/>
      <c r="BF23" s="93"/>
      <c r="BG23" s="94"/>
      <c r="BH23" s="119"/>
      <c r="BI23" s="93"/>
      <c r="BJ23" s="94"/>
      <c r="BK23" s="116"/>
      <c r="BL23" s="93"/>
      <c r="BM23" s="93"/>
      <c r="BN23" s="93"/>
      <c r="BO23" s="93"/>
      <c r="BP23" s="93"/>
      <c r="BQ23" s="94"/>
    </row>
    <row r="24" spans="1:69" x14ac:dyDescent="0.35">
      <c r="A24" s="19">
        <f t="shared" si="6"/>
        <v>11</v>
      </c>
      <c r="B24" s="116"/>
      <c r="C24" s="93"/>
      <c r="D24" s="94"/>
      <c r="E24" s="115" t="s">
        <v>272</v>
      </c>
      <c r="F24" s="90"/>
      <c r="G24" s="90"/>
      <c r="H24" s="90"/>
      <c r="I24" s="91"/>
      <c r="J24" s="114" t="s">
        <v>247</v>
      </c>
      <c r="K24" s="78"/>
      <c r="L24" s="78"/>
      <c r="M24" s="78"/>
      <c r="N24" s="78"/>
      <c r="O24" s="78"/>
      <c r="P24" s="79"/>
      <c r="Q24" s="110" t="s">
        <v>412</v>
      </c>
      <c r="R24" s="78"/>
      <c r="S24" s="78"/>
      <c r="T24" s="78"/>
      <c r="U24" s="78"/>
      <c r="V24" s="78"/>
      <c r="W24" s="79"/>
      <c r="X24" s="114" t="s">
        <v>416</v>
      </c>
      <c r="Y24" s="78"/>
      <c r="Z24" s="78"/>
      <c r="AA24" s="78"/>
      <c r="AB24" s="78"/>
      <c r="AC24" s="78"/>
      <c r="AD24" s="79"/>
      <c r="AE24" s="120" t="s">
        <v>58</v>
      </c>
      <c r="AF24" s="94"/>
      <c r="AG24" s="116"/>
      <c r="AH24" s="93"/>
      <c r="AI24" s="94"/>
      <c r="AJ24" s="116"/>
      <c r="AK24" s="93"/>
      <c r="AL24" s="94"/>
      <c r="AM24" s="116"/>
      <c r="AN24" s="93"/>
      <c r="AO24" s="94"/>
      <c r="AP24" s="119"/>
      <c r="AQ24" s="93"/>
      <c r="AR24" s="94"/>
      <c r="AS24" s="119"/>
      <c r="AT24" s="93"/>
      <c r="AU24" s="94"/>
      <c r="AV24" s="116"/>
      <c r="AW24" s="93"/>
      <c r="AX24" s="94"/>
      <c r="AY24" s="116"/>
      <c r="AZ24" s="93"/>
      <c r="BA24" s="94"/>
      <c r="BB24" s="116"/>
      <c r="BC24" s="93"/>
      <c r="BD24" s="94"/>
      <c r="BE24" s="119"/>
      <c r="BF24" s="93"/>
      <c r="BG24" s="94"/>
      <c r="BH24" s="119"/>
      <c r="BI24" s="93"/>
      <c r="BJ24" s="94"/>
      <c r="BK24" s="116"/>
      <c r="BL24" s="93"/>
      <c r="BM24" s="93"/>
      <c r="BN24" s="93"/>
      <c r="BO24" s="93"/>
      <c r="BP24" s="93"/>
      <c r="BQ24" s="94"/>
    </row>
    <row r="25" spans="1:69" x14ac:dyDescent="0.35">
      <c r="A25" s="19">
        <f t="shared" si="6"/>
        <v>12</v>
      </c>
      <c r="B25" s="99"/>
      <c r="C25" s="78"/>
      <c r="D25" s="78"/>
      <c r="E25" s="113"/>
      <c r="F25" s="73"/>
      <c r="G25" s="73"/>
      <c r="H25" s="73"/>
      <c r="I25" s="74"/>
      <c r="J25" s="110" t="s">
        <v>274</v>
      </c>
      <c r="K25" s="78"/>
      <c r="L25" s="78"/>
      <c r="M25" s="78"/>
      <c r="N25" s="78"/>
      <c r="O25" s="78"/>
      <c r="P25" s="79"/>
      <c r="Q25" s="110" t="s">
        <v>417</v>
      </c>
      <c r="R25" s="78"/>
      <c r="S25" s="78"/>
      <c r="T25" s="78"/>
      <c r="U25" s="78"/>
      <c r="V25" s="78"/>
      <c r="W25" s="79"/>
      <c r="X25" s="110" t="s">
        <v>276</v>
      </c>
      <c r="Y25" s="78"/>
      <c r="Z25" s="78"/>
      <c r="AA25" s="78"/>
      <c r="AB25" s="78"/>
      <c r="AC25" s="78"/>
      <c r="AD25" s="79"/>
      <c r="AE25" s="117" t="s">
        <v>58</v>
      </c>
      <c r="AF25" s="79"/>
      <c r="AG25" s="81"/>
      <c r="AH25" s="78"/>
      <c r="AI25" s="79"/>
      <c r="AJ25" s="80"/>
      <c r="AK25" s="78"/>
      <c r="AL25" s="79"/>
      <c r="AM25" s="100"/>
      <c r="AN25" s="78"/>
      <c r="AO25" s="79"/>
      <c r="AP25" s="118"/>
      <c r="AQ25" s="78"/>
      <c r="AR25" s="79"/>
      <c r="AS25" s="118"/>
      <c r="AT25" s="78"/>
      <c r="AU25" s="79"/>
      <c r="AV25" s="81"/>
      <c r="AW25" s="78"/>
      <c r="AX25" s="79"/>
      <c r="AY25" s="100"/>
      <c r="AZ25" s="78"/>
      <c r="BA25" s="79"/>
      <c r="BB25" s="100"/>
      <c r="BC25" s="78"/>
      <c r="BD25" s="79"/>
      <c r="BE25" s="118"/>
      <c r="BF25" s="78"/>
      <c r="BG25" s="79"/>
      <c r="BH25" s="118"/>
      <c r="BI25" s="78"/>
      <c r="BJ25" s="79"/>
      <c r="BK25" s="99"/>
      <c r="BL25" s="78"/>
      <c r="BM25" s="78"/>
      <c r="BN25" s="78"/>
      <c r="BO25" s="78"/>
      <c r="BP25" s="78"/>
      <c r="BQ25" s="79"/>
    </row>
    <row r="26" spans="1:69" x14ac:dyDescent="0.35">
      <c r="A26" s="19">
        <f t="shared" si="6"/>
        <v>13</v>
      </c>
      <c r="B26" s="114"/>
      <c r="C26" s="78"/>
      <c r="D26" s="79"/>
      <c r="E26" s="113"/>
      <c r="F26" s="73"/>
      <c r="G26" s="73"/>
      <c r="H26" s="73"/>
      <c r="I26" s="74"/>
      <c r="J26" s="110" t="s">
        <v>147</v>
      </c>
      <c r="K26" s="78"/>
      <c r="L26" s="78"/>
      <c r="M26" s="78"/>
      <c r="N26" s="78"/>
      <c r="O26" s="78"/>
      <c r="P26" s="79"/>
      <c r="Q26" s="110" t="s">
        <v>418</v>
      </c>
      <c r="R26" s="78"/>
      <c r="S26" s="78"/>
      <c r="T26" s="78"/>
      <c r="U26" s="78"/>
      <c r="V26" s="78"/>
      <c r="W26" s="79"/>
      <c r="X26" s="110" t="s">
        <v>149</v>
      </c>
      <c r="Y26" s="78"/>
      <c r="Z26" s="78"/>
      <c r="AA26" s="78"/>
      <c r="AB26" s="78"/>
      <c r="AC26" s="78"/>
      <c r="AD26" s="79"/>
      <c r="AE26" s="121" t="s">
        <v>58</v>
      </c>
      <c r="AF26" s="79"/>
      <c r="AG26" s="114"/>
      <c r="AH26" s="78"/>
      <c r="AI26" s="79"/>
      <c r="AJ26" s="114"/>
      <c r="AK26" s="78"/>
      <c r="AL26" s="79"/>
      <c r="AM26" s="114"/>
      <c r="AN26" s="78"/>
      <c r="AO26" s="79"/>
      <c r="AP26" s="122"/>
      <c r="AQ26" s="78"/>
      <c r="AR26" s="79"/>
      <c r="AS26" s="122"/>
      <c r="AT26" s="78"/>
      <c r="AU26" s="79"/>
      <c r="AV26" s="114"/>
      <c r="AW26" s="78"/>
      <c r="AX26" s="79"/>
      <c r="AY26" s="114"/>
      <c r="AZ26" s="78"/>
      <c r="BA26" s="79"/>
      <c r="BB26" s="114"/>
      <c r="BC26" s="78"/>
      <c r="BD26" s="79"/>
      <c r="BE26" s="122"/>
      <c r="BF26" s="78"/>
      <c r="BG26" s="79"/>
      <c r="BH26" s="122"/>
      <c r="BI26" s="78"/>
      <c r="BJ26" s="79"/>
      <c r="BK26" s="114"/>
      <c r="BL26" s="78"/>
      <c r="BM26" s="78"/>
      <c r="BN26" s="78"/>
      <c r="BO26" s="78"/>
      <c r="BP26" s="78"/>
      <c r="BQ26" s="79"/>
    </row>
    <row r="27" spans="1:69" x14ac:dyDescent="0.35">
      <c r="A27" s="19">
        <f t="shared" si="6"/>
        <v>14</v>
      </c>
      <c r="B27" s="116"/>
      <c r="C27" s="93"/>
      <c r="D27" s="94"/>
      <c r="E27" s="113"/>
      <c r="F27" s="73"/>
      <c r="G27" s="73"/>
      <c r="H27" s="73"/>
      <c r="I27" s="74"/>
      <c r="J27" s="110" t="s">
        <v>150</v>
      </c>
      <c r="K27" s="78"/>
      <c r="L27" s="78"/>
      <c r="M27" s="78"/>
      <c r="N27" s="78"/>
      <c r="O27" s="78"/>
      <c r="P27" s="79"/>
      <c r="Q27" s="110" t="s">
        <v>419</v>
      </c>
      <c r="R27" s="78"/>
      <c r="S27" s="78"/>
      <c r="T27" s="78"/>
      <c r="U27" s="78"/>
      <c r="V27" s="78"/>
      <c r="W27" s="79"/>
      <c r="X27" s="110" t="s">
        <v>152</v>
      </c>
      <c r="Y27" s="78"/>
      <c r="Z27" s="78"/>
      <c r="AA27" s="78"/>
      <c r="AB27" s="78"/>
      <c r="AC27" s="78"/>
      <c r="AD27" s="79"/>
      <c r="AE27" s="120" t="s">
        <v>58</v>
      </c>
      <c r="AF27" s="94"/>
      <c r="AG27" s="116"/>
      <c r="AH27" s="93"/>
      <c r="AI27" s="94"/>
      <c r="AJ27" s="116"/>
      <c r="AK27" s="93"/>
      <c r="AL27" s="94"/>
      <c r="AM27" s="116"/>
      <c r="AN27" s="93"/>
      <c r="AO27" s="94"/>
      <c r="AP27" s="119"/>
      <c r="AQ27" s="93"/>
      <c r="AR27" s="94"/>
      <c r="AS27" s="119"/>
      <c r="AT27" s="93"/>
      <c r="AU27" s="94"/>
      <c r="AV27" s="116"/>
      <c r="AW27" s="93"/>
      <c r="AX27" s="94"/>
      <c r="AY27" s="116"/>
      <c r="AZ27" s="93"/>
      <c r="BA27" s="94"/>
      <c r="BB27" s="116"/>
      <c r="BC27" s="93"/>
      <c r="BD27" s="94"/>
      <c r="BE27" s="119"/>
      <c r="BF27" s="93"/>
      <c r="BG27" s="94"/>
      <c r="BH27" s="119"/>
      <c r="BI27" s="93"/>
      <c r="BJ27" s="94"/>
      <c r="BK27" s="116"/>
      <c r="BL27" s="93"/>
      <c r="BM27" s="93"/>
      <c r="BN27" s="93"/>
      <c r="BO27" s="93"/>
      <c r="BP27" s="93"/>
      <c r="BQ27" s="94"/>
    </row>
    <row r="28" spans="1:69" x14ac:dyDescent="0.35">
      <c r="A28" s="19">
        <f t="shared" si="6"/>
        <v>15</v>
      </c>
      <c r="B28" s="116"/>
      <c r="C28" s="93"/>
      <c r="D28" s="94"/>
      <c r="E28" s="113"/>
      <c r="F28" s="73"/>
      <c r="G28" s="73"/>
      <c r="H28" s="73"/>
      <c r="I28" s="74"/>
      <c r="J28" s="110" t="s">
        <v>153</v>
      </c>
      <c r="K28" s="78"/>
      <c r="L28" s="78"/>
      <c r="M28" s="78"/>
      <c r="N28" s="78"/>
      <c r="O28" s="78"/>
      <c r="P28" s="79"/>
      <c r="Q28" s="110" t="s">
        <v>420</v>
      </c>
      <c r="R28" s="78"/>
      <c r="S28" s="78"/>
      <c r="T28" s="78"/>
      <c r="U28" s="78"/>
      <c r="V28" s="78"/>
      <c r="W28" s="79"/>
      <c r="X28" s="110" t="s">
        <v>152</v>
      </c>
      <c r="Y28" s="78"/>
      <c r="Z28" s="78"/>
      <c r="AA28" s="78"/>
      <c r="AB28" s="78"/>
      <c r="AC28" s="78"/>
      <c r="AD28" s="79"/>
      <c r="AE28" s="120" t="s">
        <v>58</v>
      </c>
      <c r="AF28" s="94"/>
      <c r="AG28" s="116"/>
      <c r="AH28" s="93"/>
      <c r="AI28" s="94"/>
      <c r="AJ28" s="116"/>
      <c r="AK28" s="93"/>
      <c r="AL28" s="94"/>
      <c r="AM28" s="116"/>
      <c r="AN28" s="93"/>
      <c r="AO28" s="94"/>
      <c r="AP28" s="119"/>
      <c r="AQ28" s="93"/>
      <c r="AR28" s="94"/>
      <c r="AS28" s="119"/>
      <c r="AT28" s="93"/>
      <c r="AU28" s="94"/>
      <c r="AV28" s="116"/>
      <c r="AW28" s="93"/>
      <c r="AX28" s="94"/>
      <c r="AY28" s="116"/>
      <c r="AZ28" s="93"/>
      <c r="BA28" s="94"/>
      <c r="BB28" s="116"/>
      <c r="BC28" s="93"/>
      <c r="BD28" s="94"/>
      <c r="BE28" s="119"/>
      <c r="BF28" s="93"/>
      <c r="BG28" s="94"/>
      <c r="BH28" s="119"/>
      <c r="BI28" s="93"/>
      <c r="BJ28" s="94"/>
      <c r="BK28" s="116"/>
      <c r="BL28" s="93"/>
      <c r="BM28" s="93"/>
      <c r="BN28" s="93"/>
      <c r="BO28" s="93"/>
      <c r="BP28" s="93"/>
      <c r="BQ28" s="94"/>
    </row>
    <row r="29" spans="1:69" x14ac:dyDescent="0.35">
      <c r="A29" s="19">
        <f t="shared" si="6"/>
        <v>16</v>
      </c>
      <c r="B29" s="116"/>
      <c r="C29" s="93"/>
      <c r="D29" s="94"/>
      <c r="E29" s="92"/>
      <c r="F29" s="93"/>
      <c r="G29" s="93"/>
      <c r="H29" s="93"/>
      <c r="I29" s="94"/>
      <c r="J29" s="110" t="s">
        <v>155</v>
      </c>
      <c r="K29" s="78"/>
      <c r="L29" s="78"/>
      <c r="M29" s="78"/>
      <c r="N29" s="78"/>
      <c r="O29" s="78"/>
      <c r="P29" s="79"/>
      <c r="Q29" s="110" t="s">
        <v>421</v>
      </c>
      <c r="R29" s="78"/>
      <c r="S29" s="78"/>
      <c r="T29" s="78"/>
      <c r="U29" s="78"/>
      <c r="V29" s="78"/>
      <c r="W29" s="79"/>
      <c r="X29" s="80" t="s">
        <v>268</v>
      </c>
      <c r="Y29" s="78"/>
      <c r="Z29" s="78"/>
      <c r="AA29" s="78"/>
      <c r="AB29" s="78"/>
      <c r="AC29" s="78"/>
      <c r="AD29" s="79"/>
      <c r="AE29" s="120" t="s">
        <v>58</v>
      </c>
      <c r="AF29" s="94"/>
      <c r="AG29" s="116"/>
      <c r="AH29" s="93"/>
      <c r="AI29" s="94"/>
      <c r="AJ29" s="116"/>
      <c r="AK29" s="93"/>
      <c r="AL29" s="94"/>
      <c r="AM29" s="116"/>
      <c r="AN29" s="93"/>
      <c r="AO29" s="94"/>
      <c r="AP29" s="119"/>
      <c r="AQ29" s="93"/>
      <c r="AR29" s="94"/>
      <c r="AS29" s="119"/>
      <c r="AT29" s="93"/>
      <c r="AU29" s="94"/>
      <c r="AV29" s="116"/>
      <c r="AW29" s="93"/>
      <c r="AX29" s="94"/>
      <c r="AY29" s="116"/>
      <c r="AZ29" s="93"/>
      <c r="BA29" s="94"/>
      <c r="BB29" s="116"/>
      <c r="BC29" s="93"/>
      <c r="BD29" s="94"/>
      <c r="BE29" s="119"/>
      <c r="BF29" s="93"/>
      <c r="BG29" s="94"/>
      <c r="BH29" s="119"/>
      <c r="BI29" s="93"/>
      <c r="BJ29" s="94"/>
      <c r="BK29" s="116"/>
      <c r="BL29" s="93"/>
      <c r="BM29" s="93"/>
      <c r="BN29" s="93"/>
      <c r="BO29" s="93"/>
      <c r="BP29" s="93"/>
      <c r="BQ29" s="94"/>
    </row>
    <row r="30" spans="1:69" x14ac:dyDescent="0.35">
      <c r="A30" s="19">
        <f t="shared" si="6"/>
        <v>17</v>
      </c>
      <c r="B30" s="116"/>
      <c r="C30" s="93"/>
      <c r="D30" s="94"/>
      <c r="E30" s="115" t="s">
        <v>281</v>
      </c>
      <c r="F30" s="90"/>
      <c r="G30" s="90"/>
      <c r="H30" s="90"/>
      <c r="I30" s="91"/>
      <c r="J30" s="114" t="s">
        <v>247</v>
      </c>
      <c r="K30" s="78"/>
      <c r="L30" s="78"/>
      <c r="M30" s="78"/>
      <c r="N30" s="78"/>
      <c r="O30" s="78"/>
      <c r="P30" s="79"/>
      <c r="Q30" s="110" t="s">
        <v>412</v>
      </c>
      <c r="R30" s="78"/>
      <c r="S30" s="78"/>
      <c r="T30" s="78"/>
      <c r="U30" s="78"/>
      <c r="V30" s="78"/>
      <c r="W30" s="79"/>
      <c r="X30" s="114" t="s">
        <v>416</v>
      </c>
      <c r="Y30" s="78"/>
      <c r="Z30" s="78"/>
      <c r="AA30" s="78"/>
      <c r="AB30" s="78"/>
      <c r="AC30" s="78"/>
      <c r="AD30" s="79"/>
      <c r="AE30" s="120" t="s">
        <v>58</v>
      </c>
      <c r="AF30" s="94"/>
      <c r="AG30" s="116"/>
      <c r="AH30" s="93"/>
      <c r="AI30" s="94"/>
      <c r="AJ30" s="116"/>
      <c r="AK30" s="93"/>
      <c r="AL30" s="94"/>
      <c r="AM30" s="116"/>
      <c r="AN30" s="93"/>
      <c r="AO30" s="94"/>
      <c r="AP30" s="119"/>
      <c r="AQ30" s="93"/>
      <c r="AR30" s="94"/>
      <c r="AS30" s="119"/>
      <c r="AT30" s="93"/>
      <c r="AU30" s="94"/>
      <c r="AV30" s="116"/>
      <c r="AW30" s="93"/>
      <c r="AX30" s="94"/>
      <c r="AY30" s="116"/>
      <c r="AZ30" s="93"/>
      <c r="BA30" s="94"/>
      <c r="BB30" s="116"/>
      <c r="BC30" s="93"/>
      <c r="BD30" s="94"/>
      <c r="BE30" s="119"/>
      <c r="BF30" s="93"/>
      <c r="BG30" s="94"/>
      <c r="BH30" s="119"/>
      <c r="BI30" s="93"/>
      <c r="BJ30" s="94"/>
      <c r="BK30" s="116"/>
      <c r="BL30" s="93"/>
      <c r="BM30" s="93"/>
      <c r="BN30" s="93"/>
      <c r="BO30" s="93"/>
      <c r="BP30" s="93"/>
      <c r="BQ30" s="94"/>
    </row>
    <row r="31" spans="1:69" x14ac:dyDescent="0.35">
      <c r="A31" s="19">
        <f t="shared" si="6"/>
        <v>18</v>
      </c>
      <c r="B31" s="114"/>
      <c r="C31" s="78"/>
      <c r="D31" s="79"/>
      <c r="E31" s="113"/>
      <c r="F31" s="73"/>
      <c r="G31" s="73"/>
      <c r="H31" s="73"/>
      <c r="I31" s="74"/>
      <c r="J31" s="110" t="s">
        <v>274</v>
      </c>
      <c r="K31" s="78"/>
      <c r="L31" s="78"/>
      <c r="M31" s="78"/>
      <c r="N31" s="78"/>
      <c r="O31" s="78"/>
      <c r="P31" s="79"/>
      <c r="Q31" s="110" t="s">
        <v>417</v>
      </c>
      <c r="R31" s="78"/>
      <c r="S31" s="78"/>
      <c r="T31" s="78"/>
      <c r="U31" s="78"/>
      <c r="V31" s="78"/>
      <c r="W31" s="79"/>
      <c r="X31" s="110" t="s">
        <v>276</v>
      </c>
      <c r="Y31" s="78"/>
      <c r="Z31" s="78"/>
      <c r="AA31" s="78"/>
      <c r="AB31" s="78"/>
      <c r="AC31" s="78"/>
      <c r="AD31" s="79"/>
      <c r="AE31" s="121" t="s">
        <v>58</v>
      </c>
      <c r="AF31" s="79"/>
      <c r="AG31" s="114"/>
      <c r="AH31" s="78"/>
      <c r="AI31" s="79"/>
      <c r="AJ31" s="114"/>
      <c r="AK31" s="78"/>
      <c r="AL31" s="79"/>
      <c r="AM31" s="114"/>
      <c r="AN31" s="78"/>
      <c r="AO31" s="79"/>
      <c r="AP31" s="122"/>
      <c r="AQ31" s="78"/>
      <c r="AR31" s="79"/>
      <c r="AS31" s="122"/>
      <c r="AT31" s="78"/>
      <c r="AU31" s="79"/>
      <c r="AV31" s="114"/>
      <c r="AW31" s="78"/>
      <c r="AX31" s="79"/>
      <c r="AY31" s="114"/>
      <c r="AZ31" s="78"/>
      <c r="BA31" s="79"/>
      <c r="BB31" s="114"/>
      <c r="BC31" s="78"/>
      <c r="BD31" s="79"/>
      <c r="BE31" s="122"/>
      <c r="BF31" s="78"/>
      <c r="BG31" s="79"/>
      <c r="BH31" s="122"/>
      <c r="BI31" s="78"/>
      <c r="BJ31" s="79"/>
      <c r="BK31" s="114"/>
      <c r="BL31" s="78"/>
      <c r="BM31" s="78"/>
      <c r="BN31" s="78"/>
      <c r="BO31" s="78"/>
      <c r="BP31" s="78"/>
      <c r="BQ31" s="79"/>
    </row>
    <row r="32" spans="1:69" x14ac:dyDescent="0.35">
      <c r="A32" s="19">
        <f t="shared" si="6"/>
        <v>19</v>
      </c>
      <c r="B32" s="116"/>
      <c r="C32" s="93"/>
      <c r="D32" s="94"/>
      <c r="E32" s="113"/>
      <c r="F32" s="73"/>
      <c r="G32" s="73"/>
      <c r="H32" s="73"/>
      <c r="I32" s="74"/>
      <c r="J32" s="110" t="s">
        <v>147</v>
      </c>
      <c r="K32" s="78"/>
      <c r="L32" s="78"/>
      <c r="M32" s="78"/>
      <c r="N32" s="78"/>
      <c r="O32" s="78"/>
      <c r="P32" s="79"/>
      <c r="Q32" s="110" t="s">
        <v>418</v>
      </c>
      <c r="R32" s="78"/>
      <c r="S32" s="78"/>
      <c r="T32" s="78"/>
      <c r="U32" s="78"/>
      <c r="V32" s="78"/>
      <c r="W32" s="79"/>
      <c r="X32" s="110" t="s">
        <v>149</v>
      </c>
      <c r="Y32" s="78"/>
      <c r="Z32" s="78"/>
      <c r="AA32" s="78"/>
      <c r="AB32" s="78"/>
      <c r="AC32" s="78"/>
      <c r="AD32" s="79"/>
      <c r="AE32" s="120" t="s">
        <v>58</v>
      </c>
      <c r="AF32" s="94"/>
      <c r="AG32" s="116"/>
      <c r="AH32" s="93"/>
      <c r="AI32" s="94"/>
      <c r="AJ32" s="116"/>
      <c r="AK32" s="93"/>
      <c r="AL32" s="94"/>
      <c r="AM32" s="116"/>
      <c r="AN32" s="93"/>
      <c r="AO32" s="94"/>
      <c r="AP32" s="119"/>
      <c r="AQ32" s="93"/>
      <c r="AR32" s="94"/>
      <c r="AS32" s="119"/>
      <c r="AT32" s="93"/>
      <c r="AU32" s="94"/>
      <c r="AV32" s="116"/>
      <c r="AW32" s="93"/>
      <c r="AX32" s="94"/>
      <c r="AY32" s="116"/>
      <c r="AZ32" s="93"/>
      <c r="BA32" s="94"/>
      <c r="BB32" s="116"/>
      <c r="BC32" s="93"/>
      <c r="BD32" s="94"/>
      <c r="BE32" s="119"/>
      <c r="BF32" s="93"/>
      <c r="BG32" s="94"/>
      <c r="BH32" s="119"/>
      <c r="BI32" s="93"/>
      <c r="BJ32" s="94"/>
      <c r="BK32" s="116"/>
      <c r="BL32" s="93"/>
      <c r="BM32" s="93"/>
      <c r="BN32" s="93"/>
      <c r="BO32" s="93"/>
      <c r="BP32" s="93"/>
      <c r="BQ32" s="94"/>
    </row>
    <row r="33" spans="1:69" x14ac:dyDescent="0.35">
      <c r="A33" s="19">
        <f t="shared" si="6"/>
        <v>20</v>
      </c>
      <c r="B33" s="116"/>
      <c r="C33" s="93"/>
      <c r="D33" s="94"/>
      <c r="E33" s="113"/>
      <c r="F33" s="73"/>
      <c r="G33" s="73"/>
      <c r="H33" s="73"/>
      <c r="I33" s="74"/>
      <c r="J33" s="110" t="s">
        <v>150</v>
      </c>
      <c r="K33" s="78"/>
      <c r="L33" s="78"/>
      <c r="M33" s="78"/>
      <c r="N33" s="78"/>
      <c r="O33" s="78"/>
      <c r="P33" s="79"/>
      <c r="Q33" s="110" t="s">
        <v>419</v>
      </c>
      <c r="R33" s="78"/>
      <c r="S33" s="78"/>
      <c r="T33" s="78"/>
      <c r="U33" s="78"/>
      <c r="V33" s="78"/>
      <c r="W33" s="79"/>
      <c r="X33" s="110" t="s">
        <v>152</v>
      </c>
      <c r="Y33" s="78"/>
      <c r="Z33" s="78"/>
      <c r="AA33" s="78"/>
      <c r="AB33" s="78"/>
      <c r="AC33" s="78"/>
      <c r="AD33" s="79"/>
      <c r="AE33" s="120" t="s">
        <v>58</v>
      </c>
      <c r="AF33" s="94"/>
      <c r="AG33" s="116"/>
      <c r="AH33" s="93"/>
      <c r="AI33" s="94"/>
      <c r="AJ33" s="116"/>
      <c r="AK33" s="93"/>
      <c r="AL33" s="94"/>
      <c r="AM33" s="116"/>
      <c r="AN33" s="93"/>
      <c r="AO33" s="94"/>
      <c r="AP33" s="119"/>
      <c r="AQ33" s="93"/>
      <c r="AR33" s="94"/>
      <c r="AS33" s="119"/>
      <c r="AT33" s="93"/>
      <c r="AU33" s="94"/>
      <c r="AV33" s="116"/>
      <c r="AW33" s="93"/>
      <c r="AX33" s="94"/>
      <c r="AY33" s="116"/>
      <c r="AZ33" s="93"/>
      <c r="BA33" s="94"/>
      <c r="BB33" s="116"/>
      <c r="BC33" s="93"/>
      <c r="BD33" s="94"/>
      <c r="BE33" s="119"/>
      <c r="BF33" s="93"/>
      <c r="BG33" s="94"/>
      <c r="BH33" s="119"/>
      <c r="BI33" s="93"/>
      <c r="BJ33" s="94"/>
      <c r="BK33" s="116"/>
      <c r="BL33" s="93"/>
      <c r="BM33" s="93"/>
      <c r="BN33" s="93"/>
      <c r="BO33" s="93"/>
      <c r="BP33" s="93"/>
      <c r="BQ33" s="94"/>
    </row>
    <row r="34" spans="1:69" x14ac:dyDescent="0.35">
      <c r="A34" s="19">
        <f t="shared" si="6"/>
        <v>21</v>
      </c>
      <c r="B34" s="116"/>
      <c r="C34" s="93"/>
      <c r="D34" s="94"/>
      <c r="E34" s="113"/>
      <c r="F34" s="73"/>
      <c r="G34" s="73"/>
      <c r="H34" s="73"/>
      <c r="I34" s="74"/>
      <c r="J34" s="110" t="s">
        <v>153</v>
      </c>
      <c r="K34" s="78"/>
      <c r="L34" s="78"/>
      <c r="M34" s="78"/>
      <c r="N34" s="78"/>
      <c r="O34" s="78"/>
      <c r="P34" s="79"/>
      <c r="Q34" s="110" t="s">
        <v>422</v>
      </c>
      <c r="R34" s="78"/>
      <c r="S34" s="78"/>
      <c r="T34" s="78"/>
      <c r="U34" s="78"/>
      <c r="V34" s="78"/>
      <c r="W34" s="79"/>
      <c r="X34" s="110" t="s">
        <v>152</v>
      </c>
      <c r="Y34" s="78"/>
      <c r="Z34" s="78"/>
      <c r="AA34" s="78"/>
      <c r="AB34" s="78"/>
      <c r="AC34" s="78"/>
      <c r="AD34" s="79"/>
      <c r="AE34" s="120" t="s">
        <v>58</v>
      </c>
      <c r="AF34" s="94"/>
      <c r="AG34" s="116"/>
      <c r="AH34" s="93"/>
      <c r="AI34" s="94"/>
      <c r="AJ34" s="116"/>
      <c r="AK34" s="93"/>
      <c r="AL34" s="94"/>
      <c r="AM34" s="116"/>
      <c r="AN34" s="93"/>
      <c r="AO34" s="94"/>
      <c r="AP34" s="119"/>
      <c r="AQ34" s="93"/>
      <c r="AR34" s="94"/>
      <c r="AS34" s="119"/>
      <c r="AT34" s="93"/>
      <c r="AU34" s="94"/>
      <c r="AV34" s="116"/>
      <c r="AW34" s="93"/>
      <c r="AX34" s="94"/>
      <c r="AY34" s="116"/>
      <c r="AZ34" s="93"/>
      <c r="BA34" s="94"/>
      <c r="BB34" s="116"/>
      <c r="BC34" s="93"/>
      <c r="BD34" s="94"/>
      <c r="BE34" s="119"/>
      <c r="BF34" s="93"/>
      <c r="BG34" s="94"/>
      <c r="BH34" s="119"/>
      <c r="BI34" s="93"/>
      <c r="BJ34" s="94"/>
      <c r="BK34" s="116"/>
      <c r="BL34" s="93"/>
      <c r="BM34" s="93"/>
      <c r="BN34" s="93"/>
      <c r="BO34" s="93"/>
      <c r="BP34" s="93"/>
      <c r="BQ34" s="94"/>
    </row>
    <row r="35" spans="1:69" x14ac:dyDescent="0.35">
      <c r="A35" s="19">
        <f t="shared" si="6"/>
        <v>22</v>
      </c>
      <c r="B35" s="116"/>
      <c r="C35" s="93"/>
      <c r="D35" s="94"/>
      <c r="E35" s="92"/>
      <c r="F35" s="93"/>
      <c r="G35" s="93"/>
      <c r="H35" s="93"/>
      <c r="I35" s="94"/>
      <c r="J35" s="110" t="s">
        <v>155</v>
      </c>
      <c r="K35" s="78"/>
      <c r="L35" s="78"/>
      <c r="M35" s="78"/>
      <c r="N35" s="78"/>
      <c r="O35" s="78"/>
      <c r="P35" s="79"/>
      <c r="Q35" s="110" t="s">
        <v>423</v>
      </c>
      <c r="R35" s="78"/>
      <c r="S35" s="78"/>
      <c r="T35" s="78"/>
      <c r="U35" s="78"/>
      <c r="V35" s="78"/>
      <c r="W35" s="79"/>
      <c r="X35" s="80" t="s">
        <v>157</v>
      </c>
      <c r="Y35" s="78"/>
      <c r="Z35" s="78"/>
      <c r="AA35" s="78"/>
      <c r="AB35" s="78"/>
      <c r="AC35" s="78"/>
      <c r="AD35" s="79"/>
      <c r="AE35" s="120" t="s">
        <v>58</v>
      </c>
      <c r="AF35" s="94"/>
      <c r="AG35" s="116"/>
      <c r="AH35" s="93"/>
      <c r="AI35" s="94"/>
      <c r="AJ35" s="116"/>
      <c r="AK35" s="93"/>
      <c r="AL35" s="94"/>
      <c r="AM35" s="116"/>
      <c r="AN35" s="93"/>
      <c r="AO35" s="94"/>
      <c r="AP35" s="119"/>
      <c r="AQ35" s="93"/>
      <c r="AR35" s="94"/>
      <c r="AS35" s="119"/>
      <c r="AT35" s="93"/>
      <c r="AU35" s="94"/>
      <c r="AV35" s="116"/>
      <c r="AW35" s="93"/>
      <c r="AX35" s="94"/>
      <c r="AY35" s="116"/>
      <c r="AZ35" s="93"/>
      <c r="BA35" s="94"/>
      <c r="BB35" s="116"/>
      <c r="BC35" s="93"/>
      <c r="BD35" s="94"/>
      <c r="BE35" s="119"/>
      <c r="BF35" s="93"/>
      <c r="BG35" s="94"/>
      <c r="BH35" s="119"/>
      <c r="BI35" s="93"/>
      <c r="BJ35" s="94"/>
      <c r="BK35" s="116"/>
      <c r="BL35" s="93"/>
      <c r="BM35" s="93"/>
      <c r="BN35" s="93"/>
      <c r="BO35" s="93"/>
      <c r="BP35" s="93"/>
      <c r="BQ35" s="94"/>
    </row>
    <row r="36" spans="1:69" x14ac:dyDescent="0.35">
      <c r="A36" s="35" t="s">
        <v>283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7"/>
      <c r="R36" s="37"/>
      <c r="S36" s="37"/>
      <c r="T36" s="37"/>
      <c r="U36" s="37"/>
      <c r="V36" s="37"/>
      <c r="W36" s="37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8"/>
      <c r="AL36" s="38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9"/>
    </row>
    <row r="37" spans="1:69" x14ac:dyDescent="0.35">
      <c r="A37" s="60">
        <f t="shared" ref="A37:A90" si="7">ROW()-14</f>
        <v>23</v>
      </c>
      <c r="B37" s="116"/>
      <c r="C37" s="93"/>
      <c r="D37" s="94"/>
      <c r="E37" s="116" t="s">
        <v>284</v>
      </c>
      <c r="F37" s="93"/>
      <c r="G37" s="93"/>
      <c r="H37" s="93"/>
      <c r="I37" s="94"/>
      <c r="J37" s="116"/>
      <c r="K37" s="93"/>
      <c r="L37" s="93"/>
      <c r="M37" s="93"/>
      <c r="N37" s="93"/>
      <c r="O37" s="93"/>
      <c r="P37" s="94"/>
      <c r="Q37" s="110" t="s">
        <v>424</v>
      </c>
      <c r="R37" s="78"/>
      <c r="S37" s="78"/>
      <c r="T37" s="78"/>
      <c r="U37" s="78"/>
      <c r="V37" s="78"/>
      <c r="W37" s="79"/>
      <c r="X37" s="116" t="s">
        <v>416</v>
      </c>
      <c r="Y37" s="93"/>
      <c r="Z37" s="93"/>
      <c r="AA37" s="93"/>
      <c r="AB37" s="93"/>
      <c r="AC37" s="93"/>
      <c r="AD37" s="94"/>
      <c r="AE37" s="120" t="s">
        <v>58</v>
      </c>
      <c r="AF37" s="94"/>
      <c r="AG37" s="116"/>
      <c r="AH37" s="93"/>
      <c r="AI37" s="94"/>
      <c r="AJ37" s="116"/>
      <c r="AK37" s="93"/>
      <c r="AL37" s="94"/>
      <c r="AM37" s="116"/>
      <c r="AN37" s="93"/>
      <c r="AO37" s="94"/>
      <c r="AP37" s="119"/>
      <c r="AQ37" s="93"/>
      <c r="AR37" s="94"/>
      <c r="AS37" s="119"/>
      <c r="AT37" s="93"/>
      <c r="AU37" s="94"/>
      <c r="AV37" s="116"/>
      <c r="AW37" s="93"/>
      <c r="AX37" s="94"/>
      <c r="AY37" s="116"/>
      <c r="AZ37" s="93"/>
      <c r="BA37" s="94"/>
      <c r="BB37" s="116"/>
      <c r="BC37" s="93"/>
      <c r="BD37" s="94"/>
      <c r="BE37" s="119"/>
      <c r="BF37" s="93"/>
      <c r="BG37" s="94"/>
      <c r="BH37" s="119"/>
      <c r="BI37" s="93"/>
      <c r="BJ37" s="94"/>
      <c r="BK37" s="116"/>
      <c r="BL37" s="93"/>
      <c r="BM37" s="93"/>
      <c r="BN37" s="93"/>
      <c r="BO37" s="93"/>
      <c r="BP37" s="93"/>
      <c r="BQ37" s="94"/>
    </row>
    <row r="38" spans="1:69" x14ac:dyDescent="0.35">
      <c r="A38" s="60">
        <f t="shared" si="7"/>
        <v>24</v>
      </c>
      <c r="B38" s="116"/>
      <c r="C38" s="93"/>
      <c r="D38" s="94"/>
      <c r="E38" s="116" t="s">
        <v>291</v>
      </c>
      <c r="F38" s="93"/>
      <c r="G38" s="93"/>
      <c r="H38" s="93"/>
      <c r="I38" s="94"/>
      <c r="J38" s="116"/>
      <c r="K38" s="93"/>
      <c r="L38" s="93"/>
      <c r="M38" s="93"/>
      <c r="N38" s="93"/>
      <c r="O38" s="93"/>
      <c r="P38" s="94"/>
      <c r="Q38" s="110" t="s">
        <v>425</v>
      </c>
      <c r="R38" s="78"/>
      <c r="S38" s="78"/>
      <c r="T38" s="78"/>
      <c r="U38" s="78"/>
      <c r="V38" s="78"/>
      <c r="W38" s="79"/>
      <c r="X38" s="116" t="s">
        <v>293</v>
      </c>
      <c r="Y38" s="93"/>
      <c r="Z38" s="93"/>
      <c r="AA38" s="93"/>
      <c r="AB38" s="93"/>
      <c r="AC38" s="93"/>
      <c r="AD38" s="94"/>
      <c r="AE38" s="120" t="s">
        <v>58</v>
      </c>
      <c r="AF38" s="94"/>
      <c r="AG38" s="116"/>
      <c r="AH38" s="93"/>
      <c r="AI38" s="94"/>
      <c r="AJ38" s="116"/>
      <c r="AK38" s="93"/>
      <c r="AL38" s="94"/>
      <c r="AM38" s="116"/>
      <c r="AN38" s="93"/>
      <c r="AO38" s="94"/>
      <c r="AP38" s="119"/>
      <c r="AQ38" s="93"/>
      <c r="AR38" s="94"/>
      <c r="AS38" s="119"/>
      <c r="AT38" s="93"/>
      <c r="AU38" s="94"/>
      <c r="AV38" s="116"/>
      <c r="AW38" s="93"/>
      <c r="AX38" s="94"/>
      <c r="AY38" s="116"/>
      <c r="AZ38" s="93"/>
      <c r="BA38" s="94"/>
      <c r="BB38" s="116"/>
      <c r="BC38" s="93"/>
      <c r="BD38" s="94"/>
      <c r="BE38" s="119"/>
      <c r="BF38" s="93"/>
      <c r="BG38" s="94"/>
      <c r="BH38" s="119"/>
      <c r="BI38" s="93"/>
      <c r="BJ38" s="94"/>
      <c r="BK38" s="116"/>
      <c r="BL38" s="93"/>
      <c r="BM38" s="93"/>
      <c r="BN38" s="93"/>
      <c r="BO38" s="93"/>
      <c r="BP38" s="93"/>
      <c r="BQ38" s="94"/>
    </row>
    <row r="39" spans="1:69" x14ac:dyDescent="0.35">
      <c r="A39" s="19">
        <f t="shared" si="7"/>
        <v>25</v>
      </c>
      <c r="B39" s="114"/>
      <c r="C39" s="78"/>
      <c r="D39" s="79"/>
      <c r="E39" s="125" t="s">
        <v>294</v>
      </c>
      <c r="F39" s="73"/>
      <c r="G39" s="73"/>
      <c r="H39" s="73"/>
      <c r="I39" s="74"/>
      <c r="J39" s="114" t="s">
        <v>295</v>
      </c>
      <c r="K39" s="78"/>
      <c r="L39" s="78"/>
      <c r="M39" s="78"/>
      <c r="N39" s="78"/>
      <c r="O39" s="78"/>
      <c r="P39" s="79"/>
      <c r="Q39" s="110" t="s">
        <v>426</v>
      </c>
      <c r="R39" s="78"/>
      <c r="S39" s="78"/>
      <c r="T39" s="78"/>
      <c r="U39" s="78"/>
      <c r="V39" s="78"/>
      <c r="W39" s="79"/>
      <c r="X39" s="114" t="s">
        <v>297</v>
      </c>
      <c r="Y39" s="78"/>
      <c r="Z39" s="78"/>
      <c r="AA39" s="78"/>
      <c r="AB39" s="78"/>
      <c r="AC39" s="78"/>
      <c r="AD39" s="79"/>
      <c r="AE39" s="121" t="s">
        <v>58</v>
      </c>
      <c r="AF39" s="79"/>
      <c r="AG39" s="114"/>
      <c r="AH39" s="78"/>
      <c r="AI39" s="79"/>
      <c r="AJ39" s="114"/>
      <c r="AK39" s="78"/>
      <c r="AL39" s="79"/>
      <c r="AM39" s="114"/>
      <c r="AN39" s="78"/>
      <c r="AO39" s="79"/>
      <c r="AP39" s="122"/>
      <c r="AQ39" s="78"/>
      <c r="AR39" s="79"/>
      <c r="AS39" s="122"/>
      <c r="AT39" s="78"/>
      <c r="AU39" s="79"/>
      <c r="AV39" s="114"/>
      <c r="AW39" s="78"/>
      <c r="AX39" s="79"/>
      <c r="AY39" s="114"/>
      <c r="AZ39" s="78"/>
      <c r="BA39" s="79"/>
      <c r="BB39" s="114"/>
      <c r="BC39" s="78"/>
      <c r="BD39" s="79"/>
      <c r="BE39" s="122"/>
      <c r="BF39" s="78"/>
      <c r="BG39" s="79"/>
      <c r="BH39" s="122"/>
      <c r="BI39" s="78"/>
      <c r="BJ39" s="79"/>
      <c r="BK39" s="114"/>
      <c r="BL39" s="78"/>
      <c r="BM39" s="78"/>
      <c r="BN39" s="78"/>
      <c r="BO39" s="78"/>
      <c r="BP39" s="78"/>
      <c r="BQ39" s="79"/>
    </row>
    <row r="40" spans="1:69" x14ac:dyDescent="0.35">
      <c r="A40" s="60">
        <f t="shared" si="7"/>
        <v>26</v>
      </c>
      <c r="B40" s="116"/>
      <c r="C40" s="93"/>
      <c r="D40" s="94"/>
      <c r="E40" s="93"/>
      <c r="F40" s="93"/>
      <c r="G40" s="93"/>
      <c r="H40" s="93"/>
      <c r="I40" s="94"/>
      <c r="J40" s="116" t="s">
        <v>298</v>
      </c>
      <c r="K40" s="93"/>
      <c r="L40" s="93"/>
      <c r="M40" s="93"/>
      <c r="N40" s="93"/>
      <c r="O40" s="93"/>
      <c r="P40" s="94"/>
      <c r="Q40" s="110" t="s">
        <v>426</v>
      </c>
      <c r="R40" s="78"/>
      <c r="S40" s="78"/>
      <c r="T40" s="78"/>
      <c r="U40" s="78"/>
      <c r="V40" s="78"/>
      <c r="W40" s="79"/>
      <c r="X40" s="116" t="s">
        <v>299</v>
      </c>
      <c r="Y40" s="93"/>
      <c r="Z40" s="93"/>
      <c r="AA40" s="93"/>
      <c r="AB40" s="93"/>
      <c r="AC40" s="93"/>
      <c r="AD40" s="94"/>
      <c r="AE40" s="120" t="s">
        <v>58</v>
      </c>
      <c r="AF40" s="94"/>
      <c r="AG40" s="116"/>
      <c r="AH40" s="93"/>
      <c r="AI40" s="94"/>
      <c r="AJ40" s="116"/>
      <c r="AK40" s="93"/>
      <c r="AL40" s="94"/>
      <c r="AM40" s="116"/>
      <c r="AN40" s="93"/>
      <c r="AO40" s="94"/>
      <c r="AP40" s="119"/>
      <c r="AQ40" s="93"/>
      <c r="AR40" s="94"/>
      <c r="AS40" s="119"/>
      <c r="AT40" s="93"/>
      <c r="AU40" s="94"/>
      <c r="AV40" s="116"/>
      <c r="AW40" s="93"/>
      <c r="AX40" s="94"/>
      <c r="AY40" s="116"/>
      <c r="AZ40" s="93"/>
      <c r="BA40" s="94"/>
      <c r="BB40" s="116"/>
      <c r="BC40" s="93"/>
      <c r="BD40" s="94"/>
      <c r="BE40" s="119"/>
      <c r="BF40" s="93"/>
      <c r="BG40" s="94"/>
      <c r="BH40" s="119"/>
      <c r="BI40" s="93"/>
      <c r="BJ40" s="94"/>
      <c r="BK40" s="116"/>
      <c r="BL40" s="93"/>
      <c r="BM40" s="93"/>
      <c r="BN40" s="93"/>
      <c r="BO40" s="93"/>
      <c r="BP40" s="93"/>
      <c r="BQ40" s="94"/>
    </row>
    <row r="41" spans="1:69" x14ac:dyDescent="0.35">
      <c r="A41" s="60">
        <f t="shared" si="7"/>
        <v>27</v>
      </c>
      <c r="B41" s="116"/>
      <c r="C41" s="93"/>
      <c r="D41" s="94"/>
      <c r="E41" s="115" t="s">
        <v>300</v>
      </c>
      <c r="F41" s="90"/>
      <c r="G41" s="90"/>
      <c r="H41" s="90"/>
      <c r="I41" s="91"/>
      <c r="J41" s="124" t="s">
        <v>247</v>
      </c>
      <c r="K41" s="78"/>
      <c r="L41" s="78"/>
      <c r="M41" s="78"/>
      <c r="N41" s="78"/>
      <c r="O41" s="78"/>
      <c r="P41" s="79"/>
      <c r="Q41" s="110" t="s">
        <v>412</v>
      </c>
      <c r="R41" s="78"/>
      <c r="S41" s="78"/>
      <c r="T41" s="78"/>
      <c r="U41" s="78"/>
      <c r="V41" s="78"/>
      <c r="W41" s="79"/>
      <c r="X41" s="114" t="s">
        <v>416</v>
      </c>
      <c r="Y41" s="78"/>
      <c r="Z41" s="78"/>
      <c r="AA41" s="78"/>
      <c r="AB41" s="78"/>
      <c r="AC41" s="78"/>
      <c r="AD41" s="79"/>
      <c r="AE41" s="120" t="s">
        <v>58</v>
      </c>
      <c r="AF41" s="94"/>
      <c r="AG41" s="116"/>
      <c r="AH41" s="93"/>
      <c r="AI41" s="94"/>
      <c r="AJ41" s="116"/>
      <c r="AK41" s="93"/>
      <c r="AL41" s="94"/>
      <c r="AM41" s="116"/>
      <c r="AN41" s="93"/>
      <c r="AO41" s="94"/>
      <c r="AP41" s="119"/>
      <c r="AQ41" s="93"/>
      <c r="AR41" s="94"/>
      <c r="AS41" s="119"/>
      <c r="AT41" s="93"/>
      <c r="AU41" s="94"/>
      <c r="AV41" s="116"/>
      <c r="AW41" s="93"/>
      <c r="AX41" s="94"/>
      <c r="AY41" s="116"/>
      <c r="AZ41" s="93"/>
      <c r="BA41" s="94"/>
      <c r="BB41" s="116"/>
      <c r="BC41" s="93"/>
      <c r="BD41" s="94"/>
      <c r="BE41" s="119"/>
      <c r="BF41" s="93"/>
      <c r="BG41" s="94"/>
      <c r="BH41" s="119"/>
      <c r="BI41" s="93"/>
      <c r="BJ41" s="94"/>
      <c r="BK41" s="116"/>
      <c r="BL41" s="93"/>
      <c r="BM41" s="93"/>
      <c r="BN41" s="93"/>
      <c r="BO41" s="93"/>
      <c r="BP41" s="93"/>
      <c r="BQ41" s="94"/>
    </row>
    <row r="42" spans="1:69" x14ac:dyDescent="0.35">
      <c r="A42" s="60">
        <f t="shared" si="7"/>
        <v>28</v>
      </c>
      <c r="B42" s="116"/>
      <c r="C42" s="93"/>
      <c r="D42" s="94"/>
      <c r="E42" s="113"/>
      <c r="F42" s="73"/>
      <c r="G42" s="73"/>
      <c r="H42" s="73"/>
      <c r="I42" s="74"/>
      <c r="J42" s="114" t="s">
        <v>158</v>
      </c>
      <c r="K42" s="78"/>
      <c r="L42" s="78"/>
      <c r="M42" s="78"/>
      <c r="N42" s="78"/>
      <c r="O42" s="78"/>
      <c r="P42" s="79"/>
      <c r="Q42" s="110" t="s">
        <v>427</v>
      </c>
      <c r="R42" s="78"/>
      <c r="S42" s="78"/>
      <c r="T42" s="78"/>
      <c r="U42" s="78"/>
      <c r="V42" s="78"/>
      <c r="W42" s="79"/>
      <c r="X42" s="114" t="s">
        <v>305</v>
      </c>
      <c r="Y42" s="78"/>
      <c r="Z42" s="78"/>
      <c r="AA42" s="78"/>
      <c r="AB42" s="78"/>
      <c r="AC42" s="78"/>
      <c r="AD42" s="79"/>
      <c r="AE42" s="120" t="s">
        <v>58</v>
      </c>
      <c r="AF42" s="94"/>
      <c r="AG42" s="116"/>
      <c r="AH42" s="93"/>
      <c r="AI42" s="94"/>
      <c r="AJ42" s="116"/>
      <c r="AK42" s="93"/>
      <c r="AL42" s="94"/>
      <c r="AM42" s="116"/>
      <c r="AN42" s="93"/>
      <c r="AO42" s="94"/>
      <c r="AP42" s="119"/>
      <c r="AQ42" s="93"/>
      <c r="AR42" s="94"/>
      <c r="AS42" s="119"/>
      <c r="AT42" s="93"/>
      <c r="AU42" s="94"/>
      <c r="AV42" s="116"/>
      <c r="AW42" s="93"/>
      <c r="AX42" s="94"/>
      <c r="AY42" s="116"/>
      <c r="AZ42" s="93"/>
      <c r="BA42" s="94"/>
      <c r="BB42" s="116"/>
      <c r="BC42" s="93"/>
      <c r="BD42" s="94"/>
      <c r="BE42" s="119"/>
      <c r="BF42" s="93"/>
      <c r="BG42" s="94"/>
      <c r="BH42" s="119"/>
      <c r="BI42" s="93"/>
      <c r="BJ42" s="94"/>
      <c r="BK42" s="116"/>
      <c r="BL42" s="93"/>
      <c r="BM42" s="93"/>
      <c r="BN42" s="93"/>
      <c r="BO42" s="93"/>
      <c r="BP42" s="93"/>
      <c r="BQ42" s="94"/>
    </row>
    <row r="43" spans="1:69" x14ac:dyDescent="0.35">
      <c r="A43" s="60">
        <f t="shared" si="7"/>
        <v>29</v>
      </c>
      <c r="B43" s="116"/>
      <c r="C43" s="93"/>
      <c r="D43" s="94"/>
      <c r="E43" s="113"/>
      <c r="F43" s="73"/>
      <c r="G43" s="73"/>
      <c r="H43" s="73"/>
      <c r="I43" s="74"/>
      <c r="J43" s="110" t="s">
        <v>161</v>
      </c>
      <c r="K43" s="78"/>
      <c r="L43" s="78"/>
      <c r="M43" s="78"/>
      <c r="N43" s="78"/>
      <c r="O43" s="78"/>
      <c r="P43" s="79"/>
      <c r="Q43" s="110" t="s">
        <v>428</v>
      </c>
      <c r="R43" s="78"/>
      <c r="S43" s="78"/>
      <c r="T43" s="78"/>
      <c r="U43" s="78"/>
      <c r="V43" s="78"/>
      <c r="W43" s="79"/>
      <c r="X43" s="110" t="s">
        <v>306</v>
      </c>
      <c r="Y43" s="78"/>
      <c r="Z43" s="78"/>
      <c r="AA43" s="78"/>
      <c r="AB43" s="78"/>
      <c r="AC43" s="78"/>
      <c r="AD43" s="79"/>
      <c r="AE43" s="120" t="s">
        <v>58</v>
      </c>
      <c r="AF43" s="94"/>
      <c r="AG43" s="116"/>
      <c r="AH43" s="93"/>
      <c r="AI43" s="94"/>
      <c r="AJ43" s="116"/>
      <c r="AK43" s="93"/>
      <c r="AL43" s="94"/>
      <c r="AM43" s="116"/>
      <c r="AN43" s="93"/>
      <c r="AO43" s="94"/>
      <c r="AP43" s="119"/>
      <c r="AQ43" s="93"/>
      <c r="AR43" s="94"/>
      <c r="AS43" s="119"/>
      <c r="AT43" s="93"/>
      <c r="AU43" s="94"/>
      <c r="AV43" s="116"/>
      <c r="AW43" s="93"/>
      <c r="AX43" s="94"/>
      <c r="AY43" s="116"/>
      <c r="AZ43" s="93"/>
      <c r="BA43" s="94"/>
      <c r="BB43" s="116"/>
      <c r="BC43" s="93"/>
      <c r="BD43" s="94"/>
      <c r="BE43" s="119"/>
      <c r="BF43" s="93"/>
      <c r="BG43" s="94"/>
      <c r="BH43" s="119"/>
      <c r="BI43" s="93"/>
      <c r="BJ43" s="94"/>
      <c r="BK43" s="116"/>
      <c r="BL43" s="93"/>
      <c r="BM43" s="93"/>
      <c r="BN43" s="93"/>
      <c r="BO43" s="93"/>
      <c r="BP43" s="93"/>
      <c r="BQ43" s="94"/>
    </row>
    <row r="44" spans="1:69" x14ac:dyDescent="0.35">
      <c r="A44" s="60">
        <f t="shared" si="7"/>
        <v>30</v>
      </c>
      <c r="B44" s="116"/>
      <c r="C44" s="93"/>
      <c r="D44" s="94"/>
      <c r="E44" s="113"/>
      <c r="F44" s="73"/>
      <c r="G44" s="73"/>
      <c r="H44" s="73"/>
      <c r="I44" s="74"/>
      <c r="J44" s="110" t="s">
        <v>164</v>
      </c>
      <c r="K44" s="78"/>
      <c r="L44" s="78"/>
      <c r="M44" s="78"/>
      <c r="N44" s="78"/>
      <c r="O44" s="78"/>
      <c r="P44" s="79"/>
      <c r="Q44" s="110" t="s">
        <v>429</v>
      </c>
      <c r="R44" s="78"/>
      <c r="S44" s="78"/>
      <c r="T44" s="78"/>
      <c r="U44" s="78"/>
      <c r="V44" s="78"/>
      <c r="W44" s="79"/>
      <c r="X44" s="110" t="s">
        <v>254</v>
      </c>
      <c r="Y44" s="78"/>
      <c r="Z44" s="78"/>
      <c r="AA44" s="78"/>
      <c r="AB44" s="78"/>
      <c r="AC44" s="78"/>
      <c r="AD44" s="79"/>
      <c r="AE44" s="120" t="s">
        <v>58</v>
      </c>
      <c r="AF44" s="94"/>
      <c r="AG44" s="116"/>
      <c r="AH44" s="93"/>
      <c r="AI44" s="94"/>
      <c r="AJ44" s="116"/>
      <c r="AK44" s="93"/>
      <c r="AL44" s="94"/>
      <c r="AM44" s="116"/>
      <c r="AN44" s="93"/>
      <c r="AO44" s="94"/>
      <c r="AP44" s="119"/>
      <c r="AQ44" s="93"/>
      <c r="AR44" s="94"/>
      <c r="AS44" s="119"/>
      <c r="AT44" s="93"/>
      <c r="AU44" s="94"/>
      <c r="AV44" s="116"/>
      <c r="AW44" s="93"/>
      <c r="AX44" s="94"/>
      <c r="AY44" s="116"/>
      <c r="AZ44" s="93"/>
      <c r="BA44" s="94"/>
      <c r="BB44" s="116"/>
      <c r="BC44" s="93"/>
      <c r="BD44" s="94"/>
      <c r="BE44" s="119"/>
      <c r="BF44" s="93"/>
      <c r="BG44" s="94"/>
      <c r="BH44" s="119"/>
      <c r="BI44" s="93"/>
      <c r="BJ44" s="94"/>
      <c r="BK44" s="116"/>
      <c r="BL44" s="93"/>
      <c r="BM44" s="93"/>
      <c r="BN44" s="93"/>
      <c r="BO44" s="93"/>
      <c r="BP44" s="93"/>
      <c r="BQ44" s="94"/>
    </row>
    <row r="45" spans="1:69" x14ac:dyDescent="0.35">
      <c r="A45" s="60">
        <f t="shared" si="7"/>
        <v>31</v>
      </c>
      <c r="B45" s="116"/>
      <c r="C45" s="93"/>
      <c r="D45" s="94"/>
      <c r="E45" s="113"/>
      <c r="F45" s="73"/>
      <c r="G45" s="73"/>
      <c r="H45" s="73"/>
      <c r="I45" s="74"/>
      <c r="J45" s="110" t="s">
        <v>144</v>
      </c>
      <c r="K45" s="78"/>
      <c r="L45" s="78"/>
      <c r="M45" s="78"/>
      <c r="N45" s="78"/>
      <c r="O45" s="78"/>
      <c r="P45" s="79"/>
      <c r="Q45" s="110" t="s">
        <v>430</v>
      </c>
      <c r="R45" s="78"/>
      <c r="S45" s="78"/>
      <c r="T45" s="78"/>
      <c r="U45" s="78"/>
      <c r="V45" s="78"/>
      <c r="W45" s="79"/>
      <c r="X45" s="110" t="s">
        <v>307</v>
      </c>
      <c r="Y45" s="78"/>
      <c r="Z45" s="78"/>
      <c r="AA45" s="78"/>
      <c r="AB45" s="78"/>
      <c r="AC45" s="78"/>
      <c r="AD45" s="79"/>
      <c r="AE45" s="120" t="s">
        <v>58</v>
      </c>
      <c r="AF45" s="94"/>
      <c r="AG45" s="116"/>
      <c r="AH45" s="93"/>
      <c r="AI45" s="94"/>
      <c r="AJ45" s="116"/>
      <c r="AK45" s="93"/>
      <c r="AL45" s="94"/>
      <c r="AM45" s="116"/>
      <c r="AN45" s="93"/>
      <c r="AO45" s="94"/>
      <c r="AP45" s="119"/>
      <c r="AQ45" s="93"/>
      <c r="AR45" s="94"/>
      <c r="AS45" s="119"/>
      <c r="AT45" s="93"/>
      <c r="AU45" s="94"/>
      <c r="AV45" s="116"/>
      <c r="AW45" s="93"/>
      <c r="AX45" s="94"/>
      <c r="AY45" s="116"/>
      <c r="AZ45" s="93"/>
      <c r="BA45" s="94"/>
      <c r="BB45" s="116"/>
      <c r="BC45" s="93"/>
      <c r="BD45" s="94"/>
      <c r="BE45" s="119"/>
      <c r="BF45" s="93"/>
      <c r="BG45" s="94"/>
      <c r="BH45" s="119"/>
      <c r="BI45" s="93"/>
      <c r="BJ45" s="94"/>
      <c r="BK45" s="116"/>
      <c r="BL45" s="93"/>
      <c r="BM45" s="93"/>
      <c r="BN45" s="93"/>
      <c r="BO45" s="93"/>
      <c r="BP45" s="93"/>
      <c r="BQ45" s="94"/>
    </row>
    <row r="46" spans="1:69" x14ac:dyDescent="0.35">
      <c r="A46" s="60">
        <f t="shared" si="7"/>
        <v>32</v>
      </c>
      <c r="B46" s="116"/>
      <c r="C46" s="93"/>
      <c r="D46" s="94"/>
      <c r="E46" s="113"/>
      <c r="F46" s="73"/>
      <c r="G46" s="73"/>
      <c r="H46" s="73"/>
      <c r="I46" s="74"/>
      <c r="J46" s="110" t="s">
        <v>147</v>
      </c>
      <c r="K46" s="78"/>
      <c r="L46" s="78"/>
      <c r="M46" s="78"/>
      <c r="N46" s="78"/>
      <c r="O46" s="78"/>
      <c r="P46" s="79"/>
      <c r="Q46" s="110" t="s">
        <v>431</v>
      </c>
      <c r="R46" s="78"/>
      <c r="S46" s="78"/>
      <c r="T46" s="78"/>
      <c r="U46" s="78"/>
      <c r="V46" s="78"/>
      <c r="W46" s="79"/>
      <c r="X46" s="110" t="s">
        <v>149</v>
      </c>
      <c r="Y46" s="78"/>
      <c r="Z46" s="78"/>
      <c r="AA46" s="78"/>
      <c r="AB46" s="78"/>
      <c r="AC46" s="78"/>
      <c r="AD46" s="79"/>
      <c r="AE46" s="120" t="s">
        <v>58</v>
      </c>
      <c r="AF46" s="94"/>
      <c r="AG46" s="116"/>
      <c r="AH46" s="93"/>
      <c r="AI46" s="94"/>
      <c r="AJ46" s="116"/>
      <c r="AK46" s="93"/>
      <c r="AL46" s="94"/>
      <c r="AM46" s="116"/>
      <c r="AN46" s="93"/>
      <c r="AO46" s="94"/>
      <c r="AP46" s="119"/>
      <c r="AQ46" s="93"/>
      <c r="AR46" s="94"/>
      <c r="AS46" s="119"/>
      <c r="AT46" s="93"/>
      <c r="AU46" s="94"/>
      <c r="AV46" s="116"/>
      <c r="AW46" s="93"/>
      <c r="AX46" s="94"/>
      <c r="AY46" s="116"/>
      <c r="AZ46" s="93"/>
      <c r="BA46" s="94"/>
      <c r="BB46" s="116"/>
      <c r="BC46" s="93"/>
      <c r="BD46" s="94"/>
      <c r="BE46" s="119"/>
      <c r="BF46" s="93"/>
      <c r="BG46" s="94"/>
      <c r="BH46" s="119"/>
      <c r="BI46" s="93"/>
      <c r="BJ46" s="94"/>
      <c r="BK46" s="116"/>
      <c r="BL46" s="93"/>
      <c r="BM46" s="93"/>
      <c r="BN46" s="93"/>
      <c r="BO46" s="93"/>
      <c r="BP46" s="93"/>
      <c r="BQ46" s="94"/>
    </row>
    <row r="47" spans="1:69" x14ac:dyDescent="0.35">
      <c r="A47" s="60">
        <f t="shared" si="7"/>
        <v>33</v>
      </c>
      <c r="B47" s="116"/>
      <c r="C47" s="93"/>
      <c r="D47" s="94"/>
      <c r="E47" s="113"/>
      <c r="F47" s="73"/>
      <c r="G47" s="73"/>
      <c r="H47" s="73"/>
      <c r="I47" s="74"/>
      <c r="J47" s="110" t="s">
        <v>150</v>
      </c>
      <c r="K47" s="78"/>
      <c r="L47" s="78"/>
      <c r="M47" s="78"/>
      <c r="N47" s="78"/>
      <c r="O47" s="78"/>
      <c r="P47" s="79"/>
      <c r="Q47" s="110" t="s">
        <v>432</v>
      </c>
      <c r="R47" s="78"/>
      <c r="S47" s="78"/>
      <c r="T47" s="78"/>
      <c r="U47" s="78"/>
      <c r="V47" s="78"/>
      <c r="W47" s="79"/>
      <c r="X47" s="110" t="s">
        <v>265</v>
      </c>
      <c r="Y47" s="78"/>
      <c r="Z47" s="78"/>
      <c r="AA47" s="78"/>
      <c r="AB47" s="78"/>
      <c r="AC47" s="78"/>
      <c r="AD47" s="79"/>
      <c r="AE47" s="120" t="s">
        <v>58</v>
      </c>
      <c r="AF47" s="94"/>
      <c r="AG47" s="116"/>
      <c r="AH47" s="93"/>
      <c r="AI47" s="94"/>
      <c r="AJ47" s="116"/>
      <c r="AK47" s="93"/>
      <c r="AL47" s="94"/>
      <c r="AM47" s="116"/>
      <c r="AN47" s="93"/>
      <c r="AO47" s="94"/>
      <c r="AP47" s="119"/>
      <c r="AQ47" s="93"/>
      <c r="AR47" s="94"/>
      <c r="AS47" s="119"/>
      <c r="AT47" s="93"/>
      <c r="AU47" s="94"/>
      <c r="AV47" s="116"/>
      <c r="AW47" s="93"/>
      <c r="AX47" s="94"/>
      <c r="AY47" s="116"/>
      <c r="AZ47" s="93"/>
      <c r="BA47" s="94"/>
      <c r="BB47" s="116"/>
      <c r="BC47" s="93"/>
      <c r="BD47" s="94"/>
      <c r="BE47" s="119"/>
      <c r="BF47" s="93"/>
      <c r="BG47" s="94"/>
      <c r="BH47" s="119"/>
      <c r="BI47" s="93"/>
      <c r="BJ47" s="94"/>
      <c r="BK47" s="116"/>
      <c r="BL47" s="93"/>
      <c r="BM47" s="93"/>
      <c r="BN47" s="93"/>
      <c r="BO47" s="93"/>
      <c r="BP47" s="93"/>
      <c r="BQ47" s="94"/>
    </row>
    <row r="48" spans="1:69" x14ac:dyDescent="0.35">
      <c r="A48" s="60">
        <f t="shared" si="7"/>
        <v>34</v>
      </c>
      <c r="B48" s="116"/>
      <c r="C48" s="93"/>
      <c r="D48" s="94"/>
      <c r="E48" s="113"/>
      <c r="F48" s="73"/>
      <c r="G48" s="73"/>
      <c r="H48" s="73"/>
      <c r="I48" s="74"/>
      <c r="J48" s="110" t="s">
        <v>153</v>
      </c>
      <c r="K48" s="78"/>
      <c r="L48" s="78"/>
      <c r="M48" s="78"/>
      <c r="N48" s="78"/>
      <c r="O48" s="78"/>
      <c r="P48" s="79"/>
      <c r="Q48" s="110" t="s">
        <v>433</v>
      </c>
      <c r="R48" s="78"/>
      <c r="S48" s="78"/>
      <c r="T48" s="78"/>
      <c r="U48" s="78"/>
      <c r="V48" s="78"/>
      <c r="W48" s="79"/>
      <c r="X48" s="110" t="s">
        <v>152</v>
      </c>
      <c r="Y48" s="78"/>
      <c r="Z48" s="78"/>
      <c r="AA48" s="78"/>
      <c r="AB48" s="78"/>
      <c r="AC48" s="78"/>
      <c r="AD48" s="79"/>
      <c r="AE48" s="120" t="s">
        <v>58</v>
      </c>
      <c r="AF48" s="94"/>
      <c r="AG48" s="116"/>
      <c r="AH48" s="93"/>
      <c r="AI48" s="94"/>
      <c r="AJ48" s="116"/>
      <c r="AK48" s="93"/>
      <c r="AL48" s="94"/>
      <c r="AM48" s="116"/>
      <c r="AN48" s="93"/>
      <c r="AO48" s="94"/>
      <c r="AP48" s="119"/>
      <c r="AQ48" s="93"/>
      <c r="AR48" s="94"/>
      <c r="AS48" s="119"/>
      <c r="AT48" s="93"/>
      <c r="AU48" s="94"/>
      <c r="AV48" s="116"/>
      <c r="AW48" s="93"/>
      <c r="AX48" s="94"/>
      <c r="AY48" s="116"/>
      <c r="AZ48" s="93"/>
      <c r="BA48" s="94"/>
      <c r="BB48" s="116"/>
      <c r="BC48" s="93"/>
      <c r="BD48" s="94"/>
      <c r="BE48" s="119"/>
      <c r="BF48" s="93"/>
      <c r="BG48" s="94"/>
      <c r="BH48" s="119"/>
      <c r="BI48" s="93"/>
      <c r="BJ48" s="94"/>
      <c r="BK48" s="116"/>
      <c r="BL48" s="93"/>
      <c r="BM48" s="93"/>
      <c r="BN48" s="93"/>
      <c r="BO48" s="93"/>
      <c r="BP48" s="93"/>
      <c r="BQ48" s="94"/>
    </row>
    <row r="49" spans="1:69" x14ac:dyDescent="0.35">
      <c r="A49" s="60">
        <f t="shared" si="7"/>
        <v>35</v>
      </c>
      <c r="B49" s="116"/>
      <c r="C49" s="93"/>
      <c r="D49" s="94"/>
      <c r="E49" s="92"/>
      <c r="F49" s="93"/>
      <c r="G49" s="93"/>
      <c r="H49" s="93"/>
      <c r="I49" s="94"/>
      <c r="J49" s="110" t="s">
        <v>155</v>
      </c>
      <c r="K49" s="78"/>
      <c r="L49" s="78"/>
      <c r="M49" s="78"/>
      <c r="N49" s="78"/>
      <c r="O49" s="78"/>
      <c r="P49" s="79"/>
      <c r="Q49" s="110" t="s">
        <v>434</v>
      </c>
      <c r="R49" s="78"/>
      <c r="S49" s="78"/>
      <c r="T49" s="78"/>
      <c r="U49" s="78"/>
      <c r="V49" s="78"/>
      <c r="W49" s="79"/>
      <c r="X49" s="80" t="s">
        <v>268</v>
      </c>
      <c r="Y49" s="78"/>
      <c r="Z49" s="78"/>
      <c r="AA49" s="78"/>
      <c r="AB49" s="78"/>
      <c r="AC49" s="78"/>
      <c r="AD49" s="79"/>
      <c r="AE49" s="120" t="s">
        <v>58</v>
      </c>
      <c r="AF49" s="94"/>
      <c r="AG49" s="116"/>
      <c r="AH49" s="93"/>
      <c r="AI49" s="94"/>
      <c r="AJ49" s="116"/>
      <c r="AK49" s="93"/>
      <c r="AL49" s="94"/>
      <c r="AM49" s="116"/>
      <c r="AN49" s="93"/>
      <c r="AO49" s="94"/>
      <c r="AP49" s="119"/>
      <c r="AQ49" s="93"/>
      <c r="AR49" s="94"/>
      <c r="AS49" s="119"/>
      <c r="AT49" s="93"/>
      <c r="AU49" s="94"/>
      <c r="AV49" s="116"/>
      <c r="AW49" s="93"/>
      <c r="AX49" s="94"/>
      <c r="AY49" s="116"/>
      <c r="AZ49" s="93"/>
      <c r="BA49" s="94"/>
      <c r="BB49" s="116"/>
      <c r="BC49" s="93"/>
      <c r="BD49" s="94"/>
      <c r="BE49" s="119"/>
      <c r="BF49" s="93"/>
      <c r="BG49" s="94"/>
      <c r="BH49" s="119"/>
      <c r="BI49" s="93"/>
      <c r="BJ49" s="94"/>
      <c r="BK49" s="116"/>
      <c r="BL49" s="93"/>
      <c r="BM49" s="93"/>
      <c r="BN49" s="93"/>
      <c r="BO49" s="93"/>
      <c r="BP49" s="93"/>
      <c r="BQ49" s="94"/>
    </row>
    <row r="50" spans="1:69" x14ac:dyDescent="0.35">
      <c r="A50" s="60">
        <f t="shared" si="7"/>
        <v>36</v>
      </c>
      <c r="B50" s="116"/>
      <c r="C50" s="93"/>
      <c r="D50" s="94"/>
      <c r="E50" s="115" t="s">
        <v>308</v>
      </c>
      <c r="F50" s="90"/>
      <c r="G50" s="90"/>
      <c r="H50" s="90"/>
      <c r="I50" s="91"/>
      <c r="J50" s="124" t="s">
        <v>247</v>
      </c>
      <c r="K50" s="78"/>
      <c r="L50" s="78"/>
      <c r="M50" s="78"/>
      <c r="N50" s="78"/>
      <c r="O50" s="78"/>
      <c r="P50" s="79"/>
      <c r="Q50" s="110" t="s">
        <v>412</v>
      </c>
      <c r="R50" s="78"/>
      <c r="S50" s="78"/>
      <c r="T50" s="78"/>
      <c r="U50" s="78"/>
      <c r="V50" s="78"/>
      <c r="W50" s="79"/>
      <c r="X50" s="114" t="s">
        <v>416</v>
      </c>
      <c r="Y50" s="78"/>
      <c r="Z50" s="78"/>
      <c r="AA50" s="78"/>
      <c r="AB50" s="78"/>
      <c r="AC50" s="78"/>
      <c r="AD50" s="79"/>
      <c r="AE50" s="120" t="s">
        <v>58</v>
      </c>
      <c r="AF50" s="94"/>
      <c r="AG50" s="116"/>
      <c r="AH50" s="93"/>
      <c r="AI50" s="94"/>
      <c r="AJ50" s="116"/>
      <c r="AK50" s="93"/>
      <c r="AL50" s="94"/>
      <c r="AM50" s="116"/>
      <c r="AN50" s="93"/>
      <c r="AO50" s="94"/>
      <c r="AP50" s="119"/>
      <c r="AQ50" s="93"/>
      <c r="AR50" s="94"/>
      <c r="AS50" s="119"/>
      <c r="AT50" s="93"/>
      <c r="AU50" s="94"/>
      <c r="AV50" s="116"/>
      <c r="AW50" s="93"/>
      <c r="AX50" s="94"/>
      <c r="AY50" s="116"/>
      <c r="AZ50" s="93"/>
      <c r="BA50" s="94"/>
      <c r="BB50" s="116"/>
      <c r="BC50" s="93"/>
      <c r="BD50" s="94"/>
      <c r="BE50" s="119"/>
      <c r="BF50" s="93"/>
      <c r="BG50" s="94"/>
      <c r="BH50" s="119"/>
      <c r="BI50" s="93"/>
      <c r="BJ50" s="94"/>
      <c r="BK50" s="116"/>
      <c r="BL50" s="93"/>
      <c r="BM50" s="93"/>
      <c r="BN50" s="93"/>
      <c r="BO50" s="93"/>
      <c r="BP50" s="93"/>
      <c r="BQ50" s="94"/>
    </row>
    <row r="51" spans="1:69" x14ac:dyDescent="0.35">
      <c r="A51" s="60">
        <f t="shared" si="7"/>
        <v>37</v>
      </c>
      <c r="B51" s="116"/>
      <c r="C51" s="93"/>
      <c r="D51" s="94"/>
      <c r="E51" s="113"/>
      <c r="F51" s="73"/>
      <c r="G51" s="73"/>
      <c r="H51" s="73"/>
      <c r="I51" s="74"/>
      <c r="J51" s="114" t="s">
        <v>158</v>
      </c>
      <c r="K51" s="78"/>
      <c r="L51" s="78"/>
      <c r="M51" s="78"/>
      <c r="N51" s="78"/>
      <c r="O51" s="78"/>
      <c r="P51" s="79"/>
      <c r="Q51" s="110" t="s">
        <v>427</v>
      </c>
      <c r="R51" s="78"/>
      <c r="S51" s="78"/>
      <c r="T51" s="78"/>
      <c r="U51" s="78"/>
      <c r="V51" s="78"/>
      <c r="W51" s="79"/>
      <c r="X51" s="114" t="s">
        <v>310</v>
      </c>
      <c r="Y51" s="78"/>
      <c r="Z51" s="78"/>
      <c r="AA51" s="78"/>
      <c r="AB51" s="78"/>
      <c r="AC51" s="78"/>
      <c r="AD51" s="79"/>
      <c r="AE51" s="120" t="s">
        <v>58</v>
      </c>
      <c r="AF51" s="94"/>
      <c r="AG51" s="116"/>
      <c r="AH51" s="93"/>
      <c r="AI51" s="94"/>
      <c r="AJ51" s="116"/>
      <c r="AK51" s="93"/>
      <c r="AL51" s="94"/>
      <c r="AM51" s="116"/>
      <c r="AN51" s="93"/>
      <c r="AO51" s="94"/>
      <c r="AP51" s="119"/>
      <c r="AQ51" s="93"/>
      <c r="AR51" s="94"/>
      <c r="AS51" s="119"/>
      <c r="AT51" s="93"/>
      <c r="AU51" s="94"/>
      <c r="AV51" s="116"/>
      <c r="AW51" s="93"/>
      <c r="AX51" s="94"/>
      <c r="AY51" s="116"/>
      <c r="AZ51" s="93"/>
      <c r="BA51" s="94"/>
      <c r="BB51" s="116"/>
      <c r="BC51" s="93"/>
      <c r="BD51" s="94"/>
      <c r="BE51" s="119"/>
      <c r="BF51" s="93"/>
      <c r="BG51" s="94"/>
      <c r="BH51" s="119"/>
      <c r="BI51" s="93"/>
      <c r="BJ51" s="94"/>
      <c r="BK51" s="116"/>
      <c r="BL51" s="93"/>
      <c r="BM51" s="93"/>
      <c r="BN51" s="93"/>
      <c r="BO51" s="93"/>
      <c r="BP51" s="93"/>
      <c r="BQ51" s="94"/>
    </row>
    <row r="52" spans="1:69" x14ac:dyDescent="0.35">
      <c r="A52" s="60">
        <f t="shared" si="7"/>
        <v>38</v>
      </c>
      <c r="B52" s="116"/>
      <c r="C52" s="93"/>
      <c r="D52" s="94"/>
      <c r="E52" s="113"/>
      <c r="F52" s="73"/>
      <c r="G52" s="73"/>
      <c r="H52" s="73"/>
      <c r="I52" s="74"/>
      <c r="J52" s="110" t="s">
        <v>161</v>
      </c>
      <c r="K52" s="78"/>
      <c r="L52" s="78"/>
      <c r="M52" s="78"/>
      <c r="N52" s="78"/>
      <c r="O52" s="78"/>
      <c r="P52" s="79"/>
      <c r="Q52" s="110" t="s">
        <v>428</v>
      </c>
      <c r="R52" s="78"/>
      <c r="S52" s="78"/>
      <c r="T52" s="78"/>
      <c r="U52" s="78"/>
      <c r="V52" s="78"/>
      <c r="W52" s="79"/>
      <c r="X52" s="110" t="s">
        <v>311</v>
      </c>
      <c r="Y52" s="78"/>
      <c r="Z52" s="78"/>
      <c r="AA52" s="78"/>
      <c r="AB52" s="78"/>
      <c r="AC52" s="78"/>
      <c r="AD52" s="79"/>
      <c r="AE52" s="120" t="s">
        <v>58</v>
      </c>
      <c r="AF52" s="94"/>
      <c r="AG52" s="116"/>
      <c r="AH52" s="93"/>
      <c r="AI52" s="94"/>
      <c r="AJ52" s="116"/>
      <c r="AK52" s="93"/>
      <c r="AL52" s="94"/>
      <c r="AM52" s="116"/>
      <c r="AN52" s="93"/>
      <c r="AO52" s="94"/>
      <c r="AP52" s="119"/>
      <c r="AQ52" s="93"/>
      <c r="AR52" s="94"/>
      <c r="AS52" s="119"/>
      <c r="AT52" s="93"/>
      <c r="AU52" s="94"/>
      <c r="AV52" s="116"/>
      <c r="AW52" s="93"/>
      <c r="AX52" s="94"/>
      <c r="AY52" s="116"/>
      <c r="AZ52" s="93"/>
      <c r="BA52" s="94"/>
      <c r="BB52" s="116"/>
      <c r="BC52" s="93"/>
      <c r="BD52" s="94"/>
      <c r="BE52" s="119"/>
      <c r="BF52" s="93"/>
      <c r="BG52" s="94"/>
      <c r="BH52" s="119"/>
      <c r="BI52" s="93"/>
      <c r="BJ52" s="94"/>
      <c r="BK52" s="116"/>
      <c r="BL52" s="93"/>
      <c r="BM52" s="93"/>
      <c r="BN52" s="93"/>
      <c r="BO52" s="93"/>
      <c r="BP52" s="93"/>
      <c r="BQ52" s="94"/>
    </row>
    <row r="53" spans="1:69" x14ac:dyDescent="0.35">
      <c r="A53" s="60">
        <f t="shared" si="7"/>
        <v>39</v>
      </c>
      <c r="B53" s="116"/>
      <c r="C53" s="93"/>
      <c r="D53" s="94"/>
      <c r="E53" s="113"/>
      <c r="F53" s="73"/>
      <c r="G53" s="73"/>
      <c r="H53" s="73"/>
      <c r="I53" s="74"/>
      <c r="J53" s="110" t="s">
        <v>164</v>
      </c>
      <c r="K53" s="78"/>
      <c r="L53" s="78"/>
      <c r="M53" s="78"/>
      <c r="N53" s="78"/>
      <c r="O53" s="78"/>
      <c r="P53" s="79"/>
      <c r="Q53" s="110" t="s">
        <v>429</v>
      </c>
      <c r="R53" s="78"/>
      <c r="S53" s="78"/>
      <c r="T53" s="78"/>
      <c r="U53" s="78"/>
      <c r="V53" s="78"/>
      <c r="W53" s="79"/>
      <c r="X53" s="110" t="s">
        <v>254</v>
      </c>
      <c r="Y53" s="78"/>
      <c r="Z53" s="78"/>
      <c r="AA53" s="78"/>
      <c r="AB53" s="78"/>
      <c r="AC53" s="78"/>
      <c r="AD53" s="79"/>
      <c r="AE53" s="120" t="s">
        <v>58</v>
      </c>
      <c r="AF53" s="94"/>
      <c r="AG53" s="116"/>
      <c r="AH53" s="93"/>
      <c r="AI53" s="94"/>
      <c r="AJ53" s="116"/>
      <c r="AK53" s="93"/>
      <c r="AL53" s="94"/>
      <c r="AM53" s="116"/>
      <c r="AN53" s="93"/>
      <c r="AO53" s="94"/>
      <c r="AP53" s="119"/>
      <c r="AQ53" s="93"/>
      <c r="AR53" s="94"/>
      <c r="AS53" s="119"/>
      <c r="AT53" s="93"/>
      <c r="AU53" s="94"/>
      <c r="AV53" s="116"/>
      <c r="AW53" s="93"/>
      <c r="AX53" s="94"/>
      <c r="AY53" s="116"/>
      <c r="AZ53" s="93"/>
      <c r="BA53" s="94"/>
      <c r="BB53" s="116"/>
      <c r="BC53" s="93"/>
      <c r="BD53" s="94"/>
      <c r="BE53" s="119"/>
      <c r="BF53" s="93"/>
      <c r="BG53" s="94"/>
      <c r="BH53" s="119"/>
      <c r="BI53" s="93"/>
      <c r="BJ53" s="94"/>
      <c r="BK53" s="116"/>
      <c r="BL53" s="93"/>
      <c r="BM53" s="93"/>
      <c r="BN53" s="93"/>
      <c r="BO53" s="93"/>
      <c r="BP53" s="93"/>
      <c r="BQ53" s="94"/>
    </row>
    <row r="54" spans="1:69" x14ac:dyDescent="0.35">
      <c r="A54" s="60">
        <f t="shared" si="7"/>
        <v>40</v>
      </c>
      <c r="B54" s="116"/>
      <c r="C54" s="93"/>
      <c r="D54" s="94"/>
      <c r="E54" s="113"/>
      <c r="F54" s="73"/>
      <c r="G54" s="73"/>
      <c r="H54" s="73"/>
      <c r="I54" s="74"/>
      <c r="J54" s="110" t="s">
        <v>144</v>
      </c>
      <c r="K54" s="78"/>
      <c r="L54" s="78"/>
      <c r="M54" s="78"/>
      <c r="N54" s="78"/>
      <c r="O54" s="78"/>
      <c r="P54" s="79"/>
      <c r="Q54" s="110" t="s">
        <v>430</v>
      </c>
      <c r="R54" s="78"/>
      <c r="S54" s="78"/>
      <c r="T54" s="78"/>
      <c r="U54" s="78"/>
      <c r="V54" s="78"/>
      <c r="W54" s="79"/>
      <c r="X54" s="110" t="s">
        <v>256</v>
      </c>
      <c r="Y54" s="78"/>
      <c r="Z54" s="78"/>
      <c r="AA54" s="78"/>
      <c r="AB54" s="78"/>
      <c r="AC54" s="78"/>
      <c r="AD54" s="79"/>
      <c r="AE54" s="120" t="s">
        <v>58</v>
      </c>
      <c r="AF54" s="94"/>
      <c r="AG54" s="116"/>
      <c r="AH54" s="93"/>
      <c r="AI54" s="94"/>
      <c r="AJ54" s="116"/>
      <c r="AK54" s="93"/>
      <c r="AL54" s="94"/>
      <c r="AM54" s="116"/>
      <c r="AN54" s="93"/>
      <c r="AO54" s="94"/>
      <c r="AP54" s="119"/>
      <c r="AQ54" s="93"/>
      <c r="AR54" s="94"/>
      <c r="AS54" s="119"/>
      <c r="AT54" s="93"/>
      <c r="AU54" s="94"/>
      <c r="AV54" s="116"/>
      <c r="AW54" s="93"/>
      <c r="AX54" s="94"/>
      <c r="AY54" s="116"/>
      <c r="AZ54" s="93"/>
      <c r="BA54" s="94"/>
      <c r="BB54" s="116"/>
      <c r="BC54" s="93"/>
      <c r="BD54" s="94"/>
      <c r="BE54" s="119"/>
      <c r="BF54" s="93"/>
      <c r="BG54" s="94"/>
      <c r="BH54" s="119"/>
      <c r="BI54" s="93"/>
      <c r="BJ54" s="94"/>
      <c r="BK54" s="116"/>
      <c r="BL54" s="93"/>
      <c r="BM54" s="93"/>
      <c r="BN54" s="93"/>
      <c r="BO54" s="93"/>
      <c r="BP54" s="93"/>
      <c r="BQ54" s="94"/>
    </row>
    <row r="55" spans="1:69" x14ac:dyDescent="0.35">
      <c r="A55" s="60">
        <f t="shared" si="7"/>
        <v>41</v>
      </c>
      <c r="B55" s="116"/>
      <c r="C55" s="93"/>
      <c r="D55" s="94"/>
      <c r="E55" s="113"/>
      <c r="F55" s="73"/>
      <c r="G55" s="73"/>
      <c r="H55" s="73"/>
      <c r="I55" s="74"/>
      <c r="J55" s="110" t="s">
        <v>147</v>
      </c>
      <c r="K55" s="78"/>
      <c r="L55" s="78"/>
      <c r="M55" s="78"/>
      <c r="N55" s="78"/>
      <c r="O55" s="78"/>
      <c r="P55" s="79"/>
      <c r="Q55" s="110" t="s">
        <v>431</v>
      </c>
      <c r="R55" s="78"/>
      <c r="S55" s="78"/>
      <c r="T55" s="78"/>
      <c r="U55" s="78"/>
      <c r="V55" s="78"/>
      <c r="W55" s="79"/>
      <c r="X55" s="110" t="s">
        <v>149</v>
      </c>
      <c r="Y55" s="78"/>
      <c r="Z55" s="78"/>
      <c r="AA55" s="78"/>
      <c r="AB55" s="78"/>
      <c r="AC55" s="78"/>
      <c r="AD55" s="79"/>
      <c r="AE55" s="120" t="s">
        <v>58</v>
      </c>
      <c r="AF55" s="94"/>
      <c r="AG55" s="116"/>
      <c r="AH55" s="93"/>
      <c r="AI55" s="94"/>
      <c r="AJ55" s="116"/>
      <c r="AK55" s="93"/>
      <c r="AL55" s="94"/>
      <c r="AM55" s="116"/>
      <c r="AN55" s="93"/>
      <c r="AO55" s="94"/>
      <c r="AP55" s="119"/>
      <c r="AQ55" s="93"/>
      <c r="AR55" s="94"/>
      <c r="AS55" s="119"/>
      <c r="AT55" s="93"/>
      <c r="AU55" s="94"/>
      <c r="AV55" s="116"/>
      <c r="AW55" s="93"/>
      <c r="AX55" s="94"/>
      <c r="AY55" s="116"/>
      <c r="AZ55" s="93"/>
      <c r="BA55" s="94"/>
      <c r="BB55" s="116"/>
      <c r="BC55" s="93"/>
      <c r="BD55" s="94"/>
      <c r="BE55" s="119"/>
      <c r="BF55" s="93"/>
      <c r="BG55" s="94"/>
      <c r="BH55" s="119"/>
      <c r="BI55" s="93"/>
      <c r="BJ55" s="94"/>
      <c r="BK55" s="116"/>
      <c r="BL55" s="93"/>
      <c r="BM55" s="93"/>
      <c r="BN55" s="93"/>
      <c r="BO55" s="93"/>
      <c r="BP55" s="93"/>
      <c r="BQ55" s="94"/>
    </row>
    <row r="56" spans="1:69" x14ac:dyDescent="0.35">
      <c r="A56" s="60">
        <f t="shared" si="7"/>
        <v>42</v>
      </c>
      <c r="B56" s="116"/>
      <c r="C56" s="93"/>
      <c r="D56" s="94"/>
      <c r="E56" s="113"/>
      <c r="F56" s="73"/>
      <c r="G56" s="73"/>
      <c r="H56" s="73"/>
      <c r="I56" s="74"/>
      <c r="J56" s="110" t="s">
        <v>150</v>
      </c>
      <c r="K56" s="78"/>
      <c r="L56" s="78"/>
      <c r="M56" s="78"/>
      <c r="N56" s="78"/>
      <c r="O56" s="78"/>
      <c r="P56" s="79"/>
      <c r="Q56" s="110" t="s">
        <v>432</v>
      </c>
      <c r="R56" s="78"/>
      <c r="S56" s="78"/>
      <c r="T56" s="78"/>
      <c r="U56" s="78"/>
      <c r="V56" s="78"/>
      <c r="W56" s="79"/>
      <c r="X56" s="110" t="s">
        <v>265</v>
      </c>
      <c r="Y56" s="78"/>
      <c r="Z56" s="78"/>
      <c r="AA56" s="78"/>
      <c r="AB56" s="78"/>
      <c r="AC56" s="78"/>
      <c r="AD56" s="79"/>
      <c r="AE56" s="120" t="s">
        <v>58</v>
      </c>
      <c r="AF56" s="94"/>
      <c r="AG56" s="116"/>
      <c r="AH56" s="93"/>
      <c r="AI56" s="94"/>
      <c r="AJ56" s="116"/>
      <c r="AK56" s="93"/>
      <c r="AL56" s="94"/>
      <c r="AM56" s="116"/>
      <c r="AN56" s="93"/>
      <c r="AO56" s="94"/>
      <c r="AP56" s="119"/>
      <c r="AQ56" s="93"/>
      <c r="AR56" s="94"/>
      <c r="AS56" s="119"/>
      <c r="AT56" s="93"/>
      <c r="AU56" s="94"/>
      <c r="AV56" s="116"/>
      <c r="AW56" s="93"/>
      <c r="AX56" s="94"/>
      <c r="AY56" s="116"/>
      <c r="AZ56" s="93"/>
      <c r="BA56" s="94"/>
      <c r="BB56" s="116"/>
      <c r="BC56" s="93"/>
      <c r="BD56" s="94"/>
      <c r="BE56" s="119"/>
      <c r="BF56" s="93"/>
      <c r="BG56" s="94"/>
      <c r="BH56" s="119"/>
      <c r="BI56" s="93"/>
      <c r="BJ56" s="94"/>
      <c r="BK56" s="116"/>
      <c r="BL56" s="93"/>
      <c r="BM56" s="93"/>
      <c r="BN56" s="93"/>
      <c r="BO56" s="93"/>
      <c r="BP56" s="93"/>
      <c r="BQ56" s="94"/>
    </row>
    <row r="57" spans="1:69" x14ac:dyDescent="0.35">
      <c r="A57" s="60">
        <f t="shared" si="7"/>
        <v>43</v>
      </c>
      <c r="B57" s="116"/>
      <c r="C57" s="93"/>
      <c r="D57" s="94"/>
      <c r="E57" s="113"/>
      <c r="F57" s="73"/>
      <c r="G57" s="73"/>
      <c r="H57" s="73"/>
      <c r="I57" s="74"/>
      <c r="J57" s="110" t="s">
        <v>153</v>
      </c>
      <c r="K57" s="78"/>
      <c r="L57" s="78"/>
      <c r="M57" s="78"/>
      <c r="N57" s="78"/>
      <c r="O57" s="78"/>
      <c r="P57" s="79"/>
      <c r="Q57" s="110" t="s">
        <v>433</v>
      </c>
      <c r="R57" s="78"/>
      <c r="S57" s="78"/>
      <c r="T57" s="78"/>
      <c r="U57" s="78"/>
      <c r="V57" s="78"/>
      <c r="W57" s="79"/>
      <c r="X57" s="110" t="s">
        <v>152</v>
      </c>
      <c r="Y57" s="78"/>
      <c r="Z57" s="78"/>
      <c r="AA57" s="78"/>
      <c r="AB57" s="78"/>
      <c r="AC57" s="78"/>
      <c r="AD57" s="79"/>
      <c r="AE57" s="120" t="s">
        <v>58</v>
      </c>
      <c r="AF57" s="94"/>
      <c r="AG57" s="116"/>
      <c r="AH57" s="93"/>
      <c r="AI57" s="94"/>
      <c r="AJ57" s="116"/>
      <c r="AK57" s="93"/>
      <c r="AL57" s="94"/>
      <c r="AM57" s="116"/>
      <c r="AN57" s="93"/>
      <c r="AO57" s="94"/>
      <c r="AP57" s="119"/>
      <c r="AQ57" s="93"/>
      <c r="AR57" s="94"/>
      <c r="AS57" s="119"/>
      <c r="AT57" s="93"/>
      <c r="AU57" s="94"/>
      <c r="AV57" s="116"/>
      <c r="AW57" s="93"/>
      <c r="AX57" s="94"/>
      <c r="AY57" s="116"/>
      <c r="AZ57" s="93"/>
      <c r="BA57" s="94"/>
      <c r="BB57" s="116"/>
      <c r="BC57" s="93"/>
      <c r="BD57" s="94"/>
      <c r="BE57" s="119"/>
      <c r="BF57" s="93"/>
      <c r="BG57" s="94"/>
      <c r="BH57" s="119"/>
      <c r="BI57" s="93"/>
      <c r="BJ57" s="94"/>
      <c r="BK57" s="116"/>
      <c r="BL57" s="93"/>
      <c r="BM57" s="93"/>
      <c r="BN57" s="93"/>
      <c r="BO57" s="93"/>
      <c r="BP57" s="93"/>
      <c r="BQ57" s="94"/>
    </row>
    <row r="58" spans="1:69" x14ac:dyDescent="0.35">
      <c r="A58" s="60">
        <f t="shared" si="7"/>
        <v>44</v>
      </c>
      <c r="B58" s="116"/>
      <c r="C58" s="93"/>
      <c r="D58" s="94"/>
      <c r="E58" s="92"/>
      <c r="F58" s="93"/>
      <c r="G58" s="93"/>
      <c r="H58" s="93"/>
      <c r="I58" s="94"/>
      <c r="J58" s="110" t="s">
        <v>155</v>
      </c>
      <c r="K58" s="78"/>
      <c r="L58" s="78"/>
      <c r="M58" s="78"/>
      <c r="N58" s="78"/>
      <c r="O58" s="78"/>
      <c r="P58" s="79"/>
      <c r="Q58" s="110" t="s">
        <v>434</v>
      </c>
      <c r="R58" s="78"/>
      <c r="S58" s="78"/>
      <c r="T58" s="78"/>
      <c r="U58" s="78"/>
      <c r="V58" s="78"/>
      <c r="W58" s="79"/>
      <c r="X58" s="80" t="s">
        <v>268</v>
      </c>
      <c r="Y58" s="78"/>
      <c r="Z58" s="78"/>
      <c r="AA58" s="78"/>
      <c r="AB58" s="78"/>
      <c r="AC58" s="78"/>
      <c r="AD58" s="79"/>
      <c r="AE58" s="120" t="s">
        <v>58</v>
      </c>
      <c r="AF58" s="94"/>
      <c r="AG58" s="116"/>
      <c r="AH58" s="93"/>
      <c r="AI58" s="94"/>
      <c r="AJ58" s="116"/>
      <c r="AK58" s="93"/>
      <c r="AL58" s="94"/>
      <c r="AM58" s="116"/>
      <c r="AN58" s="93"/>
      <c r="AO58" s="94"/>
      <c r="AP58" s="119"/>
      <c r="AQ58" s="93"/>
      <c r="AR58" s="94"/>
      <c r="AS58" s="119"/>
      <c r="AT58" s="93"/>
      <c r="AU58" s="94"/>
      <c r="AV58" s="116"/>
      <c r="AW58" s="93"/>
      <c r="AX58" s="94"/>
      <c r="AY58" s="116"/>
      <c r="AZ58" s="93"/>
      <c r="BA58" s="94"/>
      <c r="BB58" s="116"/>
      <c r="BC58" s="93"/>
      <c r="BD58" s="94"/>
      <c r="BE58" s="119"/>
      <c r="BF58" s="93"/>
      <c r="BG58" s="94"/>
      <c r="BH58" s="119"/>
      <c r="BI58" s="93"/>
      <c r="BJ58" s="94"/>
      <c r="BK58" s="116"/>
      <c r="BL58" s="93"/>
      <c r="BM58" s="93"/>
      <c r="BN58" s="93"/>
      <c r="BO58" s="93"/>
      <c r="BP58" s="93"/>
      <c r="BQ58" s="94"/>
    </row>
    <row r="59" spans="1:69" x14ac:dyDescent="0.35">
      <c r="A59" s="60">
        <f t="shared" si="7"/>
        <v>45</v>
      </c>
      <c r="B59" s="116"/>
      <c r="C59" s="93"/>
      <c r="D59" s="94"/>
      <c r="E59" s="115" t="s">
        <v>312</v>
      </c>
      <c r="F59" s="90"/>
      <c r="G59" s="90"/>
      <c r="H59" s="90"/>
      <c r="I59" s="91"/>
      <c r="J59" s="124" t="s">
        <v>247</v>
      </c>
      <c r="K59" s="78"/>
      <c r="L59" s="78"/>
      <c r="M59" s="78"/>
      <c r="N59" s="78"/>
      <c r="O59" s="78"/>
      <c r="P59" s="79"/>
      <c r="Q59" s="110" t="s">
        <v>412</v>
      </c>
      <c r="R59" s="78"/>
      <c r="S59" s="78"/>
      <c r="T59" s="78"/>
      <c r="U59" s="78"/>
      <c r="V59" s="78"/>
      <c r="W59" s="79"/>
      <c r="X59" s="114" t="s">
        <v>416</v>
      </c>
      <c r="Y59" s="78"/>
      <c r="Z59" s="78"/>
      <c r="AA59" s="78"/>
      <c r="AB59" s="78"/>
      <c r="AC59" s="78"/>
      <c r="AD59" s="79"/>
      <c r="AE59" s="120" t="s">
        <v>58</v>
      </c>
      <c r="AF59" s="94"/>
      <c r="AG59" s="116"/>
      <c r="AH59" s="93"/>
      <c r="AI59" s="94"/>
      <c r="AJ59" s="116"/>
      <c r="AK59" s="93"/>
      <c r="AL59" s="94"/>
      <c r="AM59" s="116"/>
      <c r="AN59" s="93"/>
      <c r="AO59" s="94"/>
      <c r="AP59" s="119"/>
      <c r="AQ59" s="93"/>
      <c r="AR59" s="94"/>
      <c r="AS59" s="119"/>
      <c r="AT59" s="93"/>
      <c r="AU59" s="94"/>
      <c r="AV59" s="116"/>
      <c r="AW59" s="93"/>
      <c r="AX59" s="94"/>
      <c r="AY59" s="116"/>
      <c r="AZ59" s="93"/>
      <c r="BA59" s="94"/>
      <c r="BB59" s="116"/>
      <c r="BC59" s="93"/>
      <c r="BD59" s="94"/>
      <c r="BE59" s="119"/>
      <c r="BF59" s="93"/>
      <c r="BG59" s="94"/>
      <c r="BH59" s="119"/>
      <c r="BI59" s="93"/>
      <c r="BJ59" s="94"/>
      <c r="BK59" s="116"/>
      <c r="BL59" s="93"/>
      <c r="BM59" s="93"/>
      <c r="BN59" s="93"/>
      <c r="BO59" s="93"/>
      <c r="BP59" s="93"/>
      <c r="BQ59" s="94"/>
    </row>
    <row r="60" spans="1:69" x14ac:dyDescent="0.35">
      <c r="A60" s="60">
        <f t="shared" si="7"/>
        <v>46</v>
      </c>
      <c r="B60" s="116"/>
      <c r="C60" s="93"/>
      <c r="D60" s="94"/>
      <c r="E60" s="113"/>
      <c r="F60" s="73"/>
      <c r="G60" s="73"/>
      <c r="H60" s="73"/>
      <c r="I60" s="74"/>
      <c r="J60" s="114" t="s">
        <v>158</v>
      </c>
      <c r="K60" s="78"/>
      <c r="L60" s="78"/>
      <c r="M60" s="78"/>
      <c r="N60" s="78"/>
      <c r="O60" s="78"/>
      <c r="P60" s="79"/>
      <c r="Q60" s="110" t="s">
        <v>427</v>
      </c>
      <c r="R60" s="78"/>
      <c r="S60" s="78"/>
      <c r="T60" s="78"/>
      <c r="U60" s="78"/>
      <c r="V60" s="78"/>
      <c r="W60" s="79"/>
      <c r="X60" s="114" t="s">
        <v>310</v>
      </c>
      <c r="Y60" s="78"/>
      <c r="Z60" s="78"/>
      <c r="AA60" s="78"/>
      <c r="AB60" s="78"/>
      <c r="AC60" s="78"/>
      <c r="AD60" s="79"/>
      <c r="AE60" s="120" t="s">
        <v>58</v>
      </c>
      <c r="AF60" s="94"/>
      <c r="AG60" s="116"/>
      <c r="AH60" s="93"/>
      <c r="AI60" s="94"/>
      <c r="AJ60" s="116"/>
      <c r="AK60" s="93"/>
      <c r="AL60" s="94"/>
      <c r="AM60" s="116"/>
      <c r="AN60" s="93"/>
      <c r="AO60" s="94"/>
      <c r="AP60" s="119"/>
      <c r="AQ60" s="93"/>
      <c r="AR60" s="94"/>
      <c r="AS60" s="119"/>
      <c r="AT60" s="93"/>
      <c r="AU60" s="94"/>
      <c r="AV60" s="116"/>
      <c r="AW60" s="93"/>
      <c r="AX60" s="94"/>
      <c r="AY60" s="116"/>
      <c r="AZ60" s="93"/>
      <c r="BA60" s="94"/>
      <c r="BB60" s="116"/>
      <c r="BC60" s="93"/>
      <c r="BD60" s="94"/>
      <c r="BE60" s="119"/>
      <c r="BF60" s="93"/>
      <c r="BG60" s="94"/>
      <c r="BH60" s="119"/>
      <c r="BI60" s="93"/>
      <c r="BJ60" s="94"/>
      <c r="BK60" s="116"/>
      <c r="BL60" s="93"/>
      <c r="BM60" s="93"/>
      <c r="BN60" s="93"/>
      <c r="BO60" s="93"/>
      <c r="BP60" s="93"/>
      <c r="BQ60" s="94"/>
    </row>
    <row r="61" spans="1:69" x14ac:dyDescent="0.35">
      <c r="A61" s="60">
        <f t="shared" si="7"/>
        <v>47</v>
      </c>
      <c r="B61" s="116"/>
      <c r="C61" s="93"/>
      <c r="D61" s="94"/>
      <c r="E61" s="113"/>
      <c r="F61" s="73"/>
      <c r="G61" s="73"/>
      <c r="H61" s="73"/>
      <c r="I61" s="74"/>
      <c r="J61" s="110" t="s">
        <v>161</v>
      </c>
      <c r="K61" s="78"/>
      <c r="L61" s="78"/>
      <c r="M61" s="78"/>
      <c r="N61" s="78"/>
      <c r="O61" s="78"/>
      <c r="P61" s="79"/>
      <c r="Q61" s="110" t="s">
        <v>428</v>
      </c>
      <c r="R61" s="78"/>
      <c r="S61" s="78"/>
      <c r="T61" s="78"/>
      <c r="U61" s="78"/>
      <c r="V61" s="78"/>
      <c r="W61" s="79"/>
      <c r="X61" s="110" t="s">
        <v>311</v>
      </c>
      <c r="Y61" s="78"/>
      <c r="Z61" s="78"/>
      <c r="AA61" s="78"/>
      <c r="AB61" s="78"/>
      <c r="AC61" s="78"/>
      <c r="AD61" s="79"/>
      <c r="AE61" s="120" t="s">
        <v>58</v>
      </c>
      <c r="AF61" s="94"/>
      <c r="AG61" s="116"/>
      <c r="AH61" s="93"/>
      <c r="AI61" s="94"/>
      <c r="AJ61" s="116"/>
      <c r="AK61" s="93"/>
      <c r="AL61" s="94"/>
      <c r="AM61" s="116"/>
      <c r="AN61" s="93"/>
      <c r="AO61" s="94"/>
      <c r="AP61" s="119"/>
      <c r="AQ61" s="93"/>
      <c r="AR61" s="94"/>
      <c r="AS61" s="119"/>
      <c r="AT61" s="93"/>
      <c r="AU61" s="94"/>
      <c r="AV61" s="116"/>
      <c r="AW61" s="93"/>
      <c r="AX61" s="94"/>
      <c r="AY61" s="116"/>
      <c r="AZ61" s="93"/>
      <c r="BA61" s="94"/>
      <c r="BB61" s="116"/>
      <c r="BC61" s="93"/>
      <c r="BD61" s="94"/>
      <c r="BE61" s="119"/>
      <c r="BF61" s="93"/>
      <c r="BG61" s="94"/>
      <c r="BH61" s="119"/>
      <c r="BI61" s="93"/>
      <c r="BJ61" s="94"/>
      <c r="BK61" s="116"/>
      <c r="BL61" s="93"/>
      <c r="BM61" s="93"/>
      <c r="BN61" s="93"/>
      <c r="BO61" s="93"/>
      <c r="BP61" s="93"/>
      <c r="BQ61" s="94"/>
    </row>
    <row r="62" spans="1:69" x14ac:dyDescent="0.35">
      <c r="A62" s="60">
        <f t="shared" si="7"/>
        <v>48</v>
      </c>
      <c r="B62" s="116"/>
      <c r="C62" s="93"/>
      <c r="D62" s="94"/>
      <c r="E62" s="113"/>
      <c r="F62" s="73"/>
      <c r="G62" s="73"/>
      <c r="H62" s="73"/>
      <c r="I62" s="74"/>
      <c r="J62" s="110" t="s">
        <v>164</v>
      </c>
      <c r="K62" s="78"/>
      <c r="L62" s="78"/>
      <c r="M62" s="78"/>
      <c r="N62" s="78"/>
      <c r="O62" s="78"/>
      <c r="P62" s="79"/>
      <c r="Q62" s="110" t="s">
        <v>429</v>
      </c>
      <c r="R62" s="78"/>
      <c r="S62" s="78"/>
      <c r="T62" s="78"/>
      <c r="U62" s="78"/>
      <c r="V62" s="78"/>
      <c r="W62" s="79"/>
      <c r="X62" s="110" t="s">
        <v>254</v>
      </c>
      <c r="Y62" s="78"/>
      <c r="Z62" s="78"/>
      <c r="AA62" s="78"/>
      <c r="AB62" s="78"/>
      <c r="AC62" s="78"/>
      <c r="AD62" s="79"/>
      <c r="AE62" s="120" t="s">
        <v>58</v>
      </c>
      <c r="AF62" s="94"/>
      <c r="AG62" s="116"/>
      <c r="AH62" s="93"/>
      <c r="AI62" s="94"/>
      <c r="AJ62" s="116"/>
      <c r="AK62" s="93"/>
      <c r="AL62" s="94"/>
      <c r="AM62" s="116"/>
      <c r="AN62" s="93"/>
      <c r="AO62" s="94"/>
      <c r="AP62" s="119"/>
      <c r="AQ62" s="93"/>
      <c r="AR62" s="94"/>
      <c r="AS62" s="119"/>
      <c r="AT62" s="93"/>
      <c r="AU62" s="94"/>
      <c r="AV62" s="116"/>
      <c r="AW62" s="93"/>
      <c r="AX62" s="94"/>
      <c r="AY62" s="116"/>
      <c r="AZ62" s="93"/>
      <c r="BA62" s="94"/>
      <c r="BB62" s="116"/>
      <c r="BC62" s="93"/>
      <c r="BD62" s="94"/>
      <c r="BE62" s="119"/>
      <c r="BF62" s="93"/>
      <c r="BG62" s="94"/>
      <c r="BH62" s="119"/>
      <c r="BI62" s="93"/>
      <c r="BJ62" s="94"/>
      <c r="BK62" s="116"/>
      <c r="BL62" s="93"/>
      <c r="BM62" s="93"/>
      <c r="BN62" s="93"/>
      <c r="BO62" s="93"/>
      <c r="BP62" s="93"/>
      <c r="BQ62" s="94"/>
    </row>
    <row r="63" spans="1:69" x14ac:dyDescent="0.35">
      <c r="A63" s="60">
        <f t="shared" si="7"/>
        <v>49</v>
      </c>
      <c r="B63" s="116"/>
      <c r="C63" s="93"/>
      <c r="D63" s="94"/>
      <c r="E63" s="113"/>
      <c r="F63" s="73"/>
      <c r="G63" s="73"/>
      <c r="H63" s="73"/>
      <c r="I63" s="74"/>
      <c r="J63" s="110" t="s">
        <v>144</v>
      </c>
      <c r="K63" s="78"/>
      <c r="L63" s="78"/>
      <c r="M63" s="78"/>
      <c r="N63" s="78"/>
      <c r="O63" s="78"/>
      <c r="P63" s="79"/>
      <c r="Q63" s="110" t="s">
        <v>430</v>
      </c>
      <c r="R63" s="78"/>
      <c r="S63" s="78"/>
      <c r="T63" s="78"/>
      <c r="U63" s="78"/>
      <c r="V63" s="78"/>
      <c r="W63" s="79"/>
      <c r="X63" s="110" t="s">
        <v>256</v>
      </c>
      <c r="Y63" s="78"/>
      <c r="Z63" s="78"/>
      <c r="AA63" s="78"/>
      <c r="AB63" s="78"/>
      <c r="AC63" s="78"/>
      <c r="AD63" s="79"/>
      <c r="AE63" s="120" t="s">
        <v>58</v>
      </c>
      <c r="AF63" s="94"/>
      <c r="AG63" s="116"/>
      <c r="AH63" s="93"/>
      <c r="AI63" s="94"/>
      <c r="AJ63" s="116"/>
      <c r="AK63" s="93"/>
      <c r="AL63" s="94"/>
      <c r="AM63" s="116"/>
      <c r="AN63" s="93"/>
      <c r="AO63" s="94"/>
      <c r="AP63" s="119"/>
      <c r="AQ63" s="93"/>
      <c r="AR63" s="94"/>
      <c r="AS63" s="119"/>
      <c r="AT63" s="93"/>
      <c r="AU63" s="94"/>
      <c r="AV63" s="116"/>
      <c r="AW63" s="93"/>
      <c r="AX63" s="94"/>
      <c r="AY63" s="116"/>
      <c r="AZ63" s="93"/>
      <c r="BA63" s="94"/>
      <c r="BB63" s="116"/>
      <c r="BC63" s="93"/>
      <c r="BD63" s="94"/>
      <c r="BE63" s="119"/>
      <c r="BF63" s="93"/>
      <c r="BG63" s="94"/>
      <c r="BH63" s="119"/>
      <c r="BI63" s="93"/>
      <c r="BJ63" s="94"/>
      <c r="BK63" s="116"/>
      <c r="BL63" s="93"/>
      <c r="BM63" s="93"/>
      <c r="BN63" s="93"/>
      <c r="BO63" s="93"/>
      <c r="BP63" s="93"/>
      <c r="BQ63" s="94"/>
    </row>
    <row r="64" spans="1:69" x14ac:dyDescent="0.35">
      <c r="A64" s="60">
        <f t="shared" si="7"/>
        <v>50</v>
      </c>
      <c r="B64" s="116"/>
      <c r="C64" s="93"/>
      <c r="D64" s="94"/>
      <c r="E64" s="113"/>
      <c r="F64" s="73"/>
      <c r="G64" s="73"/>
      <c r="H64" s="73"/>
      <c r="I64" s="74"/>
      <c r="J64" s="110" t="s">
        <v>147</v>
      </c>
      <c r="K64" s="78"/>
      <c r="L64" s="78"/>
      <c r="M64" s="78"/>
      <c r="N64" s="78"/>
      <c r="O64" s="78"/>
      <c r="P64" s="79"/>
      <c r="Q64" s="110" t="s">
        <v>431</v>
      </c>
      <c r="R64" s="78"/>
      <c r="S64" s="78"/>
      <c r="T64" s="78"/>
      <c r="U64" s="78"/>
      <c r="V64" s="78"/>
      <c r="W64" s="79"/>
      <c r="X64" s="110" t="s">
        <v>149</v>
      </c>
      <c r="Y64" s="78"/>
      <c r="Z64" s="78"/>
      <c r="AA64" s="78"/>
      <c r="AB64" s="78"/>
      <c r="AC64" s="78"/>
      <c r="AD64" s="79"/>
      <c r="AE64" s="120" t="s">
        <v>58</v>
      </c>
      <c r="AF64" s="94"/>
      <c r="AG64" s="116"/>
      <c r="AH64" s="93"/>
      <c r="AI64" s="94"/>
      <c r="AJ64" s="116"/>
      <c r="AK64" s="93"/>
      <c r="AL64" s="94"/>
      <c r="AM64" s="116"/>
      <c r="AN64" s="93"/>
      <c r="AO64" s="94"/>
      <c r="AP64" s="119"/>
      <c r="AQ64" s="93"/>
      <c r="AR64" s="94"/>
      <c r="AS64" s="119"/>
      <c r="AT64" s="93"/>
      <c r="AU64" s="94"/>
      <c r="AV64" s="116"/>
      <c r="AW64" s="93"/>
      <c r="AX64" s="94"/>
      <c r="AY64" s="116"/>
      <c r="AZ64" s="93"/>
      <c r="BA64" s="94"/>
      <c r="BB64" s="116"/>
      <c r="BC64" s="93"/>
      <c r="BD64" s="94"/>
      <c r="BE64" s="119"/>
      <c r="BF64" s="93"/>
      <c r="BG64" s="94"/>
      <c r="BH64" s="119"/>
      <c r="BI64" s="93"/>
      <c r="BJ64" s="94"/>
      <c r="BK64" s="116"/>
      <c r="BL64" s="93"/>
      <c r="BM64" s="93"/>
      <c r="BN64" s="93"/>
      <c r="BO64" s="93"/>
      <c r="BP64" s="93"/>
      <c r="BQ64" s="94"/>
    </row>
    <row r="65" spans="1:69" x14ac:dyDescent="0.35">
      <c r="A65" s="60">
        <f t="shared" si="7"/>
        <v>51</v>
      </c>
      <c r="B65" s="116"/>
      <c r="C65" s="93"/>
      <c r="D65" s="94"/>
      <c r="E65" s="113"/>
      <c r="F65" s="73"/>
      <c r="G65" s="73"/>
      <c r="H65" s="73"/>
      <c r="I65" s="74"/>
      <c r="J65" s="110" t="s">
        <v>150</v>
      </c>
      <c r="K65" s="78"/>
      <c r="L65" s="78"/>
      <c r="M65" s="78"/>
      <c r="N65" s="78"/>
      <c r="O65" s="78"/>
      <c r="P65" s="79"/>
      <c r="Q65" s="110" t="s">
        <v>432</v>
      </c>
      <c r="R65" s="78"/>
      <c r="S65" s="78"/>
      <c r="T65" s="78"/>
      <c r="U65" s="78"/>
      <c r="V65" s="78"/>
      <c r="W65" s="79"/>
      <c r="X65" s="110" t="s">
        <v>265</v>
      </c>
      <c r="Y65" s="78"/>
      <c r="Z65" s="78"/>
      <c r="AA65" s="78"/>
      <c r="AB65" s="78"/>
      <c r="AC65" s="78"/>
      <c r="AD65" s="79"/>
      <c r="AE65" s="120" t="s">
        <v>58</v>
      </c>
      <c r="AF65" s="94"/>
      <c r="AG65" s="116"/>
      <c r="AH65" s="93"/>
      <c r="AI65" s="94"/>
      <c r="AJ65" s="116"/>
      <c r="AK65" s="93"/>
      <c r="AL65" s="94"/>
      <c r="AM65" s="116"/>
      <c r="AN65" s="93"/>
      <c r="AO65" s="94"/>
      <c r="AP65" s="119"/>
      <c r="AQ65" s="93"/>
      <c r="AR65" s="94"/>
      <c r="AS65" s="119"/>
      <c r="AT65" s="93"/>
      <c r="AU65" s="94"/>
      <c r="AV65" s="116"/>
      <c r="AW65" s="93"/>
      <c r="AX65" s="94"/>
      <c r="AY65" s="116"/>
      <c r="AZ65" s="93"/>
      <c r="BA65" s="94"/>
      <c r="BB65" s="116"/>
      <c r="BC65" s="93"/>
      <c r="BD65" s="94"/>
      <c r="BE65" s="119"/>
      <c r="BF65" s="93"/>
      <c r="BG65" s="94"/>
      <c r="BH65" s="119"/>
      <c r="BI65" s="93"/>
      <c r="BJ65" s="94"/>
      <c r="BK65" s="116"/>
      <c r="BL65" s="93"/>
      <c r="BM65" s="93"/>
      <c r="BN65" s="93"/>
      <c r="BO65" s="93"/>
      <c r="BP65" s="93"/>
      <c r="BQ65" s="94"/>
    </row>
    <row r="66" spans="1:69" x14ac:dyDescent="0.35">
      <c r="A66" s="60">
        <f t="shared" si="7"/>
        <v>52</v>
      </c>
      <c r="B66" s="116"/>
      <c r="C66" s="93"/>
      <c r="D66" s="94"/>
      <c r="E66" s="113"/>
      <c r="F66" s="73"/>
      <c r="G66" s="73"/>
      <c r="H66" s="73"/>
      <c r="I66" s="74"/>
      <c r="J66" s="110" t="s">
        <v>153</v>
      </c>
      <c r="K66" s="78"/>
      <c r="L66" s="78"/>
      <c r="M66" s="78"/>
      <c r="N66" s="78"/>
      <c r="O66" s="78"/>
      <c r="P66" s="79"/>
      <c r="Q66" s="110" t="s">
        <v>433</v>
      </c>
      <c r="R66" s="78"/>
      <c r="S66" s="78"/>
      <c r="T66" s="78"/>
      <c r="U66" s="78"/>
      <c r="V66" s="78"/>
      <c r="W66" s="79"/>
      <c r="X66" s="110" t="s">
        <v>152</v>
      </c>
      <c r="Y66" s="78"/>
      <c r="Z66" s="78"/>
      <c r="AA66" s="78"/>
      <c r="AB66" s="78"/>
      <c r="AC66" s="78"/>
      <c r="AD66" s="79"/>
      <c r="AE66" s="120" t="s">
        <v>58</v>
      </c>
      <c r="AF66" s="94"/>
      <c r="AG66" s="116"/>
      <c r="AH66" s="93"/>
      <c r="AI66" s="94"/>
      <c r="AJ66" s="116"/>
      <c r="AK66" s="93"/>
      <c r="AL66" s="94"/>
      <c r="AM66" s="116"/>
      <c r="AN66" s="93"/>
      <c r="AO66" s="94"/>
      <c r="AP66" s="119"/>
      <c r="AQ66" s="93"/>
      <c r="AR66" s="94"/>
      <c r="AS66" s="119"/>
      <c r="AT66" s="93"/>
      <c r="AU66" s="94"/>
      <c r="AV66" s="116"/>
      <c r="AW66" s="93"/>
      <c r="AX66" s="94"/>
      <c r="AY66" s="116"/>
      <c r="AZ66" s="93"/>
      <c r="BA66" s="94"/>
      <c r="BB66" s="116"/>
      <c r="BC66" s="93"/>
      <c r="BD66" s="94"/>
      <c r="BE66" s="119"/>
      <c r="BF66" s="93"/>
      <c r="BG66" s="94"/>
      <c r="BH66" s="119"/>
      <c r="BI66" s="93"/>
      <c r="BJ66" s="94"/>
      <c r="BK66" s="116"/>
      <c r="BL66" s="93"/>
      <c r="BM66" s="93"/>
      <c r="BN66" s="93"/>
      <c r="BO66" s="93"/>
      <c r="BP66" s="93"/>
      <c r="BQ66" s="94"/>
    </row>
    <row r="67" spans="1:69" x14ac:dyDescent="0.35">
      <c r="A67" s="60">
        <f t="shared" si="7"/>
        <v>53</v>
      </c>
      <c r="B67" s="116"/>
      <c r="C67" s="93"/>
      <c r="D67" s="94"/>
      <c r="E67" s="92"/>
      <c r="F67" s="93"/>
      <c r="G67" s="93"/>
      <c r="H67" s="93"/>
      <c r="I67" s="94"/>
      <c r="J67" s="110" t="s">
        <v>155</v>
      </c>
      <c r="K67" s="78"/>
      <c r="L67" s="78"/>
      <c r="M67" s="78"/>
      <c r="N67" s="78"/>
      <c r="O67" s="78"/>
      <c r="P67" s="79"/>
      <c r="Q67" s="110" t="s">
        <v>434</v>
      </c>
      <c r="R67" s="78"/>
      <c r="S67" s="78"/>
      <c r="T67" s="78"/>
      <c r="U67" s="78"/>
      <c r="V67" s="78"/>
      <c r="W67" s="79"/>
      <c r="X67" s="80" t="s">
        <v>268</v>
      </c>
      <c r="Y67" s="78"/>
      <c r="Z67" s="78"/>
      <c r="AA67" s="78"/>
      <c r="AB67" s="78"/>
      <c r="AC67" s="78"/>
      <c r="AD67" s="79"/>
      <c r="AE67" s="120" t="s">
        <v>58</v>
      </c>
      <c r="AF67" s="94"/>
      <c r="AG67" s="116"/>
      <c r="AH67" s="93"/>
      <c r="AI67" s="94"/>
      <c r="AJ67" s="116"/>
      <c r="AK67" s="93"/>
      <c r="AL67" s="94"/>
      <c r="AM67" s="116"/>
      <c r="AN67" s="93"/>
      <c r="AO67" s="94"/>
      <c r="AP67" s="119"/>
      <c r="AQ67" s="93"/>
      <c r="AR67" s="94"/>
      <c r="AS67" s="119"/>
      <c r="AT67" s="93"/>
      <c r="AU67" s="94"/>
      <c r="AV67" s="116"/>
      <c r="AW67" s="93"/>
      <c r="AX67" s="94"/>
      <c r="AY67" s="116"/>
      <c r="AZ67" s="93"/>
      <c r="BA67" s="94"/>
      <c r="BB67" s="116"/>
      <c r="BC67" s="93"/>
      <c r="BD67" s="94"/>
      <c r="BE67" s="119"/>
      <c r="BF67" s="93"/>
      <c r="BG67" s="94"/>
      <c r="BH67" s="119"/>
      <c r="BI67" s="93"/>
      <c r="BJ67" s="94"/>
      <c r="BK67" s="116"/>
      <c r="BL67" s="93"/>
      <c r="BM67" s="93"/>
      <c r="BN67" s="93"/>
      <c r="BO67" s="93"/>
      <c r="BP67" s="93"/>
      <c r="BQ67" s="94"/>
    </row>
    <row r="68" spans="1:69" x14ac:dyDescent="0.35">
      <c r="A68" s="60">
        <f t="shared" si="7"/>
        <v>54</v>
      </c>
      <c r="B68" s="116"/>
      <c r="C68" s="93"/>
      <c r="D68" s="94"/>
      <c r="E68" s="125" t="s">
        <v>314</v>
      </c>
      <c r="F68" s="73"/>
      <c r="G68" s="73"/>
      <c r="H68" s="73"/>
      <c r="I68" s="74"/>
      <c r="J68" s="124" t="s">
        <v>247</v>
      </c>
      <c r="K68" s="78"/>
      <c r="L68" s="78"/>
      <c r="M68" s="78"/>
      <c r="N68" s="78"/>
      <c r="O68" s="78"/>
      <c r="P68" s="79"/>
      <c r="Q68" s="110" t="s">
        <v>412</v>
      </c>
      <c r="R68" s="78"/>
      <c r="S68" s="78"/>
      <c r="T68" s="78"/>
      <c r="U68" s="78"/>
      <c r="V68" s="78"/>
      <c r="W68" s="79"/>
      <c r="X68" s="116" t="s">
        <v>435</v>
      </c>
      <c r="Y68" s="93"/>
      <c r="Z68" s="93"/>
      <c r="AA68" s="93"/>
      <c r="AB68" s="93"/>
      <c r="AC68" s="93"/>
      <c r="AD68" s="94"/>
      <c r="AE68" s="120" t="s">
        <v>58</v>
      </c>
      <c r="AF68" s="94"/>
      <c r="AG68" s="116"/>
      <c r="AH68" s="93"/>
      <c r="AI68" s="94"/>
      <c r="AJ68" s="116"/>
      <c r="AK68" s="93"/>
      <c r="AL68" s="94"/>
      <c r="AM68" s="116"/>
      <c r="AN68" s="93"/>
      <c r="AO68" s="94"/>
      <c r="AP68" s="119"/>
      <c r="AQ68" s="93"/>
      <c r="AR68" s="94"/>
      <c r="AS68" s="119"/>
      <c r="AT68" s="93"/>
      <c r="AU68" s="94"/>
      <c r="AV68" s="116"/>
      <c r="AW68" s="93"/>
      <c r="AX68" s="94"/>
      <c r="AY68" s="116"/>
      <c r="AZ68" s="93"/>
      <c r="BA68" s="94"/>
      <c r="BB68" s="116"/>
      <c r="BC68" s="93"/>
      <c r="BD68" s="94"/>
      <c r="BE68" s="119"/>
      <c r="BF68" s="93"/>
      <c r="BG68" s="94"/>
      <c r="BH68" s="119"/>
      <c r="BI68" s="93"/>
      <c r="BJ68" s="94"/>
      <c r="BK68" s="116"/>
      <c r="BL68" s="93"/>
      <c r="BM68" s="93"/>
      <c r="BN68" s="93"/>
      <c r="BO68" s="93"/>
      <c r="BP68" s="93"/>
      <c r="BQ68" s="94"/>
    </row>
    <row r="69" spans="1:69" x14ac:dyDescent="0.35">
      <c r="A69" s="60">
        <f t="shared" si="7"/>
        <v>55</v>
      </c>
      <c r="B69" s="116"/>
      <c r="C69" s="93"/>
      <c r="D69" s="94"/>
      <c r="E69" s="93"/>
      <c r="F69" s="93"/>
      <c r="G69" s="93"/>
      <c r="H69" s="93"/>
      <c r="I69" s="94"/>
      <c r="J69" s="124" t="s">
        <v>436</v>
      </c>
      <c r="K69" s="78"/>
      <c r="L69" s="78"/>
      <c r="M69" s="78"/>
      <c r="N69" s="78"/>
      <c r="O69" s="78"/>
      <c r="P69" s="79"/>
      <c r="Q69" s="110" t="s">
        <v>437</v>
      </c>
      <c r="R69" s="78"/>
      <c r="S69" s="78"/>
      <c r="T69" s="78"/>
      <c r="U69" s="78"/>
      <c r="V69" s="78"/>
      <c r="W69" s="79"/>
      <c r="X69" s="116" t="s">
        <v>316</v>
      </c>
      <c r="Y69" s="93"/>
      <c r="Z69" s="93"/>
      <c r="AA69" s="93"/>
      <c r="AB69" s="93"/>
      <c r="AC69" s="93"/>
      <c r="AD69" s="94"/>
      <c r="AE69" s="120" t="s">
        <v>58</v>
      </c>
      <c r="AF69" s="94"/>
      <c r="AG69" s="116"/>
      <c r="AH69" s="93"/>
      <c r="AI69" s="94"/>
      <c r="AJ69" s="116"/>
      <c r="AK69" s="93"/>
      <c r="AL69" s="94"/>
      <c r="AM69" s="116"/>
      <c r="AN69" s="93"/>
      <c r="AO69" s="94"/>
      <c r="AP69" s="119"/>
      <c r="AQ69" s="93"/>
      <c r="AR69" s="94"/>
      <c r="AS69" s="119"/>
      <c r="AT69" s="93"/>
      <c r="AU69" s="94"/>
      <c r="AV69" s="116"/>
      <c r="AW69" s="93"/>
      <c r="AX69" s="94"/>
      <c r="AY69" s="116"/>
      <c r="AZ69" s="93"/>
      <c r="BA69" s="94"/>
      <c r="BB69" s="116"/>
      <c r="BC69" s="93"/>
      <c r="BD69" s="94"/>
      <c r="BE69" s="119"/>
      <c r="BF69" s="93"/>
      <c r="BG69" s="94"/>
      <c r="BH69" s="119"/>
      <c r="BI69" s="93"/>
      <c r="BJ69" s="94"/>
      <c r="BK69" s="116"/>
      <c r="BL69" s="93"/>
      <c r="BM69" s="93"/>
      <c r="BN69" s="93"/>
      <c r="BO69" s="93"/>
      <c r="BP69" s="93"/>
      <c r="BQ69" s="94"/>
    </row>
    <row r="70" spans="1:69" x14ac:dyDescent="0.35">
      <c r="A70" s="60">
        <f t="shared" si="7"/>
        <v>56</v>
      </c>
      <c r="B70" s="116"/>
      <c r="C70" s="93"/>
      <c r="D70" s="94"/>
      <c r="E70" s="115" t="s">
        <v>317</v>
      </c>
      <c r="F70" s="90"/>
      <c r="G70" s="90"/>
      <c r="H70" s="90"/>
      <c r="I70" s="91"/>
      <c r="J70" s="124" t="s">
        <v>247</v>
      </c>
      <c r="K70" s="78"/>
      <c r="L70" s="78"/>
      <c r="M70" s="78"/>
      <c r="N70" s="78"/>
      <c r="O70" s="78"/>
      <c r="P70" s="79"/>
      <c r="Q70" s="110" t="s">
        <v>412</v>
      </c>
      <c r="R70" s="78"/>
      <c r="S70" s="78"/>
      <c r="T70" s="78"/>
      <c r="U70" s="78"/>
      <c r="V70" s="78"/>
      <c r="W70" s="79"/>
      <c r="X70" s="114" t="s">
        <v>416</v>
      </c>
      <c r="Y70" s="78"/>
      <c r="Z70" s="78"/>
      <c r="AA70" s="78"/>
      <c r="AB70" s="78"/>
      <c r="AC70" s="78"/>
      <c r="AD70" s="79"/>
      <c r="AE70" s="120" t="s">
        <v>58</v>
      </c>
      <c r="AF70" s="94"/>
      <c r="AG70" s="116"/>
      <c r="AH70" s="93"/>
      <c r="AI70" s="94"/>
      <c r="AJ70" s="116"/>
      <c r="AK70" s="93"/>
      <c r="AL70" s="94"/>
      <c r="AM70" s="116"/>
      <c r="AN70" s="93"/>
      <c r="AO70" s="94"/>
      <c r="AP70" s="119"/>
      <c r="AQ70" s="93"/>
      <c r="AR70" s="94"/>
      <c r="AS70" s="119"/>
      <c r="AT70" s="93"/>
      <c r="AU70" s="94"/>
      <c r="AV70" s="116"/>
      <c r="AW70" s="93"/>
      <c r="AX70" s="94"/>
      <c r="AY70" s="116"/>
      <c r="AZ70" s="93"/>
      <c r="BA70" s="94"/>
      <c r="BB70" s="116"/>
      <c r="BC70" s="93"/>
      <c r="BD70" s="94"/>
      <c r="BE70" s="119"/>
      <c r="BF70" s="93"/>
      <c r="BG70" s="94"/>
      <c r="BH70" s="119"/>
      <c r="BI70" s="93"/>
      <c r="BJ70" s="94"/>
      <c r="BK70" s="116"/>
      <c r="BL70" s="93"/>
      <c r="BM70" s="93"/>
      <c r="BN70" s="93"/>
      <c r="BO70" s="93"/>
      <c r="BP70" s="93"/>
      <c r="BQ70" s="94"/>
    </row>
    <row r="71" spans="1:69" x14ac:dyDescent="0.35">
      <c r="A71" s="60">
        <f t="shared" si="7"/>
        <v>57</v>
      </c>
      <c r="B71" s="116"/>
      <c r="C71" s="93"/>
      <c r="D71" s="94"/>
      <c r="E71" s="113"/>
      <c r="F71" s="73"/>
      <c r="G71" s="73"/>
      <c r="H71" s="73"/>
      <c r="I71" s="74"/>
      <c r="J71" s="114" t="s">
        <v>158</v>
      </c>
      <c r="K71" s="78"/>
      <c r="L71" s="78"/>
      <c r="M71" s="78"/>
      <c r="N71" s="78"/>
      <c r="O71" s="78"/>
      <c r="P71" s="79"/>
      <c r="Q71" s="110" t="s">
        <v>427</v>
      </c>
      <c r="R71" s="78"/>
      <c r="S71" s="78"/>
      <c r="T71" s="78"/>
      <c r="U71" s="78"/>
      <c r="V71" s="78"/>
      <c r="W71" s="79"/>
      <c r="X71" s="114" t="s">
        <v>438</v>
      </c>
      <c r="Y71" s="78"/>
      <c r="Z71" s="78"/>
      <c r="AA71" s="78"/>
      <c r="AB71" s="78"/>
      <c r="AC71" s="78"/>
      <c r="AD71" s="79"/>
      <c r="AE71" s="120" t="s">
        <v>58</v>
      </c>
      <c r="AF71" s="94"/>
      <c r="AG71" s="116"/>
      <c r="AH71" s="93"/>
      <c r="AI71" s="94"/>
      <c r="AJ71" s="116"/>
      <c r="AK71" s="93"/>
      <c r="AL71" s="94"/>
      <c r="AM71" s="116"/>
      <c r="AN71" s="93"/>
      <c r="AO71" s="94"/>
      <c r="AP71" s="119"/>
      <c r="AQ71" s="93"/>
      <c r="AR71" s="94"/>
      <c r="AS71" s="119"/>
      <c r="AT71" s="93"/>
      <c r="AU71" s="94"/>
      <c r="AV71" s="116"/>
      <c r="AW71" s="93"/>
      <c r="AX71" s="94"/>
      <c r="AY71" s="116"/>
      <c r="AZ71" s="93"/>
      <c r="BA71" s="94"/>
      <c r="BB71" s="116"/>
      <c r="BC71" s="93"/>
      <c r="BD71" s="94"/>
      <c r="BE71" s="119"/>
      <c r="BF71" s="93"/>
      <c r="BG71" s="94"/>
      <c r="BH71" s="119"/>
      <c r="BI71" s="93"/>
      <c r="BJ71" s="94"/>
      <c r="BK71" s="116"/>
      <c r="BL71" s="93"/>
      <c r="BM71" s="93"/>
      <c r="BN71" s="93"/>
      <c r="BO71" s="93"/>
      <c r="BP71" s="93"/>
      <c r="BQ71" s="94"/>
    </row>
    <row r="72" spans="1:69" x14ac:dyDescent="0.35">
      <c r="A72" s="60">
        <f t="shared" si="7"/>
        <v>58</v>
      </c>
      <c r="B72" s="116"/>
      <c r="C72" s="93"/>
      <c r="D72" s="94"/>
      <c r="E72" s="113"/>
      <c r="F72" s="73"/>
      <c r="G72" s="73"/>
      <c r="H72" s="73"/>
      <c r="I72" s="74"/>
      <c r="J72" s="110" t="s">
        <v>161</v>
      </c>
      <c r="K72" s="78"/>
      <c r="L72" s="78"/>
      <c r="M72" s="78"/>
      <c r="N72" s="78"/>
      <c r="O72" s="78"/>
      <c r="P72" s="79"/>
      <c r="Q72" s="110" t="s">
        <v>428</v>
      </c>
      <c r="R72" s="78"/>
      <c r="S72" s="78"/>
      <c r="T72" s="78"/>
      <c r="U72" s="78"/>
      <c r="V72" s="78"/>
      <c r="W72" s="79"/>
      <c r="X72" s="110" t="s">
        <v>311</v>
      </c>
      <c r="Y72" s="78"/>
      <c r="Z72" s="78"/>
      <c r="AA72" s="78"/>
      <c r="AB72" s="78"/>
      <c r="AC72" s="78"/>
      <c r="AD72" s="79"/>
      <c r="AE72" s="120" t="s">
        <v>58</v>
      </c>
      <c r="AF72" s="94"/>
      <c r="AG72" s="116"/>
      <c r="AH72" s="93"/>
      <c r="AI72" s="94"/>
      <c r="AJ72" s="116"/>
      <c r="AK72" s="93"/>
      <c r="AL72" s="94"/>
      <c r="AM72" s="116"/>
      <c r="AN72" s="93"/>
      <c r="AO72" s="94"/>
      <c r="AP72" s="119"/>
      <c r="AQ72" s="93"/>
      <c r="AR72" s="94"/>
      <c r="AS72" s="119"/>
      <c r="AT72" s="93"/>
      <c r="AU72" s="94"/>
      <c r="AV72" s="116"/>
      <c r="AW72" s="93"/>
      <c r="AX72" s="94"/>
      <c r="AY72" s="116"/>
      <c r="AZ72" s="93"/>
      <c r="BA72" s="94"/>
      <c r="BB72" s="116"/>
      <c r="BC72" s="93"/>
      <c r="BD72" s="94"/>
      <c r="BE72" s="119"/>
      <c r="BF72" s="93"/>
      <c r="BG72" s="94"/>
      <c r="BH72" s="119"/>
      <c r="BI72" s="93"/>
      <c r="BJ72" s="94"/>
      <c r="BK72" s="116"/>
      <c r="BL72" s="93"/>
      <c r="BM72" s="93"/>
      <c r="BN72" s="93"/>
      <c r="BO72" s="93"/>
      <c r="BP72" s="93"/>
      <c r="BQ72" s="94"/>
    </row>
    <row r="73" spans="1:69" x14ac:dyDescent="0.35">
      <c r="A73" s="60">
        <f t="shared" si="7"/>
        <v>59</v>
      </c>
      <c r="B73" s="116"/>
      <c r="C73" s="93"/>
      <c r="D73" s="94"/>
      <c r="E73" s="113"/>
      <c r="F73" s="73"/>
      <c r="G73" s="73"/>
      <c r="H73" s="73"/>
      <c r="I73" s="74"/>
      <c r="J73" s="110" t="s">
        <v>164</v>
      </c>
      <c r="K73" s="78"/>
      <c r="L73" s="78"/>
      <c r="M73" s="78"/>
      <c r="N73" s="78"/>
      <c r="O73" s="78"/>
      <c r="P73" s="79"/>
      <c r="Q73" s="110" t="s">
        <v>429</v>
      </c>
      <c r="R73" s="78"/>
      <c r="S73" s="78"/>
      <c r="T73" s="78"/>
      <c r="U73" s="78"/>
      <c r="V73" s="78"/>
      <c r="W73" s="79"/>
      <c r="X73" s="110" t="s">
        <v>254</v>
      </c>
      <c r="Y73" s="78"/>
      <c r="Z73" s="78"/>
      <c r="AA73" s="78"/>
      <c r="AB73" s="78"/>
      <c r="AC73" s="78"/>
      <c r="AD73" s="79"/>
      <c r="AE73" s="120" t="s">
        <v>58</v>
      </c>
      <c r="AF73" s="94"/>
      <c r="AG73" s="116"/>
      <c r="AH73" s="93"/>
      <c r="AI73" s="94"/>
      <c r="AJ73" s="116"/>
      <c r="AK73" s="93"/>
      <c r="AL73" s="94"/>
      <c r="AM73" s="116"/>
      <c r="AN73" s="93"/>
      <c r="AO73" s="94"/>
      <c r="AP73" s="119"/>
      <c r="AQ73" s="93"/>
      <c r="AR73" s="94"/>
      <c r="AS73" s="119"/>
      <c r="AT73" s="93"/>
      <c r="AU73" s="94"/>
      <c r="AV73" s="116"/>
      <c r="AW73" s="93"/>
      <c r="AX73" s="94"/>
      <c r="AY73" s="116"/>
      <c r="AZ73" s="93"/>
      <c r="BA73" s="94"/>
      <c r="BB73" s="116"/>
      <c r="BC73" s="93"/>
      <c r="BD73" s="94"/>
      <c r="BE73" s="119"/>
      <c r="BF73" s="93"/>
      <c r="BG73" s="94"/>
      <c r="BH73" s="119"/>
      <c r="BI73" s="93"/>
      <c r="BJ73" s="94"/>
      <c r="BK73" s="116"/>
      <c r="BL73" s="93"/>
      <c r="BM73" s="93"/>
      <c r="BN73" s="93"/>
      <c r="BO73" s="93"/>
      <c r="BP73" s="93"/>
      <c r="BQ73" s="94"/>
    </row>
    <row r="74" spans="1:69" x14ac:dyDescent="0.35">
      <c r="A74" s="60">
        <f t="shared" si="7"/>
        <v>60</v>
      </c>
      <c r="B74" s="116"/>
      <c r="C74" s="93"/>
      <c r="D74" s="94"/>
      <c r="E74" s="113"/>
      <c r="F74" s="73"/>
      <c r="G74" s="73"/>
      <c r="H74" s="73"/>
      <c r="I74" s="74"/>
      <c r="J74" s="110" t="s">
        <v>144</v>
      </c>
      <c r="K74" s="78"/>
      <c r="L74" s="78"/>
      <c r="M74" s="78"/>
      <c r="N74" s="78"/>
      <c r="O74" s="78"/>
      <c r="P74" s="79"/>
      <c r="Q74" s="110" t="s">
        <v>430</v>
      </c>
      <c r="R74" s="78"/>
      <c r="S74" s="78"/>
      <c r="T74" s="78"/>
      <c r="U74" s="78"/>
      <c r="V74" s="78"/>
      <c r="W74" s="79"/>
      <c r="X74" s="110" t="s">
        <v>256</v>
      </c>
      <c r="Y74" s="78"/>
      <c r="Z74" s="78"/>
      <c r="AA74" s="78"/>
      <c r="AB74" s="78"/>
      <c r="AC74" s="78"/>
      <c r="AD74" s="79"/>
      <c r="AE74" s="120" t="s">
        <v>58</v>
      </c>
      <c r="AF74" s="94"/>
      <c r="AG74" s="116"/>
      <c r="AH74" s="93"/>
      <c r="AI74" s="94"/>
      <c r="AJ74" s="116"/>
      <c r="AK74" s="93"/>
      <c r="AL74" s="94"/>
      <c r="AM74" s="116"/>
      <c r="AN74" s="93"/>
      <c r="AO74" s="94"/>
      <c r="AP74" s="119"/>
      <c r="AQ74" s="93"/>
      <c r="AR74" s="94"/>
      <c r="AS74" s="119"/>
      <c r="AT74" s="93"/>
      <c r="AU74" s="94"/>
      <c r="AV74" s="116"/>
      <c r="AW74" s="93"/>
      <c r="AX74" s="94"/>
      <c r="AY74" s="116"/>
      <c r="AZ74" s="93"/>
      <c r="BA74" s="94"/>
      <c r="BB74" s="116"/>
      <c r="BC74" s="93"/>
      <c r="BD74" s="94"/>
      <c r="BE74" s="119"/>
      <c r="BF74" s="93"/>
      <c r="BG74" s="94"/>
      <c r="BH74" s="119"/>
      <c r="BI74" s="93"/>
      <c r="BJ74" s="94"/>
      <c r="BK74" s="116"/>
      <c r="BL74" s="93"/>
      <c r="BM74" s="93"/>
      <c r="BN74" s="93"/>
      <c r="BO74" s="93"/>
      <c r="BP74" s="93"/>
      <c r="BQ74" s="94"/>
    </row>
    <row r="75" spans="1:69" x14ac:dyDescent="0.35">
      <c r="A75" s="60">
        <f t="shared" si="7"/>
        <v>61</v>
      </c>
      <c r="B75" s="116"/>
      <c r="C75" s="93"/>
      <c r="D75" s="94"/>
      <c r="E75" s="113"/>
      <c r="F75" s="73"/>
      <c r="G75" s="73"/>
      <c r="H75" s="73"/>
      <c r="I75" s="74"/>
      <c r="J75" s="110" t="s">
        <v>147</v>
      </c>
      <c r="K75" s="78"/>
      <c r="L75" s="78"/>
      <c r="M75" s="78"/>
      <c r="N75" s="78"/>
      <c r="O75" s="78"/>
      <c r="P75" s="79"/>
      <c r="Q75" s="110" t="s">
        <v>431</v>
      </c>
      <c r="R75" s="78"/>
      <c r="S75" s="78"/>
      <c r="T75" s="78"/>
      <c r="U75" s="78"/>
      <c r="V75" s="78"/>
      <c r="W75" s="79"/>
      <c r="X75" s="110" t="s">
        <v>149</v>
      </c>
      <c r="Y75" s="78"/>
      <c r="Z75" s="78"/>
      <c r="AA75" s="78"/>
      <c r="AB75" s="78"/>
      <c r="AC75" s="78"/>
      <c r="AD75" s="79"/>
      <c r="AE75" s="120" t="s">
        <v>58</v>
      </c>
      <c r="AF75" s="94"/>
      <c r="AG75" s="116"/>
      <c r="AH75" s="93"/>
      <c r="AI75" s="94"/>
      <c r="AJ75" s="116"/>
      <c r="AK75" s="93"/>
      <c r="AL75" s="94"/>
      <c r="AM75" s="116"/>
      <c r="AN75" s="93"/>
      <c r="AO75" s="94"/>
      <c r="AP75" s="119"/>
      <c r="AQ75" s="93"/>
      <c r="AR75" s="94"/>
      <c r="AS75" s="119"/>
      <c r="AT75" s="93"/>
      <c r="AU75" s="94"/>
      <c r="AV75" s="116"/>
      <c r="AW75" s="93"/>
      <c r="AX75" s="94"/>
      <c r="AY75" s="116"/>
      <c r="AZ75" s="93"/>
      <c r="BA75" s="94"/>
      <c r="BB75" s="116"/>
      <c r="BC75" s="93"/>
      <c r="BD75" s="94"/>
      <c r="BE75" s="119"/>
      <c r="BF75" s="93"/>
      <c r="BG75" s="94"/>
      <c r="BH75" s="119"/>
      <c r="BI75" s="93"/>
      <c r="BJ75" s="94"/>
      <c r="BK75" s="116"/>
      <c r="BL75" s="93"/>
      <c r="BM75" s="93"/>
      <c r="BN75" s="93"/>
      <c r="BO75" s="93"/>
      <c r="BP75" s="93"/>
      <c r="BQ75" s="94"/>
    </row>
    <row r="76" spans="1:69" x14ac:dyDescent="0.35">
      <c r="A76" s="60">
        <f t="shared" si="7"/>
        <v>62</v>
      </c>
      <c r="B76" s="116"/>
      <c r="C76" s="93"/>
      <c r="D76" s="94"/>
      <c r="E76" s="113"/>
      <c r="F76" s="73"/>
      <c r="G76" s="73"/>
      <c r="H76" s="73"/>
      <c r="I76" s="74"/>
      <c r="J76" s="110" t="s">
        <v>150</v>
      </c>
      <c r="K76" s="78"/>
      <c r="L76" s="78"/>
      <c r="M76" s="78"/>
      <c r="N76" s="78"/>
      <c r="O76" s="78"/>
      <c r="P76" s="79"/>
      <c r="Q76" s="110" t="s">
        <v>432</v>
      </c>
      <c r="R76" s="78"/>
      <c r="S76" s="78"/>
      <c r="T76" s="78"/>
      <c r="U76" s="78"/>
      <c r="V76" s="78"/>
      <c r="W76" s="79"/>
      <c r="X76" s="110" t="s">
        <v>265</v>
      </c>
      <c r="Y76" s="78"/>
      <c r="Z76" s="78"/>
      <c r="AA76" s="78"/>
      <c r="AB76" s="78"/>
      <c r="AC76" s="78"/>
      <c r="AD76" s="79"/>
      <c r="AE76" s="120" t="s">
        <v>58</v>
      </c>
      <c r="AF76" s="94"/>
      <c r="AG76" s="116"/>
      <c r="AH76" s="93"/>
      <c r="AI76" s="94"/>
      <c r="AJ76" s="116"/>
      <c r="AK76" s="93"/>
      <c r="AL76" s="94"/>
      <c r="AM76" s="116"/>
      <c r="AN76" s="93"/>
      <c r="AO76" s="94"/>
      <c r="AP76" s="119"/>
      <c r="AQ76" s="93"/>
      <c r="AR76" s="94"/>
      <c r="AS76" s="119"/>
      <c r="AT76" s="93"/>
      <c r="AU76" s="94"/>
      <c r="AV76" s="116"/>
      <c r="AW76" s="93"/>
      <c r="AX76" s="94"/>
      <c r="AY76" s="116"/>
      <c r="AZ76" s="93"/>
      <c r="BA76" s="94"/>
      <c r="BB76" s="116"/>
      <c r="BC76" s="93"/>
      <c r="BD76" s="94"/>
      <c r="BE76" s="119"/>
      <c r="BF76" s="93"/>
      <c r="BG76" s="94"/>
      <c r="BH76" s="119"/>
      <c r="BI76" s="93"/>
      <c r="BJ76" s="94"/>
      <c r="BK76" s="116"/>
      <c r="BL76" s="93"/>
      <c r="BM76" s="93"/>
      <c r="BN76" s="93"/>
      <c r="BO76" s="93"/>
      <c r="BP76" s="93"/>
      <c r="BQ76" s="94"/>
    </row>
    <row r="77" spans="1:69" x14ac:dyDescent="0.35">
      <c r="A77" s="60">
        <f t="shared" si="7"/>
        <v>63</v>
      </c>
      <c r="B77" s="116"/>
      <c r="C77" s="93"/>
      <c r="D77" s="94"/>
      <c r="E77" s="113"/>
      <c r="F77" s="73"/>
      <c r="G77" s="73"/>
      <c r="H77" s="73"/>
      <c r="I77" s="74"/>
      <c r="J77" s="110" t="s">
        <v>153</v>
      </c>
      <c r="K77" s="78"/>
      <c r="L77" s="78"/>
      <c r="M77" s="78"/>
      <c r="N77" s="78"/>
      <c r="O77" s="78"/>
      <c r="P77" s="79"/>
      <c r="Q77" s="110" t="s">
        <v>433</v>
      </c>
      <c r="R77" s="78"/>
      <c r="S77" s="78"/>
      <c r="T77" s="78"/>
      <c r="U77" s="78"/>
      <c r="V77" s="78"/>
      <c r="W77" s="79"/>
      <c r="X77" s="110" t="s">
        <v>152</v>
      </c>
      <c r="Y77" s="78"/>
      <c r="Z77" s="78"/>
      <c r="AA77" s="78"/>
      <c r="AB77" s="78"/>
      <c r="AC77" s="78"/>
      <c r="AD77" s="79"/>
      <c r="AE77" s="120" t="s">
        <v>58</v>
      </c>
      <c r="AF77" s="94"/>
      <c r="AG77" s="116"/>
      <c r="AH77" s="93"/>
      <c r="AI77" s="94"/>
      <c r="AJ77" s="116"/>
      <c r="AK77" s="93"/>
      <c r="AL77" s="94"/>
      <c r="AM77" s="116"/>
      <c r="AN77" s="93"/>
      <c r="AO77" s="94"/>
      <c r="AP77" s="119"/>
      <c r="AQ77" s="93"/>
      <c r="AR77" s="94"/>
      <c r="AS77" s="119"/>
      <c r="AT77" s="93"/>
      <c r="AU77" s="94"/>
      <c r="AV77" s="116"/>
      <c r="AW77" s="93"/>
      <c r="AX77" s="94"/>
      <c r="AY77" s="116"/>
      <c r="AZ77" s="93"/>
      <c r="BA77" s="94"/>
      <c r="BB77" s="116"/>
      <c r="BC77" s="93"/>
      <c r="BD77" s="94"/>
      <c r="BE77" s="119"/>
      <c r="BF77" s="93"/>
      <c r="BG77" s="94"/>
      <c r="BH77" s="119"/>
      <c r="BI77" s="93"/>
      <c r="BJ77" s="94"/>
      <c r="BK77" s="116"/>
      <c r="BL77" s="93"/>
      <c r="BM77" s="93"/>
      <c r="BN77" s="93"/>
      <c r="BO77" s="93"/>
      <c r="BP77" s="93"/>
      <c r="BQ77" s="94"/>
    </row>
    <row r="78" spans="1:69" x14ac:dyDescent="0.35">
      <c r="A78" s="60">
        <f t="shared" si="7"/>
        <v>64</v>
      </c>
      <c r="B78" s="116"/>
      <c r="C78" s="93"/>
      <c r="D78" s="94"/>
      <c r="E78" s="92"/>
      <c r="F78" s="93"/>
      <c r="G78" s="93"/>
      <c r="H78" s="93"/>
      <c r="I78" s="94"/>
      <c r="J78" s="110" t="s">
        <v>155</v>
      </c>
      <c r="K78" s="78"/>
      <c r="L78" s="78"/>
      <c r="M78" s="78"/>
      <c r="N78" s="78"/>
      <c r="O78" s="78"/>
      <c r="P78" s="79"/>
      <c r="Q78" s="110" t="s">
        <v>434</v>
      </c>
      <c r="R78" s="78"/>
      <c r="S78" s="78"/>
      <c r="T78" s="78"/>
      <c r="U78" s="78"/>
      <c r="V78" s="78"/>
      <c r="W78" s="79"/>
      <c r="X78" s="80" t="s">
        <v>268</v>
      </c>
      <c r="Y78" s="78"/>
      <c r="Z78" s="78"/>
      <c r="AA78" s="78"/>
      <c r="AB78" s="78"/>
      <c r="AC78" s="78"/>
      <c r="AD78" s="79"/>
      <c r="AE78" s="120" t="s">
        <v>58</v>
      </c>
      <c r="AF78" s="94"/>
      <c r="AG78" s="116"/>
      <c r="AH78" s="93"/>
      <c r="AI78" s="94"/>
      <c r="AJ78" s="116"/>
      <c r="AK78" s="93"/>
      <c r="AL78" s="94"/>
      <c r="AM78" s="116"/>
      <c r="AN78" s="93"/>
      <c r="AO78" s="94"/>
      <c r="AP78" s="119"/>
      <c r="AQ78" s="93"/>
      <c r="AR78" s="94"/>
      <c r="AS78" s="119"/>
      <c r="AT78" s="93"/>
      <c r="AU78" s="94"/>
      <c r="AV78" s="116"/>
      <c r="AW78" s="93"/>
      <c r="AX78" s="94"/>
      <c r="AY78" s="116"/>
      <c r="AZ78" s="93"/>
      <c r="BA78" s="94"/>
      <c r="BB78" s="116"/>
      <c r="BC78" s="93"/>
      <c r="BD78" s="94"/>
      <c r="BE78" s="119"/>
      <c r="BF78" s="93"/>
      <c r="BG78" s="94"/>
      <c r="BH78" s="119"/>
      <c r="BI78" s="93"/>
      <c r="BJ78" s="94"/>
      <c r="BK78" s="116"/>
      <c r="BL78" s="93"/>
      <c r="BM78" s="93"/>
      <c r="BN78" s="93"/>
      <c r="BO78" s="93"/>
      <c r="BP78" s="93"/>
      <c r="BQ78" s="94"/>
    </row>
    <row r="79" spans="1:69" x14ac:dyDescent="0.35">
      <c r="A79" s="60">
        <f t="shared" si="7"/>
        <v>65</v>
      </c>
      <c r="B79" s="116"/>
      <c r="C79" s="93"/>
      <c r="D79" s="94"/>
      <c r="E79" s="125" t="s">
        <v>321</v>
      </c>
      <c r="F79" s="73"/>
      <c r="G79" s="73"/>
      <c r="H79" s="73"/>
      <c r="I79" s="74"/>
      <c r="J79" s="124" t="s">
        <v>247</v>
      </c>
      <c r="K79" s="78"/>
      <c r="L79" s="78"/>
      <c r="M79" s="78"/>
      <c r="N79" s="78"/>
      <c r="O79" s="78"/>
      <c r="P79" s="79"/>
      <c r="Q79" s="110" t="s">
        <v>412</v>
      </c>
      <c r="R79" s="78"/>
      <c r="S79" s="78"/>
      <c r="T79" s="78"/>
      <c r="U79" s="78"/>
      <c r="V79" s="78"/>
      <c r="W79" s="79"/>
      <c r="X79" s="114" t="s">
        <v>416</v>
      </c>
      <c r="Y79" s="78"/>
      <c r="Z79" s="78"/>
      <c r="AA79" s="78"/>
      <c r="AB79" s="78"/>
      <c r="AC79" s="78"/>
      <c r="AD79" s="79"/>
      <c r="AE79" s="120" t="s">
        <v>58</v>
      </c>
      <c r="AF79" s="94"/>
      <c r="AG79" s="116"/>
      <c r="AH79" s="93"/>
      <c r="AI79" s="94"/>
      <c r="AJ79" s="116"/>
      <c r="AK79" s="93"/>
      <c r="AL79" s="94"/>
      <c r="AM79" s="116"/>
      <c r="AN79" s="93"/>
      <c r="AO79" s="94"/>
      <c r="AP79" s="119"/>
      <c r="AQ79" s="93"/>
      <c r="AR79" s="94"/>
      <c r="AS79" s="119"/>
      <c r="AT79" s="93"/>
      <c r="AU79" s="94"/>
      <c r="AV79" s="116"/>
      <c r="AW79" s="93"/>
      <c r="AX79" s="94"/>
      <c r="AY79" s="116"/>
      <c r="AZ79" s="93"/>
      <c r="BA79" s="94"/>
      <c r="BB79" s="116"/>
      <c r="BC79" s="93"/>
      <c r="BD79" s="94"/>
      <c r="BE79" s="119"/>
      <c r="BF79" s="93"/>
      <c r="BG79" s="94"/>
      <c r="BH79" s="119"/>
      <c r="BI79" s="93"/>
      <c r="BJ79" s="94"/>
      <c r="BK79" s="116"/>
      <c r="BL79" s="93"/>
      <c r="BM79" s="93"/>
      <c r="BN79" s="93"/>
      <c r="BO79" s="93"/>
      <c r="BP79" s="93"/>
      <c r="BQ79" s="94"/>
    </row>
    <row r="80" spans="1:69" x14ac:dyDescent="0.35">
      <c r="A80" s="60">
        <f t="shared" si="7"/>
        <v>66</v>
      </c>
      <c r="B80" s="116"/>
      <c r="C80" s="93"/>
      <c r="D80" s="94"/>
      <c r="E80" s="93"/>
      <c r="F80" s="93"/>
      <c r="G80" s="93"/>
      <c r="H80" s="93"/>
      <c r="I80" s="94"/>
      <c r="J80" s="124" t="s">
        <v>436</v>
      </c>
      <c r="K80" s="78"/>
      <c r="L80" s="78"/>
      <c r="M80" s="78"/>
      <c r="N80" s="78"/>
      <c r="O80" s="78"/>
      <c r="P80" s="79"/>
      <c r="Q80" s="110" t="s">
        <v>439</v>
      </c>
      <c r="R80" s="78"/>
      <c r="S80" s="78"/>
      <c r="T80" s="78"/>
      <c r="U80" s="78"/>
      <c r="V80" s="78"/>
      <c r="W80" s="79"/>
      <c r="X80" s="116" t="s">
        <v>323</v>
      </c>
      <c r="Y80" s="93"/>
      <c r="Z80" s="93"/>
      <c r="AA80" s="93"/>
      <c r="AB80" s="93"/>
      <c r="AC80" s="93"/>
      <c r="AD80" s="94"/>
      <c r="AE80" s="120" t="s">
        <v>58</v>
      </c>
      <c r="AF80" s="94"/>
      <c r="AG80" s="116"/>
      <c r="AH80" s="93"/>
      <c r="AI80" s="94"/>
      <c r="AJ80" s="116"/>
      <c r="AK80" s="93"/>
      <c r="AL80" s="94"/>
      <c r="AM80" s="116"/>
      <c r="AN80" s="93"/>
      <c r="AO80" s="94"/>
      <c r="AP80" s="119"/>
      <c r="AQ80" s="93"/>
      <c r="AR80" s="94"/>
      <c r="AS80" s="119"/>
      <c r="AT80" s="93"/>
      <c r="AU80" s="94"/>
      <c r="AV80" s="116"/>
      <c r="AW80" s="93"/>
      <c r="AX80" s="94"/>
      <c r="AY80" s="116"/>
      <c r="AZ80" s="93"/>
      <c r="BA80" s="94"/>
      <c r="BB80" s="116"/>
      <c r="BC80" s="93"/>
      <c r="BD80" s="94"/>
      <c r="BE80" s="119"/>
      <c r="BF80" s="93"/>
      <c r="BG80" s="94"/>
      <c r="BH80" s="119"/>
      <c r="BI80" s="93"/>
      <c r="BJ80" s="94"/>
      <c r="BK80" s="116"/>
      <c r="BL80" s="93"/>
      <c r="BM80" s="93"/>
      <c r="BN80" s="93"/>
      <c r="BO80" s="93"/>
      <c r="BP80" s="93"/>
      <c r="BQ80" s="94"/>
    </row>
    <row r="81" spans="1:69" x14ac:dyDescent="0.35">
      <c r="A81" s="60">
        <f t="shared" si="7"/>
        <v>67</v>
      </c>
      <c r="B81" s="116"/>
      <c r="C81" s="93"/>
      <c r="D81" s="94"/>
      <c r="E81" s="125" t="s">
        <v>324</v>
      </c>
      <c r="F81" s="73"/>
      <c r="G81" s="73"/>
      <c r="H81" s="73"/>
      <c r="I81" s="74"/>
      <c r="J81" s="124" t="s">
        <v>247</v>
      </c>
      <c r="K81" s="78"/>
      <c r="L81" s="78"/>
      <c r="M81" s="78"/>
      <c r="N81" s="78"/>
      <c r="O81" s="78"/>
      <c r="P81" s="79"/>
      <c r="Q81" s="110" t="s">
        <v>412</v>
      </c>
      <c r="R81" s="78"/>
      <c r="S81" s="78"/>
      <c r="T81" s="78"/>
      <c r="U81" s="78"/>
      <c r="V81" s="78"/>
      <c r="W81" s="79"/>
      <c r="X81" s="114" t="s">
        <v>416</v>
      </c>
      <c r="Y81" s="78"/>
      <c r="Z81" s="78"/>
      <c r="AA81" s="78"/>
      <c r="AB81" s="78"/>
      <c r="AC81" s="78"/>
      <c r="AD81" s="79"/>
      <c r="AE81" s="120" t="s">
        <v>58</v>
      </c>
      <c r="AF81" s="94"/>
      <c r="AG81" s="116"/>
      <c r="AH81" s="93"/>
      <c r="AI81" s="94"/>
      <c r="AJ81" s="116"/>
      <c r="AK81" s="93"/>
      <c r="AL81" s="94"/>
      <c r="AM81" s="116"/>
      <c r="AN81" s="93"/>
      <c r="AO81" s="94"/>
      <c r="AP81" s="119"/>
      <c r="AQ81" s="93"/>
      <c r="AR81" s="94"/>
      <c r="AS81" s="119"/>
      <c r="AT81" s="93"/>
      <c r="AU81" s="94"/>
      <c r="AV81" s="116"/>
      <c r="AW81" s="93"/>
      <c r="AX81" s="94"/>
      <c r="AY81" s="116"/>
      <c r="AZ81" s="93"/>
      <c r="BA81" s="94"/>
      <c r="BB81" s="116"/>
      <c r="BC81" s="93"/>
      <c r="BD81" s="94"/>
      <c r="BE81" s="119"/>
      <c r="BF81" s="93"/>
      <c r="BG81" s="94"/>
      <c r="BH81" s="119"/>
      <c r="BI81" s="93"/>
      <c r="BJ81" s="94"/>
      <c r="BK81" s="116"/>
      <c r="BL81" s="93"/>
      <c r="BM81" s="93"/>
      <c r="BN81" s="93"/>
      <c r="BO81" s="93"/>
      <c r="BP81" s="93"/>
      <c r="BQ81" s="94"/>
    </row>
    <row r="82" spans="1:69" x14ac:dyDescent="0.35">
      <c r="A82" s="60">
        <f t="shared" si="7"/>
        <v>68</v>
      </c>
      <c r="B82" s="116"/>
      <c r="C82" s="93"/>
      <c r="D82" s="94"/>
      <c r="E82" s="93"/>
      <c r="F82" s="93"/>
      <c r="G82" s="93"/>
      <c r="H82" s="93"/>
      <c r="I82" s="94"/>
      <c r="J82" s="124" t="s">
        <v>436</v>
      </c>
      <c r="K82" s="78"/>
      <c r="L82" s="78"/>
      <c r="M82" s="78"/>
      <c r="N82" s="78"/>
      <c r="O82" s="78"/>
      <c r="P82" s="79"/>
      <c r="Q82" s="110" t="s">
        <v>439</v>
      </c>
      <c r="R82" s="78"/>
      <c r="S82" s="78"/>
      <c r="T82" s="78"/>
      <c r="U82" s="78"/>
      <c r="V82" s="78"/>
      <c r="W82" s="79"/>
      <c r="X82" s="116" t="s">
        <v>326</v>
      </c>
      <c r="Y82" s="93"/>
      <c r="Z82" s="93"/>
      <c r="AA82" s="93"/>
      <c r="AB82" s="93"/>
      <c r="AC82" s="93"/>
      <c r="AD82" s="94"/>
      <c r="AE82" s="120" t="s">
        <v>58</v>
      </c>
      <c r="AF82" s="94"/>
      <c r="AG82" s="116"/>
      <c r="AH82" s="93"/>
      <c r="AI82" s="94"/>
      <c r="AJ82" s="116"/>
      <c r="AK82" s="93"/>
      <c r="AL82" s="94"/>
      <c r="AM82" s="116"/>
      <c r="AN82" s="93"/>
      <c r="AO82" s="94"/>
      <c r="AP82" s="119"/>
      <c r="AQ82" s="93"/>
      <c r="AR82" s="94"/>
      <c r="AS82" s="119"/>
      <c r="AT82" s="93"/>
      <c r="AU82" s="94"/>
      <c r="AV82" s="116"/>
      <c r="AW82" s="93"/>
      <c r="AX82" s="94"/>
      <c r="AY82" s="116"/>
      <c r="AZ82" s="93"/>
      <c r="BA82" s="94"/>
      <c r="BB82" s="116"/>
      <c r="BC82" s="93"/>
      <c r="BD82" s="94"/>
      <c r="BE82" s="119"/>
      <c r="BF82" s="93"/>
      <c r="BG82" s="94"/>
      <c r="BH82" s="119"/>
      <c r="BI82" s="93"/>
      <c r="BJ82" s="94"/>
      <c r="BK82" s="116"/>
      <c r="BL82" s="93"/>
      <c r="BM82" s="93"/>
      <c r="BN82" s="93"/>
      <c r="BO82" s="93"/>
      <c r="BP82" s="93"/>
      <c r="BQ82" s="94"/>
    </row>
    <row r="83" spans="1:69" x14ac:dyDescent="0.35">
      <c r="A83" s="60">
        <f t="shared" si="7"/>
        <v>69</v>
      </c>
      <c r="B83" s="116"/>
      <c r="C83" s="93"/>
      <c r="D83" s="94"/>
      <c r="E83" s="115" t="s">
        <v>327</v>
      </c>
      <c r="F83" s="90"/>
      <c r="G83" s="90"/>
      <c r="H83" s="90"/>
      <c r="I83" s="91"/>
      <c r="J83" s="124" t="s">
        <v>247</v>
      </c>
      <c r="K83" s="78"/>
      <c r="L83" s="78"/>
      <c r="M83" s="78"/>
      <c r="N83" s="78"/>
      <c r="O83" s="78"/>
      <c r="P83" s="79"/>
      <c r="Q83" s="110" t="s">
        <v>412</v>
      </c>
      <c r="R83" s="78"/>
      <c r="S83" s="78"/>
      <c r="T83" s="78"/>
      <c r="U83" s="78"/>
      <c r="V83" s="78"/>
      <c r="W83" s="79"/>
      <c r="X83" s="114" t="s">
        <v>416</v>
      </c>
      <c r="Y83" s="78"/>
      <c r="Z83" s="78"/>
      <c r="AA83" s="78"/>
      <c r="AB83" s="78"/>
      <c r="AC83" s="78"/>
      <c r="AD83" s="79"/>
      <c r="AE83" s="120" t="s">
        <v>58</v>
      </c>
      <c r="AF83" s="94"/>
      <c r="AG83" s="116"/>
      <c r="AH83" s="93"/>
      <c r="AI83" s="94"/>
      <c r="AJ83" s="116"/>
      <c r="AK83" s="93"/>
      <c r="AL83" s="94"/>
      <c r="AM83" s="116"/>
      <c r="AN83" s="93"/>
      <c r="AO83" s="94"/>
      <c r="AP83" s="119"/>
      <c r="AQ83" s="93"/>
      <c r="AR83" s="94"/>
      <c r="AS83" s="119"/>
      <c r="AT83" s="93"/>
      <c r="AU83" s="94"/>
      <c r="AV83" s="116"/>
      <c r="AW83" s="93"/>
      <c r="AX83" s="94"/>
      <c r="AY83" s="116"/>
      <c r="AZ83" s="93"/>
      <c r="BA83" s="94"/>
      <c r="BB83" s="116"/>
      <c r="BC83" s="93"/>
      <c r="BD83" s="94"/>
      <c r="BE83" s="119"/>
      <c r="BF83" s="93"/>
      <c r="BG83" s="94"/>
      <c r="BH83" s="119"/>
      <c r="BI83" s="93"/>
      <c r="BJ83" s="94"/>
      <c r="BK83" s="116"/>
      <c r="BL83" s="93"/>
      <c r="BM83" s="93"/>
      <c r="BN83" s="93"/>
      <c r="BO83" s="93"/>
      <c r="BP83" s="93"/>
      <c r="BQ83" s="94"/>
    </row>
    <row r="84" spans="1:69" x14ac:dyDescent="0.35">
      <c r="A84" s="60">
        <f t="shared" si="7"/>
        <v>70</v>
      </c>
      <c r="B84" s="116"/>
      <c r="C84" s="93"/>
      <c r="D84" s="94"/>
      <c r="E84" s="113"/>
      <c r="F84" s="73"/>
      <c r="G84" s="73"/>
      <c r="H84" s="73"/>
      <c r="I84" s="74"/>
      <c r="J84" s="110" t="s">
        <v>274</v>
      </c>
      <c r="K84" s="78"/>
      <c r="L84" s="78"/>
      <c r="M84" s="78"/>
      <c r="N84" s="78"/>
      <c r="O84" s="78"/>
      <c r="P84" s="79"/>
      <c r="Q84" s="110" t="s">
        <v>440</v>
      </c>
      <c r="R84" s="78"/>
      <c r="S84" s="78"/>
      <c r="T84" s="78"/>
      <c r="U84" s="78"/>
      <c r="V84" s="78"/>
      <c r="W84" s="79"/>
      <c r="X84" s="110" t="s">
        <v>256</v>
      </c>
      <c r="Y84" s="78"/>
      <c r="Z84" s="78"/>
      <c r="AA84" s="78"/>
      <c r="AB84" s="78"/>
      <c r="AC84" s="78"/>
      <c r="AD84" s="79"/>
      <c r="AE84" s="120" t="s">
        <v>58</v>
      </c>
      <c r="AF84" s="94"/>
      <c r="AG84" s="116"/>
      <c r="AH84" s="93"/>
      <c r="AI84" s="94"/>
      <c r="AJ84" s="116"/>
      <c r="AK84" s="93"/>
      <c r="AL84" s="94"/>
      <c r="AM84" s="116"/>
      <c r="AN84" s="93"/>
      <c r="AO84" s="94"/>
      <c r="AP84" s="119"/>
      <c r="AQ84" s="93"/>
      <c r="AR84" s="94"/>
      <c r="AS84" s="119"/>
      <c r="AT84" s="93"/>
      <c r="AU84" s="94"/>
      <c r="AV84" s="116"/>
      <c r="AW84" s="93"/>
      <c r="AX84" s="94"/>
      <c r="AY84" s="116"/>
      <c r="AZ84" s="93"/>
      <c r="BA84" s="94"/>
      <c r="BB84" s="116"/>
      <c r="BC84" s="93"/>
      <c r="BD84" s="94"/>
      <c r="BE84" s="119"/>
      <c r="BF84" s="93"/>
      <c r="BG84" s="94"/>
      <c r="BH84" s="119"/>
      <c r="BI84" s="93"/>
      <c r="BJ84" s="94"/>
      <c r="BK84" s="116"/>
      <c r="BL84" s="93"/>
      <c r="BM84" s="93"/>
      <c r="BN84" s="93"/>
      <c r="BO84" s="93"/>
      <c r="BP84" s="93"/>
      <c r="BQ84" s="94"/>
    </row>
    <row r="85" spans="1:69" x14ac:dyDescent="0.35">
      <c r="A85" s="60">
        <f t="shared" si="7"/>
        <v>71</v>
      </c>
      <c r="B85" s="116"/>
      <c r="C85" s="93"/>
      <c r="D85" s="94"/>
      <c r="E85" s="113"/>
      <c r="F85" s="73"/>
      <c r="G85" s="73"/>
      <c r="H85" s="73"/>
      <c r="I85" s="74"/>
      <c r="J85" s="110" t="s">
        <v>330</v>
      </c>
      <c r="K85" s="78"/>
      <c r="L85" s="78"/>
      <c r="M85" s="78"/>
      <c r="N85" s="78"/>
      <c r="O85" s="78"/>
      <c r="P85" s="79"/>
      <c r="Q85" s="110" t="s">
        <v>441</v>
      </c>
      <c r="R85" s="78"/>
      <c r="S85" s="78"/>
      <c r="T85" s="78"/>
      <c r="U85" s="78"/>
      <c r="V85" s="78"/>
      <c r="W85" s="79"/>
      <c r="X85" s="110" t="s">
        <v>332</v>
      </c>
      <c r="Y85" s="78"/>
      <c r="Z85" s="78"/>
      <c r="AA85" s="78"/>
      <c r="AB85" s="78"/>
      <c r="AC85" s="78"/>
      <c r="AD85" s="79"/>
      <c r="AE85" s="120" t="s">
        <v>58</v>
      </c>
      <c r="AF85" s="94"/>
      <c r="AG85" s="116"/>
      <c r="AH85" s="93"/>
      <c r="AI85" s="94"/>
      <c r="AJ85" s="116"/>
      <c r="AK85" s="93"/>
      <c r="AL85" s="94"/>
      <c r="AM85" s="116"/>
      <c r="AN85" s="93"/>
      <c r="AO85" s="94"/>
      <c r="AP85" s="119"/>
      <c r="AQ85" s="93"/>
      <c r="AR85" s="94"/>
      <c r="AS85" s="119"/>
      <c r="AT85" s="93"/>
      <c r="AU85" s="94"/>
      <c r="AV85" s="116"/>
      <c r="AW85" s="93"/>
      <c r="AX85" s="94"/>
      <c r="AY85" s="116"/>
      <c r="AZ85" s="93"/>
      <c r="BA85" s="94"/>
      <c r="BB85" s="116"/>
      <c r="BC85" s="93"/>
      <c r="BD85" s="94"/>
      <c r="BE85" s="119"/>
      <c r="BF85" s="93"/>
      <c r="BG85" s="94"/>
      <c r="BH85" s="119"/>
      <c r="BI85" s="93"/>
      <c r="BJ85" s="94"/>
      <c r="BK85" s="116"/>
      <c r="BL85" s="93"/>
      <c r="BM85" s="93"/>
      <c r="BN85" s="93"/>
      <c r="BO85" s="93"/>
      <c r="BP85" s="93"/>
      <c r="BQ85" s="94"/>
    </row>
    <row r="86" spans="1:69" x14ac:dyDescent="0.35">
      <c r="A86" s="60">
        <f t="shared" si="7"/>
        <v>72</v>
      </c>
      <c r="B86" s="116"/>
      <c r="C86" s="93"/>
      <c r="D86" s="94"/>
      <c r="E86" s="113"/>
      <c r="F86" s="73"/>
      <c r="G86" s="73"/>
      <c r="H86" s="73"/>
      <c r="I86" s="74"/>
      <c r="J86" s="110" t="s">
        <v>333</v>
      </c>
      <c r="K86" s="78"/>
      <c r="L86" s="78"/>
      <c r="M86" s="78"/>
      <c r="N86" s="78"/>
      <c r="O86" s="78"/>
      <c r="P86" s="79"/>
      <c r="Q86" s="110" t="s">
        <v>442</v>
      </c>
      <c r="R86" s="78"/>
      <c r="S86" s="78"/>
      <c r="T86" s="78"/>
      <c r="U86" s="78"/>
      <c r="V86" s="78"/>
      <c r="W86" s="79"/>
      <c r="X86" s="110" t="s">
        <v>335</v>
      </c>
      <c r="Y86" s="78"/>
      <c r="Z86" s="78"/>
      <c r="AA86" s="78"/>
      <c r="AB86" s="78"/>
      <c r="AC86" s="78"/>
      <c r="AD86" s="79"/>
      <c r="AE86" s="120" t="s">
        <v>58</v>
      </c>
      <c r="AF86" s="94"/>
      <c r="AG86" s="116"/>
      <c r="AH86" s="93"/>
      <c r="AI86" s="94"/>
      <c r="AJ86" s="116"/>
      <c r="AK86" s="93"/>
      <c r="AL86" s="94"/>
      <c r="AM86" s="116"/>
      <c r="AN86" s="93"/>
      <c r="AO86" s="94"/>
      <c r="AP86" s="119"/>
      <c r="AQ86" s="93"/>
      <c r="AR86" s="94"/>
      <c r="AS86" s="119"/>
      <c r="AT86" s="93"/>
      <c r="AU86" s="94"/>
      <c r="AV86" s="116"/>
      <c r="AW86" s="93"/>
      <c r="AX86" s="94"/>
      <c r="AY86" s="116"/>
      <c r="AZ86" s="93"/>
      <c r="BA86" s="94"/>
      <c r="BB86" s="116"/>
      <c r="BC86" s="93"/>
      <c r="BD86" s="94"/>
      <c r="BE86" s="119"/>
      <c r="BF86" s="93"/>
      <c r="BG86" s="94"/>
      <c r="BH86" s="119"/>
      <c r="BI86" s="93"/>
      <c r="BJ86" s="94"/>
      <c r="BK86" s="116"/>
      <c r="BL86" s="93"/>
      <c r="BM86" s="93"/>
      <c r="BN86" s="93"/>
      <c r="BO86" s="93"/>
      <c r="BP86" s="93"/>
      <c r="BQ86" s="94"/>
    </row>
    <row r="87" spans="1:69" x14ac:dyDescent="0.35">
      <c r="A87" s="60">
        <f t="shared" si="7"/>
        <v>73</v>
      </c>
      <c r="B87" s="114"/>
      <c r="C87" s="78"/>
      <c r="D87" s="79"/>
      <c r="E87" s="113"/>
      <c r="F87" s="73"/>
      <c r="G87" s="73"/>
      <c r="H87" s="73"/>
      <c r="I87" s="74"/>
      <c r="J87" s="110" t="s">
        <v>336</v>
      </c>
      <c r="K87" s="78"/>
      <c r="L87" s="78"/>
      <c r="M87" s="78"/>
      <c r="N87" s="78"/>
      <c r="O87" s="78"/>
      <c r="P87" s="79"/>
      <c r="Q87" s="110" t="s">
        <v>443</v>
      </c>
      <c r="R87" s="78"/>
      <c r="S87" s="78"/>
      <c r="T87" s="78"/>
      <c r="U87" s="78"/>
      <c r="V87" s="78"/>
      <c r="W87" s="79"/>
      <c r="X87" s="110" t="s">
        <v>338</v>
      </c>
      <c r="Y87" s="78"/>
      <c r="Z87" s="78"/>
      <c r="AA87" s="78"/>
      <c r="AB87" s="78"/>
      <c r="AC87" s="78"/>
      <c r="AD87" s="79"/>
      <c r="AE87" s="121" t="s">
        <v>58</v>
      </c>
      <c r="AF87" s="79"/>
      <c r="AG87" s="114"/>
      <c r="AH87" s="78"/>
      <c r="AI87" s="79"/>
      <c r="AJ87" s="114"/>
      <c r="AK87" s="78"/>
      <c r="AL87" s="79"/>
      <c r="AM87" s="114"/>
      <c r="AN87" s="78"/>
      <c r="AO87" s="79"/>
      <c r="AP87" s="122"/>
      <c r="AQ87" s="78"/>
      <c r="AR87" s="79"/>
      <c r="AS87" s="122"/>
      <c r="AT87" s="78"/>
      <c r="AU87" s="79"/>
      <c r="AV87" s="114"/>
      <c r="AW87" s="78"/>
      <c r="AX87" s="79"/>
      <c r="AY87" s="114"/>
      <c r="AZ87" s="78"/>
      <c r="BA87" s="79"/>
      <c r="BB87" s="114"/>
      <c r="BC87" s="78"/>
      <c r="BD87" s="79"/>
      <c r="BE87" s="122"/>
      <c r="BF87" s="78"/>
      <c r="BG87" s="79"/>
      <c r="BH87" s="122"/>
      <c r="BI87" s="78"/>
      <c r="BJ87" s="79"/>
      <c r="BK87" s="114"/>
      <c r="BL87" s="78"/>
      <c r="BM87" s="78"/>
      <c r="BN87" s="78"/>
      <c r="BO87" s="78"/>
      <c r="BP87" s="78"/>
      <c r="BQ87" s="79"/>
    </row>
    <row r="88" spans="1:69" x14ac:dyDescent="0.35">
      <c r="A88" s="60">
        <f t="shared" si="7"/>
        <v>74</v>
      </c>
      <c r="B88" s="116"/>
      <c r="C88" s="93"/>
      <c r="D88" s="94"/>
      <c r="E88" s="113"/>
      <c r="F88" s="73"/>
      <c r="G88" s="73"/>
      <c r="H88" s="73"/>
      <c r="I88" s="74"/>
      <c r="J88" s="110" t="s">
        <v>339</v>
      </c>
      <c r="K88" s="78"/>
      <c r="L88" s="78"/>
      <c r="M88" s="78"/>
      <c r="N88" s="78"/>
      <c r="O88" s="78"/>
      <c r="P88" s="79"/>
      <c r="Q88" s="110" t="s">
        <v>443</v>
      </c>
      <c r="R88" s="78"/>
      <c r="S88" s="78"/>
      <c r="T88" s="78"/>
      <c r="U88" s="78"/>
      <c r="V88" s="78"/>
      <c r="W88" s="79"/>
      <c r="X88" s="110" t="s">
        <v>332</v>
      </c>
      <c r="Y88" s="78"/>
      <c r="Z88" s="78"/>
      <c r="AA88" s="78"/>
      <c r="AB88" s="78"/>
      <c r="AC88" s="78"/>
      <c r="AD88" s="79"/>
      <c r="AE88" s="120" t="s">
        <v>58</v>
      </c>
      <c r="AF88" s="94"/>
      <c r="AG88" s="116"/>
      <c r="AH88" s="93"/>
      <c r="AI88" s="94"/>
      <c r="AJ88" s="116"/>
      <c r="AK88" s="93"/>
      <c r="AL88" s="94"/>
      <c r="AM88" s="116"/>
      <c r="AN88" s="93"/>
      <c r="AO88" s="94"/>
      <c r="AP88" s="119"/>
      <c r="AQ88" s="93"/>
      <c r="AR88" s="94"/>
      <c r="AS88" s="119"/>
      <c r="AT88" s="93"/>
      <c r="AU88" s="94"/>
      <c r="AV88" s="116"/>
      <c r="AW88" s="93"/>
      <c r="AX88" s="94"/>
      <c r="AY88" s="116"/>
      <c r="AZ88" s="93"/>
      <c r="BA88" s="94"/>
      <c r="BB88" s="116"/>
      <c r="BC88" s="93"/>
      <c r="BD88" s="94"/>
      <c r="BE88" s="119"/>
      <c r="BF88" s="93"/>
      <c r="BG88" s="94"/>
      <c r="BH88" s="119"/>
      <c r="BI88" s="93"/>
      <c r="BJ88" s="94"/>
      <c r="BK88" s="116"/>
      <c r="BL88" s="93"/>
      <c r="BM88" s="93"/>
      <c r="BN88" s="93"/>
      <c r="BO88" s="93"/>
      <c r="BP88" s="93"/>
      <c r="BQ88" s="94"/>
    </row>
    <row r="89" spans="1:69" x14ac:dyDescent="0.35">
      <c r="A89" s="60">
        <f t="shared" si="7"/>
        <v>75</v>
      </c>
      <c r="B89" s="116"/>
      <c r="C89" s="93"/>
      <c r="D89" s="94"/>
      <c r="E89" s="113"/>
      <c r="F89" s="73"/>
      <c r="G89" s="73"/>
      <c r="H89" s="73"/>
      <c r="I89" s="74"/>
      <c r="J89" s="110" t="s">
        <v>153</v>
      </c>
      <c r="K89" s="78"/>
      <c r="L89" s="78"/>
      <c r="M89" s="78"/>
      <c r="N89" s="78"/>
      <c r="O89" s="78"/>
      <c r="P89" s="79"/>
      <c r="Q89" s="114" t="s">
        <v>444</v>
      </c>
      <c r="R89" s="78"/>
      <c r="S89" s="78"/>
      <c r="T89" s="78"/>
      <c r="U89" s="78"/>
      <c r="V89" s="78"/>
      <c r="W89" s="79"/>
      <c r="X89" s="114" t="s">
        <v>152</v>
      </c>
      <c r="Y89" s="78"/>
      <c r="Z89" s="78"/>
      <c r="AA89" s="78"/>
      <c r="AB89" s="78"/>
      <c r="AC89" s="78"/>
      <c r="AD89" s="79"/>
      <c r="AE89" s="120" t="s">
        <v>58</v>
      </c>
      <c r="AF89" s="94"/>
      <c r="AG89" s="116"/>
      <c r="AH89" s="93"/>
      <c r="AI89" s="94"/>
      <c r="AJ89" s="116"/>
      <c r="AK89" s="93"/>
      <c r="AL89" s="94"/>
      <c r="AM89" s="116"/>
      <c r="AN89" s="93"/>
      <c r="AO89" s="94"/>
      <c r="AP89" s="119"/>
      <c r="AQ89" s="93"/>
      <c r="AR89" s="94"/>
      <c r="AS89" s="119"/>
      <c r="AT89" s="93"/>
      <c r="AU89" s="94"/>
      <c r="AV89" s="116"/>
      <c r="AW89" s="93"/>
      <c r="AX89" s="94"/>
      <c r="AY89" s="116"/>
      <c r="AZ89" s="93"/>
      <c r="BA89" s="94"/>
      <c r="BB89" s="116"/>
      <c r="BC89" s="93"/>
      <c r="BD89" s="94"/>
      <c r="BE89" s="119"/>
      <c r="BF89" s="93"/>
      <c r="BG89" s="94"/>
      <c r="BH89" s="119"/>
      <c r="BI89" s="93"/>
      <c r="BJ89" s="94"/>
      <c r="BK89" s="116"/>
      <c r="BL89" s="93"/>
      <c r="BM89" s="93"/>
      <c r="BN89" s="93"/>
      <c r="BO89" s="93"/>
      <c r="BP89" s="93"/>
      <c r="BQ89" s="94"/>
    </row>
    <row r="90" spans="1:69" x14ac:dyDescent="0.35">
      <c r="A90" s="60">
        <f t="shared" si="7"/>
        <v>76</v>
      </c>
      <c r="B90" s="116"/>
      <c r="C90" s="93"/>
      <c r="D90" s="94"/>
      <c r="E90" s="92"/>
      <c r="F90" s="93"/>
      <c r="G90" s="93"/>
      <c r="H90" s="93"/>
      <c r="I90" s="94"/>
      <c r="J90" s="127" t="s">
        <v>155</v>
      </c>
      <c r="K90" s="93"/>
      <c r="L90" s="93"/>
      <c r="M90" s="93"/>
      <c r="N90" s="93"/>
      <c r="O90" s="93"/>
      <c r="P90" s="94"/>
      <c r="Q90" s="116" t="s">
        <v>445</v>
      </c>
      <c r="R90" s="93"/>
      <c r="S90" s="93"/>
      <c r="T90" s="93"/>
      <c r="U90" s="93"/>
      <c r="V90" s="93"/>
      <c r="W90" s="94"/>
      <c r="X90" s="116" t="s">
        <v>342</v>
      </c>
      <c r="Y90" s="93"/>
      <c r="Z90" s="93"/>
      <c r="AA90" s="93"/>
      <c r="AB90" s="93"/>
      <c r="AC90" s="93"/>
      <c r="AD90" s="94"/>
      <c r="AE90" s="120" t="s">
        <v>58</v>
      </c>
      <c r="AF90" s="94"/>
      <c r="AG90" s="116"/>
      <c r="AH90" s="93"/>
      <c r="AI90" s="94"/>
      <c r="AJ90" s="116"/>
      <c r="AK90" s="93"/>
      <c r="AL90" s="94"/>
      <c r="AM90" s="116"/>
      <c r="AN90" s="93"/>
      <c r="AO90" s="94"/>
      <c r="AP90" s="119"/>
      <c r="AQ90" s="93"/>
      <c r="AR90" s="94"/>
      <c r="AS90" s="119"/>
      <c r="AT90" s="93"/>
      <c r="AU90" s="94"/>
      <c r="AV90" s="116"/>
      <c r="AW90" s="93"/>
      <c r="AX90" s="94"/>
      <c r="AY90" s="116"/>
      <c r="AZ90" s="93"/>
      <c r="BA90" s="94"/>
      <c r="BB90" s="116"/>
      <c r="BC90" s="93"/>
      <c r="BD90" s="94"/>
      <c r="BE90" s="119"/>
      <c r="BF90" s="93"/>
      <c r="BG90" s="94"/>
      <c r="BH90" s="119"/>
      <c r="BI90" s="93"/>
      <c r="BJ90" s="94"/>
      <c r="BK90" s="116"/>
      <c r="BL90" s="93"/>
      <c r="BM90" s="93"/>
      <c r="BN90" s="93"/>
      <c r="BO90" s="93"/>
      <c r="BP90" s="93"/>
      <c r="BQ90" s="94"/>
    </row>
    <row r="91" spans="1:69" x14ac:dyDescent="0.35">
      <c r="A91" s="70" t="s">
        <v>186</v>
      </c>
      <c r="B91" s="31"/>
      <c r="C91" s="31"/>
      <c r="D91" s="68"/>
      <c r="E91" s="68"/>
      <c r="F91" s="68"/>
      <c r="G91" s="68"/>
      <c r="H91" s="68"/>
      <c r="I91" s="68"/>
      <c r="J91" s="69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3"/>
      <c r="AK91" s="33"/>
      <c r="AL91" s="33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4"/>
    </row>
    <row r="92" spans="1:69" x14ac:dyDescent="0.35">
      <c r="A92" s="19">
        <f t="shared" ref="A92:A117" si="8">ROW()-15</f>
        <v>77</v>
      </c>
      <c r="B92" s="116"/>
      <c r="C92" s="93"/>
      <c r="D92" s="94"/>
      <c r="E92" s="125" t="s">
        <v>446</v>
      </c>
      <c r="F92" s="73"/>
      <c r="G92" s="73"/>
      <c r="H92" s="73"/>
      <c r="I92" s="74"/>
      <c r="J92" s="125" t="s">
        <v>352</v>
      </c>
      <c r="K92" s="73"/>
      <c r="L92" s="73"/>
      <c r="M92" s="73"/>
      <c r="N92" s="73"/>
      <c r="O92" s="73"/>
      <c r="P92" s="74"/>
      <c r="Q92" s="116" t="s">
        <v>447</v>
      </c>
      <c r="R92" s="93"/>
      <c r="S92" s="93"/>
      <c r="T92" s="93"/>
      <c r="U92" s="93"/>
      <c r="V92" s="93"/>
      <c r="W92" s="94"/>
      <c r="X92" s="116" t="s">
        <v>448</v>
      </c>
      <c r="Y92" s="93"/>
      <c r="Z92" s="93"/>
      <c r="AA92" s="93"/>
      <c r="AB92" s="93"/>
      <c r="AC92" s="93"/>
      <c r="AD92" s="94"/>
      <c r="AE92" s="120" t="s">
        <v>58</v>
      </c>
      <c r="AF92" s="94"/>
      <c r="AG92" s="116"/>
      <c r="AH92" s="93"/>
      <c r="AI92" s="94"/>
      <c r="AJ92" s="116"/>
      <c r="AK92" s="93"/>
      <c r="AL92" s="94"/>
      <c r="AM92" s="116"/>
      <c r="AN92" s="93"/>
      <c r="AO92" s="94"/>
      <c r="AP92" s="119"/>
      <c r="AQ92" s="93"/>
      <c r="AR92" s="94"/>
      <c r="AS92" s="119"/>
      <c r="AT92" s="93"/>
      <c r="AU92" s="94"/>
      <c r="AV92" s="116"/>
      <c r="AW92" s="93"/>
      <c r="AX92" s="94"/>
      <c r="AY92" s="116"/>
      <c r="AZ92" s="93"/>
      <c r="BA92" s="94"/>
      <c r="BB92" s="116"/>
      <c r="BC92" s="93"/>
      <c r="BD92" s="94"/>
      <c r="BE92" s="119"/>
      <c r="BF92" s="93"/>
      <c r="BG92" s="94"/>
      <c r="BH92" s="119"/>
      <c r="BI92" s="93"/>
      <c r="BJ92" s="94"/>
      <c r="BK92" s="116"/>
      <c r="BL92" s="93"/>
      <c r="BM92" s="93"/>
      <c r="BN92" s="93"/>
      <c r="BO92" s="93"/>
      <c r="BP92" s="93"/>
      <c r="BQ92" s="94"/>
    </row>
    <row r="93" spans="1:69" x14ac:dyDescent="0.35">
      <c r="A93" s="19">
        <f t="shared" si="8"/>
        <v>78</v>
      </c>
      <c r="B93" s="116"/>
      <c r="C93" s="93"/>
      <c r="D93" s="94"/>
      <c r="E93" s="73"/>
      <c r="F93" s="73"/>
      <c r="G93" s="73"/>
      <c r="H93" s="73"/>
      <c r="I93" s="74"/>
      <c r="J93" s="93"/>
      <c r="K93" s="93"/>
      <c r="L93" s="93"/>
      <c r="M93" s="93"/>
      <c r="N93" s="93"/>
      <c r="O93" s="93"/>
      <c r="P93" s="94"/>
      <c r="Q93" s="116" t="s">
        <v>449</v>
      </c>
      <c r="R93" s="93"/>
      <c r="S93" s="93"/>
      <c r="T93" s="93"/>
      <c r="U93" s="93"/>
      <c r="V93" s="93"/>
      <c r="W93" s="94"/>
      <c r="X93" s="116" t="s">
        <v>448</v>
      </c>
      <c r="Y93" s="93"/>
      <c r="Z93" s="93"/>
      <c r="AA93" s="93"/>
      <c r="AB93" s="93"/>
      <c r="AC93" s="93"/>
      <c r="AD93" s="94"/>
      <c r="AE93" s="120" t="s">
        <v>58</v>
      </c>
      <c r="AF93" s="94"/>
      <c r="AG93" s="116"/>
      <c r="AH93" s="93"/>
      <c r="AI93" s="94"/>
      <c r="AJ93" s="116"/>
      <c r="AK93" s="93"/>
      <c r="AL93" s="94"/>
      <c r="AM93" s="116"/>
      <c r="AN93" s="93"/>
      <c r="AO93" s="94"/>
      <c r="AP93" s="119"/>
      <c r="AQ93" s="93"/>
      <c r="AR93" s="94"/>
      <c r="AS93" s="119"/>
      <c r="AT93" s="93"/>
      <c r="AU93" s="94"/>
      <c r="AV93" s="116"/>
      <c r="AW93" s="93"/>
      <c r="AX93" s="94"/>
      <c r="AY93" s="116"/>
      <c r="AZ93" s="93"/>
      <c r="BA93" s="94"/>
      <c r="BB93" s="116"/>
      <c r="BC93" s="93"/>
      <c r="BD93" s="94"/>
      <c r="BE93" s="119"/>
      <c r="BF93" s="93"/>
      <c r="BG93" s="94"/>
      <c r="BH93" s="119"/>
      <c r="BI93" s="93"/>
      <c r="BJ93" s="94"/>
      <c r="BK93" s="116"/>
      <c r="BL93" s="93"/>
      <c r="BM93" s="93"/>
      <c r="BN93" s="93"/>
      <c r="BO93" s="93"/>
      <c r="BP93" s="93"/>
      <c r="BQ93" s="94"/>
    </row>
    <row r="94" spans="1:69" x14ac:dyDescent="0.35">
      <c r="A94" s="19">
        <f t="shared" si="8"/>
        <v>79</v>
      </c>
      <c r="B94" s="116"/>
      <c r="C94" s="93"/>
      <c r="D94" s="94"/>
      <c r="E94" s="73"/>
      <c r="F94" s="73"/>
      <c r="G94" s="73"/>
      <c r="H94" s="73"/>
      <c r="I94" s="74"/>
      <c r="J94" s="125" t="s">
        <v>357</v>
      </c>
      <c r="K94" s="73"/>
      <c r="L94" s="73"/>
      <c r="M94" s="73"/>
      <c r="N94" s="73"/>
      <c r="O94" s="73"/>
      <c r="P94" s="74"/>
      <c r="Q94" s="116" t="s">
        <v>450</v>
      </c>
      <c r="R94" s="93"/>
      <c r="S94" s="93"/>
      <c r="T94" s="93"/>
      <c r="U94" s="93"/>
      <c r="V94" s="93"/>
      <c r="W94" s="94"/>
      <c r="X94" s="116" t="s">
        <v>448</v>
      </c>
      <c r="Y94" s="93"/>
      <c r="Z94" s="93"/>
      <c r="AA94" s="93"/>
      <c r="AB94" s="93"/>
      <c r="AC94" s="93"/>
      <c r="AD94" s="94"/>
      <c r="AE94" s="120" t="s">
        <v>58</v>
      </c>
      <c r="AF94" s="94"/>
      <c r="AG94" s="116"/>
      <c r="AH94" s="93"/>
      <c r="AI94" s="94"/>
      <c r="AJ94" s="116"/>
      <c r="AK94" s="93"/>
      <c r="AL94" s="94"/>
      <c r="AM94" s="116"/>
      <c r="AN94" s="93"/>
      <c r="AO94" s="94"/>
      <c r="AP94" s="119"/>
      <c r="AQ94" s="93"/>
      <c r="AR94" s="94"/>
      <c r="AS94" s="119"/>
      <c r="AT94" s="93"/>
      <c r="AU94" s="94"/>
      <c r="AV94" s="116"/>
      <c r="AW94" s="93"/>
      <c r="AX94" s="94"/>
      <c r="AY94" s="116"/>
      <c r="AZ94" s="93"/>
      <c r="BA94" s="94"/>
      <c r="BB94" s="116"/>
      <c r="BC94" s="93"/>
      <c r="BD94" s="94"/>
      <c r="BE94" s="119"/>
      <c r="BF94" s="93"/>
      <c r="BG94" s="94"/>
      <c r="BH94" s="119"/>
      <c r="BI94" s="93"/>
      <c r="BJ94" s="94"/>
      <c r="BK94" s="116"/>
      <c r="BL94" s="93"/>
      <c r="BM94" s="93"/>
      <c r="BN94" s="93"/>
      <c r="BO94" s="93"/>
      <c r="BP94" s="93"/>
      <c r="BQ94" s="94"/>
    </row>
    <row r="95" spans="1:69" x14ac:dyDescent="0.35">
      <c r="A95" s="19">
        <f t="shared" si="8"/>
        <v>80</v>
      </c>
      <c r="B95" s="114"/>
      <c r="C95" s="78"/>
      <c r="D95" s="79"/>
      <c r="E95" s="73"/>
      <c r="F95" s="73"/>
      <c r="G95" s="73"/>
      <c r="H95" s="73"/>
      <c r="I95" s="74"/>
      <c r="J95" s="93"/>
      <c r="K95" s="93"/>
      <c r="L95" s="93"/>
      <c r="M95" s="93"/>
      <c r="N95" s="93"/>
      <c r="O95" s="93"/>
      <c r="P95" s="94"/>
      <c r="Q95" s="116" t="s">
        <v>451</v>
      </c>
      <c r="R95" s="93"/>
      <c r="S95" s="93"/>
      <c r="T95" s="93"/>
      <c r="U95" s="93"/>
      <c r="V95" s="93"/>
      <c r="W95" s="94"/>
      <c r="X95" s="116" t="s">
        <v>448</v>
      </c>
      <c r="Y95" s="93"/>
      <c r="Z95" s="93"/>
      <c r="AA95" s="93"/>
      <c r="AB95" s="93"/>
      <c r="AC95" s="93"/>
      <c r="AD95" s="94"/>
      <c r="AE95" s="121" t="s">
        <v>58</v>
      </c>
      <c r="AF95" s="79"/>
      <c r="AG95" s="114"/>
      <c r="AH95" s="78"/>
      <c r="AI95" s="79"/>
      <c r="AJ95" s="114"/>
      <c r="AK95" s="78"/>
      <c r="AL95" s="79"/>
      <c r="AM95" s="114"/>
      <c r="AN95" s="78"/>
      <c r="AO95" s="79"/>
      <c r="AP95" s="122"/>
      <c r="AQ95" s="78"/>
      <c r="AR95" s="79"/>
      <c r="AS95" s="122"/>
      <c r="AT95" s="78"/>
      <c r="AU95" s="79"/>
      <c r="AV95" s="114"/>
      <c r="AW95" s="78"/>
      <c r="AX95" s="79"/>
      <c r="AY95" s="114"/>
      <c r="AZ95" s="78"/>
      <c r="BA95" s="79"/>
      <c r="BB95" s="114"/>
      <c r="BC95" s="78"/>
      <c r="BD95" s="79"/>
      <c r="BE95" s="122"/>
      <c r="BF95" s="78"/>
      <c r="BG95" s="79"/>
      <c r="BH95" s="122"/>
      <c r="BI95" s="78"/>
      <c r="BJ95" s="79"/>
      <c r="BK95" s="114"/>
      <c r="BL95" s="78"/>
      <c r="BM95" s="78"/>
      <c r="BN95" s="78"/>
      <c r="BO95" s="78"/>
      <c r="BP95" s="78"/>
      <c r="BQ95" s="79"/>
    </row>
    <row r="96" spans="1:69" x14ac:dyDescent="0.35">
      <c r="A96" s="19">
        <f t="shared" si="8"/>
        <v>81</v>
      </c>
      <c r="B96" s="116"/>
      <c r="C96" s="93"/>
      <c r="D96" s="94"/>
      <c r="E96" s="73"/>
      <c r="F96" s="73"/>
      <c r="G96" s="73"/>
      <c r="H96" s="73"/>
      <c r="I96" s="74"/>
      <c r="J96" s="116" t="s">
        <v>360</v>
      </c>
      <c r="K96" s="93"/>
      <c r="L96" s="93"/>
      <c r="M96" s="93"/>
      <c r="N96" s="93"/>
      <c r="O96" s="93"/>
      <c r="P96" s="94"/>
      <c r="Q96" s="116" t="s">
        <v>452</v>
      </c>
      <c r="R96" s="93"/>
      <c r="S96" s="93"/>
      <c r="T96" s="93"/>
      <c r="U96" s="93"/>
      <c r="V96" s="93"/>
      <c r="W96" s="94"/>
      <c r="X96" s="116" t="s">
        <v>448</v>
      </c>
      <c r="Y96" s="93"/>
      <c r="Z96" s="93"/>
      <c r="AA96" s="93"/>
      <c r="AB96" s="93"/>
      <c r="AC96" s="93"/>
      <c r="AD96" s="94"/>
      <c r="AE96" s="120" t="s">
        <v>58</v>
      </c>
      <c r="AF96" s="94"/>
      <c r="AG96" s="116"/>
      <c r="AH96" s="93"/>
      <c r="AI96" s="94"/>
      <c r="AJ96" s="116"/>
      <c r="AK96" s="93"/>
      <c r="AL96" s="94"/>
      <c r="AM96" s="116"/>
      <c r="AN96" s="93"/>
      <c r="AO96" s="94"/>
      <c r="AP96" s="119"/>
      <c r="AQ96" s="93"/>
      <c r="AR96" s="94"/>
      <c r="AS96" s="119"/>
      <c r="AT96" s="93"/>
      <c r="AU96" s="94"/>
      <c r="AV96" s="116"/>
      <c r="AW96" s="93"/>
      <c r="AX96" s="94"/>
      <c r="AY96" s="116"/>
      <c r="AZ96" s="93"/>
      <c r="BA96" s="94"/>
      <c r="BB96" s="116"/>
      <c r="BC96" s="93"/>
      <c r="BD96" s="94"/>
      <c r="BE96" s="119"/>
      <c r="BF96" s="93"/>
      <c r="BG96" s="94"/>
      <c r="BH96" s="119"/>
      <c r="BI96" s="93"/>
      <c r="BJ96" s="94"/>
      <c r="BK96" s="116"/>
      <c r="BL96" s="93"/>
      <c r="BM96" s="93"/>
      <c r="BN96" s="93"/>
      <c r="BO96" s="93"/>
      <c r="BP96" s="93"/>
      <c r="BQ96" s="94"/>
    </row>
    <row r="97" spans="1:69" x14ac:dyDescent="0.35">
      <c r="A97" s="19">
        <f t="shared" si="8"/>
        <v>82</v>
      </c>
      <c r="B97" s="116"/>
      <c r="C97" s="93"/>
      <c r="D97" s="94"/>
      <c r="E97" s="73"/>
      <c r="F97" s="73"/>
      <c r="G97" s="73"/>
      <c r="H97" s="73"/>
      <c r="I97" s="74"/>
      <c r="J97" s="116" t="s">
        <v>362</v>
      </c>
      <c r="K97" s="93"/>
      <c r="L97" s="93"/>
      <c r="M97" s="93"/>
      <c r="N97" s="93"/>
      <c r="O97" s="93"/>
      <c r="P97" s="94"/>
      <c r="Q97" s="116" t="s">
        <v>453</v>
      </c>
      <c r="R97" s="93"/>
      <c r="S97" s="93"/>
      <c r="T97" s="93"/>
      <c r="U97" s="93"/>
      <c r="V97" s="93"/>
      <c r="W97" s="94"/>
      <c r="X97" s="116" t="s">
        <v>448</v>
      </c>
      <c r="Y97" s="93"/>
      <c r="Z97" s="93"/>
      <c r="AA97" s="93"/>
      <c r="AB97" s="93"/>
      <c r="AC97" s="93"/>
      <c r="AD97" s="94"/>
      <c r="AE97" s="120" t="s">
        <v>58</v>
      </c>
      <c r="AF97" s="94"/>
      <c r="AG97" s="116"/>
      <c r="AH97" s="93"/>
      <c r="AI97" s="94"/>
      <c r="AJ97" s="116"/>
      <c r="AK97" s="93"/>
      <c r="AL97" s="94"/>
      <c r="AM97" s="116"/>
      <c r="AN97" s="93"/>
      <c r="AO97" s="94"/>
      <c r="AP97" s="119"/>
      <c r="AQ97" s="93"/>
      <c r="AR97" s="94"/>
      <c r="AS97" s="119"/>
      <c r="AT97" s="93"/>
      <c r="AU97" s="94"/>
      <c r="AV97" s="116"/>
      <c r="AW97" s="93"/>
      <c r="AX97" s="94"/>
      <c r="AY97" s="116"/>
      <c r="AZ97" s="93"/>
      <c r="BA97" s="94"/>
      <c r="BB97" s="116"/>
      <c r="BC97" s="93"/>
      <c r="BD97" s="94"/>
      <c r="BE97" s="119"/>
      <c r="BF97" s="93"/>
      <c r="BG97" s="94"/>
      <c r="BH97" s="119"/>
      <c r="BI97" s="93"/>
      <c r="BJ97" s="94"/>
      <c r="BK97" s="116"/>
      <c r="BL97" s="93"/>
      <c r="BM97" s="93"/>
      <c r="BN97" s="93"/>
      <c r="BO97" s="93"/>
      <c r="BP97" s="93"/>
      <c r="BQ97" s="94"/>
    </row>
    <row r="98" spans="1:69" x14ac:dyDescent="0.35">
      <c r="A98" s="19">
        <f t="shared" si="8"/>
        <v>83</v>
      </c>
      <c r="B98" s="116"/>
      <c r="C98" s="93"/>
      <c r="D98" s="94"/>
      <c r="E98" s="93"/>
      <c r="F98" s="93"/>
      <c r="G98" s="93"/>
      <c r="H98" s="93"/>
      <c r="I98" s="94"/>
      <c r="J98" s="116" t="s">
        <v>364</v>
      </c>
      <c r="K98" s="93"/>
      <c r="L98" s="93"/>
      <c r="M98" s="93"/>
      <c r="N98" s="93"/>
      <c r="O98" s="93"/>
      <c r="P98" s="94"/>
      <c r="Q98" s="116" t="s">
        <v>454</v>
      </c>
      <c r="R98" s="93"/>
      <c r="S98" s="93"/>
      <c r="T98" s="93"/>
      <c r="U98" s="93"/>
      <c r="V98" s="93"/>
      <c r="W98" s="94"/>
      <c r="X98" s="116" t="s">
        <v>448</v>
      </c>
      <c r="Y98" s="93"/>
      <c r="Z98" s="93"/>
      <c r="AA98" s="93"/>
      <c r="AB98" s="93"/>
      <c r="AC98" s="93"/>
      <c r="AD98" s="94"/>
      <c r="AE98" s="120" t="s">
        <v>58</v>
      </c>
      <c r="AF98" s="94"/>
      <c r="AG98" s="116"/>
      <c r="AH98" s="93"/>
      <c r="AI98" s="94"/>
      <c r="AJ98" s="116"/>
      <c r="AK98" s="93"/>
      <c r="AL98" s="94"/>
      <c r="AM98" s="116"/>
      <c r="AN98" s="93"/>
      <c r="AO98" s="94"/>
      <c r="AP98" s="119"/>
      <c r="AQ98" s="93"/>
      <c r="AR98" s="94"/>
      <c r="AS98" s="119"/>
      <c r="AT98" s="93"/>
      <c r="AU98" s="94"/>
      <c r="AV98" s="116"/>
      <c r="AW98" s="93"/>
      <c r="AX98" s="94"/>
      <c r="AY98" s="116"/>
      <c r="AZ98" s="93"/>
      <c r="BA98" s="94"/>
      <c r="BB98" s="116"/>
      <c r="BC98" s="93"/>
      <c r="BD98" s="94"/>
      <c r="BE98" s="119"/>
      <c r="BF98" s="93"/>
      <c r="BG98" s="94"/>
      <c r="BH98" s="119"/>
      <c r="BI98" s="93"/>
      <c r="BJ98" s="94"/>
      <c r="BK98" s="116"/>
      <c r="BL98" s="93"/>
      <c r="BM98" s="93"/>
      <c r="BN98" s="93"/>
      <c r="BO98" s="93"/>
      <c r="BP98" s="93"/>
      <c r="BQ98" s="94"/>
    </row>
    <row r="99" spans="1:69" x14ac:dyDescent="0.35">
      <c r="A99" s="19">
        <f t="shared" si="8"/>
        <v>84</v>
      </c>
      <c r="B99" s="99"/>
      <c r="C99" s="78"/>
      <c r="D99" s="78"/>
      <c r="E99" s="112" t="s">
        <v>455</v>
      </c>
      <c r="F99" s="90"/>
      <c r="G99" s="90"/>
      <c r="H99" s="90"/>
      <c r="I99" s="91"/>
      <c r="J99" s="110" t="s">
        <v>456</v>
      </c>
      <c r="K99" s="78"/>
      <c r="L99" s="78"/>
      <c r="M99" s="78"/>
      <c r="N99" s="78"/>
      <c r="O99" s="78"/>
      <c r="P99" s="79"/>
      <c r="Q99" s="110" t="s">
        <v>457</v>
      </c>
      <c r="R99" s="78"/>
      <c r="S99" s="78"/>
      <c r="T99" s="78"/>
      <c r="U99" s="78"/>
      <c r="V99" s="78"/>
      <c r="W99" s="79"/>
      <c r="X99" s="110" t="s">
        <v>369</v>
      </c>
      <c r="Y99" s="78"/>
      <c r="Z99" s="78"/>
      <c r="AA99" s="78"/>
      <c r="AB99" s="78"/>
      <c r="AC99" s="78"/>
      <c r="AD99" s="79"/>
      <c r="AE99" s="117" t="s">
        <v>58</v>
      </c>
      <c r="AF99" s="79"/>
      <c r="AG99" s="81"/>
      <c r="AH99" s="78"/>
      <c r="AI99" s="79"/>
      <c r="AJ99" s="80"/>
      <c r="AK99" s="78"/>
      <c r="AL99" s="79"/>
      <c r="AM99" s="100"/>
      <c r="AN99" s="78"/>
      <c r="AO99" s="79"/>
      <c r="AP99" s="118"/>
      <c r="AQ99" s="78"/>
      <c r="AR99" s="79"/>
      <c r="AS99" s="100"/>
      <c r="AT99" s="78"/>
      <c r="AU99" s="79"/>
      <c r="AV99" s="81"/>
      <c r="AW99" s="78"/>
      <c r="AX99" s="79"/>
      <c r="AY99" s="100"/>
      <c r="AZ99" s="78"/>
      <c r="BA99" s="79"/>
      <c r="BB99" s="100"/>
      <c r="BC99" s="78"/>
      <c r="BD99" s="79"/>
      <c r="BE99" s="118"/>
      <c r="BF99" s="78"/>
      <c r="BG99" s="79"/>
      <c r="BH99" s="118"/>
      <c r="BI99" s="78"/>
      <c r="BJ99" s="79"/>
      <c r="BK99" s="99"/>
      <c r="BL99" s="78"/>
      <c r="BM99" s="78"/>
      <c r="BN99" s="78"/>
      <c r="BO99" s="78"/>
      <c r="BP99" s="78"/>
      <c r="BQ99" s="79"/>
    </row>
    <row r="100" spans="1:69" x14ac:dyDescent="0.35">
      <c r="A100" s="19">
        <f t="shared" si="8"/>
        <v>85</v>
      </c>
      <c r="B100" s="116"/>
      <c r="C100" s="93"/>
      <c r="D100" s="94"/>
      <c r="E100" s="113"/>
      <c r="F100" s="73"/>
      <c r="G100" s="73"/>
      <c r="H100" s="73"/>
      <c r="I100" s="74"/>
      <c r="J100" s="116"/>
      <c r="K100" s="93"/>
      <c r="L100" s="93"/>
      <c r="M100" s="93"/>
      <c r="N100" s="93"/>
      <c r="O100" s="93"/>
      <c r="P100" s="94"/>
      <c r="Q100" s="110" t="s">
        <v>458</v>
      </c>
      <c r="R100" s="78"/>
      <c r="S100" s="78"/>
      <c r="T100" s="78"/>
      <c r="U100" s="78"/>
      <c r="V100" s="78"/>
      <c r="W100" s="79"/>
      <c r="X100" s="110" t="s">
        <v>373</v>
      </c>
      <c r="Y100" s="78"/>
      <c r="Z100" s="78"/>
      <c r="AA100" s="78"/>
      <c r="AB100" s="78"/>
      <c r="AC100" s="78"/>
      <c r="AD100" s="79"/>
      <c r="AE100" s="120" t="s">
        <v>58</v>
      </c>
      <c r="AF100" s="94"/>
      <c r="AG100" s="116"/>
      <c r="AH100" s="93"/>
      <c r="AI100" s="94"/>
      <c r="AJ100" s="116"/>
      <c r="AK100" s="93"/>
      <c r="AL100" s="94"/>
      <c r="AM100" s="116"/>
      <c r="AN100" s="93"/>
      <c r="AO100" s="94"/>
      <c r="AP100" s="119"/>
      <c r="AQ100" s="93"/>
      <c r="AR100" s="94"/>
      <c r="AS100" s="119"/>
      <c r="AT100" s="93"/>
      <c r="AU100" s="94"/>
      <c r="AV100" s="116"/>
      <c r="AW100" s="93"/>
      <c r="AX100" s="94"/>
      <c r="AY100" s="116"/>
      <c r="AZ100" s="93"/>
      <c r="BA100" s="94"/>
      <c r="BB100" s="116"/>
      <c r="BC100" s="93"/>
      <c r="BD100" s="94"/>
      <c r="BE100" s="119"/>
      <c r="BF100" s="93"/>
      <c r="BG100" s="94"/>
      <c r="BH100" s="119"/>
      <c r="BI100" s="93"/>
      <c r="BJ100" s="94"/>
      <c r="BK100" s="116"/>
      <c r="BL100" s="93"/>
      <c r="BM100" s="93"/>
      <c r="BN100" s="93"/>
      <c r="BO100" s="93"/>
      <c r="BP100" s="93"/>
      <c r="BQ100" s="94"/>
    </row>
    <row r="101" spans="1:69" x14ac:dyDescent="0.35">
      <c r="A101" s="19">
        <f t="shared" si="8"/>
        <v>86</v>
      </c>
      <c r="B101" s="116"/>
      <c r="C101" s="93"/>
      <c r="D101" s="94"/>
      <c r="E101" s="113"/>
      <c r="F101" s="73"/>
      <c r="G101" s="73"/>
      <c r="H101" s="73"/>
      <c r="I101" s="74"/>
      <c r="J101" s="125" t="s">
        <v>374</v>
      </c>
      <c r="K101" s="73"/>
      <c r="L101" s="73"/>
      <c r="M101" s="73"/>
      <c r="N101" s="73"/>
      <c r="O101" s="73"/>
      <c r="P101" s="74"/>
      <c r="Q101" s="110" t="s">
        <v>459</v>
      </c>
      <c r="R101" s="78"/>
      <c r="S101" s="78"/>
      <c r="T101" s="78"/>
      <c r="U101" s="78"/>
      <c r="V101" s="78"/>
      <c r="W101" s="79"/>
      <c r="X101" s="110" t="s">
        <v>376</v>
      </c>
      <c r="Y101" s="78"/>
      <c r="Z101" s="78"/>
      <c r="AA101" s="78"/>
      <c r="AB101" s="78"/>
      <c r="AC101" s="78"/>
      <c r="AD101" s="79"/>
      <c r="AE101" s="120" t="s">
        <v>58</v>
      </c>
      <c r="AF101" s="94"/>
      <c r="AG101" s="116"/>
      <c r="AH101" s="93"/>
      <c r="AI101" s="94"/>
      <c r="AJ101" s="116"/>
      <c r="AK101" s="93"/>
      <c r="AL101" s="94"/>
      <c r="AM101" s="116"/>
      <c r="AN101" s="93"/>
      <c r="AO101" s="94"/>
      <c r="AP101" s="119"/>
      <c r="AQ101" s="93"/>
      <c r="AR101" s="94"/>
      <c r="AS101" s="119"/>
      <c r="AT101" s="93"/>
      <c r="AU101" s="94"/>
      <c r="AV101" s="116"/>
      <c r="AW101" s="93"/>
      <c r="AX101" s="94"/>
      <c r="AY101" s="116"/>
      <c r="AZ101" s="93"/>
      <c r="BA101" s="94"/>
      <c r="BB101" s="116"/>
      <c r="BC101" s="93"/>
      <c r="BD101" s="94"/>
      <c r="BE101" s="119"/>
      <c r="BF101" s="93"/>
      <c r="BG101" s="94"/>
      <c r="BH101" s="119"/>
      <c r="BI101" s="93"/>
      <c r="BJ101" s="94"/>
      <c r="BK101" s="116"/>
      <c r="BL101" s="93"/>
      <c r="BM101" s="93"/>
      <c r="BN101" s="93"/>
      <c r="BO101" s="93"/>
      <c r="BP101" s="93"/>
      <c r="BQ101" s="94"/>
    </row>
    <row r="102" spans="1:69" x14ac:dyDescent="0.35">
      <c r="A102" s="19">
        <f t="shared" si="8"/>
        <v>87</v>
      </c>
      <c r="B102" s="116"/>
      <c r="C102" s="93"/>
      <c r="D102" s="94"/>
      <c r="E102" s="113"/>
      <c r="F102" s="73"/>
      <c r="G102" s="73"/>
      <c r="H102" s="73"/>
      <c r="I102" s="74"/>
      <c r="J102" s="73"/>
      <c r="K102" s="73"/>
      <c r="L102" s="73"/>
      <c r="M102" s="73"/>
      <c r="N102" s="73"/>
      <c r="O102" s="73"/>
      <c r="P102" s="74"/>
      <c r="Q102" s="110" t="s">
        <v>460</v>
      </c>
      <c r="R102" s="78"/>
      <c r="S102" s="78"/>
      <c r="T102" s="78"/>
      <c r="U102" s="78"/>
      <c r="V102" s="78"/>
      <c r="W102" s="79"/>
      <c r="X102" s="110" t="s">
        <v>378</v>
      </c>
      <c r="Y102" s="78"/>
      <c r="Z102" s="78"/>
      <c r="AA102" s="78"/>
      <c r="AB102" s="78"/>
      <c r="AC102" s="78"/>
      <c r="AD102" s="79"/>
      <c r="AE102" s="120" t="s">
        <v>58</v>
      </c>
      <c r="AF102" s="94"/>
      <c r="AG102" s="116"/>
      <c r="AH102" s="93"/>
      <c r="AI102" s="94"/>
      <c r="AJ102" s="116"/>
      <c r="AK102" s="93"/>
      <c r="AL102" s="94"/>
      <c r="AM102" s="116"/>
      <c r="AN102" s="93"/>
      <c r="AO102" s="94"/>
      <c r="AP102" s="119"/>
      <c r="AQ102" s="93"/>
      <c r="AR102" s="94"/>
      <c r="AS102" s="119"/>
      <c r="AT102" s="93"/>
      <c r="AU102" s="94"/>
      <c r="AV102" s="116"/>
      <c r="AW102" s="93"/>
      <c r="AX102" s="94"/>
      <c r="AY102" s="116"/>
      <c r="AZ102" s="93"/>
      <c r="BA102" s="94"/>
      <c r="BB102" s="116"/>
      <c r="BC102" s="93"/>
      <c r="BD102" s="94"/>
      <c r="BE102" s="119"/>
      <c r="BF102" s="93"/>
      <c r="BG102" s="94"/>
      <c r="BH102" s="119"/>
      <c r="BI102" s="93"/>
      <c r="BJ102" s="94"/>
      <c r="BK102" s="116"/>
      <c r="BL102" s="93"/>
      <c r="BM102" s="93"/>
      <c r="BN102" s="93"/>
      <c r="BO102" s="93"/>
      <c r="BP102" s="93"/>
      <c r="BQ102" s="94"/>
    </row>
    <row r="103" spans="1:69" x14ac:dyDescent="0.35">
      <c r="A103" s="19">
        <f t="shared" si="8"/>
        <v>88</v>
      </c>
      <c r="B103" s="116"/>
      <c r="C103" s="93"/>
      <c r="D103" s="94"/>
      <c r="E103" s="113"/>
      <c r="F103" s="73"/>
      <c r="G103" s="73"/>
      <c r="H103" s="73"/>
      <c r="I103" s="74"/>
      <c r="J103" s="93"/>
      <c r="K103" s="93"/>
      <c r="L103" s="93"/>
      <c r="M103" s="93"/>
      <c r="N103" s="93"/>
      <c r="O103" s="93"/>
      <c r="P103" s="94"/>
      <c r="Q103" s="110" t="s">
        <v>461</v>
      </c>
      <c r="R103" s="78"/>
      <c r="S103" s="78"/>
      <c r="T103" s="78"/>
      <c r="U103" s="78"/>
      <c r="V103" s="78"/>
      <c r="W103" s="79"/>
      <c r="X103" s="110" t="s">
        <v>380</v>
      </c>
      <c r="Y103" s="78"/>
      <c r="Z103" s="78"/>
      <c r="AA103" s="78"/>
      <c r="AB103" s="78"/>
      <c r="AC103" s="78"/>
      <c r="AD103" s="79"/>
      <c r="AE103" s="120" t="s">
        <v>58</v>
      </c>
      <c r="AF103" s="94"/>
      <c r="AG103" s="116"/>
      <c r="AH103" s="93"/>
      <c r="AI103" s="94"/>
      <c r="AJ103" s="116"/>
      <c r="AK103" s="93"/>
      <c r="AL103" s="94"/>
      <c r="AM103" s="116"/>
      <c r="AN103" s="93"/>
      <c r="AO103" s="94"/>
      <c r="AP103" s="119"/>
      <c r="AQ103" s="93"/>
      <c r="AR103" s="94"/>
      <c r="AS103" s="119"/>
      <c r="AT103" s="93"/>
      <c r="AU103" s="94"/>
      <c r="AV103" s="116"/>
      <c r="AW103" s="93"/>
      <c r="AX103" s="94"/>
      <c r="AY103" s="116"/>
      <c r="AZ103" s="93"/>
      <c r="BA103" s="94"/>
      <c r="BB103" s="116"/>
      <c r="BC103" s="93"/>
      <c r="BD103" s="94"/>
      <c r="BE103" s="119"/>
      <c r="BF103" s="93"/>
      <c r="BG103" s="94"/>
      <c r="BH103" s="119"/>
      <c r="BI103" s="93"/>
      <c r="BJ103" s="94"/>
      <c r="BK103" s="116"/>
      <c r="BL103" s="93"/>
      <c r="BM103" s="93"/>
      <c r="BN103" s="93"/>
      <c r="BO103" s="93"/>
      <c r="BP103" s="93"/>
      <c r="BQ103" s="94"/>
    </row>
    <row r="104" spans="1:69" x14ac:dyDescent="0.35">
      <c r="A104" s="19">
        <f t="shared" si="8"/>
        <v>89</v>
      </c>
      <c r="B104" s="114"/>
      <c r="C104" s="78"/>
      <c r="D104" s="79"/>
      <c r="E104" s="113"/>
      <c r="F104" s="73"/>
      <c r="G104" s="73"/>
      <c r="H104" s="73"/>
      <c r="I104" s="74"/>
      <c r="J104" s="128" t="s">
        <v>381</v>
      </c>
      <c r="K104" s="90"/>
      <c r="L104" s="90"/>
      <c r="M104" s="90"/>
      <c r="N104" s="90"/>
      <c r="O104" s="90"/>
      <c r="P104" s="91"/>
      <c r="Q104" s="110" t="s">
        <v>462</v>
      </c>
      <c r="R104" s="78"/>
      <c r="S104" s="78"/>
      <c r="T104" s="78"/>
      <c r="U104" s="78"/>
      <c r="V104" s="78"/>
      <c r="W104" s="79"/>
      <c r="X104" s="110" t="s">
        <v>383</v>
      </c>
      <c r="Y104" s="78"/>
      <c r="Z104" s="78"/>
      <c r="AA104" s="78"/>
      <c r="AB104" s="78"/>
      <c r="AC104" s="78"/>
      <c r="AD104" s="79"/>
      <c r="AE104" s="121" t="s">
        <v>58</v>
      </c>
      <c r="AF104" s="79"/>
      <c r="AG104" s="114"/>
      <c r="AH104" s="78"/>
      <c r="AI104" s="79"/>
      <c r="AJ104" s="114"/>
      <c r="AK104" s="78"/>
      <c r="AL104" s="79"/>
      <c r="AM104" s="114"/>
      <c r="AN104" s="78"/>
      <c r="AO104" s="79"/>
      <c r="AP104" s="122"/>
      <c r="AQ104" s="78"/>
      <c r="AR104" s="79"/>
      <c r="AS104" s="122"/>
      <c r="AT104" s="78"/>
      <c r="AU104" s="79"/>
      <c r="AV104" s="114"/>
      <c r="AW104" s="78"/>
      <c r="AX104" s="79"/>
      <c r="AY104" s="114"/>
      <c r="AZ104" s="78"/>
      <c r="BA104" s="79"/>
      <c r="BB104" s="114"/>
      <c r="BC104" s="78"/>
      <c r="BD104" s="79"/>
      <c r="BE104" s="122"/>
      <c r="BF104" s="78"/>
      <c r="BG104" s="79"/>
      <c r="BH104" s="122"/>
      <c r="BI104" s="78"/>
      <c r="BJ104" s="79"/>
      <c r="BK104" s="114"/>
      <c r="BL104" s="78"/>
      <c r="BM104" s="78"/>
      <c r="BN104" s="78"/>
      <c r="BO104" s="78"/>
      <c r="BP104" s="78"/>
      <c r="BQ104" s="79"/>
    </row>
    <row r="105" spans="1:69" x14ac:dyDescent="0.35">
      <c r="A105" s="19">
        <f t="shared" si="8"/>
        <v>90</v>
      </c>
      <c r="B105" s="116"/>
      <c r="C105" s="93"/>
      <c r="D105" s="94"/>
      <c r="E105" s="113"/>
      <c r="F105" s="73"/>
      <c r="G105" s="73"/>
      <c r="H105" s="73"/>
      <c r="I105" s="74"/>
      <c r="J105" s="93"/>
      <c r="K105" s="93"/>
      <c r="L105" s="93"/>
      <c r="M105" s="93"/>
      <c r="N105" s="93"/>
      <c r="O105" s="93"/>
      <c r="P105" s="94"/>
      <c r="Q105" s="110" t="s">
        <v>463</v>
      </c>
      <c r="R105" s="78"/>
      <c r="S105" s="78"/>
      <c r="T105" s="78"/>
      <c r="U105" s="78"/>
      <c r="V105" s="78"/>
      <c r="W105" s="79"/>
      <c r="X105" s="110" t="s">
        <v>385</v>
      </c>
      <c r="Y105" s="78"/>
      <c r="Z105" s="78"/>
      <c r="AA105" s="78"/>
      <c r="AB105" s="78"/>
      <c r="AC105" s="78"/>
      <c r="AD105" s="79"/>
      <c r="AE105" s="120" t="s">
        <v>58</v>
      </c>
      <c r="AF105" s="94"/>
      <c r="AG105" s="116"/>
      <c r="AH105" s="93"/>
      <c r="AI105" s="94"/>
      <c r="AJ105" s="116"/>
      <c r="AK105" s="93"/>
      <c r="AL105" s="94"/>
      <c r="AM105" s="116"/>
      <c r="AN105" s="93"/>
      <c r="AO105" s="94"/>
      <c r="AP105" s="119"/>
      <c r="AQ105" s="93"/>
      <c r="AR105" s="94"/>
      <c r="AS105" s="119"/>
      <c r="AT105" s="93"/>
      <c r="AU105" s="94"/>
      <c r="AV105" s="116"/>
      <c r="AW105" s="93"/>
      <c r="AX105" s="94"/>
      <c r="AY105" s="116"/>
      <c r="AZ105" s="93"/>
      <c r="BA105" s="94"/>
      <c r="BB105" s="116"/>
      <c r="BC105" s="93"/>
      <c r="BD105" s="94"/>
      <c r="BE105" s="119"/>
      <c r="BF105" s="93"/>
      <c r="BG105" s="94"/>
      <c r="BH105" s="119"/>
      <c r="BI105" s="93"/>
      <c r="BJ105" s="94"/>
      <c r="BK105" s="116"/>
      <c r="BL105" s="93"/>
      <c r="BM105" s="93"/>
      <c r="BN105" s="93"/>
      <c r="BO105" s="93"/>
      <c r="BP105" s="93"/>
      <c r="BQ105" s="94"/>
    </row>
    <row r="106" spans="1:69" x14ac:dyDescent="0.35">
      <c r="A106" s="19">
        <f t="shared" si="8"/>
        <v>91</v>
      </c>
      <c r="B106" s="116"/>
      <c r="C106" s="93"/>
      <c r="D106" s="94"/>
      <c r="E106" s="113"/>
      <c r="F106" s="73"/>
      <c r="G106" s="73"/>
      <c r="H106" s="73"/>
      <c r="I106" s="74"/>
      <c r="J106" s="128" t="s">
        <v>464</v>
      </c>
      <c r="K106" s="90"/>
      <c r="L106" s="90"/>
      <c r="M106" s="90"/>
      <c r="N106" s="90"/>
      <c r="O106" s="90"/>
      <c r="P106" s="91"/>
      <c r="Q106" s="110" t="s">
        <v>465</v>
      </c>
      <c r="R106" s="78"/>
      <c r="S106" s="78"/>
      <c r="T106" s="78"/>
      <c r="U106" s="78"/>
      <c r="V106" s="78"/>
      <c r="W106" s="79"/>
      <c r="X106" s="110" t="s">
        <v>466</v>
      </c>
      <c r="Y106" s="78"/>
      <c r="Z106" s="78"/>
      <c r="AA106" s="78"/>
      <c r="AB106" s="78"/>
      <c r="AC106" s="78"/>
      <c r="AD106" s="79"/>
      <c r="AE106" s="120" t="s">
        <v>58</v>
      </c>
      <c r="AF106" s="94"/>
      <c r="AG106" s="116"/>
      <c r="AH106" s="93"/>
      <c r="AI106" s="94"/>
      <c r="AJ106" s="116"/>
      <c r="AK106" s="93"/>
      <c r="AL106" s="94"/>
      <c r="AM106" s="116"/>
      <c r="AN106" s="93"/>
      <c r="AO106" s="94"/>
      <c r="AP106" s="119"/>
      <c r="AQ106" s="93"/>
      <c r="AR106" s="94"/>
      <c r="AS106" s="119"/>
      <c r="AT106" s="93"/>
      <c r="AU106" s="94"/>
      <c r="AV106" s="116"/>
      <c r="AW106" s="93"/>
      <c r="AX106" s="94"/>
      <c r="AY106" s="116"/>
      <c r="AZ106" s="93"/>
      <c r="BA106" s="94"/>
      <c r="BB106" s="116"/>
      <c r="BC106" s="93"/>
      <c r="BD106" s="94"/>
      <c r="BE106" s="119"/>
      <c r="BF106" s="93"/>
      <c r="BG106" s="94"/>
      <c r="BH106" s="119"/>
      <c r="BI106" s="93"/>
      <c r="BJ106" s="94"/>
      <c r="BK106" s="116"/>
      <c r="BL106" s="93"/>
      <c r="BM106" s="93"/>
      <c r="BN106" s="93"/>
      <c r="BO106" s="93"/>
      <c r="BP106" s="93"/>
      <c r="BQ106" s="94"/>
    </row>
    <row r="107" spans="1:69" x14ac:dyDescent="0.35">
      <c r="A107" s="19">
        <f t="shared" si="8"/>
        <v>92</v>
      </c>
      <c r="B107" s="116"/>
      <c r="C107" s="93"/>
      <c r="D107" s="94"/>
      <c r="E107" s="113"/>
      <c r="F107" s="73"/>
      <c r="G107" s="73"/>
      <c r="H107" s="73"/>
      <c r="I107" s="74"/>
      <c r="J107" s="93"/>
      <c r="K107" s="93"/>
      <c r="L107" s="93"/>
      <c r="M107" s="93"/>
      <c r="N107" s="93"/>
      <c r="O107" s="93"/>
      <c r="P107" s="94"/>
      <c r="Q107" s="110" t="s">
        <v>467</v>
      </c>
      <c r="R107" s="78"/>
      <c r="S107" s="78"/>
      <c r="T107" s="78"/>
      <c r="U107" s="78"/>
      <c r="V107" s="78"/>
      <c r="W107" s="79"/>
      <c r="X107" s="110" t="s">
        <v>468</v>
      </c>
      <c r="Y107" s="78"/>
      <c r="Z107" s="78"/>
      <c r="AA107" s="78"/>
      <c r="AB107" s="78"/>
      <c r="AC107" s="78"/>
      <c r="AD107" s="79"/>
      <c r="AE107" s="120" t="s">
        <v>58</v>
      </c>
      <c r="AF107" s="94"/>
      <c r="AG107" s="116"/>
      <c r="AH107" s="93"/>
      <c r="AI107" s="94"/>
      <c r="AJ107" s="116"/>
      <c r="AK107" s="93"/>
      <c r="AL107" s="94"/>
      <c r="AM107" s="116"/>
      <c r="AN107" s="93"/>
      <c r="AO107" s="94"/>
      <c r="AP107" s="119"/>
      <c r="AQ107" s="93"/>
      <c r="AR107" s="94"/>
      <c r="AS107" s="119"/>
      <c r="AT107" s="93"/>
      <c r="AU107" s="94"/>
      <c r="AV107" s="116"/>
      <c r="AW107" s="93"/>
      <c r="AX107" s="94"/>
      <c r="AY107" s="116"/>
      <c r="AZ107" s="93"/>
      <c r="BA107" s="94"/>
      <c r="BB107" s="116"/>
      <c r="BC107" s="93"/>
      <c r="BD107" s="94"/>
      <c r="BE107" s="119"/>
      <c r="BF107" s="93"/>
      <c r="BG107" s="94"/>
      <c r="BH107" s="119"/>
      <c r="BI107" s="93"/>
      <c r="BJ107" s="94"/>
      <c r="BK107" s="116"/>
      <c r="BL107" s="93"/>
      <c r="BM107" s="93"/>
      <c r="BN107" s="93"/>
      <c r="BO107" s="93"/>
      <c r="BP107" s="93"/>
      <c r="BQ107" s="94"/>
    </row>
    <row r="108" spans="1:69" x14ac:dyDescent="0.35">
      <c r="A108" s="19">
        <f t="shared" si="8"/>
        <v>93</v>
      </c>
      <c r="B108" s="116"/>
      <c r="C108" s="93"/>
      <c r="D108" s="94"/>
      <c r="E108" s="113"/>
      <c r="F108" s="73"/>
      <c r="G108" s="73"/>
      <c r="H108" s="73"/>
      <c r="I108" s="74"/>
      <c r="J108" s="128" t="s">
        <v>386</v>
      </c>
      <c r="K108" s="90"/>
      <c r="L108" s="90"/>
      <c r="M108" s="90"/>
      <c r="N108" s="90"/>
      <c r="O108" s="90"/>
      <c r="P108" s="91"/>
      <c r="Q108" s="110" t="s">
        <v>469</v>
      </c>
      <c r="R108" s="78"/>
      <c r="S108" s="78"/>
      <c r="T108" s="78"/>
      <c r="U108" s="78"/>
      <c r="V108" s="78"/>
      <c r="W108" s="79"/>
      <c r="X108" s="110" t="s">
        <v>388</v>
      </c>
      <c r="Y108" s="78"/>
      <c r="Z108" s="78"/>
      <c r="AA108" s="78"/>
      <c r="AB108" s="78"/>
      <c r="AC108" s="78"/>
      <c r="AD108" s="79"/>
      <c r="AE108" s="120" t="s">
        <v>58</v>
      </c>
      <c r="AF108" s="94"/>
      <c r="AG108" s="116"/>
      <c r="AH108" s="93"/>
      <c r="AI108" s="94"/>
      <c r="AJ108" s="116"/>
      <c r="AK108" s="93"/>
      <c r="AL108" s="94"/>
      <c r="AM108" s="116"/>
      <c r="AN108" s="93"/>
      <c r="AO108" s="94"/>
      <c r="AP108" s="119"/>
      <c r="AQ108" s="93"/>
      <c r="AR108" s="94"/>
      <c r="AS108" s="119"/>
      <c r="AT108" s="93"/>
      <c r="AU108" s="94"/>
      <c r="AV108" s="116"/>
      <c r="AW108" s="93"/>
      <c r="AX108" s="94"/>
      <c r="AY108" s="116"/>
      <c r="AZ108" s="93"/>
      <c r="BA108" s="94"/>
      <c r="BB108" s="116"/>
      <c r="BC108" s="93"/>
      <c r="BD108" s="94"/>
      <c r="BE108" s="119"/>
      <c r="BF108" s="93"/>
      <c r="BG108" s="94"/>
      <c r="BH108" s="119"/>
      <c r="BI108" s="93"/>
      <c r="BJ108" s="94"/>
      <c r="BK108" s="116"/>
      <c r="BL108" s="93"/>
      <c r="BM108" s="93"/>
      <c r="BN108" s="93"/>
      <c r="BO108" s="93"/>
      <c r="BP108" s="93"/>
      <c r="BQ108" s="94"/>
    </row>
    <row r="109" spans="1:69" x14ac:dyDescent="0.35">
      <c r="A109" s="19">
        <f t="shared" si="8"/>
        <v>94</v>
      </c>
      <c r="B109" s="114"/>
      <c r="C109" s="78"/>
      <c r="D109" s="79"/>
      <c r="E109" s="92"/>
      <c r="F109" s="93"/>
      <c r="G109" s="93"/>
      <c r="H109" s="93"/>
      <c r="I109" s="94"/>
      <c r="J109" s="93"/>
      <c r="K109" s="93"/>
      <c r="L109" s="93"/>
      <c r="M109" s="93"/>
      <c r="N109" s="93"/>
      <c r="O109" s="93"/>
      <c r="P109" s="94"/>
      <c r="Q109" s="110" t="s">
        <v>470</v>
      </c>
      <c r="R109" s="78"/>
      <c r="S109" s="78"/>
      <c r="T109" s="78"/>
      <c r="U109" s="78"/>
      <c r="V109" s="78"/>
      <c r="W109" s="79"/>
      <c r="X109" s="110" t="s">
        <v>390</v>
      </c>
      <c r="Y109" s="78"/>
      <c r="Z109" s="78"/>
      <c r="AA109" s="78"/>
      <c r="AB109" s="78"/>
      <c r="AC109" s="78"/>
      <c r="AD109" s="79"/>
      <c r="AE109" s="121" t="s">
        <v>58</v>
      </c>
      <c r="AF109" s="79"/>
      <c r="AG109" s="114"/>
      <c r="AH109" s="78"/>
      <c r="AI109" s="79"/>
      <c r="AJ109" s="114"/>
      <c r="AK109" s="78"/>
      <c r="AL109" s="79"/>
      <c r="AM109" s="114"/>
      <c r="AN109" s="78"/>
      <c r="AO109" s="79"/>
      <c r="AP109" s="122"/>
      <c r="AQ109" s="78"/>
      <c r="AR109" s="79"/>
      <c r="AS109" s="122"/>
      <c r="AT109" s="78"/>
      <c r="AU109" s="79"/>
      <c r="AV109" s="114"/>
      <c r="AW109" s="78"/>
      <c r="AX109" s="79"/>
      <c r="AY109" s="114"/>
      <c r="AZ109" s="78"/>
      <c r="BA109" s="79"/>
      <c r="BB109" s="114"/>
      <c r="BC109" s="78"/>
      <c r="BD109" s="79"/>
      <c r="BE109" s="122"/>
      <c r="BF109" s="78"/>
      <c r="BG109" s="79"/>
      <c r="BH109" s="122"/>
      <c r="BI109" s="78"/>
      <c r="BJ109" s="79"/>
      <c r="BK109" s="114"/>
      <c r="BL109" s="78"/>
      <c r="BM109" s="78"/>
      <c r="BN109" s="78"/>
      <c r="BO109" s="78"/>
      <c r="BP109" s="78"/>
      <c r="BQ109" s="79"/>
    </row>
    <row r="110" spans="1:69" x14ac:dyDescent="0.35">
      <c r="A110" s="19">
        <f t="shared" si="8"/>
        <v>95</v>
      </c>
      <c r="B110" s="116"/>
      <c r="C110" s="93"/>
      <c r="D110" s="94"/>
      <c r="E110" s="116"/>
      <c r="F110" s="93"/>
      <c r="G110" s="93"/>
      <c r="H110" s="93"/>
      <c r="I110" s="94"/>
      <c r="J110" s="116"/>
      <c r="K110" s="93"/>
      <c r="L110" s="93"/>
      <c r="M110" s="93"/>
      <c r="N110" s="93"/>
      <c r="O110" s="93"/>
      <c r="P110" s="94"/>
      <c r="Q110" s="116"/>
      <c r="R110" s="93"/>
      <c r="S110" s="93"/>
      <c r="T110" s="93"/>
      <c r="U110" s="93"/>
      <c r="V110" s="93"/>
      <c r="W110" s="94"/>
      <c r="X110" s="116"/>
      <c r="Y110" s="93"/>
      <c r="Z110" s="93"/>
      <c r="AA110" s="93"/>
      <c r="AB110" s="93"/>
      <c r="AC110" s="93"/>
      <c r="AD110" s="94"/>
      <c r="AE110" s="120" t="s">
        <v>58</v>
      </c>
      <c r="AF110" s="94"/>
      <c r="AG110" s="116"/>
      <c r="AH110" s="93"/>
      <c r="AI110" s="94"/>
      <c r="AJ110" s="116"/>
      <c r="AK110" s="93"/>
      <c r="AL110" s="94"/>
      <c r="AM110" s="116"/>
      <c r="AN110" s="93"/>
      <c r="AO110" s="94"/>
      <c r="AP110" s="119"/>
      <c r="AQ110" s="93"/>
      <c r="AR110" s="94"/>
      <c r="AS110" s="119"/>
      <c r="AT110" s="93"/>
      <c r="AU110" s="94"/>
      <c r="AV110" s="116"/>
      <c r="AW110" s="93"/>
      <c r="AX110" s="94"/>
      <c r="AY110" s="116"/>
      <c r="AZ110" s="93"/>
      <c r="BA110" s="94"/>
      <c r="BB110" s="116"/>
      <c r="BC110" s="93"/>
      <c r="BD110" s="94"/>
      <c r="BE110" s="119"/>
      <c r="BF110" s="93"/>
      <c r="BG110" s="94"/>
      <c r="BH110" s="119"/>
      <c r="BI110" s="93"/>
      <c r="BJ110" s="94"/>
      <c r="BK110" s="116"/>
      <c r="BL110" s="93"/>
      <c r="BM110" s="93"/>
      <c r="BN110" s="93"/>
      <c r="BO110" s="93"/>
      <c r="BP110" s="93"/>
      <c r="BQ110" s="94"/>
    </row>
    <row r="111" spans="1:69" x14ac:dyDescent="0.35">
      <c r="A111" s="19">
        <f t="shared" si="8"/>
        <v>96</v>
      </c>
      <c r="B111" s="114"/>
      <c r="C111" s="78"/>
      <c r="D111" s="79"/>
      <c r="E111" s="114"/>
      <c r="F111" s="78"/>
      <c r="G111" s="78"/>
      <c r="H111" s="78"/>
      <c r="I111" s="79"/>
      <c r="J111" s="114"/>
      <c r="K111" s="78"/>
      <c r="L111" s="78"/>
      <c r="M111" s="78"/>
      <c r="N111" s="78"/>
      <c r="O111" s="78"/>
      <c r="P111" s="79"/>
      <c r="Q111" s="114"/>
      <c r="R111" s="78"/>
      <c r="S111" s="78"/>
      <c r="T111" s="78"/>
      <c r="U111" s="78"/>
      <c r="V111" s="78"/>
      <c r="W111" s="79"/>
      <c r="X111" s="114"/>
      <c r="Y111" s="78"/>
      <c r="Z111" s="78"/>
      <c r="AA111" s="78"/>
      <c r="AB111" s="78"/>
      <c r="AC111" s="78"/>
      <c r="AD111" s="79"/>
      <c r="AE111" s="121" t="s">
        <v>58</v>
      </c>
      <c r="AF111" s="79"/>
      <c r="AG111" s="114"/>
      <c r="AH111" s="78"/>
      <c r="AI111" s="79"/>
      <c r="AJ111" s="114"/>
      <c r="AK111" s="78"/>
      <c r="AL111" s="79"/>
      <c r="AM111" s="114"/>
      <c r="AN111" s="78"/>
      <c r="AO111" s="79"/>
      <c r="AP111" s="122"/>
      <c r="AQ111" s="78"/>
      <c r="AR111" s="79"/>
      <c r="AS111" s="122"/>
      <c r="AT111" s="78"/>
      <c r="AU111" s="79"/>
      <c r="AV111" s="114"/>
      <c r="AW111" s="78"/>
      <c r="AX111" s="79"/>
      <c r="AY111" s="114"/>
      <c r="AZ111" s="78"/>
      <c r="BA111" s="79"/>
      <c r="BB111" s="114"/>
      <c r="BC111" s="78"/>
      <c r="BD111" s="79"/>
      <c r="BE111" s="122"/>
      <c r="BF111" s="78"/>
      <c r="BG111" s="79"/>
      <c r="BH111" s="122"/>
      <c r="BI111" s="78"/>
      <c r="BJ111" s="79"/>
      <c r="BK111" s="114"/>
      <c r="BL111" s="78"/>
      <c r="BM111" s="78"/>
      <c r="BN111" s="78"/>
      <c r="BO111" s="78"/>
      <c r="BP111" s="78"/>
      <c r="BQ111" s="79"/>
    </row>
    <row r="112" spans="1:69" x14ac:dyDescent="0.35">
      <c r="A112" s="19">
        <f t="shared" si="8"/>
        <v>97</v>
      </c>
      <c r="B112" s="116"/>
      <c r="C112" s="93"/>
      <c r="D112" s="94"/>
      <c r="E112" s="116"/>
      <c r="F112" s="93"/>
      <c r="G112" s="93"/>
      <c r="H112" s="93"/>
      <c r="I112" s="94"/>
      <c r="J112" s="116"/>
      <c r="K112" s="93"/>
      <c r="L112" s="93"/>
      <c r="M112" s="93"/>
      <c r="N112" s="93"/>
      <c r="O112" s="93"/>
      <c r="P112" s="94"/>
      <c r="Q112" s="116"/>
      <c r="R112" s="93"/>
      <c r="S112" s="93"/>
      <c r="T112" s="93"/>
      <c r="U112" s="93"/>
      <c r="V112" s="93"/>
      <c r="W112" s="94"/>
      <c r="X112" s="116"/>
      <c r="Y112" s="93"/>
      <c r="Z112" s="93"/>
      <c r="AA112" s="93"/>
      <c r="AB112" s="93"/>
      <c r="AC112" s="93"/>
      <c r="AD112" s="94"/>
      <c r="AE112" s="120" t="s">
        <v>58</v>
      </c>
      <c r="AF112" s="94"/>
      <c r="AG112" s="116"/>
      <c r="AH112" s="93"/>
      <c r="AI112" s="94"/>
      <c r="AJ112" s="116"/>
      <c r="AK112" s="93"/>
      <c r="AL112" s="94"/>
      <c r="AM112" s="116"/>
      <c r="AN112" s="93"/>
      <c r="AO112" s="94"/>
      <c r="AP112" s="119"/>
      <c r="AQ112" s="93"/>
      <c r="AR112" s="94"/>
      <c r="AS112" s="119"/>
      <c r="AT112" s="93"/>
      <c r="AU112" s="94"/>
      <c r="AV112" s="116"/>
      <c r="AW112" s="93"/>
      <c r="AX112" s="94"/>
      <c r="AY112" s="116"/>
      <c r="AZ112" s="93"/>
      <c r="BA112" s="94"/>
      <c r="BB112" s="116"/>
      <c r="BC112" s="93"/>
      <c r="BD112" s="94"/>
      <c r="BE112" s="119"/>
      <c r="BF112" s="93"/>
      <c r="BG112" s="94"/>
      <c r="BH112" s="119"/>
      <c r="BI112" s="93"/>
      <c r="BJ112" s="94"/>
      <c r="BK112" s="116"/>
      <c r="BL112" s="93"/>
      <c r="BM112" s="93"/>
      <c r="BN112" s="93"/>
      <c r="BO112" s="93"/>
      <c r="BP112" s="93"/>
      <c r="BQ112" s="94"/>
    </row>
    <row r="113" spans="1:69" x14ac:dyDescent="0.35">
      <c r="A113" s="19">
        <f t="shared" si="8"/>
        <v>98</v>
      </c>
      <c r="B113" s="116"/>
      <c r="C113" s="93"/>
      <c r="D113" s="94"/>
      <c r="E113" s="116"/>
      <c r="F113" s="93"/>
      <c r="G113" s="93"/>
      <c r="H113" s="93"/>
      <c r="I113" s="94"/>
      <c r="J113" s="116"/>
      <c r="K113" s="93"/>
      <c r="L113" s="93"/>
      <c r="M113" s="93"/>
      <c r="N113" s="93"/>
      <c r="O113" s="93"/>
      <c r="P113" s="94"/>
      <c r="Q113" s="116"/>
      <c r="R113" s="93"/>
      <c r="S113" s="93"/>
      <c r="T113" s="93"/>
      <c r="U113" s="93"/>
      <c r="V113" s="93"/>
      <c r="W113" s="94"/>
      <c r="X113" s="116"/>
      <c r="Y113" s="93"/>
      <c r="Z113" s="93"/>
      <c r="AA113" s="93"/>
      <c r="AB113" s="93"/>
      <c r="AC113" s="93"/>
      <c r="AD113" s="94"/>
      <c r="AE113" s="120" t="s">
        <v>58</v>
      </c>
      <c r="AF113" s="94"/>
      <c r="AG113" s="116"/>
      <c r="AH113" s="93"/>
      <c r="AI113" s="94"/>
      <c r="AJ113" s="116"/>
      <c r="AK113" s="93"/>
      <c r="AL113" s="94"/>
      <c r="AM113" s="116"/>
      <c r="AN113" s="93"/>
      <c r="AO113" s="94"/>
      <c r="AP113" s="119"/>
      <c r="AQ113" s="93"/>
      <c r="AR113" s="94"/>
      <c r="AS113" s="119"/>
      <c r="AT113" s="93"/>
      <c r="AU113" s="94"/>
      <c r="AV113" s="116"/>
      <c r="AW113" s="93"/>
      <c r="AX113" s="94"/>
      <c r="AY113" s="116"/>
      <c r="AZ113" s="93"/>
      <c r="BA113" s="94"/>
      <c r="BB113" s="116"/>
      <c r="BC113" s="93"/>
      <c r="BD113" s="94"/>
      <c r="BE113" s="119"/>
      <c r="BF113" s="93"/>
      <c r="BG113" s="94"/>
      <c r="BH113" s="119"/>
      <c r="BI113" s="93"/>
      <c r="BJ113" s="94"/>
      <c r="BK113" s="116"/>
      <c r="BL113" s="93"/>
      <c r="BM113" s="93"/>
      <c r="BN113" s="93"/>
      <c r="BO113" s="93"/>
      <c r="BP113" s="93"/>
      <c r="BQ113" s="94"/>
    </row>
    <row r="114" spans="1:69" x14ac:dyDescent="0.35">
      <c r="A114" s="19">
        <f t="shared" si="8"/>
        <v>99</v>
      </c>
      <c r="B114" s="116"/>
      <c r="C114" s="93"/>
      <c r="D114" s="94"/>
      <c r="E114" s="116"/>
      <c r="F114" s="93"/>
      <c r="G114" s="93"/>
      <c r="H114" s="93"/>
      <c r="I114" s="94"/>
      <c r="J114" s="116"/>
      <c r="K114" s="93"/>
      <c r="L114" s="93"/>
      <c r="M114" s="93"/>
      <c r="N114" s="93"/>
      <c r="O114" s="93"/>
      <c r="P114" s="94"/>
      <c r="Q114" s="116"/>
      <c r="R114" s="93"/>
      <c r="S114" s="93"/>
      <c r="T114" s="93"/>
      <c r="U114" s="93"/>
      <c r="V114" s="93"/>
      <c r="W114" s="94"/>
      <c r="X114" s="116"/>
      <c r="Y114" s="93"/>
      <c r="Z114" s="93"/>
      <c r="AA114" s="93"/>
      <c r="AB114" s="93"/>
      <c r="AC114" s="93"/>
      <c r="AD114" s="94"/>
      <c r="AE114" s="120" t="s">
        <v>58</v>
      </c>
      <c r="AF114" s="94"/>
      <c r="AG114" s="116"/>
      <c r="AH114" s="93"/>
      <c r="AI114" s="94"/>
      <c r="AJ114" s="116"/>
      <c r="AK114" s="93"/>
      <c r="AL114" s="94"/>
      <c r="AM114" s="116"/>
      <c r="AN114" s="93"/>
      <c r="AO114" s="94"/>
      <c r="AP114" s="119"/>
      <c r="AQ114" s="93"/>
      <c r="AR114" s="94"/>
      <c r="AS114" s="119"/>
      <c r="AT114" s="93"/>
      <c r="AU114" s="94"/>
      <c r="AV114" s="116"/>
      <c r="AW114" s="93"/>
      <c r="AX114" s="94"/>
      <c r="AY114" s="116"/>
      <c r="AZ114" s="93"/>
      <c r="BA114" s="94"/>
      <c r="BB114" s="116"/>
      <c r="BC114" s="93"/>
      <c r="BD114" s="94"/>
      <c r="BE114" s="119"/>
      <c r="BF114" s="93"/>
      <c r="BG114" s="94"/>
      <c r="BH114" s="119"/>
      <c r="BI114" s="93"/>
      <c r="BJ114" s="94"/>
      <c r="BK114" s="116"/>
      <c r="BL114" s="93"/>
      <c r="BM114" s="93"/>
      <c r="BN114" s="93"/>
      <c r="BO114" s="93"/>
      <c r="BP114" s="93"/>
      <c r="BQ114" s="94"/>
    </row>
    <row r="115" spans="1:69" x14ac:dyDescent="0.35">
      <c r="A115" s="19">
        <f t="shared" si="8"/>
        <v>100</v>
      </c>
      <c r="B115" s="116"/>
      <c r="C115" s="93"/>
      <c r="D115" s="94"/>
      <c r="E115" s="116"/>
      <c r="F115" s="93"/>
      <c r="G115" s="93"/>
      <c r="H115" s="93"/>
      <c r="I115" s="94"/>
      <c r="J115" s="116"/>
      <c r="K115" s="93"/>
      <c r="L115" s="93"/>
      <c r="M115" s="93"/>
      <c r="N115" s="93"/>
      <c r="O115" s="93"/>
      <c r="P115" s="94"/>
      <c r="Q115" s="116"/>
      <c r="R115" s="93"/>
      <c r="S115" s="93"/>
      <c r="T115" s="93"/>
      <c r="U115" s="93"/>
      <c r="V115" s="93"/>
      <c r="W115" s="94"/>
      <c r="X115" s="116"/>
      <c r="Y115" s="93"/>
      <c r="Z115" s="93"/>
      <c r="AA115" s="93"/>
      <c r="AB115" s="93"/>
      <c r="AC115" s="93"/>
      <c r="AD115" s="94"/>
      <c r="AE115" s="120" t="s">
        <v>58</v>
      </c>
      <c r="AF115" s="94"/>
      <c r="AG115" s="116"/>
      <c r="AH115" s="93"/>
      <c r="AI115" s="94"/>
      <c r="AJ115" s="116"/>
      <c r="AK115" s="93"/>
      <c r="AL115" s="94"/>
      <c r="AM115" s="116"/>
      <c r="AN115" s="93"/>
      <c r="AO115" s="94"/>
      <c r="AP115" s="119"/>
      <c r="AQ115" s="93"/>
      <c r="AR115" s="94"/>
      <c r="AS115" s="119"/>
      <c r="AT115" s="93"/>
      <c r="AU115" s="94"/>
      <c r="AV115" s="116"/>
      <c r="AW115" s="93"/>
      <c r="AX115" s="94"/>
      <c r="AY115" s="116"/>
      <c r="AZ115" s="93"/>
      <c r="BA115" s="94"/>
      <c r="BB115" s="116"/>
      <c r="BC115" s="93"/>
      <c r="BD115" s="94"/>
      <c r="BE115" s="119"/>
      <c r="BF115" s="93"/>
      <c r="BG115" s="94"/>
      <c r="BH115" s="119"/>
      <c r="BI115" s="93"/>
      <c r="BJ115" s="94"/>
      <c r="BK115" s="116"/>
      <c r="BL115" s="93"/>
      <c r="BM115" s="93"/>
      <c r="BN115" s="93"/>
      <c r="BO115" s="93"/>
      <c r="BP115" s="93"/>
      <c r="BQ115" s="94"/>
    </row>
    <row r="116" spans="1:69" x14ac:dyDescent="0.35">
      <c r="A116" s="19">
        <f t="shared" si="8"/>
        <v>101</v>
      </c>
      <c r="B116" s="114"/>
      <c r="C116" s="78"/>
      <c r="D116" s="79"/>
      <c r="E116" s="114"/>
      <c r="F116" s="78"/>
      <c r="G116" s="78"/>
      <c r="H116" s="78"/>
      <c r="I116" s="79"/>
      <c r="J116" s="114"/>
      <c r="K116" s="78"/>
      <c r="L116" s="78"/>
      <c r="M116" s="78"/>
      <c r="N116" s="78"/>
      <c r="O116" s="78"/>
      <c r="P116" s="79"/>
      <c r="Q116" s="114"/>
      <c r="R116" s="78"/>
      <c r="S116" s="78"/>
      <c r="T116" s="78"/>
      <c r="U116" s="78"/>
      <c r="V116" s="78"/>
      <c r="W116" s="79"/>
      <c r="X116" s="114"/>
      <c r="Y116" s="78"/>
      <c r="Z116" s="78"/>
      <c r="AA116" s="78"/>
      <c r="AB116" s="78"/>
      <c r="AC116" s="78"/>
      <c r="AD116" s="79"/>
      <c r="AE116" s="121" t="s">
        <v>58</v>
      </c>
      <c r="AF116" s="79"/>
      <c r="AG116" s="114"/>
      <c r="AH116" s="78"/>
      <c r="AI116" s="79"/>
      <c r="AJ116" s="114"/>
      <c r="AK116" s="78"/>
      <c r="AL116" s="79"/>
      <c r="AM116" s="114"/>
      <c r="AN116" s="78"/>
      <c r="AO116" s="79"/>
      <c r="AP116" s="122"/>
      <c r="AQ116" s="78"/>
      <c r="AR116" s="79"/>
      <c r="AS116" s="122"/>
      <c r="AT116" s="78"/>
      <c r="AU116" s="79"/>
      <c r="AV116" s="114"/>
      <c r="AW116" s="78"/>
      <c r="AX116" s="79"/>
      <c r="AY116" s="114"/>
      <c r="AZ116" s="78"/>
      <c r="BA116" s="79"/>
      <c r="BB116" s="114"/>
      <c r="BC116" s="78"/>
      <c r="BD116" s="79"/>
      <c r="BE116" s="122"/>
      <c r="BF116" s="78"/>
      <c r="BG116" s="79"/>
      <c r="BH116" s="122"/>
      <c r="BI116" s="78"/>
      <c r="BJ116" s="79"/>
      <c r="BK116" s="114"/>
      <c r="BL116" s="78"/>
      <c r="BM116" s="78"/>
      <c r="BN116" s="78"/>
      <c r="BO116" s="78"/>
      <c r="BP116" s="78"/>
      <c r="BQ116" s="79"/>
    </row>
    <row r="117" spans="1:69" x14ac:dyDescent="0.35">
      <c r="A117" s="19">
        <f t="shared" si="8"/>
        <v>102</v>
      </c>
      <c r="B117" s="116"/>
      <c r="C117" s="93"/>
      <c r="D117" s="94"/>
      <c r="E117" s="116"/>
      <c r="F117" s="93"/>
      <c r="G117" s="93"/>
      <c r="H117" s="93"/>
      <c r="I117" s="94"/>
      <c r="J117" s="116"/>
      <c r="K117" s="93"/>
      <c r="L117" s="93"/>
      <c r="M117" s="93"/>
      <c r="N117" s="93"/>
      <c r="O117" s="93"/>
      <c r="P117" s="94"/>
      <c r="Q117" s="116"/>
      <c r="R117" s="93"/>
      <c r="S117" s="93"/>
      <c r="T117" s="93"/>
      <c r="U117" s="93"/>
      <c r="V117" s="93"/>
      <c r="W117" s="94"/>
      <c r="X117" s="116"/>
      <c r="Y117" s="93"/>
      <c r="Z117" s="93"/>
      <c r="AA117" s="93"/>
      <c r="AB117" s="93"/>
      <c r="AC117" s="93"/>
      <c r="AD117" s="94"/>
      <c r="AE117" s="120" t="s">
        <v>58</v>
      </c>
      <c r="AF117" s="94"/>
      <c r="AG117" s="116"/>
      <c r="AH117" s="93"/>
      <c r="AI117" s="94"/>
      <c r="AJ117" s="116"/>
      <c r="AK117" s="93"/>
      <c r="AL117" s="94"/>
      <c r="AM117" s="116"/>
      <c r="AN117" s="93"/>
      <c r="AO117" s="94"/>
      <c r="AP117" s="119"/>
      <c r="AQ117" s="93"/>
      <c r="AR117" s="94"/>
      <c r="AS117" s="119"/>
      <c r="AT117" s="93"/>
      <c r="AU117" s="94"/>
      <c r="AV117" s="116"/>
      <c r="AW117" s="93"/>
      <c r="AX117" s="94"/>
      <c r="AY117" s="116"/>
      <c r="AZ117" s="93"/>
      <c r="BA117" s="94"/>
      <c r="BB117" s="116"/>
      <c r="BC117" s="93"/>
      <c r="BD117" s="94"/>
      <c r="BE117" s="119"/>
      <c r="BF117" s="93"/>
      <c r="BG117" s="94"/>
      <c r="BH117" s="119"/>
      <c r="BI117" s="93"/>
      <c r="BJ117" s="94"/>
      <c r="BK117" s="116"/>
      <c r="BL117" s="93"/>
      <c r="BM117" s="93"/>
      <c r="BN117" s="93"/>
      <c r="BO117" s="93"/>
      <c r="BP117" s="93"/>
      <c r="BQ117" s="94"/>
    </row>
    <row r="118" spans="1:69" x14ac:dyDescent="0.35">
      <c r="A118" s="64"/>
      <c r="B118" s="66"/>
      <c r="C118" s="66"/>
      <c r="D118" s="66"/>
      <c r="E118" s="66"/>
      <c r="F118" s="66"/>
      <c r="G118" s="66"/>
      <c r="H118" s="66"/>
      <c r="I118" s="66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4"/>
      <c r="AF118" s="64"/>
      <c r="AG118" s="64"/>
      <c r="AH118" s="64"/>
      <c r="AI118" s="64"/>
      <c r="AJ118" s="66"/>
      <c r="AK118" s="66"/>
      <c r="AL118" s="66"/>
      <c r="AM118" s="64"/>
      <c r="AN118" s="64"/>
      <c r="AO118" s="64"/>
      <c r="AP118" s="71"/>
      <c r="AQ118" s="71"/>
      <c r="AR118" s="71"/>
      <c r="AS118" s="71"/>
      <c r="AT118" s="71"/>
      <c r="AU118" s="71"/>
      <c r="AV118" s="64"/>
      <c r="AW118" s="64"/>
      <c r="AX118" s="64"/>
      <c r="AY118" s="64"/>
      <c r="AZ118" s="64"/>
      <c r="BA118" s="64"/>
      <c r="BB118" s="64"/>
      <c r="BC118" s="64"/>
      <c r="BD118" s="64"/>
      <c r="BE118" s="71"/>
      <c r="BF118" s="71"/>
      <c r="BG118" s="71"/>
      <c r="BH118" s="71"/>
      <c r="BI118" s="71"/>
      <c r="BJ118" s="71"/>
      <c r="BK118" s="66"/>
      <c r="BL118" s="66"/>
      <c r="BM118" s="66"/>
      <c r="BN118" s="66"/>
      <c r="BO118" s="66"/>
      <c r="BP118" s="66"/>
      <c r="BQ118" s="66"/>
    </row>
    <row r="119" spans="1:69" x14ac:dyDescent="0.35">
      <c r="A119" s="64"/>
      <c r="B119" s="66"/>
      <c r="C119" s="66"/>
      <c r="D119" s="66"/>
      <c r="E119" s="66"/>
      <c r="F119" s="66"/>
      <c r="G119" s="66"/>
      <c r="H119" s="66"/>
      <c r="I119" s="66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4"/>
      <c r="AF119" s="64"/>
      <c r="AG119" s="64"/>
      <c r="AH119" s="64"/>
      <c r="AI119" s="64"/>
      <c r="AJ119" s="66"/>
      <c r="AK119" s="66"/>
      <c r="AL119" s="66"/>
      <c r="AM119" s="64"/>
      <c r="AN119" s="64"/>
      <c r="AO119" s="64"/>
      <c r="AP119" s="71"/>
      <c r="AQ119" s="71"/>
      <c r="AR119" s="71"/>
      <c r="AS119" s="71"/>
      <c r="AT119" s="71"/>
      <c r="AU119" s="71"/>
      <c r="AV119" s="64"/>
      <c r="AW119" s="64"/>
      <c r="AX119" s="64"/>
      <c r="AY119" s="64"/>
      <c r="AZ119" s="64"/>
      <c r="BA119" s="64"/>
      <c r="BB119" s="64"/>
      <c r="BC119" s="64"/>
      <c r="BD119" s="64"/>
      <c r="BE119" s="71"/>
      <c r="BF119" s="71"/>
      <c r="BG119" s="71"/>
      <c r="BH119" s="71"/>
      <c r="BI119" s="71"/>
      <c r="BJ119" s="71"/>
      <c r="BK119" s="66"/>
      <c r="BL119" s="66"/>
      <c r="BM119" s="66"/>
      <c r="BN119" s="66"/>
      <c r="BO119" s="66"/>
      <c r="BP119" s="66"/>
      <c r="BQ119" s="66"/>
    </row>
  </sheetData>
  <mergeCells count="1724">
    <mergeCell ref="J100:P100"/>
    <mergeCell ref="Q100:W100"/>
    <mergeCell ref="AM96:AO96"/>
    <mergeCell ref="AP97:AR97"/>
    <mergeCell ref="AS97:AU97"/>
    <mergeCell ref="AV97:AX97"/>
    <mergeCell ref="AY97:BA97"/>
    <mergeCell ref="BB97:BD97"/>
    <mergeCell ref="BE97:BG97"/>
    <mergeCell ref="BH97:BJ97"/>
    <mergeCell ref="BK97:BQ97"/>
    <mergeCell ref="J97:P97"/>
    <mergeCell ref="Q97:W97"/>
    <mergeCell ref="X97:AD97"/>
    <mergeCell ref="AE97:AF97"/>
    <mergeCell ref="AG97:AI97"/>
    <mergeCell ref="AJ97:AL97"/>
    <mergeCell ref="AM97:AO97"/>
    <mergeCell ref="AP98:AR98"/>
    <mergeCell ref="AS98:AU98"/>
    <mergeCell ref="AV98:AX98"/>
    <mergeCell ref="AY98:BA98"/>
    <mergeCell ref="BB98:BD98"/>
    <mergeCell ref="BE98:BG98"/>
    <mergeCell ref="BH98:BJ98"/>
    <mergeCell ref="BK98:BQ98"/>
    <mergeCell ref="J98:P98"/>
    <mergeCell ref="Q98:W98"/>
    <mergeCell ref="X98:AD98"/>
    <mergeCell ref="AE98:AF98"/>
    <mergeCell ref="AG98:AI98"/>
    <mergeCell ref="AJ98:AL98"/>
    <mergeCell ref="AM98:AO98"/>
    <mergeCell ref="X94:AD94"/>
    <mergeCell ref="AE94:AF94"/>
    <mergeCell ref="AG94:AI94"/>
    <mergeCell ref="AP99:AR99"/>
    <mergeCell ref="AS99:AU99"/>
    <mergeCell ref="AV99:AX99"/>
    <mergeCell ref="AY99:BA99"/>
    <mergeCell ref="BB99:BD99"/>
    <mergeCell ref="BE99:BG99"/>
    <mergeCell ref="BH99:BJ99"/>
    <mergeCell ref="BK99:BQ99"/>
    <mergeCell ref="J99:P99"/>
    <mergeCell ref="Q99:W99"/>
    <mergeCell ref="X99:AD99"/>
    <mergeCell ref="AE99:AF99"/>
    <mergeCell ref="AG99:AI99"/>
    <mergeCell ref="AJ99:AL99"/>
    <mergeCell ref="AM99:AO99"/>
    <mergeCell ref="AP96:AR96"/>
    <mergeCell ref="AS96:AU96"/>
    <mergeCell ref="AV96:AX96"/>
    <mergeCell ref="AY96:BA96"/>
    <mergeCell ref="BB96:BD96"/>
    <mergeCell ref="BE96:BG96"/>
    <mergeCell ref="BH96:BJ96"/>
    <mergeCell ref="BK96:BQ96"/>
    <mergeCell ref="J96:P96"/>
    <mergeCell ref="Q96:W96"/>
    <mergeCell ref="X96:AD96"/>
    <mergeCell ref="AE96:AF96"/>
    <mergeCell ref="AG96:AI96"/>
    <mergeCell ref="AJ96:AL96"/>
    <mergeCell ref="AJ92:AL92"/>
    <mergeCell ref="AM92:AO92"/>
    <mergeCell ref="B93:D93"/>
    <mergeCell ref="AM93:AO93"/>
    <mergeCell ref="BE94:BG94"/>
    <mergeCell ref="BH94:BJ94"/>
    <mergeCell ref="BK94:BQ94"/>
    <mergeCell ref="AJ94:AL94"/>
    <mergeCell ref="AM94:AO94"/>
    <mergeCell ref="AP94:AR94"/>
    <mergeCell ref="AS94:AU94"/>
    <mergeCell ref="AV94:AX94"/>
    <mergeCell ref="AY94:BA94"/>
    <mergeCell ref="BB94:BD94"/>
    <mergeCell ref="Q95:W95"/>
    <mergeCell ref="X95:AD95"/>
    <mergeCell ref="AY95:BA95"/>
    <mergeCell ref="BB95:BD95"/>
    <mergeCell ref="BE95:BG95"/>
    <mergeCell ref="BH95:BJ95"/>
    <mergeCell ref="BK95:BQ95"/>
    <mergeCell ref="AE95:AF95"/>
    <mergeCell ref="AG95:AI95"/>
    <mergeCell ref="AJ95:AL95"/>
    <mergeCell ref="AM95:AO95"/>
    <mergeCell ref="AP95:AR95"/>
    <mergeCell ref="AS95:AU95"/>
    <mergeCell ref="AV95:AX95"/>
    <mergeCell ref="Q92:W92"/>
    <mergeCell ref="Q93:W93"/>
    <mergeCell ref="J94:P95"/>
    <mergeCell ref="Q94:W94"/>
    <mergeCell ref="BB90:BD90"/>
    <mergeCell ref="B88:D88"/>
    <mergeCell ref="B89:D89"/>
    <mergeCell ref="J90:P90"/>
    <mergeCell ref="Q90:W90"/>
    <mergeCell ref="X90:AD90"/>
    <mergeCell ref="AE90:AF90"/>
    <mergeCell ref="AG90:AI90"/>
    <mergeCell ref="AP92:AR92"/>
    <mergeCell ref="AS92:AU92"/>
    <mergeCell ref="AV92:AX92"/>
    <mergeCell ref="AY92:BA92"/>
    <mergeCell ref="BB92:BD92"/>
    <mergeCell ref="BE92:BG92"/>
    <mergeCell ref="BH92:BJ92"/>
    <mergeCell ref="BK92:BQ92"/>
    <mergeCell ref="X93:AD93"/>
    <mergeCell ref="AE93:AF93"/>
    <mergeCell ref="BE93:BG93"/>
    <mergeCell ref="BH93:BJ93"/>
    <mergeCell ref="BK93:BQ93"/>
    <mergeCell ref="AG93:AI93"/>
    <mergeCell ref="AJ93:AL93"/>
    <mergeCell ref="AP93:AR93"/>
    <mergeCell ref="AS93:AU93"/>
    <mergeCell ref="AV93:AX93"/>
    <mergeCell ref="AY93:BA93"/>
    <mergeCell ref="BB93:BD93"/>
    <mergeCell ref="J92:P93"/>
    <mergeCell ref="X92:AD92"/>
    <mergeCell ref="AE92:AF92"/>
    <mergeCell ref="AG92:AI92"/>
    <mergeCell ref="AP89:AR89"/>
    <mergeCell ref="AS89:AU89"/>
    <mergeCell ref="AV89:AX89"/>
    <mergeCell ref="AY89:BA89"/>
    <mergeCell ref="BB89:BD89"/>
    <mergeCell ref="BE89:BG89"/>
    <mergeCell ref="BH89:BJ89"/>
    <mergeCell ref="BK89:BQ89"/>
    <mergeCell ref="J89:P89"/>
    <mergeCell ref="Q89:W89"/>
    <mergeCell ref="X89:AD89"/>
    <mergeCell ref="AE89:AF89"/>
    <mergeCell ref="AG89:AI89"/>
    <mergeCell ref="AJ89:AL89"/>
    <mergeCell ref="AM89:AO89"/>
    <mergeCell ref="E79:I80"/>
    <mergeCell ref="B80:D80"/>
    <mergeCell ref="E81:I82"/>
    <mergeCell ref="B82:D82"/>
    <mergeCell ref="E83:I90"/>
    <mergeCell ref="B84:D84"/>
    <mergeCell ref="B85:D85"/>
    <mergeCell ref="B90:D90"/>
    <mergeCell ref="BE90:BG90"/>
    <mergeCell ref="BH90:BJ90"/>
    <mergeCell ref="BK90:BQ90"/>
    <mergeCell ref="AJ90:AL90"/>
    <mergeCell ref="AM90:AO90"/>
    <mergeCell ref="AP90:AR90"/>
    <mergeCell ref="AS90:AU90"/>
    <mergeCell ref="AV90:AX90"/>
    <mergeCell ref="AY90:BA90"/>
    <mergeCell ref="AV86:AX86"/>
    <mergeCell ref="AY86:BA86"/>
    <mergeCell ref="BB86:BD86"/>
    <mergeCell ref="BE86:BG86"/>
    <mergeCell ref="BH86:BJ86"/>
    <mergeCell ref="BK86:BQ86"/>
    <mergeCell ref="J86:P86"/>
    <mergeCell ref="Q86:W86"/>
    <mergeCell ref="X86:AD86"/>
    <mergeCell ref="AE86:AF86"/>
    <mergeCell ref="AG86:AI86"/>
    <mergeCell ref="AJ86:AL86"/>
    <mergeCell ref="AM86:AO86"/>
    <mergeCell ref="AP87:AR87"/>
    <mergeCell ref="AS87:AU87"/>
    <mergeCell ref="AV87:AX87"/>
    <mergeCell ref="AY87:BA87"/>
    <mergeCell ref="BB87:BD87"/>
    <mergeCell ref="BE87:BG87"/>
    <mergeCell ref="BH87:BJ87"/>
    <mergeCell ref="BK87:BQ87"/>
    <mergeCell ref="J87:P87"/>
    <mergeCell ref="Q87:W87"/>
    <mergeCell ref="X87:AD87"/>
    <mergeCell ref="AE87:AF87"/>
    <mergeCell ref="AG87:AI87"/>
    <mergeCell ref="AJ87:AL87"/>
    <mergeCell ref="AM87:AO87"/>
    <mergeCell ref="AP88:AR88"/>
    <mergeCell ref="AS88:AU88"/>
    <mergeCell ref="AV88:AX88"/>
    <mergeCell ref="AY88:BA88"/>
    <mergeCell ref="BB88:BD88"/>
    <mergeCell ref="BE88:BG88"/>
    <mergeCell ref="BH88:BJ88"/>
    <mergeCell ref="BK88:BQ88"/>
    <mergeCell ref="J88:P88"/>
    <mergeCell ref="Q88:W88"/>
    <mergeCell ref="X88:AD88"/>
    <mergeCell ref="AE88:AF88"/>
    <mergeCell ref="AG88:AI88"/>
    <mergeCell ref="AJ88:AL88"/>
    <mergeCell ref="AM88:AO88"/>
    <mergeCell ref="AP83:AR83"/>
    <mergeCell ref="AS83:AU83"/>
    <mergeCell ref="AV83:AX83"/>
    <mergeCell ref="AY83:BA83"/>
    <mergeCell ref="BB83:BD83"/>
    <mergeCell ref="BE83:BG83"/>
    <mergeCell ref="BH83:BJ83"/>
    <mergeCell ref="BK83:BQ83"/>
    <mergeCell ref="J83:P83"/>
    <mergeCell ref="Q83:W83"/>
    <mergeCell ref="X83:AD83"/>
    <mergeCell ref="AE83:AF83"/>
    <mergeCell ref="AG83:AI83"/>
    <mergeCell ref="AJ83:AL83"/>
    <mergeCell ref="AM83:AO83"/>
    <mergeCell ref="AP86:AR86"/>
    <mergeCell ref="AS86:AU86"/>
    <mergeCell ref="AV82:AX82"/>
    <mergeCell ref="AY82:BA82"/>
    <mergeCell ref="BB82:BD82"/>
    <mergeCell ref="BE82:BG82"/>
    <mergeCell ref="BH82:BJ82"/>
    <mergeCell ref="BK82:BQ82"/>
    <mergeCell ref="J82:P82"/>
    <mergeCell ref="Q82:W82"/>
    <mergeCell ref="X82:AD82"/>
    <mergeCell ref="AE82:AF82"/>
    <mergeCell ref="AG82:AI82"/>
    <mergeCell ref="AJ82:AL82"/>
    <mergeCell ref="AM82:AO82"/>
    <mergeCell ref="AP85:AR85"/>
    <mergeCell ref="AS85:AU85"/>
    <mergeCell ref="AV85:AX85"/>
    <mergeCell ref="AY85:BA85"/>
    <mergeCell ref="BB85:BD85"/>
    <mergeCell ref="BE85:BG85"/>
    <mergeCell ref="BH85:BJ85"/>
    <mergeCell ref="BK85:BQ85"/>
    <mergeCell ref="J85:P85"/>
    <mergeCell ref="Q85:W85"/>
    <mergeCell ref="X85:AD85"/>
    <mergeCell ref="AE85:AF85"/>
    <mergeCell ref="AG85:AI85"/>
    <mergeCell ref="AJ85:AL85"/>
    <mergeCell ref="AM85:AO85"/>
    <mergeCell ref="AP78:AR78"/>
    <mergeCell ref="AS78:AU78"/>
    <mergeCell ref="AV78:AX78"/>
    <mergeCell ref="AY78:BA78"/>
    <mergeCell ref="BB78:BD78"/>
    <mergeCell ref="BE78:BG78"/>
    <mergeCell ref="BH78:BJ78"/>
    <mergeCell ref="BK78:BQ78"/>
    <mergeCell ref="J78:P78"/>
    <mergeCell ref="Q78:W78"/>
    <mergeCell ref="X78:AD78"/>
    <mergeCell ref="AE78:AF78"/>
    <mergeCell ref="AG78:AI78"/>
    <mergeCell ref="AJ78:AL78"/>
    <mergeCell ref="AM78:AO78"/>
    <mergeCell ref="AP81:AR81"/>
    <mergeCell ref="AS81:AU81"/>
    <mergeCell ref="AV81:AX81"/>
    <mergeCell ref="AY81:BA81"/>
    <mergeCell ref="BB81:BD81"/>
    <mergeCell ref="BE81:BG81"/>
    <mergeCell ref="BH81:BJ81"/>
    <mergeCell ref="BK81:BQ81"/>
    <mergeCell ref="J81:P81"/>
    <mergeCell ref="Q81:W81"/>
    <mergeCell ref="X81:AD81"/>
    <mergeCell ref="AE81:AF81"/>
    <mergeCell ref="AG81:AI81"/>
    <mergeCell ref="AJ81:AL81"/>
    <mergeCell ref="AM81:AO81"/>
    <mergeCell ref="AP80:AR80"/>
    <mergeCell ref="AS80:AU80"/>
    <mergeCell ref="AV80:AX80"/>
    <mergeCell ref="AY80:BA80"/>
    <mergeCell ref="BB80:BD80"/>
    <mergeCell ref="BE80:BG80"/>
    <mergeCell ref="BH80:BJ80"/>
    <mergeCell ref="BK80:BQ80"/>
    <mergeCell ref="J80:P80"/>
    <mergeCell ref="Q80:W80"/>
    <mergeCell ref="X80:AD80"/>
    <mergeCell ref="AE80:AF80"/>
    <mergeCell ref="AG80:AI80"/>
    <mergeCell ref="AJ80:AL80"/>
    <mergeCell ref="AM80:AO80"/>
    <mergeCell ref="AP84:AR84"/>
    <mergeCell ref="AS84:AU84"/>
    <mergeCell ref="AV84:AX84"/>
    <mergeCell ref="AY84:BA84"/>
    <mergeCell ref="BB84:BD84"/>
    <mergeCell ref="BE84:BG84"/>
    <mergeCell ref="BH84:BJ84"/>
    <mergeCell ref="BK84:BQ84"/>
    <mergeCell ref="J84:P84"/>
    <mergeCell ref="Q84:W84"/>
    <mergeCell ref="X84:AD84"/>
    <mergeCell ref="AE84:AF84"/>
    <mergeCell ref="AG84:AI84"/>
    <mergeCell ref="AJ84:AL84"/>
    <mergeCell ref="AM84:AO84"/>
    <mergeCell ref="AP82:AR82"/>
    <mergeCell ref="AS82:AU82"/>
    <mergeCell ref="AV76:AX76"/>
    <mergeCell ref="AY76:BA76"/>
    <mergeCell ref="BB76:BD76"/>
    <mergeCell ref="BE76:BG76"/>
    <mergeCell ref="BH76:BJ76"/>
    <mergeCell ref="BK76:BQ76"/>
    <mergeCell ref="J76:P76"/>
    <mergeCell ref="Q76:W76"/>
    <mergeCell ref="X76:AD76"/>
    <mergeCell ref="AE76:AF76"/>
    <mergeCell ref="AG76:AI76"/>
    <mergeCell ref="AJ76:AL76"/>
    <mergeCell ref="AM76:AO76"/>
    <mergeCell ref="AP77:AR77"/>
    <mergeCell ref="AS77:AU77"/>
    <mergeCell ref="AV77:AX77"/>
    <mergeCell ref="AY77:BA77"/>
    <mergeCell ref="BB77:BD77"/>
    <mergeCell ref="BE77:BG77"/>
    <mergeCell ref="BH77:BJ77"/>
    <mergeCell ref="BK77:BQ77"/>
    <mergeCell ref="J77:P77"/>
    <mergeCell ref="Q77:W77"/>
    <mergeCell ref="X77:AD77"/>
    <mergeCell ref="AE77:AF77"/>
    <mergeCell ref="AG77:AI77"/>
    <mergeCell ref="AJ77:AL77"/>
    <mergeCell ref="AM77:AO77"/>
    <mergeCell ref="AP79:AR79"/>
    <mergeCell ref="AS79:AU79"/>
    <mergeCell ref="AV79:AX79"/>
    <mergeCell ref="AY79:BA79"/>
    <mergeCell ref="BB79:BD79"/>
    <mergeCell ref="BE79:BG79"/>
    <mergeCell ref="BH79:BJ79"/>
    <mergeCell ref="BK79:BQ79"/>
    <mergeCell ref="J79:P79"/>
    <mergeCell ref="Q79:W79"/>
    <mergeCell ref="X79:AD79"/>
    <mergeCell ref="AE79:AF79"/>
    <mergeCell ref="AG79:AI79"/>
    <mergeCell ref="AJ79:AL79"/>
    <mergeCell ref="AM79:AO79"/>
    <mergeCell ref="AP73:AR73"/>
    <mergeCell ref="AS73:AU73"/>
    <mergeCell ref="AV73:AX73"/>
    <mergeCell ref="AY73:BA73"/>
    <mergeCell ref="BB73:BD73"/>
    <mergeCell ref="BE73:BG73"/>
    <mergeCell ref="BH73:BJ73"/>
    <mergeCell ref="BK73:BQ73"/>
    <mergeCell ref="J73:P73"/>
    <mergeCell ref="Q73:W73"/>
    <mergeCell ref="X73:AD73"/>
    <mergeCell ref="AE73:AF73"/>
    <mergeCell ref="AG73:AI73"/>
    <mergeCell ref="AJ73:AL73"/>
    <mergeCell ref="AM73:AO73"/>
    <mergeCell ref="AP76:AR76"/>
    <mergeCell ref="AS76:AU76"/>
    <mergeCell ref="AY72:BA72"/>
    <mergeCell ref="BB72:BD72"/>
    <mergeCell ref="BE72:BG72"/>
    <mergeCell ref="BH72:BJ72"/>
    <mergeCell ref="BK72:BQ72"/>
    <mergeCell ref="J72:P72"/>
    <mergeCell ref="Q72:W72"/>
    <mergeCell ref="X72:AD72"/>
    <mergeCell ref="AE72:AF72"/>
    <mergeCell ref="AG72:AI72"/>
    <mergeCell ref="AJ72:AL72"/>
    <mergeCell ref="AM72:AO72"/>
    <mergeCell ref="AP75:AR75"/>
    <mergeCell ref="AS75:AU75"/>
    <mergeCell ref="AV75:AX75"/>
    <mergeCell ref="AY75:BA75"/>
    <mergeCell ref="BB75:BD75"/>
    <mergeCell ref="BE75:BG75"/>
    <mergeCell ref="BH75:BJ75"/>
    <mergeCell ref="BK75:BQ75"/>
    <mergeCell ref="J75:P75"/>
    <mergeCell ref="Q75:W75"/>
    <mergeCell ref="X75:AD75"/>
    <mergeCell ref="AE75:AF75"/>
    <mergeCell ref="AG75:AI75"/>
    <mergeCell ref="AJ75:AL75"/>
    <mergeCell ref="AM75:AO75"/>
    <mergeCell ref="BH74:BJ74"/>
    <mergeCell ref="BK74:BQ74"/>
    <mergeCell ref="J74:P74"/>
    <mergeCell ref="Q74:W74"/>
    <mergeCell ref="X74:AD74"/>
    <mergeCell ref="AE74:AF74"/>
    <mergeCell ref="AG74:AI74"/>
    <mergeCell ref="AJ74:AL74"/>
    <mergeCell ref="AM74:AO74"/>
    <mergeCell ref="AP69:AR69"/>
    <mergeCell ref="AS69:AU69"/>
    <mergeCell ref="AV69:AX69"/>
    <mergeCell ref="AY69:BA69"/>
    <mergeCell ref="BB69:BD69"/>
    <mergeCell ref="BE69:BG69"/>
    <mergeCell ref="BH69:BJ69"/>
    <mergeCell ref="BK69:BQ69"/>
    <mergeCell ref="J69:P69"/>
    <mergeCell ref="Q69:W69"/>
    <mergeCell ref="X69:AD69"/>
    <mergeCell ref="AE69:AF69"/>
    <mergeCell ref="AG69:AI69"/>
    <mergeCell ref="AJ69:AL69"/>
    <mergeCell ref="AM69:AO69"/>
    <mergeCell ref="AP71:AR71"/>
    <mergeCell ref="AS71:AU71"/>
    <mergeCell ref="AV71:AX71"/>
    <mergeCell ref="AY71:BA71"/>
    <mergeCell ref="BB71:BD71"/>
    <mergeCell ref="BE71:BG71"/>
    <mergeCell ref="BH71:BJ71"/>
    <mergeCell ref="BK71:BQ71"/>
    <mergeCell ref="AM63:AO63"/>
    <mergeCell ref="AP63:AR63"/>
    <mergeCell ref="AS63:AU63"/>
    <mergeCell ref="AV63:AX63"/>
    <mergeCell ref="AY63:BA63"/>
    <mergeCell ref="BB63:BD63"/>
    <mergeCell ref="BE63:BG63"/>
    <mergeCell ref="AP64:AR64"/>
    <mergeCell ref="AS64:AU64"/>
    <mergeCell ref="J64:P64"/>
    <mergeCell ref="Q64:W64"/>
    <mergeCell ref="X64:AD64"/>
    <mergeCell ref="AE64:AF64"/>
    <mergeCell ref="AG64:AI64"/>
    <mergeCell ref="AJ64:AL64"/>
    <mergeCell ref="AM64:AO64"/>
    <mergeCell ref="AP74:AR74"/>
    <mergeCell ref="AS74:AU74"/>
    <mergeCell ref="AV74:AX74"/>
    <mergeCell ref="AY74:BA74"/>
    <mergeCell ref="BB74:BD74"/>
    <mergeCell ref="BE74:BG74"/>
    <mergeCell ref="J71:P71"/>
    <mergeCell ref="Q71:W71"/>
    <mergeCell ref="X71:AD71"/>
    <mergeCell ref="AE71:AF71"/>
    <mergeCell ref="AG71:AI71"/>
    <mergeCell ref="AJ71:AL71"/>
    <mergeCell ref="AM71:AO71"/>
    <mergeCell ref="AP72:AR72"/>
    <mergeCell ref="AS72:AU72"/>
    <mergeCell ref="AV72:AX72"/>
    <mergeCell ref="AV58:AX58"/>
    <mergeCell ref="AY58:BA58"/>
    <mergeCell ref="BB58:BD58"/>
    <mergeCell ref="BE58:BG58"/>
    <mergeCell ref="BH58:BJ58"/>
    <mergeCell ref="BK58:BQ58"/>
    <mergeCell ref="J58:P58"/>
    <mergeCell ref="Q58:W58"/>
    <mergeCell ref="X58:AD58"/>
    <mergeCell ref="AE58:AF58"/>
    <mergeCell ref="AG58:AI58"/>
    <mergeCell ref="AJ58:AL58"/>
    <mergeCell ref="AM58:AO58"/>
    <mergeCell ref="AP59:AR59"/>
    <mergeCell ref="AS59:AU59"/>
    <mergeCell ref="AV59:AX59"/>
    <mergeCell ref="AY59:BA59"/>
    <mergeCell ref="BB59:BD59"/>
    <mergeCell ref="BE59:BG59"/>
    <mergeCell ref="BH59:BJ59"/>
    <mergeCell ref="BK59:BQ59"/>
    <mergeCell ref="J59:P59"/>
    <mergeCell ref="Q59:W59"/>
    <mergeCell ref="X59:AD59"/>
    <mergeCell ref="AE59:AF59"/>
    <mergeCell ref="AG59:AI59"/>
    <mergeCell ref="AJ59:AL59"/>
    <mergeCell ref="AM59:AO59"/>
    <mergeCell ref="AV52:AX52"/>
    <mergeCell ref="AY52:BA52"/>
    <mergeCell ref="BB52:BD52"/>
    <mergeCell ref="BE52:BG52"/>
    <mergeCell ref="BH52:BJ52"/>
    <mergeCell ref="BK52:BQ52"/>
    <mergeCell ref="J52:P52"/>
    <mergeCell ref="Q52:W52"/>
    <mergeCell ref="X52:AD52"/>
    <mergeCell ref="AE52:AF52"/>
    <mergeCell ref="AG52:AI52"/>
    <mergeCell ref="AJ52:AL52"/>
    <mergeCell ref="AM52:AO52"/>
    <mergeCell ref="AP53:AR53"/>
    <mergeCell ref="AS53:AU53"/>
    <mergeCell ref="AV53:AX53"/>
    <mergeCell ref="AY53:BA53"/>
    <mergeCell ref="BB53:BD53"/>
    <mergeCell ref="BE53:BG53"/>
    <mergeCell ref="BH53:BJ53"/>
    <mergeCell ref="BK53:BQ53"/>
    <mergeCell ref="J53:P53"/>
    <mergeCell ref="Q53:W53"/>
    <mergeCell ref="X53:AD53"/>
    <mergeCell ref="AE53:AF53"/>
    <mergeCell ref="AG53:AI53"/>
    <mergeCell ref="AJ53:AL53"/>
    <mergeCell ref="AM53:AO53"/>
    <mergeCell ref="BK113:BQ113"/>
    <mergeCell ref="AJ113:AL113"/>
    <mergeCell ref="AM113:AO113"/>
    <mergeCell ref="AP113:AR113"/>
    <mergeCell ref="AS113:AU113"/>
    <mergeCell ref="AV113:AX113"/>
    <mergeCell ref="AY113:BA113"/>
    <mergeCell ref="BB113:BD113"/>
    <mergeCell ref="B113:D113"/>
    <mergeCell ref="E113:I113"/>
    <mergeCell ref="J113:P113"/>
    <mergeCell ref="Q113:W113"/>
    <mergeCell ref="X113:AD113"/>
    <mergeCell ref="AE113:AF113"/>
    <mergeCell ref="AG113:AI113"/>
    <mergeCell ref="BE40:BG40"/>
    <mergeCell ref="BH40:BJ40"/>
    <mergeCell ref="AJ40:AL40"/>
    <mergeCell ref="AM40:AO40"/>
    <mergeCell ref="AP40:AR40"/>
    <mergeCell ref="AS40:AU40"/>
    <mergeCell ref="AV40:AX40"/>
    <mergeCell ref="AY40:BA40"/>
    <mergeCell ref="BB40:BD40"/>
    <mergeCell ref="BE41:BG41"/>
    <mergeCell ref="BH41:BJ41"/>
    <mergeCell ref="BK41:BQ41"/>
    <mergeCell ref="BK42:BQ42"/>
    <mergeCell ref="AJ41:AL41"/>
    <mergeCell ref="AM41:AO41"/>
    <mergeCell ref="AP41:AR41"/>
    <mergeCell ref="AS41:AU41"/>
    <mergeCell ref="AV110:AX110"/>
    <mergeCell ref="AY110:BA110"/>
    <mergeCell ref="BB110:BD110"/>
    <mergeCell ref="BE110:BG110"/>
    <mergeCell ref="BH110:BJ110"/>
    <mergeCell ref="BK110:BQ110"/>
    <mergeCell ref="BK111:BQ111"/>
    <mergeCell ref="AP109:AR109"/>
    <mergeCell ref="AS109:AU109"/>
    <mergeCell ref="AV109:AX109"/>
    <mergeCell ref="AY109:BA109"/>
    <mergeCell ref="BB109:BD109"/>
    <mergeCell ref="AP110:AR110"/>
    <mergeCell ref="AS110:AU110"/>
    <mergeCell ref="B112:D112"/>
    <mergeCell ref="E112:I112"/>
    <mergeCell ref="J112:P112"/>
    <mergeCell ref="Q112:W112"/>
    <mergeCell ref="X112:AD112"/>
    <mergeCell ref="AE112:AF112"/>
    <mergeCell ref="AG112:AI112"/>
    <mergeCell ref="BE112:BG112"/>
    <mergeCell ref="BH112:BJ112"/>
    <mergeCell ref="BK112:BQ112"/>
    <mergeCell ref="AJ112:AL112"/>
    <mergeCell ref="AM112:AO112"/>
    <mergeCell ref="AP112:AR112"/>
    <mergeCell ref="AS112:AU112"/>
    <mergeCell ref="AV112:AX112"/>
    <mergeCell ref="AY112:BA112"/>
    <mergeCell ref="BB112:BD112"/>
    <mergeCell ref="B109:D109"/>
    <mergeCell ref="BE107:BG107"/>
    <mergeCell ref="BH107:BJ107"/>
    <mergeCell ref="AV106:AX106"/>
    <mergeCell ref="AY106:BA106"/>
    <mergeCell ref="BB106:BD106"/>
    <mergeCell ref="BE106:BG106"/>
    <mergeCell ref="BH106:BJ106"/>
    <mergeCell ref="BK106:BQ106"/>
    <mergeCell ref="AV107:AX107"/>
    <mergeCell ref="BK107:BQ107"/>
    <mergeCell ref="AY107:BA107"/>
    <mergeCell ref="BB107:BD107"/>
    <mergeCell ref="AP108:AR108"/>
    <mergeCell ref="AS108:AU108"/>
    <mergeCell ref="AV108:AX108"/>
    <mergeCell ref="AY108:BA108"/>
    <mergeCell ref="BB108:BD108"/>
    <mergeCell ref="AP106:AR106"/>
    <mergeCell ref="AS106:AU106"/>
    <mergeCell ref="Q107:W107"/>
    <mergeCell ref="X107:AD107"/>
    <mergeCell ref="AG107:AI107"/>
    <mergeCell ref="AJ107:AL107"/>
    <mergeCell ref="AM107:AO107"/>
    <mergeCell ref="AP107:AR107"/>
    <mergeCell ref="AS107:AU107"/>
    <mergeCell ref="B101:D101"/>
    <mergeCell ref="B102:D102"/>
    <mergeCell ref="J106:P107"/>
    <mergeCell ref="Q106:W106"/>
    <mergeCell ref="X106:AD106"/>
    <mergeCell ref="AE106:AF106"/>
    <mergeCell ref="B107:D107"/>
    <mergeCell ref="AE107:AF107"/>
    <mergeCell ref="B103:D103"/>
    <mergeCell ref="B104:D104"/>
    <mergeCell ref="J104:P105"/>
    <mergeCell ref="X104:AD104"/>
    <mergeCell ref="AE104:AF104"/>
    <mergeCell ref="AG104:AI104"/>
    <mergeCell ref="B105:D105"/>
    <mergeCell ref="AG105:AI105"/>
    <mergeCell ref="AS103:AU103"/>
    <mergeCell ref="AV103:AX103"/>
    <mergeCell ref="AY103:BA103"/>
    <mergeCell ref="BB103:BD103"/>
    <mergeCell ref="BE103:BG103"/>
    <mergeCell ref="BH103:BJ103"/>
    <mergeCell ref="BK103:BQ103"/>
    <mergeCell ref="AP103:AR103"/>
    <mergeCell ref="AP104:AR104"/>
    <mergeCell ref="AS104:AU104"/>
    <mergeCell ref="AV104:AX104"/>
    <mergeCell ref="AY104:BA104"/>
    <mergeCell ref="BB104:BD104"/>
    <mergeCell ref="BE104:BG104"/>
    <mergeCell ref="X103:AD103"/>
    <mergeCell ref="AE103:AF103"/>
    <mergeCell ref="AG103:AI103"/>
    <mergeCell ref="AJ103:AL103"/>
    <mergeCell ref="AM103:AO103"/>
    <mergeCell ref="J101:P103"/>
    <mergeCell ref="Q101:W101"/>
    <mergeCell ref="X101:AD101"/>
    <mergeCell ref="AE101:AF101"/>
    <mergeCell ref="AG101:AI101"/>
    <mergeCell ref="AJ101:AL101"/>
    <mergeCell ref="AM101:AO101"/>
    <mergeCell ref="AJ104:AL104"/>
    <mergeCell ref="AM104:AO104"/>
    <mergeCell ref="Q104:W104"/>
    <mergeCell ref="Q105:W105"/>
    <mergeCell ref="X105:AD105"/>
    <mergeCell ref="AE105:AF105"/>
    <mergeCell ref="AJ105:AL105"/>
    <mergeCell ref="AM105:AO105"/>
    <mergeCell ref="AE102:AF102"/>
    <mergeCell ref="AG102:AI102"/>
    <mergeCell ref="BK116:BQ116"/>
    <mergeCell ref="AJ115:AL115"/>
    <mergeCell ref="AM115:AO115"/>
    <mergeCell ref="AP115:AR115"/>
    <mergeCell ref="AS115:AU115"/>
    <mergeCell ref="AV115:AX115"/>
    <mergeCell ref="AY115:BA115"/>
    <mergeCell ref="BB115:BD115"/>
    <mergeCell ref="B115:D115"/>
    <mergeCell ref="E115:I115"/>
    <mergeCell ref="J115:P115"/>
    <mergeCell ref="Q115:W115"/>
    <mergeCell ref="X115:AD115"/>
    <mergeCell ref="AE115:AF115"/>
    <mergeCell ref="AG115:AI115"/>
    <mergeCell ref="B116:D116"/>
    <mergeCell ref="E116:I116"/>
    <mergeCell ref="J116:P116"/>
    <mergeCell ref="Q116:W116"/>
    <mergeCell ref="X116:AD116"/>
    <mergeCell ref="AE116:AF116"/>
    <mergeCell ref="AG116:AI116"/>
    <mergeCell ref="BK114:BQ114"/>
    <mergeCell ref="AJ114:AL114"/>
    <mergeCell ref="AM114:AO114"/>
    <mergeCell ref="AP114:AR114"/>
    <mergeCell ref="AS114:AU114"/>
    <mergeCell ref="AV114:AX114"/>
    <mergeCell ref="AY114:BA114"/>
    <mergeCell ref="BB114:BD114"/>
    <mergeCell ref="B114:D114"/>
    <mergeCell ref="E114:I114"/>
    <mergeCell ref="J114:P114"/>
    <mergeCell ref="Q114:W114"/>
    <mergeCell ref="X114:AD114"/>
    <mergeCell ref="AE114:AF114"/>
    <mergeCell ref="AG114:AI114"/>
    <mergeCell ref="BE115:BG115"/>
    <mergeCell ref="BH115:BJ115"/>
    <mergeCell ref="BK115:BQ115"/>
    <mergeCell ref="B117:D117"/>
    <mergeCell ref="E117:I117"/>
    <mergeCell ref="J117:P117"/>
    <mergeCell ref="Q117:W117"/>
    <mergeCell ref="X117:AD117"/>
    <mergeCell ref="AE117:AF117"/>
    <mergeCell ref="AG117:AI117"/>
    <mergeCell ref="BE117:BG117"/>
    <mergeCell ref="BH117:BJ117"/>
    <mergeCell ref="BK117:BQ117"/>
    <mergeCell ref="AJ117:AL117"/>
    <mergeCell ref="AM117:AO117"/>
    <mergeCell ref="AP117:AR117"/>
    <mergeCell ref="AS117:AU117"/>
    <mergeCell ref="AV117:AX117"/>
    <mergeCell ref="AY117:BA117"/>
    <mergeCell ref="BB117:BD117"/>
    <mergeCell ref="AV111:AX111"/>
    <mergeCell ref="AY111:BA111"/>
    <mergeCell ref="BB111:BD111"/>
    <mergeCell ref="BE111:BG111"/>
    <mergeCell ref="BH111:BJ111"/>
    <mergeCell ref="X111:AD111"/>
    <mergeCell ref="AE111:AF111"/>
    <mergeCell ref="AG111:AI111"/>
    <mergeCell ref="AJ111:AL111"/>
    <mergeCell ref="AM111:AO111"/>
    <mergeCell ref="AP111:AR111"/>
    <mergeCell ref="AS111:AU111"/>
    <mergeCell ref="BE116:BG116"/>
    <mergeCell ref="BH116:BJ116"/>
    <mergeCell ref="AJ116:AL116"/>
    <mergeCell ref="AM116:AO116"/>
    <mergeCell ref="AP116:AR116"/>
    <mergeCell ref="AS116:AU116"/>
    <mergeCell ref="AV116:AX116"/>
    <mergeCell ref="AY116:BA116"/>
    <mergeCell ref="BB116:BD116"/>
    <mergeCell ref="BE114:BG114"/>
    <mergeCell ref="BH114:BJ114"/>
    <mergeCell ref="BE113:BG113"/>
    <mergeCell ref="BH113:BJ113"/>
    <mergeCell ref="Q110:W110"/>
    <mergeCell ref="Q111:W111"/>
    <mergeCell ref="B106:D106"/>
    <mergeCell ref="B108:D108"/>
    <mergeCell ref="J108:P109"/>
    <mergeCell ref="X108:AD108"/>
    <mergeCell ref="AE108:AF108"/>
    <mergeCell ref="AG108:AI108"/>
    <mergeCell ref="AG109:AI109"/>
    <mergeCell ref="AJ110:AL110"/>
    <mergeCell ref="AM110:AO110"/>
    <mergeCell ref="X109:AD109"/>
    <mergeCell ref="AE109:AF109"/>
    <mergeCell ref="AJ109:AL109"/>
    <mergeCell ref="AM109:AO109"/>
    <mergeCell ref="X110:AD110"/>
    <mergeCell ref="AE110:AF110"/>
    <mergeCell ref="AG110:AI110"/>
    <mergeCell ref="AG106:AI106"/>
    <mergeCell ref="AJ106:AL106"/>
    <mergeCell ref="AM106:AO106"/>
    <mergeCell ref="B110:D110"/>
    <mergeCell ref="E110:I110"/>
    <mergeCell ref="J110:P110"/>
    <mergeCell ref="B111:D111"/>
    <mergeCell ref="E111:I111"/>
    <mergeCell ref="J111:P111"/>
    <mergeCell ref="BH101:BJ101"/>
    <mergeCell ref="BK101:BQ101"/>
    <mergeCell ref="BE105:BG105"/>
    <mergeCell ref="BH105:BJ105"/>
    <mergeCell ref="BH104:BJ104"/>
    <mergeCell ref="BK104:BQ104"/>
    <mergeCell ref="AP105:AR105"/>
    <mergeCell ref="AS105:AU105"/>
    <mergeCell ref="AV105:AX105"/>
    <mergeCell ref="AY105:BA105"/>
    <mergeCell ref="BB105:BD105"/>
    <mergeCell ref="BK105:BQ105"/>
    <mergeCell ref="B86:D86"/>
    <mergeCell ref="B87:D87"/>
    <mergeCell ref="B92:D92"/>
    <mergeCell ref="E92:I98"/>
    <mergeCell ref="B94:D94"/>
    <mergeCell ref="B95:D95"/>
    <mergeCell ref="E99:I109"/>
    <mergeCell ref="BE108:BG108"/>
    <mergeCell ref="BH108:BJ108"/>
    <mergeCell ref="BK108:BQ108"/>
    <mergeCell ref="BE109:BG109"/>
    <mergeCell ref="BH109:BJ109"/>
    <mergeCell ref="BK109:BQ109"/>
    <mergeCell ref="AJ108:AL108"/>
    <mergeCell ref="AM108:AO108"/>
    <mergeCell ref="Q108:W108"/>
    <mergeCell ref="Q109:W109"/>
    <mergeCell ref="Q102:W102"/>
    <mergeCell ref="X102:AD102"/>
    <mergeCell ref="Q103:W103"/>
    <mergeCell ref="B98:D98"/>
    <mergeCell ref="B99:D99"/>
    <mergeCell ref="BE102:BG102"/>
    <mergeCell ref="BH102:BJ102"/>
    <mergeCell ref="BK102:BQ102"/>
    <mergeCell ref="AJ102:AL102"/>
    <mergeCell ref="AM102:AO102"/>
    <mergeCell ref="AP102:AR102"/>
    <mergeCell ref="AS102:AU102"/>
    <mergeCell ref="AV102:AX102"/>
    <mergeCell ref="AY102:BA102"/>
    <mergeCell ref="BB102:BD102"/>
    <mergeCell ref="AP100:AR100"/>
    <mergeCell ref="AS100:AU100"/>
    <mergeCell ref="AV100:AX100"/>
    <mergeCell ref="AY100:BA100"/>
    <mergeCell ref="BB100:BD100"/>
    <mergeCell ref="BE100:BG100"/>
    <mergeCell ref="BH100:BJ100"/>
    <mergeCell ref="BK100:BQ100"/>
    <mergeCell ref="B100:D100"/>
    <mergeCell ref="X100:AD100"/>
    <mergeCell ref="AE100:AF100"/>
    <mergeCell ref="AG100:AI100"/>
    <mergeCell ref="AJ100:AL100"/>
    <mergeCell ref="AM100:AO100"/>
    <mergeCell ref="AP101:AR101"/>
    <mergeCell ref="AS101:AU101"/>
    <mergeCell ref="AV101:AX101"/>
    <mergeCell ref="AY101:BA101"/>
    <mergeCell ref="BB101:BD101"/>
    <mergeCell ref="BE101:BG101"/>
    <mergeCell ref="B73:D73"/>
    <mergeCell ref="B74:D74"/>
    <mergeCell ref="B75:D75"/>
    <mergeCell ref="B76:D76"/>
    <mergeCell ref="B77:D77"/>
    <mergeCell ref="B78:D78"/>
    <mergeCell ref="B79:D79"/>
    <mergeCell ref="B81:D81"/>
    <mergeCell ref="B83:D83"/>
    <mergeCell ref="B68:D68"/>
    <mergeCell ref="E68:I69"/>
    <mergeCell ref="B69:D69"/>
    <mergeCell ref="B70:D70"/>
    <mergeCell ref="E70:I78"/>
    <mergeCell ref="B71:D71"/>
    <mergeCell ref="B72:D72"/>
    <mergeCell ref="B97:D97"/>
    <mergeCell ref="B96:D96"/>
    <mergeCell ref="AM67:AO67"/>
    <mergeCell ref="AP68:AR68"/>
    <mergeCell ref="AS68:AU68"/>
    <mergeCell ref="AV68:AX68"/>
    <mergeCell ref="AY68:BA68"/>
    <mergeCell ref="BB68:BD68"/>
    <mergeCell ref="BE68:BG68"/>
    <mergeCell ref="BH68:BJ68"/>
    <mergeCell ref="BK68:BQ68"/>
    <mergeCell ref="J68:P68"/>
    <mergeCell ref="Q68:W68"/>
    <mergeCell ref="X68:AD68"/>
    <mergeCell ref="AE68:AF68"/>
    <mergeCell ref="AG68:AI68"/>
    <mergeCell ref="AJ68:AL68"/>
    <mergeCell ref="AM68:AO68"/>
    <mergeCell ref="B48:D48"/>
    <mergeCell ref="B49:D49"/>
    <mergeCell ref="B50:D50"/>
    <mergeCell ref="B51:D51"/>
    <mergeCell ref="B52:D52"/>
    <mergeCell ref="B53:D53"/>
    <mergeCell ref="B58:D58"/>
    <mergeCell ref="B56:D56"/>
    <mergeCell ref="B57:D57"/>
    <mergeCell ref="B59:D59"/>
    <mergeCell ref="B60:D60"/>
    <mergeCell ref="B61:D61"/>
    <mergeCell ref="B62:D62"/>
    <mergeCell ref="B63:D63"/>
    <mergeCell ref="AP52:AR52"/>
    <mergeCell ref="AS52:AU52"/>
    <mergeCell ref="J70:P70"/>
    <mergeCell ref="Q70:W70"/>
    <mergeCell ref="X70:AD70"/>
    <mergeCell ref="AE70:AF70"/>
    <mergeCell ref="AG70:AI70"/>
    <mergeCell ref="AJ70:AL70"/>
    <mergeCell ref="AM70:AO70"/>
    <mergeCell ref="BE65:BG65"/>
    <mergeCell ref="BH65:BJ65"/>
    <mergeCell ref="AJ65:AL65"/>
    <mergeCell ref="AM65:AO65"/>
    <mergeCell ref="AP65:AR65"/>
    <mergeCell ref="AS65:AU65"/>
    <mergeCell ref="AV65:AX65"/>
    <mergeCell ref="AY65:BA65"/>
    <mergeCell ref="BB65:BD65"/>
    <mergeCell ref="AP66:AR66"/>
    <mergeCell ref="AS66:AU66"/>
    <mergeCell ref="J66:P66"/>
    <mergeCell ref="Q66:W66"/>
    <mergeCell ref="X66:AD66"/>
    <mergeCell ref="AE66:AF66"/>
    <mergeCell ref="AG66:AI66"/>
    <mergeCell ref="AJ66:AL66"/>
    <mergeCell ref="AM66:AO66"/>
    <mergeCell ref="J65:P65"/>
    <mergeCell ref="Q65:W65"/>
    <mergeCell ref="X65:AD65"/>
    <mergeCell ref="AE65:AF65"/>
    <mergeCell ref="AG65:AI65"/>
    <mergeCell ref="AP67:AR67"/>
    <mergeCell ref="AS67:AU67"/>
    <mergeCell ref="BK62:BQ62"/>
    <mergeCell ref="AV66:AX66"/>
    <mergeCell ref="AY66:BA66"/>
    <mergeCell ref="BB66:BD66"/>
    <mergeCell ref="BE66:BG66"/>
    <mergeCell ref="BH66:BJ66"/>
    <mergeCell ref="BK66:BQ66"/>
    <mergeCell ref="AV64:AX64"/>
    <mergeCell ref="AY64:BA64"/>
    <mergeCell ref="BB64:BD64"/>
    <mergeCell ref="BE64:BG64"/>
    <mergeCell ref="BH64:BJ64"/>
    <mergeCell ref="BK64:BQ64"/>
    <mergeCell ref="BK65:BQ65"/>
    <mergeCell ref="AP70:AR70"/>
    <mergeCell ref="AS70:AU70"/>
    <mergeCell ref="AV70:AX70"/>
    <mergeCell ref="AY70:BA70"/>
    <mergeCell ref="BB70:BD70"/>
    <mergeCell ref="BE70:BG70"/>
    <mergeCell ref="BH70:BJ70"/>
    <mergeCell ref="BK70:BQ70"/>
    <mergeCell ref="AV67:AX67"/>
    <mergeCell ref="AY67:BA67"/>
    <mergeCell ref="BB67:BD67"/>
    <mergeCell ref="BE67:BG67"/>
    <mergeCell ref="BH67:BJ67"/>
    <mergeCell ref="BK67:BQ67"/>
    <mergeCell ref="BH63:BJ63"/>
    <mergeCell ref="BK63:BQ63"/>
    <mergeCell ref="B66:D66"/>
    <mergeCell ref="B67:D67"/>
    <mergeCell ref="E50:I58"/>
    <mergeCell ref="E59:I67"/>
    <mergeCell ref="Q62:W62"/>
    <mergeCell ref="X62:AD62"/>
    <mergeCell ref="AE62:AF62"/>
    <mergeCell ref="AG62:AI62"/>
    <mergeCell ref="AJ62:AL62"/>
    <mergeCell ref="AM62:AO62"/>
    <mergeCell ref="AP62:AR62"/>
    <mergeCell ref="AS62:AU62"/>
    <mergeCell ref="AV62:AX62"/>
    <mergeCell ref="AY62:BA62"/>
    <mergeCell ref="BB62:BD62"/>
    <mergeCell ref="BE62:BG62"/>
    <mergeCell ref="BH62:BJ62"/>
    <mergeCell ref="J62:P62"/>
    <mergeCell ref="J63:P63"/>
    <mergeCell ref="Q63:W63"/>
    <mergeCell ref="X63:AD63"/>
    <mergeCell ref="AE63:AF63"/>
    <mergeCell ref="AG63:AI63"/>
    <mergeCell ref="AJ63:AL63"/>
    <mergeCell ref="B64:D64"/>
    <mergeCell ref="B65:D65"/>
    <mergeCell ref="J67:P67"/>
    <mergeCell ref="Q67:W67"/>
    <mergeCell ref="X67:AD67"/>
    <mergeCell ref="AE67:AF67"/>
    <mergeCell ref="AG67:AI67"/>
    <mergeCell ref="AJ67:AL67"/>
    <mergeCell ref="AP54:AR54"/>
    <mergeCell ref="AS54:AU54"/>
    <mergeCell ref="AV54:AX54"/>
    <mergeCell ref="AY54:BA54"/>
    <mergeCell ref="BB54:BD54"/>
    <mergeCell ref="BE54:BG54"/>
    <mergeCell ref="BH54:BJ54"/>
    <mergeCell ref="BK54:BQ54"/>
    <mergeCell ref="J54:P54"/>
    <mergeCell ref="Q54:W54"/>
    <mergeCell ref="X54:AD54"/>
    <mergeCell ref="AE54:AF54"/>
    <mergeCell ref="AG54:AI54"/>
    <mergeCell ref="AJ54:AL54"/>
    <mergeCell ref="AM54:AO54"/>
    <mergeCell ref="B54:D54"/>
    <mergeCell ref="B55:D55"/>
    <mergeCell ref="B45:D45"/>
    <mergeCell ref="J45:P45"/>
    <mergeCell ref="B46:D46"/>
    <mergeCell ref="J46:P46"/>
    <mergeCell ref="B47:D47"/>
    <mergeCell ref="J47:P47"/>
    <mergeCell ref="J48:P48"/>
    <mergeCell ref="AS49:AU49"/>
    <mergeCell ref="AV49:AX49"/>
    <mergeCell ref="AY49:BA49"/>
    <mergeCell ref="BB49:BD49"/>
    <mergeCell ref="BE49:BG49"/>
    <mergeCell ref="BH49:BJ49"/>
    <mergeCell ref="BK49:BQ49"/>
    <mergeCell ref="Q40:W40"/>
    <mergeCell ref="X40:AD40"/>
    <mergeCell ref="E41:I49"/>
    <mergeCell ref="Q41:W41"/>
    <mergeCell ref="X41:AD41"/>
    <mergeCell ref="X42:AD42"/>
    <mergeCell ref="X43:AD43"/>
    <mergeCell ref="AV41:AX41"/>
    <mergeCell ref="AY41:BA41"/>
    <mergeCell ref="BB41:BD41"/>
    <mergeCell ref="AP57:AR57"/>
    <mergeCell ref="AS57:AU57"/>
    <mergeCell ref="AV57:AX57"/>
    <mergeCell ref="AY57:BA57"/>
    <mergeCell ref="BB57:BD57"/>
    <mergeCell ref="BE57:BG57"/>
    <mergeCell ref="BH57:BJ57"/>
    <mergeCell ref="BK57:BQ57"/>
    <mergeCell ref="J57:P57"/>
    <mergeCell ref="Q57:W57"/>
    <mergeCell ref="X57:AD57"/>
    <mergeCell ref="AE57:AF57"/>
    <mergeCell ref="AG57:AI57"/>
    <mergeCell ref="AJ57:AL57"/>
    <mergeCell ref="AM57:AO57"/>
    <mergeCell ref="AP61:AR61"/>
    <mergeCell ref="AS61:AU61"/>
    <mergeCell ref="AV61:AX61"/>
    <mergeCell ref="AY61:BA61"/>
    <mergeCell ref="BB61:BD61"/>
    <mergeCell ref="BE61:BG61"/>
    <mergeCell ref="BH61:BJ61"/>
    <mergeCell ref="BK61:BQ61"/>
    <mergeCell ref="J61:P61"/>
    <mergeCell ref="Q61:W61"/>
    <mergeCell ref="X61:AD61"/>
    <mergeCell ref="AE61:AF61"/>
    <mergeCell ref="AG61:AI61"/>
    <mergeCell ref="AJ61:AL61"/>
    <mergeCell ref="AM61:AO61"/>
    <mergeCell ref="AP58:AR58"/>
    <mergeCell ref="AS58:AU58"/>
    <mergeCell ref="AV55:AX55"/>
    <mergeCell ref="AY55:BA55"/>
    <mergeCell ref="BB55:BD55"/>
    <mergeCell ref="BE55:BG55"/>
    <mergeCell ref="BH55:BJ55"/>
    <mergeCell ref="BK55:BQ55"/>
    <mergeCell ref="J55:P55"/>
    <mergeCell ref="Q55:W55"/>
    <mergeCell ref="X55:AD55"/>
    <mergeCell ref="AE55:AF55"/>
    <mergeCell ref="AG55:AI55"/>
    <mergeCell ref="AJ55:AL55"/>
    <mergeCell ref="AM55:AO55"/>
    <mergeCell ref="AP56:AR56"/>
    <mergeCell ref="AS56:AU56"/>
    <mergeCell ref="AV56:AX56"/>
    <mergeCell ref="AY56:BA56"/>
    <mergeCell ref="BB56:BD56"/>
    <mergeCell ref="BE56:BG56"/>
    <mergeCell ref="BH56:BJ56"/>
    <mergeCell ref="BK56:BQ56"/>
    <mergeCell ref="J56:P56"/>
    <mergeCell ref="Q56:W56"/>
    <mergeCell ref="X56:AD56"/>
    <mergeCell ref="AE56:AF56"/>
    <mergeCell ref="AG56:AI56"/>
    <mergeCell ref="AJ56:AL56"/>
    <mergeCell ref="AM56:AO56"/>
    <mergeCell ref="AP51:AR51"/>
    <mergeCell ref="AS51:AU51"/>
    <mergeCell ref="AV51:AX51"/>
    <mergeCell ref="AY51:BA51"/>
    <mergeCell ref="BB51:BD51"/>
    <mergeCell ref="BE51:BG51"/>
    <mergeCell ref="BH51:BJ51"/>
    <mergeCell ref="BK51:BQ51"/>
    <mergeCell ref="J51:P51"/>
    <mergeCell ref="Q51:W51"/>
    <mergeCell ref="X51:AD51"/>
    <mergeCell ref="AE51:AF51"/>
    <mergeCell ref="AG51:AI51"/>
    <mergeCell ref="AJ51:AL51"/>
    <mergeCell ref="AM51:AO51"/>
    <mergeCell ref="AP60:AR60"/>
    <mergeCell ref="AS60:AU60"/>
    <mergeCell ref="AV60:AX60"/>
    <mergeCell ref="AY60:BA60"/>
    <mergeCell ref="BB60:BD60"/>
    <mergeCell ref="BE60:BG60"/>
    <mergeCell ref="BH60:BJ60"/>
    <mergeCell ref="BK60:BQ60"/>
    <mergeCell ref="J60:P60"/>
    <mergeCell ref="Q60:W60"/>
    <mergeCell ref="X60:AD60"/>
    <mergeCell ref="AE60:AF60"/>
    <mergeCell ref="AG60:AI60"/>
    <mergeCell ref="AJ60:AL60"/>
    <mergeCell ref="AM60:AO60"/>
    <mergeCell ref="AP55:AR55"/>
    <mergeCell ref="AS55:AU55"/>
    <mergeCell ref="BK47:BQ47"/>
    <mergeCell ref="Q47:W47"/>
    <mergeCell ref="X47:AD47"/>
    <mergeCell ref="AE47:AF47"/>
    <mergeCell ref="AG47:AI47"/>
    <mergeCell ref="AJ47:AL47"/>
    <mergeCell ref="AM47:AO47"/>
    <mergeCell ref="AP47:AR47"/>
    <mergeCell ref="J49:P49"/>
    <mergeCell ref="Q49:W49"/>
    <mergeCell ref="AE49:AF49"/>
    <mergeCell ref="AG49:AI49"/>
    <mergeCell ref="AJ49:AL49"/>
    <mergeCell ref="AM49:AO49"/>
    <mergeCell ref="AP49:AR49"/>
    <mergeCell ref="X49:AD49"/>
    <mergeCell ref="J50:P50"/>
    <mergeCell ref="Q50:W50"/>
    <mergeCell ref="X50:AD50"/>
    <mergeCell ref="AE50:AF50"/>
    <mergeCell ref="AG50:AI50"/>
    <mergeCell ref="AJ50:AL50"/>
    <mergeCell ref="BH50:BJ50"/>
    <mergeCell ref="BK50:BQ50"/>
    <mergeCell ref="AM50:AO50"/>
    <mergeCell ref="AP50:AR50"/>
    <mergeCell ref="AS50:AU50"/>
    <mergeCell ref="AV50:AX50"/>
    <mergeCell ref="AY50:BA50"/>
    <mergeCell ref="BB50:BD50"/>
    <mergeCell ref="BE50:BG50"/>
    <mergeCell ref="BK43:BQ43"/>
    <mergeCell ref="J43:P43"/>
    <mergeCell ref="Q43:W43"/>
    <mergeCell ref="AG43:AI43"/>
    <mergeCell ref="AJ43:AL43"/>
    <mergeCell ref="AM43:AO43"/>
    <mergeCell ref="AP43:AR43"/>
    <mergeCell ref="AS43:AU43"/>
    <mergeCell ref="Q44:W44"/>
    <mergeCell ref="X44:AD44"/>
    <mergeCell ref="AE44:AF44"/>
    <mergeCell ref="AG44:AI44"/>
    <mergeCell ref="AJ44:AL44"/>
    <mergeCell ref="AM44:AO44"/>
    <mergeCell ref="AP44:AR44"/>
    <mergeCell ref="AS44:AU44"/>
    <mergeCell ref="AV44:AX44"/>
    <mergeCell ref="AY44:BA44"/>
    <mergeCell ref="BB44:BD44"/>
    <mergeCell ref="BE44:BG44"/>
    <mergeCell ref="BH44:BJ44"/>
    <mergeCell ref="BK44:BQ44"/>
    <mergeCell ref="Q38:W38"/>
    <mergeCell ref="X38:AD38"/>
    <mergeCell ref="AE38:AF38"/>
    <mergeCell ref="AG38:AI38"/>
    <mergeCell ref="BE38:BG38"/>
    <mergeCell ref="BH38:BJ38"/>
    <mergeCell ref="BK38:BQ38"/>
    <mergeCell ref="BK39:BQ39"/>
    <mergeCell ref="BK40:BQ40"/>
    <mergeCell ref="J39:P39"/>
    <mergeCell ref="J40:P40"/>
    <mergeCell ref="AJ38:AL38"/>
    <mergeCell ref="AM38:AO38"/>
    <mergeCell ref="AP38:AR38"/>
    <mergeCell ref="AS38:AU38"/>
    <mergeCell ref="AV38:AX38"/>
    <mergeCell ref="AY38:BA38"/>
    <mergeCell ref="BB38:BD38"/>
    <mergeCell ref="BK35:BQ35"/>
    <mergeCell ref="Q35:W35"/>
    <mergeCell ref="X35:AD35"/>
    <mergeCell ref="AE35:AF35"/>
    <mergeCell ref="AG35:AI35"/>
    <mergeCell ref="AJ35:AL35"/>
    <mergeCell ref="AM35:AO35"/>
    <mergeCell ref="AP35:AR35"/>
    <mergeCell ref="J33:P33"/>
    <mergeCell ref="J34:P34"/>
    <mergeCell ref="J35:P35"/>
    <mergeCell ref="J37:P37"/>
    <mergeCell ref="Q37:W37"/>
    <mergeCell ref="X37:AD37"/>
    <mergeCell ref="AE37:AF37"/>
    <mergeCell ref="BB37:BD37"/>
    <mergeCell ref="BE37:BG37"/>
    <mergeCell ref="BH37:BJ37"/>
    <mergeCell ref="BK37:BQ37"/>
    <mergeCell ref="AG37:AI37"/>
    <mergeCell ref="AJ37:AL37"/>
    <mergeCell ref="AM37:AO37"/>
    <mergeCell ref="AP37:AR37"/>
    <mergeCell ref="AS37:AU37"/>
    <mergeCell ref="AV37:AX37"/>
    <mergeCell ref="AY37:BA37"/>
    <mergeCell ref="BK48:BQ48"/>
    <mergeCell ref="Q48:W48"/>
    <mergeCell ref="X48:AD48"/>
    <mergeCell ref="AE48:AF48"/>
    <mergeCell ref="AG48:AI48"/>
    <mergeCell ref="AJ48:AL48"/>
    <mergeCell ref="AM48:AO48"/>
    <mergeCell ref="AP48:AR48"/>
    <mergeCell ref="AS33:AU33"/>
    <mergeCell ref="AV33:AX33"/>
    <mergeCell ref="AY33:BA33"/>
    <mergeCell ref="BB33:BD33"/>
    <mergeCell ref="BE33:BG33"/>
    <mergeCell ref="BH33:BJ33"/>
    <mergeCell ref="BK33:BQ33"/>
    <mergeCell ref="Q33:W33"/>
    <mergeCell ref="X33:AD33"/>
    <mergeCell ref="AE33:AF33"/>
    <mergeCell ref="AG33:AI33"/>
    <mergeCell ref="AJ33:AL33"/>
    <mergeCell ref="AM33:AO33"/>
    <mergeCell ref="AP33:AR33"/>
    <mergeCell ref="AS34:AU34"/>
    <mergeCell ref="AV34:AX34"/>
    <mergeCell ref="AY34:BA34"/>
    <mergeCell ref="BB34:BD34"/>
    <mergeCell ref="BE34:BG34"/>
    <mergeCell ref="BH34:BJ34"/>
    <mergeCell ref="BK34:BQ34"/>
    <mergeCell ref="Q34:W34"/>
    <mergeCell ref="X34:AD34"/>
    <mergeCell ref="AE34:AF34"/>
    <mergeCell ref="X46:AD46"/>
    <mergeCell ref="AE46:AF46"/>
    <mergeCell ref="AG46:AI46"/>
    <mergeCell ref="AJ46:AL46"/>
    <mergeCell ref="AM46:AO46"/>
    <mergeCell ref="AP46:AR46"/>
    <mergeCell ref="BB47:BD47"/>
    <mergeCell ref="BE47:BG47"/>
    <mergeCell ref="AS46:AU46"/>
    <mergeCell ref="AV46:AX46"/>
    <mergeCell ref="AY46:BA46"/>
    <mergeCell ref="BB46:BD46"/>
    <mergeCell ref="BE46:BG46"/>
    <mergeCell ref="BH46:BJ46"/>
    <mergeCell ref="AY47:BA47"/>
    <mergeCell ref="BH47:BJ47"/>
    <mergeCell ref="AS48:AU48"/>
    <mergeCell ref="AV48:AX48"/>
    <mergeCell ref="AY48:BA48"/>
    <mergeCell ref="BB48:BD48"/>
    <mergeCell ref="BE48:BG48"/>
    <mergeCell ref="BH48:BJ48"/>
    <mergeCell ref="AS47:AU47"/>
    <mergeCell ref="AV47:AX47"/>
    <mergeCell ref="BH42:BJ42"/>
    <mergeCell ref="BB43:BD43"/>
    <mergeCell ref="BE43:BG43"/>
    <mergeCell ref="BH43:BJ43"/>
    <mergeCell ref="AE40:AF40"/>
    <mergeCell ref="AG40:AI40"/>
    <mergeCell ref="AG42:AI42"/>
    <mergeCell ref="AJ42:AL42"/>
    <mergeCell ref="AM42:AO42"/>
    <mergeCell ref="AP42:AR42"/>
    <mergeCell ref="AS42:AU42"/>
    <mergeCell ref="B42:D42"/>
    <mergeCell ref="B43:D43"/>
    <mergeCell ref="B44:D44"/>
    <mergeCell ref="BK45:BQ45"/>
    <mergeCell ref="BK46:BQ46"/>
    <mergeCell ref="J41:P41"/>
    <mergeCell ref="J44:P44"/>
    <mergeCell ref="AS45:AU45"/>
    <mergeCell ref="AV45:AX45"/>
    <mergeCell ref="AY45:BA45"/>
    <mergeCell ref="BB45:BD45"/>
    <mergeCell ref="BE45:BG45"/>
    <mergeCell ref="BH45:BJ45"/>
    <mergeCell ref="Q45:W45"/>
    <mergeCell ref="X45:AD45"/>
    <mergeCell ref="AE45:AF45"/>
    <mergeCell ref="AG45:AI45"/>
    <mergeCell ref="AJ45:AL45"/>
    <mergeCell ref="AM45:AO45"/>
    <mergeCell ref="AP45:AR45"/>
    <mergeCell ref="Q46:W46"/>
    <mergeCell ref="AE41:AF41"/>
    <mergeCell ref="AE42:AF42"/>
    <mergeCell ref="AE43:AF43"/>
    <mergeCell ref="B39:D39"/>
    <mergeCell ref="E39:I40"/>
    <mergeCell ref="Q39:W39"/>
    <mergeCell ref="X39:AD39"/>
    <mergeCell ref="AG39:AI39"/>
    <mergeCell ref="B40:D40"/>
    <mergeCell ref="B41:D41"/>
    <mergeCell ref="AG41:AI41"/>
    <mergeCell ref="J42:P42"/>
    <mergeCell ref="Q42:W42"/>
    <mergeCell ref="AV42:AX42"/>
    <mergeCell ref="AY42:BA42"/>
    <mergeCell ref="BB42:BD42"/>
    <mergeCell ref="BE42:BG42"/>
    <mergeCell ref="AV43:AX43"/>
    <mergeCell ref="AY43:BA43"/>
    <mergeCell ref="B26:D26"/>
    <mergeCell ref="J30:P30"/>
    <mergeCell ref="E24:I29"/>
    <mergeCell ref="E30:I35"/>
    <mergeCell ref="B33:D33"/>
    <mergeCell ref="B34:D34"/>
    <mergeCell ref="B35:D35"/>
    <mergeCell ref="B37:D37"/>
    <mergeCell ref="E37:I37"/>
    <mergeCell ref="BE39:BG39"/>
    <mergeCell ref="BH39:BJ39"/>
    <mergeCell ref="AJ39:AL39"/>
    <mergeCell ref="AM39:AO39"/>
    <mergeCell ref="AP39:AR39"/>
    <mergeCell ref="AS39:AU39"/>
    <mergeCell ref="AV39:AX39"/>
    <mergeCell ref="AY39:BA39"/>
    <mergeCell ref="BB39:BD39"/>
    <mergeCell ref="AE39:AF39"/>
    <mergeCell ref="AG34:AI34"/>
    <mergeCell ref="AJ34:AL34"/>
    <mergeCell ref="AM34:AO34"/>
    <mergeCell ref="AP34:AR34"/>
    <mergeCell ref="AS35:AU35"/>
    <mergeCell ref="AV35:AX35"/>
    <mergeCell ref="AY35:BA35"/>
    <mergeCell ref="BB35:BD35"/>
    <mergeCell ref="BE35:BG35"/>
    <mergeCell ref="BH35:BJ35"/>
    <mergeCell ref="B38:D38"/>
    <mergeCell ref="E38:I38"/>
    <mergeCell ref="J38:P38"/>
    <mergeCell ref="B29:D29"/>
    <mergeCell ref="J29:P29"/>
    <mergeCell ref="Q29:W29"/>
    <mergeCell ref="X29:AD29"/>
    <mergeCell ref="AE29:AF29"/>
    <mergeCell ref="AG29:AI29"/>
    <mergeCell ref="AJ29:AL29"/>
    <mergeCell ref="B30:D30"/>
    <mergeCell ref="B31:D31"/>
    <mergeCell ref="B32:D32"/>
    <mergeCell ref="AS31:AU31"/>
    <mergeCell ref="AV31:AX31"/>
    <mergeCell ref="AY31:BA31"/>
    <mergeCell ref="BB31:BD31"/>
    <mergeCell ref="BE31:BG31"/>
    <mergeCell ref="BH31:BJ31"/>
    <mergeCell ref="BK31:BQ31"/>
    <mergeCell ref="Q31:W31"/>
    <mergeCell ref="X31:AD31"/>
    <mergeCell ref="AE31:AF31"/>
    <mergeCell ref="AG31:AI31"/>
    <mergeCell ref="AJ31:AL31"/>
    <mergeCell ref="AM31:AO31"/>
    <mergeCell ref="AP31:AR31"/>
    <mergeCell ref="J31:P31"/>
    <mergeCell ref="J32:P32"/>
    <mergeCell ref="Q32:W32"/>
    <mergeCell ref="X32:AD32"/>
    <mergeCell ref="AE32:AF32"/>
    <mergeCell ref="AG32:AI32"/>
    <mergeCell ref="AJ32:AL32"/>
    <mergeCell ref="Q30:W30"/>
    <mergeCell ref="X30:AD30"/>
    <mergeCell ref="AE30:AF30"/>
    <mergeCell ref="AG30:AI30"/>
    <mergeCell ref="AJ30:AL30"/>
    <mergeCell ref="AM30:AO30"/>
    <mergeCell ref="AP30:AR30"/>
    <mergeCell ref="BH32:BJ32"/>
    <mergeCell ref="BK32:BQ32"/>
    <mergeCell ref="AM32:AO32"/>
    <mergeCell ref="AP32:AR32"/>
    <mergeCell ref="AS32:AU32"/>
    <mergeCell ref="AV32:AX32"/>
    <mergeCell ref="AY32:BA32"/>
    <mergeCell ref="BB32:BD32"/>
    <mergeCell ref="BE32:BG32"/>
    <mergeCell ref="BH29:BJ29"/>
    <mergeCell ref="BK29:BQ29"/>
    <mergeCell ref="AM29:AO29"/>
    <mergeCell ref="AP29:AR29"/>
    <mergeCell ref="AS29:AU29"/>
    <mergeCell ref="AV29:AX29"/>
    <mergeCell ref="AY29:BA29"/>
    <mergeCell ref="BB29:BD29"/>
    <mergeCell ref="BE29:BG29"/>
    <mergeCell ref="BK27:BQ27"/>
    <mergeCell ref="AS28:AU28"/>
    <mergeCell ref="AV28:AX28"/>
    <mergeCell ref="AY28:BA28"/>
    <mergeCell ref="BB28:BD28"/>
    <mergeCell ref="BE28:BG28"/>
    <mergeCell ref="BH28:BJ28"/>
    <mergeCell ref="BK28:BQ28"/>
    <mergeCell ref="AM27:AO27"/>
    <mergeCell ref="AP27:AR27"/>
    <mergeCell ref="AS27:AU27"/>
    <mergeCell ref="AV27:AX27"/>
    <mergeCell ref="AY27:BA27"/>
    <mergeCell ref="BB27:BD27"/>
    <mergeCell ref="BE27:BG27"/>
    <mergeCell ref="AS30:AU30"/>
    <mergeCell ref="AV30:AX30"/>
    <mergeCell ref="AY30:BA30"/>
    <mergeCell ref="BB30:BD30"/>
    <mergeCell ref="BE30:BG30"/>
    <mergeCell ref="BH30:BJ30"/>
    <mergeCell ref="BK30:BQ30"/>
    <mergeCell ref="BK24:BQ24"/>
    <mergeCell ref="BK25:BQ25"/>
    <mergeCell ref="AS25:AU25"/>
    <mergeCell ref="AV25:AX25"/>
    <mergeCell ref="AY25:BA25"/>
    <mergeCell ref="BB25:BD25"/>
    <mergeCell ref="BE25:BG25"/>
    <mergeCell ref="BH25:BJ25"/>
    <mergeCell ref="Q25:W25"/>
    <mergeCell ref="X25:AD25"/>
    <mergeCell ref="AE25:AF25"/>
    <mergeCell ref="AG25:AI25"/>
    <mergeCell ref="AJ25:AL25"/>
    <mergeCell ref="AM25:AO25"/>
    <mergeCell ref="AP25:AR25"/>
    <mergeCell ref="J25:P25"/>
    <mergeCell ref="J26:P26"/>
    <mergeCell ref="Q26:W26"/>
    <mergeCell ref="X26:AD26"/>
    <mergeCell ref="AE26:AF26"/>
    <mergeCell ref="AG26:AI26"/>
    <mergeCell ref="AJ26:AL26"/>
    <mergeCell ref="BH26:BJ26"/>
    <mergeCell ref="BK26:BQ26"/>
    <mergeCell ref="AM26:AO26"/>
    <mergeCell ref="AP26:AR26"/>
    <mergeCell ref="AS26:AU26"/>
    <mergeCell ref="AV26:AX26"/>
    <mergeCell ref="AY26:BA26"/>
    <mergeCell ref="BB26:BD26"/>
    <mergeCell ref="BE26:BG26"/>
    <mergeCell ref="J24:P24"/>
    <mergeCell ref="AS24:AU24"/>
    <mergeCell ref="AV24:AX24"/>
    <mergeCell ref="AY24:BA24"/>
    <mergeCell ref="BB24:BD24"/>
    <mergeCell ref="BE24:BG24"/>
    <mergeCell ref="BH24:BJ24"/>
    <mergeCell ref="Q24:W24"/>
    <mergeCell ref="X24:AD24"/>
    <mergeCell ref="AE24:AF24"/>
    <mergeCell ref="AG24:AI24"/>
    <mergeCell ref="AJ24:AL24"/>
    <mergeCell ref="AM24:AO24"/>
    <mergeCell ref="AP24:AR24"/>
    <mergeCell ref="AM28:AO28"/>
    <mergeCell ref="AP28:AR28"/>
    <mergeCell ref="B28:D28"/>
    <mergeCell ref="J28:P28"/>
    <mergeCell ref="Q28:W28"/>
    <mergeCell ref="X28:AD28"/>
    <mergeCell ref="AE28:AF28"/>
    <mergeCell ref="AG28:AI28"/>
    <mergeCell ref="AJ28:AL28"/>
    <mergeCell ref="B27:D27"/>
    <mergeCell ref="J27:P27"/>
    <mergeCell ref="Q27:W27"/>
    <mergeCell ref="X27:AD27"/>
    <mergeCell ref="AE27:AF27"/>
    <mergeCell ref="AG27:AI27"/>
    <mergeCell ref="AJ27:AL27"/>
    <mergeCell ref="BH27:BJ27"/>
    <mergeCell ref="B24:D24"/>
    <mergeCell ref="B25:D25"/>
    <mergeCell ref="BE23:BG23"/>
    <mergeCell ref="BH23:BJ23"/>
    <mergeCell ref="BK23:BQ23"/>
    <mergeCell ref="AJ23:AL23"/>
    <mergeCell ref="AM23:AO23"/>
    <mergeCell ref="AP23:AR23"/>
    <mergeCell ref="AS23:AU23"/>
    <mergeCell ref="AV23:AX23"/>
    <mergeCell ref="AY23:BA23"/>
    <mergeCell ref="BB23:BD23"/>
    <mergeCell ref="B23:D23"/>
    <mergeCell ref="J23:P23"/>
    <mergeCell ref="Q23:W23"/>
    <mergeCell ref="X23:AD23"/>
    <mergeCell ref="AE23:AF23"/>
    <mergeCell ref="AG23:AI23"/>
    <mergeCell ref="E23:I23"/>
    <mergeCell ref="B17:D17"/>
    <mergeCell ref="E17:I17"/>
    <mergeCell ref="J17:P17"/>
    <mergeCell ref="Q17:W17"/>
    <mergeCell ref="X17:AD17"/>
    <mergeCell ref="AE17:AF17"/>
    <mergeCell ref="AG17:AI17"/>
    <mergeCell ref="BE18:BG18"/>
    <mergeCell ref="BH18:BJ18"/>
    <mergeCell ref="BK18:BQ18"/>
    <mergeCell ref="BK19:BQ19"/>
    <mergeCell ref="AJ18:AL18"/>
    <mergeCell ref="AM18:AO18"/>
    <mergeCell ref="AP18:AR18"/>
    <mergeCell ref="AS18:AU18"/>
    <mergeCell ref="AV18:AX18"/>
    <mergeCell ref="AY18:BA18"/>
    <mergeCell ref="BB18:BD18"/>
    <mergeCell ref="B18:D18"/>
    <mergeCell ref="E18:I18"/>
    <mergeCell ref="J18:P18"/>
    <mergeCell ref="Q18:W18"/>
    <mergeCell ref="X18:AD18"/>
    <mergeCell ref="AE18:AF18"/>
    <mergeCell ref="AG18:AI18"/>
    <mergeCell ref="B19:D19"/>
    <mergeCell ref="E19:I19"/>
    <mergeCell ref="J19:P19"/>
    <mergeCell ref="Q19:W19"/>
    <mergeCell ref="X19:AD19"/>
    <mergeCell ref="AE19:AF19"/>
    <mergeCell ref="AG19:AI19"/>
    <mergeCell ref="BE19:BG19"/>
    <mergeCell ref="BH19:BJ19"/>
    <mergeCell ref="AJ19:AL19"/>
    <mergeCell ref="AM19:AO19"/>
    <mergeCell ref="AP19:AR19"/>
    <mergeCell ref="AS19:AU19"/>
    <mergeCell ref="AV19:AX19"/>
    <mergeCell ref="AY19:BA19"/>
    <mergeCell ref="BB19:BD19"/>
    <mergeCell ref="BE17:BG17"/>
    <mergeCell ref="BH17:BJ17"/>
    <mergeCell ref="BK17:BQ17"/>
    <mergeCell ref="AJ17:AL17"/>
    <mergeCell ref="AM17:AO17"/>
    <mergeCell ref="AP17:AR17"/>
    <mergeCell ref="AS17:AU17"/>
    <mergeCell ref="AV17:AX17"/>
    <mergeCell ref="AY17:BA17"/>
    <mergeCell ref="BB17:BD17"/>
    <mergeCell ref="B13:D13"/>
    <mergeCell ref="E13:I13"/>
    <mergeCell ref="J13:P13"/>
    <mergeCell ref="Q13:W13"/>
    <mergeCell ref="X13:AD13"/>
    <mergeCell ref="AE13:AF13"/>
    <mergeCell ref="AG13:AI13"/>
    <mergeCell ref="BE14:BG14"/>
    <mergeCell ref="BH14:BJ14"/>
    <mergeCell ref="BK14:BQ14"/>
    <mergeCell ref="BK15:BQ15"/>
    <mergeCell ref="AJ14:AL14"/>
    <mergeCell ref="AM14:AO14"/>
    <mergeCell ref="AP14:AR14"/>
    <mergeCell ref="AS14:AU14"/>
    <mergeCell ref="AV14:AX14"/>
    <mergeCell ref="AY14:BA14"/>
    <mergeCell ref="BB14:BD14"/>
    <mergeCell ref="B14:D14"/>
    <mergeCell ref="E14:I14"/>
    <mergeCell ref="J14:P14"/>
    <mergeCell ref="Q14:W14"/>
    <mergeCell ref="X14:AD14"/>
    <mergeCell ref="AE14:AF14"/>
    <mergeCell ref="AG14:AI14"/>
    <mergeCell ref="B15:D15"/>
    <mergeCell ref="E15:I15"/>
    <mergeCell ref="J15:P15"/>
    <mergeCell ref="Q15:W15"/>
    <mergeCell ref="X15:AD15"/>
    <mergeCell ref="AE15:AF15"/>
    <mergeCell ref="AG15:AI15"/>
    <mergeCell ref="BE15:BG15"/>
    <mergeCell ref="BH15:BJ15"/>
    <mergeCell ref="AJ15:AL15"/>
    <mergeCell ref="AM15:AO15"/>
    <mergeCell ref="AP15:AR15"/>
    <mergeCell ref="AS15:AU15"/>
    <mergeCell ref="AV15:AX15"/>
    <mergeCell ref="AY15:BA15"/>
    <mergeCell ref="BB15:BD15"/>
    <mergeCell ref="BE13:BG13"/>
    <mergeCell ref="BH13:BJ13"/>
    <mergeCell ref="BK13:BQ13"/>
    <mergeCell ref="AJ13:AL13"/>
    <mergeCell ref="AM13:AO13"/>
    <mergeCell ref="AP13:AR13"/>
    <mergeCell ref="AS13:AU13"/>
    <mergeCell ref="AV13:AX13"/>
    <mergeCell ref="AY13:BA13"/>
    <mergeCell ref="BB13:BD13"/>
    <mergeCell ref="AS11:AU11"/>
    <mergeCell ref="AV11:AX11"/>
    <mergeCell ref="AY11:BA11"/>
    <mergeCell ref="BB11:BD11"/>
    <mergeCell ref="BE11:BG11"/>
    <mergeCell ref="BH11:BJ11"/>
    <mergeCell ref="AG10:AU10"/>
    <mergeCell ref="AV10:BJ10"/>
    <mergeCell ref="BK10:BQ11"/>
    <mergeCell ref="AG11:AI11"/>
    <mergeCell ref="AJ11:AL11"/>
    <mergeCell ref="AM11:AO11"/>
    <mergeCell ref="AP11:AR11"/>
    <mergeCell ref="A10:A11"/>
    <mergeCell ref="B10:D11"/>
    <mergeCell ref="E10:I11"/>
    <mergeCell ref="J10:P11"/>
    <mergeCell ref="Q10:W11"/>
    <mergeCell ref="X10:AD11"/>
    <mergeCell ref="AE10:AF11"/>
    <mergeCell ref="W7:Y7"/>
    <mergeCell ref="Z7:AB7"/>
    <mergeCell ref="AC7:AE7"/>
    <mergeCell ref="AF7:AH7"/>
    <mergeCell ref="A6:G6"/>
    <mergeCell ref="A7:G7"/>
    <mergeCell ref="H7:J7"/>
    <mergeCell ref="K7:M7"/>
    <mergeCell ref="N7:P7"/>
    <mergeCell ref="Q7:S7"/>
    <mergeCell ref="T7:V7"/>
    <mergeCell ref="Z8:AB8"/>
    <mergeCell ref="AC8:AE8"/>
    <mergeCell ref="AF8:AH8"/>
    <mergeCell ref="A8:G8"/>
    <mergeCell ref="H8:J8"/>
    <mergeCell ref="K8:M8"/>
    <mergeCell ref="N8:P8"/>
    <mergeCell ref="Q8:S8"/>
    <mergeCell ref="T8:V8"/>
    <mergeCell ref="W8:Y8"/>
    <mergeCell ref="A1:E1"/>
    <mergeCell ref="F1:Q1"/>
    <mergeCell ref="R1:V1"/>
    <mergeCell ref="W1:AH1"/>
    <mergeCell ref="F2:Q2"/>
    <mergeCell ref="R2:V2"/>
    <mergeCell ref="W2:AH2"/>
    <mergeCell ref="A2:E2"/>
    <mergeCell ref="A3:E3"/>
    <mergeCell ref="F3:Q3"/>
    <mergeCell ref="R3:V3"/>
    <mergeCell ref="W3:AH3"/>
    <mergeCell ref="A4:E4"/>
    <mergeCell ref="F4:AH4"/>
    <mergeCell ref="T6:V6"/>
    <mergeCell ref="W6:Y6"/>
    <mergeCell ref="Z6:AB6"/>
    <mergeCell ref="AC6:AE6"/>
    <mergeCell ref="A5:S5"/>
    <mergeCell ref="T5:AH5"/>
    <mergeCell ref="H6:J6"/>
    <mergeCell ref="K6:M6"/>
    <mergeCell ref="N6:P6"/>
    <mergeCell ref="Q6:S6"/>
    <mergeCell ref="AF6:AH6"/>
    <mergeCell ref="B20:D20"/>
    <mergeCell ref="E20:I20"/>
    <mergeCell ref="J20:P20"/>
    <mergeCell ref="Q20:W20"/>
    <mergeCell ref="X20:AD20"/>
    <mergeCell ref="AE20:AF20"/>
    <mergeCell ref="AG20:AI20"/>
    <mergeCell ref="BE21:BG21"/>
    <mergeCell ref="BH21:BJ21"/>
    <mergeCell ref="BK21:BQ21"/>
    <mergeCell ref="BK22:BQ22"/>
    <mergeCell ref="AJ21:AL21"/>
    <mergeCell ref="AM21:AO21"/>
    <mergeCell ref="AP21:AR21"/>
    <mergeCell ref="AS21:AU21"/>
    <mergeCell ref="AV21:AX21"/>
    <mergeCell ref="AY21:BA21"/>
    <mergeCell ref="BB21:BD21"/>
    <mergeCell ref="B21:D21"/>
    <mergeCell ref="E21:I21"/>
    <mergeCell ref="J21:P21"/>
    <mergeCell ref="Q21:W21"/>
    <mergeCell ref="X21:AD21"/>
    <mergeCell ref="AE21:AF21"/>
    <mergeCell ref="AG21:AI21"/>
    <mergeCell ref="B22:D22"/>
    <mergeCell ref="E22:I22"/>
    <mergeCell ref="J22:P22"/>
    <mergeCell ref="Q22:W22"/>
    <mergeCell ref="X22:AD22"/>
    <mergeCell ref="AE22:AF22"/>
    <mergeCell ref="AG22:AI22"/>
    <mergeCell ref="BE22:BG22"/>
    <mergeCell ref="BH22:BJ22"/>
    <mergeCell ref="AJ22:AL22"/>
    <mergeCell ref="AM22:AO22"/>
    <mergeCell ref="AP22:AR22"/>
    <mergeCell ref="AS22:AU22"/>
    <mergeCell ref="AV22:AX22"/>
    <mergeCell ref="AY22:BA22"/>
    <mergeCell ref="BB22:BD22"/>
    <mergeCell ref="BE20:BG20"/>
    <mergeCell ref="BH20:BJ20"/>
    <mergeCell ref="BK20:BQ20"/>
    <mergeCell ref="AJ20:AL20"/>
    <mergeCell ref="AM20:AO20"/>
    <mergeCell ref="AP20:AR20"/>
    <mergeCell ref="AS20:AU20"/>
    <mergeCell ref="AV20:AX20"/>
    <mergeCell ref="AY20:BA20"/>
    <mergeCell ref="BB20:BD20"/>
  </mergeCells>
  <conditionalFormatting sqref="AG12:AI12">
    <cfRule type="cellIs" dxfId="47" priority="1" operator="equal">
      <formula>"Untested"</formula>
    </cfRule>
  </conditionalFormatting>
  <conditionalFormatting sqref="AG12:AI12">
    <cfRule type="cellIs" dxfId="46" priority="2" operator="equal">
      <formula>"Pass"</formula>
    </cfRule>
  </conditionalFormatting>
  <conditionalFormatting sqref="AG12:AI12">
    <cfRule type="cellIs" dxfId="45" priority="3" operator="equal">
      <formula>"Fail"</formula>
    </cfRule>
  </conditionalFormatting>
  <conditionalFormatting sqref="AG16:AI16 AG91:AI91">
    <cfRule type="cellIs" dxfId="44" priority="4" operator="equal">
      <formula>"Untested"</formula>
    </cfRule>
  </conditionalFormatting>
  <conditionalFormatting sqref="AG16:AI16 AG91:AI91">
    <cfRule type="cellIs" dxfId="43" priority="5" operator="equal">
      <formula>"Pass"</formula>
    </cfRule>
  </conditionalFormatting>
  <conditionalFormatting sqref="AG16:AI16 AG91:AI91">
    <cfRule type="cellIs" dxfId="42" priority="6" operator="equal">
      <formula>"Fail"</formula>
    </cfRule>
  </conditionalFormatting>
  <conditionalFormatting sqref="AI1:AI11 AG9:AH11 AG13:AI15 AV13:AX15 AG17:AI119 AV23:AX119">
    <cfRule type="cellIs" dxfId="41" priority="7" operator="equal">
      <formula>"Untested"</formula>
    </cfRule>
  </conditionalFormatting>
  <conditionalFormatting sqref="AI1:AI11 AG9:AH11 AG13:AI15 AV13:AX15 AG17:AI119 AV23:AX119">
    <cfRule type="cellIs" dxfId="40" priority="8" operator="equal">
      <formula>"Pass"</formula>
    </cfRule>
  </conditionalFormatting>
  <conditionalFormatting sqref="AI1:AI11 AG9:AH11 AG13:AI15 AV13:AX15 AG17:AI119 AV23:AX119">
    <cfRule type="cellIs" dxfId="39" priority="9" operator="equal">
      <formula>"Fail"</formula>
    </cfRule>
  </conditionalFormatting>
  <conditionalFormatting sqref="AV17:AX23 AV99:AX99">
    <cfRule type="cellIs" dxfId="38" priority="10" operator="equal">
      <formula>"Untested"</formula>
    </cfRule>
  </conditionalFormatting>
  <conditionalFormatting sqref="AV17:AX23 AV99:AX99">
    <cfRule type="cellIs" dxfId="37" priority="11" operator="equal">
      <formula>"Pass"</formula>
    </cfRule>
  </conditionalFormatting>
  <conditionalFormatting sqref="AV17:AX23 AV99:AX99">
    <cfRule type="cellIs" dxfId="36" priority="12" operator="equal">
      <formula>"Fail"</formula>
    </cfRule>
  </conditionalFormatting>
  <dataValidations count="3">
    <dataValidation type="list" allowBlank="1" showErrorMessage="1" sqref="F1" xr:uid="{00000000-0002-0000-0600-000000000000}">
      <formula1>"Unit Test,Integration Test,System Test"</formula1>
    </dataValidation>
    <dataValidation type="list" allowBlank="1" showErrorMessage="1" sqref="AG13:AG15 AV13:AV15 AG17:AG35 AV17:AV35 AV36:AX36 AG37:AG90 AV37:AV90 AG92:AG117 AV92:AV117 AG118:AI119 AV118:AX119" xr:uid="{00000000-0002-0000-0600-000001000000}">
      <formula1>"Pass,Fail,Untested,N/A"</formula1>
    </dataValidation>
    <dataValidation type="list" allowBlank="1" showErrorMessage="1" sqref="AE13:AE15 AE17:AE35 AE37:AE90 AE92:AE117 AE118:AF119" xr:uid="{00000000-0002-0000-0600-000002000000}">
      <formula1>"N,A,B"</formula1>
    </dataValidation>
  </dataValidations>
  <pageMargins left="0.70866141732283505" right="0.70866141732283505" top="0.74803149606299202" bottom="0.74803149606299202" header="0" footer="0"/>
  <pageSetup paperSize="9" orientation="portrait"/>
  <headerFooter>
    <oddHeader>&amp;L&amp;F</oddHeader>
    <oddFooter>&amp;L08-BM/PM/VTI&amp;CInternal Use&amp;R&amp;P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Q59"/>
  <sheetViews>
    <sheetView zoomScale="63" workbookViewId="0">
      <selection activeCell="F2" sqref="F2:Q2"/>
    </sheetView>
  </sheetViews>
  <sheetFormatPr defaultColWidth="14.453125" defaultRowHeight="15" customHeight="1" x14ac:dyDescent="0.35"/>
  <cols>
    <col min="1" max="30" width="6.81640625" customWidth="1"/>
    <col min="31" max="35" width="4" customWidth="1"/>
    <col min="36" max="69" width="6.81640625" customWidth="1"/>
  </cols>
  <sheetData>
    <row r="1" spans="1:69" x14ac:dyDescent="0.35">
      <c r="A1" s="99" t="s">
        <v>27</v>
      </c>
      <c r="B1" s="78"/>
      <c r="C1" s="78"/>
      <c r="D1" s="78"/>
      <c r="E1" s="79"/>
      <c r="F1" s="100" t="s">
        <v>28</v>
      </c>
      <c r="G1" s="78"/>
      <c r="H1" s="78"/>
      <c r="I1" s="78"/>
      <c r="J1" s="78"/>
      <c r="K1" s="78"/>
      <c r="L1" s="78"/>
      <c r="M1" s="78"/>
      <c r="N1" s="78"/>
      <c r="O1" s="78"/>
      <c r="P1" s="78"/>
      <c r="Q1" s="79"/>
      <c r="R1" s="100" t="s">
        <v>29</v>
      </c>
      <c r="S1" s="78"/>
      <c r="T1" s="78"/>
      <c r="U1" s="78"/>
      <c r="V1" s="79"/>
      <c r="W1" s="99" t="s">
        <v>471</v>
      </c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9"/>
      <c r="AI1" s="27"/>
      <c r="AJ1" s="28"/>
      <c r="AK1" s="28"/>
      <c r="AL1" s="28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</row>
    <row r="2" spans="1:69" x14ac:dyDescent="0.35">
      <c r="A2" s="99" t="s">
        <v>31</v>
      </c>
      <c r="B2" s="78"/>
      <c r="C2" s="78"/>
      <c r="D2" s="78"/>
      <c r="E2" s="79"/>
      <c r="F2" s="159" t="s">
        <v>599</v>
      </c>
      <c r="G2" s="78"/>
      <c r="H2" s="78"/>
      <c r="I2" s="78"/>
      <c r="J2" s="78"/>
      <c r="K2" s="78"/>
      <c r="L2" s="78"/>
      <c r="M2" s="78"/>
      <c r="N2" s="78"/>
      <c r="O2" s="78"/>
      <c r="P2" s="78"/>
      <c r="Q2" s="79"/>
      <c r="R2" s="100" t="s">
        <v>11</v>
      </c>
      <c r="S2" s="78"/>
      <c r="T2" s="78"/>
      <c r="U2" s="78"/>
      <c r="V2" s="79"/>
      <c r="W2" s="101">
        <v>45432</v>
      </c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9"/>
      <c r="AI2" s="50"/>
      <c r="AJ2" s="28"/>
      <c r="AK2" s="28"/>
      <c r="AL2" s="28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</row>
    <row r="3" spans="1:69" x14ac:dyDescent="0.35">
      <c r="A3" s="99" t="s">
        <v>6</v>
      </c>
      <c r="B3" s="78"/>
      <c r="C3" s="78"/>
      <c r="D3" s="78"/>
      <c r="E3" s="79"/>
      <c r="F3" s="99" t="s">
        <v>32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9"/>
      <c r="R3" s="100" t="s">
        <v>33</v>
      </c>
      <c r="S3" s="78"/>
      <c r="T3" s="78"/>
      <c r="U3" s="78"/>
      <c r="V3" s="79"/>
      <c r="W3" s="99" t="s">
        <v>34</v>
      </c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9"/>
      <c r="AI3" s="27"/>
      <c r="AJ3" s="28"/>
      <c r="AK3" s="28"/>
      <c r="AL3" s="28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</row>
    <row r="4" spans="1:69" x14ac:dyDescent="0.35">
      <c r="A4" s="99" t="s">
        <v>35</v>
      </c>
      <c r="B4" s="78"/>
      <c r="C4" s="78"/>
      <c r="D4" s="78"/>
      <c r="E4" s="79"/>
      <c r="F4" s="99" t="s">
        <v>28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9"/>
      <c r="AI4" s="27"/>
      <c r="AJ4" s="28"/>
      <c r="AK4" s="28"/>
      <c r="AL4" s="28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</row>
    <row r="5" spans="1:69" x14ac:dyDescent="0.35">
      <c r="A5" s="102" t="s">
        <v>36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9"/>
      <c r="T5" s="102" t="s">
        <v>37</v>
      </c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9"/>
      <c r="AI5" s="27"/>
      <c r="AJ5" s="28"/>
      <c r="AK5" s="28"/>
      <c r="AL5" s="28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</row>
    <row r="6" spans="1:69" x14ac:dyDescent="0.35">
      <c r="A6" s="103" t="s">
        <v>38</v>
      </c>
      <c r="B6" s="78"/>
      <c r="C6" s="78"/>
      <c r="D6" s="78"/>
      <c r="E6" s="78"/>
      <c r="F6" s="78"/>
      <c r="G6" s="79"/>
      <c r="H6" s="102" t="s">
        <v>17</v>
      </c>
      <c r="I6" s="78"/>
      <c r="J6" s="79"/>
      <c r="K6" s="102" t="s">
        <v>18</v>
      </c>
      <c r="L6" s="78"/>
      <c r="M6" s="79"/>
      <c r="N6" s="102" t="s">
        <v>19</v>
      </c>
      <c r="O6" s="78"/>
      <c r="P6" s="79"/>
      <c r="Q6" s="102" t="s">
        <v>15</v>
      </c>
      <c r="R6" s="78"/>
      <c r="S6" s="79"/>
      <c r="T6" s="102" t="s">
        <v>20</v>
      </c>
      <c r="U6" s="78"/>
      <c r="V6" s="79"/>
      <c r="W6" s="102" t="s">
        <v>21</v>
      </c>
      <c r="X6" s="78"/>
      <c r="Y6" s="79"/>
      <c r="Z6" s="102" t="s">
        <v>22</v>
      </c>
      <c r="AA6" s="78"/>
      <c r="AB6" s="79"/>
      <c r="AC6" s="102" t="s">
        <v>23</v>
      </c>
      <c r="AD6" s="78"/>
      <c r="AE6" s="79"/>
      <c r="AF6" s="102" t="s">
        <v>15</v>
      </c>
      <c r="AG6" s="78"/>
      <c r="AH6" s="79"/>
      <c r="AI6" s="27"/>
      <c r="AJ6" s="28"/>
      <c r="AK6" s="28"/>
      <c r="AL6" s="28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</row>
    <row r="7" spans="1:69" x14ac:dyDescent="0.35">
      <c r="A7" s="99" t="s">
        <v>39</v>
      </c>
      <c r="B7" s="78"/>
      <c r="C7" s="78"/>
      <c r="D7" s="78"/>
      <c r="E7" s="78"/>
      <c r="F7" s="78"/>
      <c r="G7" s="79"/>
      <c r="H7" s="100">
        <f t="shared" ref="H7:H8" si="0">COUNTIF($AE$13:$AF$112,"N")</f>
        <v>42</v>
      </c>
      <c r="I7" s="78"/>
      <c r="J7" s="79"/>
      <c r="K7" s="100">
        <f t="shared" ref="K7:K8" si="1">COUNTIF($AE$13:$AF$57,"A")</f>
        <v>0</v>
      </c>
      <c r="L7" s="78"/>
      <c r="M7" s="79"/>
      <c r="N7" s="100">
        <f t="shared" ref="N7:N8" si="2">COUNTIF($AE$13:$AF$57,"B")</f>
        <v>0</v>
      </c>
      <c r="O7" s="78"/>
      <c r="P7" s="79"/>
      <c r="Q7" s="100">
        <f t="shared" ref="Q7:Q8" si="3">SUM(H7:P7)</f>
        <v>42</v>
      </c>
      <c r="R7" s="78"/>
      <c r="S7" s="79"/>
      <c r="T7" s="100">
        <f>COUNTIF($AG$13:$AI$57,T$6)</f>
        <v>0</v>
      </c>
      <c r="U7" s="78"/>
      <c r="V7" s="79"/>
      <c r="W7" s="100">
        <f>COUNTIF($AG$13:$AI$57,W$6)</f>
        <v>0</v>
      </c>
      <c r="X7" s="78"/>
      <c r="Y7" s="79"/>
      <c r="Z7" s="100">
        <f>COUNTIF($AG$13:$AI$57,Z$6)</f>
        <v>0</v>
      </c>
      <c r="AA7" s="78"/>
      <c r="AB7" s="79"/>
      <c r="AC7" s="100">
        <f>COUNTIF($AG$13:$AI$57,AC$6)</f>
        <v>0</v>
      </c>
      <c r="AD7" s="78"/>
      <c r="AE7" s="79"/>
      <c r="AF7" s="100">
        <f t="shared" ref="AF7:AF8" si="4">SUM(T7:AE7)</f>
        <v>0</v>
      </c>
      <c r="AG7" s="78"/>
      <c r="AH7" s="79"/>
      <c r="AI7" s="27"/>
      <c r="AJ7" s="28"/>
      <c r="AK7" s="28"/>
      <c r="AL7" s="28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</row>
    <row r="8" spans="1:69" x14ac:dyDescent="0.35">
      <c r="A8" s="99" t="s">
        <v>40</v>
      </c>
      <c r="B8" s="78"/>
      <c r="C8" s="78"/>
      <c r="D8" s="78"/>
      <c r="E8" s="78"/>
      <c r="F8" s="78"/>
      <c r="G8" s="79"/>
      <c r="H8" s="100">
        <f t="shared" si="0"/>
        <v>42</v>
      </c>
      <c r="I8" s="78"/>
      <c r="J8" s="79"/>
      <c r="K8" s="100">
        <f t="shared" si="1"/>
        <v>0</v>
      </c>
      <c r="L8" s="78"/>
      <c r="M8" s="79"/>
      <c r="N8" s="100">
        <f t="shared" si="2"/>
        <v>0</v>
      </c>
      <c r="O8" s="78"/>
      <c r="P8" s="79"/>
      <c r="Q8" s="100">
        <f t="shared" si="3"/>
        <v>42</v>
      </c>
      <c r="R8" s="78"/>
      <c r="S8" s="79"/>
      <c r="T8" s="100">
        <f>COUNTIF($AV$13:$AX$57,T$6)</f>
        <v>0</v>
      </c>
      <c r="U8" s="78"/>
      <c r="V8" s="79"/>
      <c r="W8" s="100">
        <f>COUNTIF($AV$13:$AX$57,W$6)</f>
        <v>0</v>
      </c>
      <c r="X8" s="78"/>
      <c r="Y8" s="79"/>
      <c r="Z8" s="100">
        <f>COUNTIF($AV$13:$AX$57,Z$6)</f>
        <v>0</v>
      </c>
      <c r="AA8" s="78"/>
      <c r="AB8" s="79"/>
      <c r="AC8" s="100">
        <f>COUNTIF($AV$13:$AX$57,AC$6)</f>
        <v>0</v>
      </c>
      <c r="AD8" s="78"/>
      <c r="AE8" s="79"/>
      <c r="AF8" s="100">
        <f t="shared" si="4"/>
        <v>0</v>
      </c>
      <c r="AG8" s="78"/>
      <c r="AH8" s="79"/>
      <c r="AI8" s="27"/>
      <c r="AJ8" s="28"/>
      <c r="AK8" s="28"/>
      <c r="AL8" s="28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spans="1:69" x14ac:dyDescent="0.35">
      <c r="A9" s="29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8"/>
      <c r="AK9" s="28"/>
      <c r="AL9" s="28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</row>
    <row r="10" spans="1:69" x14ac:dyDescent="0.35">
      <c r="A10" s="106" t="s">
        <v>12</v>
      </c>
      <c r="B10" s="105" t="s">
        <v>41</v>
      </c>
      <c r="C10" s="90"/>
      <c r="D10" s="91"/>
      <c r="E10" s="105" t="s">
        <v>42</v>
      </c>
      <c r="F10" s="90"/>
      <c r="G10" s="90"/>
      <c r="H10" s="90"/>
      <c r="I10" s="91"/>
      <c r="J10" s="105" t="s">
        <v>43</v>
      </c>
      <c r="K10" s="90"/>
      <c r="L10" s="90"/>
      <c r="M10" s="90"/>
      <c r="N10" s="90"/>
      <c r="O10" s="90"/>
      <c r="P10" s="91"/>
      <c r="Q10" s="105" t="s">
        <v>44</v>
      </c>
      <c r="R10" s="90"/>
      <c r="S10" s="90"/>
      <c r="T10" s="90"/>
      <c r="U10" s="90"/>
      <c r="V10" s="90"/>
      <c r="W10" s="91"/>
      <c r="X10" s="105" t="s">
        <v>45</v>
      </c>
      <c r="Y10" s="90"/>
      <c r="Z10" s="90"/>
      <c r="AA10" s="90"/>
      <c r="AB10" s="90"/>
      <c r="AC10" s="90"/>
      <c r="AD10" s="91"/>
      <c r="AE10" s="105" t="s">
        <v>46</v>
      </c>
      <c r="AF10" s="91"/>
      <c r="AG10" s="104" t="s">
        <v>47</v>
      </c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9"/>
      <c r="AV10" s="104" t="s">
        <v>48</v>
      </c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9"/>
      <c r="BK10" s="105" t="s">
        <v>49</v>
      </c>
      <c r="BL10" s="90"/>
      <c r="BM10" s="90"/>
      <c r="BN10" s="90"/>
      <c r="BO10" s="90"/>
      <c r="BP10" s="90"/>
      <c r="BQ10" s="91"/>
    </row>
    <row r="11" spans="1:69" x14ac:dyDescent="0.35">
      <c r="A11" s="88"/>
      <c r="B11" s="92"/>
      <c r="C11" s="93"/>
      <c r="D11" s="94"/>
      <c r="E11" s="92"/>
      <c r="F11" s="93"/>
      <c r="G11" s="93"/>
      <c r="H11" s="93"/>
      <c r="I11" s="94"/>
      <c r="J11" s="92"/>
      <c r="K11" s="93"/>
      <c r="L11" s="93"/>
      <c r="M11" s="93"/>
      <c r="N11" s="93"/>
      <c r="O11" s="93"/>
      <c r="P11" s="94"/>
      <c r="Q11" s="92"/>
      <c r="R11" s="93"/>
      <c r="S11" s="93"/>
      <c r="T11" s="93"/>
      <c r="U11" s="93"/>
      <c r="V11" s="93"/>
      <c r="W11" s="94"/>
      <c r="X11" s="92"/>
      <c r="Y11" s="93"/>
      <c r="Z11" s="93"/>
      <c r="AA11" s="93"/>
      <c r="AB11" s="93"/>
      <c r="AC11" s="93"/>
      <c r="AD11" s="94"/>
      <c r="AE11" s="92"/>
      <c r="AF11" s="94"/>
      <c r="AG11" s="104" t="s">
        <v>50</v>
      </c>
      <c r="AH11" s="78"/>
      <c r="AI11" s="79"/>
      <c r="AJ11" s="104" t="s">
        <v>51</v>
      </c>
      <c r="AK11" s="78"/>
      <c r="AL11" s="79"/>
      <c r="AM11" s="104" t="s">
        <v>4</v>
      </c>
      <c r="AN11" s="78"/>
      <c r="AO11" s="79"/>
      <c r="AP11" s="104" t="s">
        <v>52</v>
      </c>
      <c r="AQ11" s="78"/>
      <c r="AR11" s="79"/>
      <c r="AS11" s="104" t="s">
        <v>53</v>
      </c>
      <c r="AT11" s="78"/>
      <c r="AU11" s="79"/>
      <c r="AV11" s="104" t="s">
        <v>50</v>
      </c>
      <c r="AW11" s="78"/>
      <c r="AX11" s="79"/>
      <c r="AY11" s="104" t="s">
        <v>51</v>
      </c>
      <c r="AZ11" s="78"/>
      <c r="BA11" s="79"/>
      <c r="BB11" s="104" t="s">
        <v>4</v>
      </c>
      <c r="BC11" s="78"/>
      <c r="BD11" s="79"/>
      <c r="BE11" s="104" t="s">
        <v>52</v>
      </c>
      <c r="BF11" s="78"/>
      <c r="BG11" s="79"/>
      <c r="BH11" s="104" t="s">
        <v>53</v>
      </c>
      <c r="BI11" s="78"/>
      <c r="BJ11" s="79"/>
      <c r="BK11" s="92"/>
      <c r="BL11" s="93"/>
      <c r="BM11" s="93"/>
      <c r="BN11" s="93"/>
      <c r="BO11" s="93"/>
      <c r="BP11" s="93"/>
      <c r="BQ11" s="94"/>
    </row>
    <row r="12" spans="1:69" x14ac:dyDescent="0.35">
      <c r="A12" s="30" t="s">
        <v>139</v>
      </c>
      <c r="B12" s="31"/>
      <c r="C12" s="31"/>
      <c r="D12" s="31"/>
      <c r="E12" s="46"/>
      <c r="F12" s="46"/>
      <c r="G12" s="46"/>
      <c r="H12" s="46"/>
      <c r="I12" s="46"/>
      <c r="J12" s="31"/>
      <c r="K12" s="46"/>
      <c r="L12" s="46"/>
      <c r="M12" s="46"/>
      <c r="N12" s="46"/>
      <c r="O12" s="46"/>
      <c r="P12" s="46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3"/>
      <c r="AK12" s="33"/>
      <c r="AL12" s="33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4"/>
    </row>
    <row r="13" spans="1:69" x14ac:dyDescent="0.35">
      <c r="A13" s="19">
        <f t="shared" ref="A13:A15" si="5">ROW()-12</f>
        <v>1</v>
      </c>
      <c r="B13" s="108"/>
      <c r="C13" s="78"/>
      <c r="D13" s="79"/>
      <c r="E13" s="110" t="s">
        <v>55</v>
      </c>
      <c r="F13" s="78"/>
      <c r="G13" s="78"/>
      <c r="H13" s="78"/>
      <c r="I13" s="79"/>
      <c r="J13" s="110"/>
      <c r="K13" s="78"/>
      <c r="L13" s="78"/>
      <c r="M13" s="78"/>
      <c r="N13" s="78"/>
      <c r="O13" s="78"/>
      <c r="P13" s="79"/>
      <c r="Q13" s="111" t="s">
        <v>56</v>
      </c>
      <c r="R13" s="78"/>
      <c r="S13" s="78"/>
      <c r="T13" s="78"/>
      <c r="U13" s="78"/>
      <c r="V13" s="78"/>
      <c r="W13" s="79"/>
      <c r="X13" s="110" t="s">
        <v>57</v>
      </c>
      <c r="Y13" s="78"/>
      <c r="Z13" s="78"/>
      <c r="AA13" s="78"/>
      <c r="AB13" s="78"/>
      <c r="AC13" s="78"/>
      <c r="AD13" s="79"/>
      <c r="AE13" s="81" t="s">
        <v>58</v>
      </c>
      <c r="AF13" s="79"/>
      <c r="AG13" s="81"/>
      <c r="AH13" s="78"/>
      <c r="AI13" s="79"/>
      <c r="AJ13" s="108"/>
      <c r="AK13" s="78"/>
      <c r="AL13" s="79"/>
      <c r="AM13" s="108"/>
      <c r="AN13" s="78"/>
      <c r="AO13" s="79"/>
      <c r="AP13" s="109"/>
      <c r="AQ13" s="78"/>
      <c r="AR13" s="79"/>
      <c r="AS13" s="108"/>
      <c r="AT13" s="78"/>
      <c r="AU13" s="79"/>
      <c r="AV13" s="108"/>
      <c r="AW13" s="78"/>
      <c r="AX13" s="79"/>
      <c r="AY13" s="108"/>
      <c r="AZ13" s="78"/>
      <c r="BA13" s="79"/>
      <c r="BB13" s="108"/>
      <c r="BC13" s="78"/>
      <c r="BD13" s="79"/>
      <c r="BE13" s="107"/>
      <c r="BF13" s="78"/>
      <c r="BG13" s="79"/>
      <c r="BH13" s="107"/>
      <c r="BI13" s="78"/>
      <c r="BJ13" s="79"/>
      <c r="BK13" s="108" t="s">
        <v>59</v>
      </c>
      <c r="BL13" s="78"/>
      <c r="BM13" s="78"/>
      <c r="BN13" s="78"/>
      <c r="BO13" s="78"/>
      <c r="BP13" s="78"/>
      <c r="BQ13" s="79"/>
    </row>
    <row r="14" spans="1:69" x14ac:dyDescent="0.35">
      <c r="A14" s="19">
        <f t="shared" si="5"/>
        <v>2</v>
      </c>
      <c r="B14" s="108"/>
      <c r="C14" s="78"/>
      <c r="D14" s="79"/>
      <c r="E14" s="110" t="s">
        <v>60</v>
      </c>
      <c r="F14" s="78"/>
      <c r="G14" s="78"/>
      <c r="H14" s="78"/>
      <c r="I14" s="79"/>
      <c r="J14" s="110"/>
      <c r="K14" s="78"/>
      <c r="L14" s="78"/>
      <c r="M14" s="78"/>
      <c r="N14" s="78"/>
      <c r="O14" s="78"/>
      <c r="P14" s="79"/>
      <c r="Q14" s="110" t="s">
        <v>472</v>
      </c>
      <c r="R14" s="78"/>
      <c r="S14" s="78"/>
      <c r="T14" s="78"/>
      <c r="U14" s="78"/>
      <c r="V14" s="78"/>
      <c r="W14" s="79"/>
      <c r="X14" s="110" t="s">
        <v>62</v>
      </c>
      <c r="Y14" s="78"/>
      <c r="Z14" s="78"/>
      <c r="AA14" s="78"/>
      <c r="AB14" s="78"/>
      <c r="AC14" s="78"/>
      <c r="AD14" s="79"/>
      <c r="AE14" s="81" t="s">
        <v>58</v>
      </c>
      <c r="AF14" s="79"/>
      <c r="AG14" s="81"/>
      <c r="AH14" s="78"/>
      <c r="AI14" s="79"/>
      <c r="AJ14" s="108"/>
      <c r="AK14" s="78"/>
      <c r="AL14" s="79"/>
      <c r="AM14" s="108"/>
      <c r="AN14" s="78"/>
      <c r="AO14" s="79"/>
      <c r="AP14" s="109"/>
      <c r="AQ14" s="78"/>
      <c r="AR14" s="79"/>
      <c r="AS14" s="108"/>
      <c r="AT14" s="78"/>
      <c r="AU14" s="79"/>
      <c r="AV14" s="108"/>
      <c r="AW14" s="78"/>
      <c r="AX14" s="79"/>
      <c r="AY14" s="108"/>
      <c r="AZ14" s="78"/>
      <c r="BA14" s="79"/>
      <c r="BB14" s="108"/>
      <c r="BC14" s="78"/>
      <c r="BD14" s="79"/>
      <c r="BE14" s="107"/>
      <c r="BF14" s="78"/>
      <c r="BG14" s="79"/>
      <c r="BH14" s="107"/>
      <c r="BI14" s="78"/>
      <c r="BJ14" s="79"/>
      <c r="BK14" s="108"/>
      <c r="BL14" s="78"/>
      <c r="BM14" s="78"/>
      <c r="BN14" s="78"/>
      <c r="BO14" s="78"/>
      <c r="BP14" s="78"/>
      <c r="BQ14" s="79"/>
    </row>
    <row r="15" spans="1:69" x14ac:dyDescent="0.35">
      <c r="A15" s="19">
        <f t="shared" si="5"/>
        <v>3</v>
      </c>
      <c r="B15" s="108"/>
      <c r="C15" s="78"/>
      <c r="D15" s="79"/>
      <c r="E15" s="110" t="s">
        <v>63</v>
      </c>
      <c r="F15" s="78"/>
      <c r="G15" s="78"/>
      <c r="H15" s="78"/>
      <c r="I15" s="79"/>
      <c r="J15" s="110"/>
      <c r="K15" s="78"/>
      <c r="L15" s="78"/>
      <c r="M15" s="78"/>
      <c r="N15" s="78"/>
      <c r="O15" s="78"/>
      <c r="P15" s="79"/>
      <c r="Q15" s="110" t="s">
        <v>473</v>
      </c>
      <c r="R15" s="78"/>
      <c r="S15" s="78"/>
      <c r="T15" s="78"/>
      <c r="U15" s="78"/>
      <c r="V15" s="78"/>
      <c r="W15" s="79"/>
      <c r="X15" s="110" t="s">
        <v>403</v>
      </c>
      <c r="Y15" s="78"/>
      <c r="Z15" s="78"/>
      <c r="AA15" s="78"/>
      <c r="AB15" s="78"/>
      <c r="AC15" s="78"/>
      <c r="AD15" s="79"/>
      <c r="AE15" s="81" t="s">
        <v>58</v>
      </c>
      <c r="AF15" s="79"/>
      <c r="AG15" s="81"/>
      <c r="AH15" s="78"/>
      <c r="AI15" s="79"/>
      <c r="AJ15" s="108"/>
      <c r="AK15" s="78"/>
      <c r="AL15" s="79"/>
      <c r="AM15" s="108"/>
      <c r="AN15" s="78"/>
      <c r="AO15" s="79"/>
      <c r="AP15" s="109"/>
      <c r="AQ15" s="78"/>
      <c r="AR15" s="79"/>
      <c r="AS15" s="108"/>
      <c r="AT15" s="78"/>
      <c r="AU15" s="79"/>
      <c r="AV15" s="108"/>
      <c r="AW15" s="78"/>
      <c r="AX15" s="79"/>
      <c r="AY15" s="108"/>
      <c r="AZ15" s="78"/>
      <c r="BA15" s="79"/>
      <c r="BB15" s="108"/>
      <c r="BC15" s="78"/>
      <c r="BD15" s="79"/>
      <c r="BE15" s="107"/>
      <c r="BF15" s="78"/>
      <c r="BG15" s="79"/>
      <c r="BH15" s="107"/>
      <c r="BI15" s="78"/>
      <c r="BJ15" s="79"/>
      <c r="BK15" s="108"/>
      <c r="BL15" s="78"/>
      <c r="BM15" s="78"/>
      <c r="BN15" s="78"/>
      <c r="BO15" s="78"/>
      <c r="BP15" s="78"/>
      <c r="BQ15" s="79"/>
    </row>
    <row r="16" spans="1:69" x14ac:dyDescent="0.35">
      <c r="A16" s="30" t="s">
        <v>143</v>
      </c>
      <c r="B16" s="31"/>
      <c r="C16" s="31"/>
      <c r="D16" s="68"/>
      <c r="E16" s="68"/>
      <c r="F16" s="68"/>
      <c r="G16" s="68"/>
      <c r="H16" s="68"/>
      <c r="I16" s="68"/>
      <c r="J16" s="69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3"/>
      <c r="AK16" s="33"/>
      <c r="AL16" s="33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4"/>
    </row>
    <row r="17" spans="1:69" x14ac:dyDescent="0.35">
      <c r="A17" s="19">
        <f t="shared" ref="A17:A31" si="6">ROW()-13</f>
        <v>4</v>
      </c>
      <c r="B17" s="99"/>
      <c r="C17" s="78"/>
      <c r="D17" s="78"/>
      <c r="E17" s="80" t="s">
        <v>88</v>
      </c>
      <c r="F17" s="78"/>
      <c r="G17" s="78"/>
      <c r="H17" s="78"/>
      <c r="I17" s="79"/>
      <c r="J17" s="110"/>
      <c r="K17" s="78"/>
      <c r="L17" s="78"/>
      <c r="M17" s="78"/>
      <c r="N17" s="78"/>
      <c r="O17" s="78"/>
      <c r="P17" s="79"/>
      <c r="Q17" s="110" t="s">
        <v>474</v>
      </c>
      <c r="R17" s="78"/>
      <c r="S17" s="78"/>
      <c r="T17" s="78"/>
      <c r="U17" s="78"/>
      <c r="V17" s="78"/>
      <c r="W17" s="79"/>
      <c r="X17" s="110" t="s">
        <v>405</v>
      </c>
      <c r="Y17" s="78"/>
      <c r="Z17" s="78"/>
      <c r="AA17" s="78"/>
      <c r="AB17" s="78"/>
      <c r="AC17" s="78"/>
      <c r="AD17" s="79"/>
      <c r="AE17" s="117" t="s">
        <v>58</v>
      </c>
      <c r="AF17" s="79"/>
      <c r="AG17" s="81"/>
      <c r="AH17" s="78"/>
      <c r="AI17" s="79"/>
      <c r="AJ17" s="80"/>
      <c r="AK17" s="78"/>
      <c r="AL17" s="79"/>
      <c r="AM17" s="100"/>
      <c r="AN17" s="78"/>
      <c r="AO17" s="79"/>
      <c r="AP17" s="118"/>
      <c r="AQ17" s="78"/>
      <c r="AR17" s="79"/>
      <c r="AS17" s="100"/>
      <c r="AT17" s="78"/>
      <c r="AU17" s="79"/>
      <c r="AV17" s="81"/>
      <c r="AW17" s="78"/>
      <c r="AX17" s="79"/>
      <c r="AY17" s="100"/>
      <c r="AZ17" s="78"/>
      <c r="BA17" s="79"/>
      <c r="BB17" s="100"/>
      <c r="BC17" s="78"/>
      <c r="BD17" s="79"/>
      <c r="BE17" s="118"/>
      <c r="BF17" s="78"/>
      <c r="BG17" s="79"/>
      <c r="BH17" s="118"/>
      <c r="BI17" s="78"/>
      <c r="BJ17" s="79"/>
      <c r="BK17" s="99"/>
      <c r="BL17" s="78"/>
      <c r="BM17" s="78"/>
      <c r="BN17" s="78"/>
      <c r="BO17" s="78"/>
      <c r="BP17" s="78"/>
      <c r="BQ17" s="79"/>
    </row>
    <row r="18" spans="1:69" x14ac:dyDescent="0.35">
      <c r="A18" s="19">
        <f t="shared" si="6"/>
        <v>5</v>
      </c>
      <c r="B18" s="99"/>
      <c r="C18" s="78"/>
      <c r="D18" s="78"/>
      <c r="E18" s="80" t="s">
        <v>99</v>
      </c>
      <c r="F18" s="78"/>
      <c r="G18" s="78"/>
      <c r="H18" s="78"/>
      <c r="I18" s="79"/>
      <c r="J18" s="110"/>
      <c r="K18" s="78"/>
      <c r="L18" s="78"/>
      <c r="M18" s="78"/>
      <c r="N18" s="78"/>
      <c r="O18" s="78"/>
      <c r="P18" s="79"/>
      <c r="Q18" s="110" t="s">
        <v>475</v>
      </c>
      <c r="R18" s="78"/>
      <c r="S18" s="78"/>
      <c r="T18" s="78"/>
      <c r="U18" s="78"/>
      <c r="V18" s="78"/>
      <c r="W18" s="79"/>
      <c r="X18" s="110" t="s">
        <v>476</v>
      </c>
      <c r="Y18" s="78"/>
      <c r="Z18" s="78"/>
      <c r="AA18" s="78"/>
      <c r="AB18" s="78"/>
      <c r="AC18" s="78"/>
      <c r="AD18" s="79"/>
      <c r="AE18" s="117" t="s">
        <v>58</v>
      </c>
      <c r="AF18" s="79"/>
      <c r="AG18" s="81"/>
      <c r="AH18" s="78"/>
      <c r="AI18" s="79"/>
      <c r="AJ18" s="80"/>
      <c r="AK18" s="78"/>
      <c r="AL18" s="79"/>
      <c r="AM18" s="100"/>
      <c r="AN18" s="78"/>
      <c r="AO18" s="79"/>
      <c r="AP18" s="118"/>
      <c r="AQ18" s="78"/>
      <c r="AR18" s="79"/>
      <c r="AS18" s="100"/>
      <c r="AT18" s="78"/>
      <c r="AU18" s="79"/>
      <c r="AV18" s="81"/>
      <c r="AW18" s="78"/>
      <c r="AX18" s="79"/>
      <c r="AY18" s="100"/>
      <c r="AZ18" s="78"/>
      <c r="BA18" s="79"/>
      <c r="BB18" s="100"/>
      <c r="BC18" s="78"/>
      <c r="BD18" s="79"/>
      <c r="BE18" s="118"/>
      <c r="BF18" s="78"/>
      <c r="BG18" s="79"/>
      <c r="BH18" s="118"/>
      <c r="BI18" s="78"/>
      <c r="BJ18" s="79"/>
      <c r="BK18" s="99"/>
      <c r="BL18" s="78"/>
      <c r="BM18" s="78"/>
      <c r="BN18" s="78"/>
      <c r="BO18" s="78"/>
      <c r="BP18" s="78"/>
      <c r="BQ18" s="79"/>
    </row>
    <row r="19" spans="1:69" x14ac:dyDescent="0.35">
      <c r="A19" s="19">
        <f t="shared" si="6"/>
        <v>6</v>
      </c>
      <c r="B19" s="99"/>
      <c r="C19" s="78"/>
      <c r="D19" s="78"/>
      <c r="E19" s="80" t="s">
        <v>97</v>
      </c>
      <c r="F19" s="78"/>
      <c r="G19" s="78"/>
      <c r="H19" s="78"/>
      <c r="I19" s="79"/>
      <c r="J19" s="110"/>
      <c r="K19" s="78"/>
      <c r="L19" s="78"/>
      <c r="M19" s="78"/>
      <c r="N19" s="78"/>
      <c r="O19" s="78"/>
      <c r="P19" s="79"/>
      <c r="Q19" s="110" t="s">
        <v>477</v>
      </c>
      <c r="R19" s="78"/>
      <c r="S19" s="78"/>
      <c r="T19" s="78"/>
      <c r="U19" s="78"/>
      <c r="V19" s="78"/>
      <c r="W19" s="79"/>
      <c r="X19" s="110" t="s">
        <v>98</v>
      </c>
      <c r="Y19" s="78"/>
      <c r="Z19" s="78"/>
      <c r="AA19" s="78"/>
      <c r="AB19" s="78"/>
      <c r="AC19" s="78"/>
      <c r="AD19" s="79"/>
      <c r="AE19" s="117" t="s">
        <v>58</v>
      </c>
      <c r="AF19" s="79"/>
      <c r="AG19" s="81"/>
      <c r="AH19" s="78"/>
      <c r="AI19" s="79"/>
      <c r="AJ19" s="80"/>
      <c r="AK19" s="78"/>
      <c r="AL19" s="79"/>
      <c r="AM19" s="100"/>
      <c r="AN19" s="78"/>
      <c r="AO19" s="79"/>
      <c r="AP19" s="118"/>
      <c r="AQ19" s="78"/>
      <c r="AR19" s="79"/>
      <c r="AS19" s="100"/>
      <c r="AT19" s="78"/>
      <c r="AU19" s="79"/>
      <c r="AV19" s="81"/>
      <c r="AW19" s="78"/>
      <c r="AX19" s="79"/>
      <c r="AY19" s="100"/>
      <c r="AZ19" s="78"/>
      <c r="BA19" s="79"/>
      <c r="BB19" s="100"/>
      <c r="BC19" s="78"/>
      <c r="BD19" s="79"/>
      <c r="BE19" s="118"/>
      <c r="BF19" s="78"/>
      <c r="BG19" s="79"/>
      <c r="BH19" s="118"/>
      <c r="BI19" s="78"/>
      <c r="BJ19" s="79"/>
      <c r="BK19" s="99"/>
      <c r="BL19" s="78"/>
      <c r="BM19" s="78"/>
      <c r="BN19" s="78"/>
      <c r="BO19" s="78"/>
      <c r="BP19" s="78"/>
      <c r="BQ19" s="79"/>
    </row>
    <row r="20" spans="1:69" x14ac:dyDescent="0.35">
      <c r="A20" s="19">
        <f t="shared" si="6"/>
        <v>7</v>
      </c>
      <c r="B20" s="99"/>
      <c r="C20" s="78"/>
      <c r="D20" s="78"/>
      <c r="E20" s="80" t="s">
        <v>95</v>
      </c>
      <c r="F20" s="78"/>
      <c r="G20" s="78"/>
      <c r="H20" s="78"/>
      <c r="I20" s="79"/>
      <c r="J20" s="110"/>
      <c r="K20" s="78"/>
      <c r="L20" s="78"/>
      <c r="M20" s="78"/>
      <c r="N20" s="78"/>
      <c r="O20" s="78"/>
      <c r="P20" s="79"/>
      <c r="Q20" s="110" t="s">
        <v>478</v>
      </c>
      <c r="R20" s="78"/>
      <c r="S20" s="78"/>
      <c r="T20" s="78"/>
      <c r="U20" s="78"/>
      <c r="V20" s="78"/>
      <c r="W20" s="79"/>
      <c r="X20" s="110" t="s">
        <v>479</v>
      </c>
      <c r="Y20" s="78"/>
      <c r="Z20" s="78"/>
      <c r="AA20" s="78"/>
      <c r="AB20" s="78"/>
      <c r="AC20" s="78"/>
      <c r="AD20" s="79"/>
      <c r="AE20" s="117" t="s">
        <v>58</v>
      </c>
      <c r="AF20" s="79"/>
      <c r="AG20" s="81"/>
      <c r="AH20" s="78"/>
      <c r="AI20" s="79"/>
      <c r="AJ20" s="80"/>
      <c r="AK20" s="78"/>
      <c r="AL20" s="79"/>
      <c r="AM20" s="100"/>
      <c r="AN20" s="78"/>
      <c r="AO20" s="79"/>
      <c r="AP20" s="118"/>
      <c r="AQ20" s="78"/>
      <c r="AR20" s="79"/>
      <c r="AS20" s="100"/>
      <c r="AT20" s="78"/>
      <c r="AU20" s="79"/>
      <c r="AV20" s="81"/>
      <c r="AW20" s="78"/>
      <c r="AX20" s="79"/>
      <c r="AY20" s="100"/>
      <c r="AZ20" s="78"/>
      <c r="BA20" s="79"/>
      <c r="BB20" s="100"/>
      <c r="BC20" s="78"/>
      <c r="BD20" s="79"/>
      <c r="BE20" s="118"/>
      <c r="BF20" s="78"/>
      <c r="BG20" s="79"/>
      <c r="BH20" s="118"/>
      <c r="BI20" s="78"/>
      <c r="BJ20" s="79"/>
      <c r="BK20" s="99"/>
      <c r="BL20" s="78"/>
      <c r="BM20" s="78"/>
      <c r="BN20" s="78"/>
      <c r="BO20" s="78"/>
      <c r="BP20" s="78"/>
      <c r="BQ20" s="79"/>
    </row>
    <row r="21" spans="1:69" x14ac:dyDescent="0.35">
      <c r="A21" s="19">
        <f t="shared" si="6"/>
        <v>8</v>
      </c>
      <c r="B21" s="99"/>
      <c r="C21" s="78"/>
      <c r="D21" s="78"/>
      <c r="E21" s="80" t="s">
        <v>91</v>
      </c>
      <c r="F21" s="78"/>
      <c r="G21" s="78"/>
      <c r="H21" s="78"/>
      <c r="I21" s="79"/>
      <c r="J21" s="114" t="s">
        <v>480</v>
      </c>
      <c r="K21" s="78"/>
      <c r="L21" s="78"/>
      <c r="M21" s="78"/>
      <c r="N21" s="78"/>
      <c r="O21" s="78"/>
      <c r="P21" s="79"/>
      <c r="Q21" s="110" t="s">
        <v>481</v>
      </c>
      <c r="R21" s="78"/>
      <c r="S21" s="78"/>
      <c r="T21" s="78"/>
      <c r="U21" s="78"/>
      <c r="V21" s="78"/>
      <c r="W21" s="79"/>
      <c r="X21" s="114" t="s">
        <v>413</v>
      </c>
      <c r="Y21" s="78"/>
      <c r="Z21" s="78"/>
      <c r="AA21" s="78"/>
      <c r="AB21" s="78"/>
      <c r="AC21" s="78"/>
      <c r="AD21" s="79"/>
      <c r="AE21" s="117" t="s">
        <v>58</v>
      </c>
      <c r="AF21" s="79"/>
      <c r="AG21" s="81"/>
      <c r="AH21" s="78"/>
      <c r="AI21" s="79"/>
      <c r="AJ21" s="80"/>
      <c r="AK21" s="78"/>
      <c r="AL21" s="79"/>
      <c r="AM21" s="100"/>
      <c r="AN21" s="78"/>
      <c r="AO21" s="79"/>
      <c r="AP21" s="118"/>
      <c r="AQ21" s="78"/>
      <c r="AR21" s="79"/>
      <c r="AS21" s="100"/>
      <c r="AT21" s="78"/>
      <c r="AU21" s="79"/>
      <c r="AV21" s="81"/>
      <c r="AW21" s="78"/>
      <c r="AX21" s="79"/>
      <c r="AY21" s="100"/>
      <c r="AZ21" s="78"/>
      <c r="BA21" s="79"/>
      <c r="BB21" s="100"/>
      <c r="BC21" s="78"/>
      <c r="BD21" s="79"/>
      <c r="BE21" s="118"/>
      <c r="BF21" s="78"/>
      <c r="BG21" s="79"/>
      <c r="BH21" s="118"/>
      <c r="BI21" s="78"/>
      <c r="BJ21" s="79"/>
      <c r="BK21" s="99"/>
      <c r="BL21" s="78"/>
      <c r="BM21" s="78"/>
      <c r="BN21" s="78"/>
      <c r="BO21" s="78"/>
      <c r="BP21" s="78"/>
      <c r="BQ21" s="79"/>
    </row>
    <row r="22" spans="1:69" x14ac:dyDescent="0.35">
      <c r="A22" s="19">
        <f t="shared" si="6"/>
        <v>9</v>
      </c>
      <c r="B22" s="116"/>
      <c r="C22" s="93"/>
      <c r="D22" s="94"/>
      <c r="E22" s="80" t="s">
        <v>269</v>
      </c>
      <c r="F22" s="78"/>
      <c r="G22" s="78"/>
      <c r="H22" s="78"/>
      <c r="I22" s="79"/>
      <c r="J22" s="114"/>
      <c r="K22" s="78"/>
      <c r="L22" s="78"/>
      <c r="M22" s="78"/>
      <c r="N22" s="78"/>
      <c r="O22" s="78"/>
      <c r="P22" s="79"/>
      <c r="Q22" s="110" t="s">
        <v>482</v>
      </c>
      <c r="R22" s="78"/>
      <c r="S22" s="78"/>
      <c r="T22" s="78"/>
      <c r="U22" s="78"/>
      <c r="V22" s="78"/>
      <c r="W22" s="79"/>
      <c r="X22" s="114" t="s">
        <v>415</v>
      </c>
      <c r="Y22" s="78"/>
      <c r="Z22" s="78"/>
      <c r="AA22" s="78"/>
      <c r="AB22" s="78"/>
      <c r="AC22" s="78"/>
      <c r="AD22" s="79"/>
      <c r="AE22" s="120" t="s">
        <v>58</v>
      </c>
      <c r="AF22" s="94"/>
      <c r="AG22" s="116"/>
      <c r="AH22" s="93"/>
      <c r="AI22" s="94"/>
      <c r="AJ22" s="116"/>
      <c r="AK22" s="93"/>
      <c r="AL22" s="94"/>
      <c r="AM22" s="116"/>
      <c r="AN22" s="93"/>
      <c r="AO22" s="94"/>
      <c r="AP22" s="119"/>
      <c r="AQ22" s="93"/>
      <c r="AR22" s="94"/>
      <c r="AS22" s="119"/>
      <c r="AT22" s="93"/>
      <c r="AU22" s="94"/>
      <c r="AV22" s="116"/>
      <c r="AW22" s="93"/>
      <c r="AX22" s="94"/>
      <c r="AY22" s="116"/>
      <c r="AZ22" s="93"/>
      <c r="BA22" s="94"/>
      <c r="BB22" s="116"/>
      <c r="BC22" s="93"/>
      <c r="BD22" s="94"/>
      <c r="BE22" s="119"/>
      <c r="BF22" s="93"/>
      <c r="BG22" s="94"/>
      <c r="BH22" s="119"/>
      <c r="BI22" s="93"/>
      <c r="BJ22" s="94"/>
      <c r="BK22" s="116"/>
      <c r="BL22" s="93"/>
      <c r="BM22" s="93"/>
      <c r="BN22" s="93"/>
      <c r="BO22" s="93"/>
      <c r="BP22" s="93"/>
      <c r="BQ22" s="94"/>
    </row>
    <row r="23" spans="1:69" x14ac:dyDescent="0.35">
      <c r="A23" s="19">
        <f t="shared" si="6"/>
        <v>10</v>
      </c>
      <c r="B23" s="99"/>
      <c r="C23" s="78"/>
      <c r="D23" s="78"/>
      <c r="E23" s="80" t="s">
        <v>483</v>
      </c>
      <c r="F23" s="78"/>
      <c r="G23" s="78"/>
      <c r="H23" s="78"/>
      <c r="I23" s="79"/>
      <c r="J23" s="114"/>
      <c r="K23" s="78"/>
      <c r="L23" s="78"/>
      <c r="M23" s="78"/>
      <c r="N23" s="78"/>
      <c r="O23" s="78"/>
      <c r="P23" s="79"/>
      <c r="Q23" s="110" t="s">
        <v>484</v>
      </c>
      <c r="R23" s="78"/>
      <c r="S23" s="78"/>
      <c r="T23" s="78"/>
      <c r="U23" s="78"/>
      <c r="V23" s="78"/>
      <c r="W23" s="79"/>
      <c r="X23" s="114" t="s">
        <v>485</v>
      </c>
      <c r="Y23" s="78"/>
      <c r="Z23" s="78"/>
      <c r="AA23" s="78"/>
      <c r="AB23" s="78"/>
      <c r="AC23" s="78"/>
      <c r="AD23" s="79"/>
      <c r="AE23" s="117" t="s">
        <v>58</v>
      </c>
      <c r="AF23" s="79"/>
      <c r="AG23" s="81"/>
      <c r="AH23" s="78"/>
      <c r="AI23" s="79"/>
      <c r="AJ23" s="80"/>
      <c r="AK23" s="78"/>
      <c r="AL23" s="79"/>
      <c r="AM23" s="100"/>
      <c r="AN23" s="78"/>
      <c r="AO23" s="79"/>
      <c r="AP23" s="118"/>
      <c r="AQ23" s="78"/>
      <c r="AR23" s="79"/>
      <c r="AS23" s="100"/>
      <c r="AT23" s="78"/>
      <c r="AU23" s="79"/>
      <c r="AV23" s="81"/>
      <c r="AW23" s="78"/>
      <c r="AX23" s="79"/>
      <c r="AY23" s="100"/>
      <c r="AZ23" s="78"/>
      <c r="BA23" s="79"/>
      <c r="BB23" s="100"/>
      <c r="BC23" s="78"/>
      <c r="BD23" s="79"/>
      <c r="BE23" s="118"/>
      <c r="BF23" s="78"/>
      <c r="BG23" s="79"/>
      <c r="BH23" s="118"/>
      <c r="BI23" s="78"/>
      <c r="BJ23" s="79"/>
      <c r="BK23" s="99"/>
      <c r="BL23" s="78"/>
      <c r="BM23" s="78"/>
      <c r="BN23" s="78"/>
      <c r="BO23" s="78"/>
      <c r="BP23" s="78"/>
      <c r="BQ23" s="79"/>
    </row>
    <row r="24" spans="1:69" x14ac:dyDescent="0.35">
      <c r="A24" s="19">
        <f t="shared" si="6"/>
        <v>11</v>
      </c>
      <c r="B24" s="99"/>
      <c r="C24" s="78"/>
      <c r="D24" s="78"/>
      <c r="E24" s="80" t="s">
        <v>261</v>
      </c>
      <c r="F24" s="78"/>
      <c r="G24" s="78"/>
      <c r="H24" s="78"/>
      <c r="I24" s="79"/>
      <c r="J24" s="114"/>
      <c r="K24" s="78"/>
      <c r="L24" s="78"/>
      <c r="M24" s="78"/>
      <c r="N24" s="78"/>
      <c r="O24" s="78"/>
      <c r="P24" s="79"/>
      <c r="Q24" s="110" t="s">
        <v>486</v>
      </c>
      <c r="R24" s="78"/>
      <c r="S24" s="78"/>
      <c r="T24" s="78"/>
      <c r="U24" s="78"/>
      <c r="V24" s="78"/>
      <c r="W24" s="79"/>
      <c r="X24" s="114" t="s">
        <v>414</v>
      </c>
      <c r="Y24" s="78"/>
      <c r="Z24" s="78"/>
      <c r="AA24" s="78"/>
      <c r="AB24" s="78"/>
      <c r="AC24" s="78"/>
      <c r="AD24" s="79"/>
      <c r="AE24" s="117" t="s">
        <v>58</v>
      </c>
      <c r="AF24" s="79"/>
      <c r="AG24" s="81"/>
      <c r="AH24" s="78"/>
      <c r="AI24" s="79"/>
      <c r="AJ24" s="80"/>
      <c r="AK24" s="78"/>
      <c r="AL24" s="79"/>
      <c r="AM24" s="100"/>
      <c r="AN24" s="78"/>
      <c r="AO24" s="79"/>
      <c r="AP24" s="118"/>
      <c r="AQ24" s="78"/>
      <c r="AR24" s="79"/>
      <c r="AS24" s="100"/>
      <c r="AT24" s="78"/>
      <c r="AU24" s="79"/>
      <c r="AV24" s="81"/>
      <c r="AW24" s="78"/>
      <c r="AX24" s="79"/>
      <c r="AY24" s="100"/>
      <c r="AZ24" s="78"/>
      <c r="BA24" s="79"/>
      <c r="BB24" s="100"/>
      <c r="BC24" s="78"/>
      <c r="BD24" s="79"/>
      <c r="BE24" s="118"/>
      <c r="BF24" s="78"/>
      <c r="BG24" s="79"/>
      <c r="BH24" s="118"/>
      <c r="BI24" s="78"/>
      <c r="BJ24" s="79"/>
      <c r="BK24" s="99"/>
      <c r="BL24" s="78"/>
      <c r="BM24" s="78"/>
      <c r="BN24" s="78"/>
      <c r="BO24" s="78"/>
      <c r="BP24" s="78"/>
      <c r="BQ24" s="79"/>
    </row>
    <row r="25" spans="1:69" x14ac:dyDescent="0.35">
      <c r="A25" s="19">
        <f t="shared" si="6"/>
        <v>12</v>
      </c>
      <c r="B25" s="116"/>
      <c r="C25" s="93"/>
      <c r="D25" s="94"/>
      <c r="E25" s="80" t="s">
        <v>272</v>
      </c>
      <c r="F25" s="78"/>
      <c r="G25" s="78"/>
      <c r="H25" s="78"/>
      <c r="I25" s="79"/>
      <c r="J25" s="114"/>
      <c r="K25" s="78"/>
      <c r="L25" s="78"/>
      <c r="M25" s="78"/>
      <c r="N25" s="78"/>
      <c r="O25" s="78"/>
      <c r="P25" s="79"/>
      <c r="Q25" s="110" t="s">
        <v>487</v>
      </c>
      <c r="R25" s="78"/>
      <c r="S25" s="78"/>
      <c r="T25" s="78"/>
      <c r="U25" s="78"/>
      <c r="V25" s="78"/>
      <c r="W25" s="79"/>
      <c r="X25" s="114" t="s">
        <v>488</v>
      </c>
      <c r="Y25" s="78"/>
      <c r="Z25" s="78"/>
      <c r="AA25" s="78"/>
      <c r="AB25" s="78"/>
      <c r="AC25" s="78"/>
      <c r="AD25" s="79"/>
      <c r="AE25" s="120" t="s">
        <v>58</v>
      </c>
      <c r="AF25" s="94"/>
      <c r="AG25" s="116"/>
      <c r="AH25" s="93"/>
      <c r="AI25" s="94"/>
      <c r="AJ25" s="116"/>
      <c r="AK25" s="93"/>
      <c r="AL25" s="94"/>
      <c r="AM25" s="116"/>
      <c r="AN25" s="93"/>
      <c r="AO25" s="94"/>
      <c r="AP25" s="119"/>
      <c r="AQ25" s="93"/>
      <c r="AR25" s="94"/>
      <c r="AS25" s="119"/>
      <c r="AT25" s="93"/>
      <c r="AU25" s="94"/>
      <c r="AV25" s="116"/>
      <c r="AW25" s="93"/>
      <c r="AX25" s="94"/>
      <c r="AY25" s="116"/>
      <c r="AZ25" s="93"/>
      <c r="BA25" s="94"/>
      <c r="BB25" s="116"/>
      <c r="BC25" s="93"/>
      <c r="BD25" s="94"/>
      <c r="BE25" s="119"/>
      <c r="BF25" s="93"/>
      <c r="BG25" s="94"/>
      <c r="BH25" s="119"/>
      <c r="BI25" s="93"/>
      <c r="BJ25" s="94"/>
      <c r="BK25" s="116"/>
      <c r="BL25" s="93"/>
      <c r="BM25" s="93"/>
      <c r="BN25" s="93"/>
      <c r="BO25" s="93"/>
      <c r="BP25" s="93"/>
      <c r="BQ25" s="94"/>
    </row>
    <row r="26" spans="1:69" x14ac:dyDescent="0.35">
      <c r="A26" s="19">
        <f t="shared" si="6"/>
        <v>13</v>
      </c>
      <c r="B26" s="116"/>
      <c r="C26" s="93"/>
      <c r="D26" s="94"/>
      <c r="E26" s="80" t="s">
        <v>281</v>
      </c>
      <c r="F26" s="78"/>
      <c r="G26" s="78"/>
      <c r="H26" s="78"/>
      <c r="I26" s="79"/>
      <c r="J26" s="114"/>
      <c r="K26" s="78"/>
      <c r="L26" s="78"/>
      <c r="M26" s="78"/>
      <c r="N26" s="78"/>
      <c r="O26" s="78"/>
      <c r="P26" s="79"/>
      <c r="Q26" s="110" t="s">
        <v>489</v>
      </c>
      <c r="R26" s="78"/>
      <c r="S26" s="78"/>
      <c r="T26" s="78"/>
      <c r="U26" s="78"/>
      <c r="V26" s="78"/>
      <c r="W26" s="79"/>
      <c r="X26" s="114" t="s">
        <v>488</v>
      </c>
      <c r="Y26" s="78"/>
      <c r="Z26" s="78"/>
      <c r="AA26" s="78"/>
      <c r="AB26" s="78"/>
      <c r="AC26" s="78"/>
      <c r="AD26" s="79"/>
      <c r="AE26" s="120" t="s">
        <v>58</v>
      </c>
      <c r="AF26" s="94"/>
      <c r="AG26" s="116"/>
      <c r="AH26" s="93"/>
      <c r="AI26" s="94"/>
      <c r="AJ26" s="116"/>
      <c r="AK26" s="93"/>
      <c r="AL26" s="94"/>
      <c r="AM26" s="116"/>
      <c r="AN26" s="93"/>
      <c r="AO26" s="94"/>
      <c r="AP26" s="119"/>
      <c r="AQ26" s="93"/>
      <c r="AR26" s="94"/>
      <c r="AS26" s="119"/>
      <c r="AT26" s="93"/>
      <c r="AU26" s="94"/>
      <c r="AV26" s="116"/>
      <c r="AW26" s="93"/>
      <c r="AX26" s="94"/>
      <c r="AY26" s="116"/>
      <c r="AZ26" s="93"/>
      <c r="BA26" s="94"/>
      <c r="BB26" s="116"/>
      <c r="BC26" s="93"/>
      <c r="BD26" s="94"/>
      <c r="BE26" s="119"/>
      <c r="BF26" s="93"/>
      <c r="BG26" s="94"/>
      <c r="BH26" s="119"/>
      <c r="BI26" s="93"/>
      <c r="BJ26" s="94"/>
      <c r="BK26" s="116"/>
      <c r="BL26" s="93"/>
      <c r="BM26" s="93"/>
      <c r="BN26" s="93"/>
      <c r="BO26" s="93"/>
      <c r="BP26" s="93"/>
      <c r="BQ26" s="94"/>
    </row>
    <row r="27" spans="1:69" x14ac:dyDescent="0.35">
      <c r="A27" s="19">
        <f t="shared" si="6"/>
        <v>14</v>
      </c>
      <c r="B27" s="114"/>
      <c r="C27" s="78"/>
      <c r="D27" s="79"/>
      <c r="E27" s="115" t="s">
        <v>490</v>
      </c>
      <c r="F27" s="90"/>
      <c r="G27" s="90"/>
      <c r="H27" s="90"/>
      <c r="I27" s="91"/>
      <c r="J27" s="110" t="s">
        <v>491</v>
      </c>
      <c r="K27" s="78"/>
      <c r="L27" s="78"/>
      <c r="M27" s="78"/>
      <c r="N27" s="78"/>
      <c r="O27" s="78"/>
      <c r="P27" s="79"/>
      <c r="Q27" s="110" t="s">
        <v>492</v>
      </c>
      <c r="R27" s="78"/>
      <c r="S27" s="78"/>
      <c r="T27" s="78"/>
      <c r="U27" s="78"/>
      <c r="V27" s="78"/>
      <c r="W27" s="79"/>
      <c r="X27" s="110" t="s">
        <v>493</v>
      </c>
      <c r="Y27" s="78"/>
      <c r="Z27" s="78"/>
      <c r="AA27" s="78"/>
      <c r="AB27" s="78"/>
      <c r="AC27" s="78"/>
      <c r="AD27" s="79"/>
      <c r="AE27" s="121" t="s">
        <v>58</v>
      </c>
      <c r="AF27" s="79"/>
      <c r="AG27" s="114"/>
      <c r="AH27" s="78"/>
      <c r="AI27" s="79"/>
      <c r="AJ27" s="114"/>
      <c r="AK27" s="78"/>
      <c r="AL27" s="79"/>
      <c r="AM27" s="114"/>
      <c r="AN27" s="78"/>
      <c r="AO27" s="79"/>
      <c r="AP27" s="122"/>
      <c r="AQ27" s="78"/>
      <c r="AR27" s="79"/>
      <c r="AS27" s="122"/>
      <c r="AT27" s="78"/>
      <c r="AU27" s="79"/>
      <c r="AV27" s="114"/>
      <c r="AW27" s="78"/>
      <c r="AX27" s="79"/>
      <c r="AY27" s="114"/>
      <c r="AZ27" s="78"/>
      <c r="BA27" s="79"/>
      <c r="BB27" s="114"/>
      <c r="BC27" s="78"/>
      <c r="BD27" s="79"/>
      <c r="BE27" s="122"/>
      <c r="BF27" s="78"/>
      <c r="BG27" s="79"/>
      <c r="BH27" s="122"/>
      <c r="BI27" s="78"/>
      <c r="BJ27" s="79"/>
      <c r="BK27" s="114"/>
      <c r="BL27" s="78"/>
      <c r="BM27" s="78"/>
      <c r="BN27" s="78"/>
      <c r="BO27" s="78"/>
      <c r="BP27" s="78"/>
      <c r="BQ27" s="79"/>
    </row>
    <row r="28" spans="1:69" x14ac:dyDescent="0.35">
      <c r="A28" s="19">
        <f t="shared" si="6"/>
        <v>15</v>
      </c>
      <c r="B28" s="116"/>
      <c r="C28" s="93"/>
      <c r="D28" s="94"/>
      <c r="E28" s="113"/>
      <c r="F28" s="73"/>
      <c r="G28" s="73"/>
      <c r="H28" s="73"/>
      <c r="I28" s="74"/>
      <c r="J28" s="110" t="s">
        <v>494</v>
      </c>
      <c r="K28" s="78"/>
      <c r="L28" s="78"/>
      <c r="M28" s="78"/>
      <c r="N28" s="78"/>
      <c r="O28" s="78"/>
      <c r="P28" s="79"/>
      <c r="Q28" s="110" t="s">
        <v>492</v>
      </c>
      <c r="R28" s="78"/>
      <c r="S28" s="78"/>
      <c r="T28" s="78"/>
      <c r="U28" s="78"/>
      <c r="V28" s="78"/>
      <c r="W28" s="79"/>
      <c r="X28" s="110" t="s">
        <v>495</v>
      </c>
      <c r="Y28" s="78"/>
      <c r="Z28" s="78"/>
      <c r="AA28" s="78"/>
      <c r="AB28" s="78"/>
      <c r="AC28" s="78"/>
      <c r="AD28" s="79"/>
      <c r="AE28" s="120" t="s">
        <v>58</v>
      </c>
      <c r="AF28" s="94"/>
      <c r="AG28" s="116"/>
      <c r="AH28" s="93"/>
      <c r="AI28" s="94"/>
      <c r="AJ28" s="116"/>
      <c r="AK28" s="93"/>
      <c r="AL28" s="94"/>
      <c r="AM28" s="116"/>
      <c r="AN28" s="93"/>
      <c r="AO28" s="94"/>
      <c r="AP28" s="119"/>
      <c r="AQ28" s="93"/>
      <c r="AR28" s="94"/>
      <c r="AS28" s="119"/>
      <c r="AT28" s="93"/>
      <c r="AU28" s="94"/>
      <c r="AV28" s="116"/>
      <c r="AW28" s="93"/>
      <c r="AX28" s="94"/>
      <c r="AY28" s="116"/>
      <c r="AZ28" s="93"/>
      <c r="BA28" s="94"/>
      <c r="BB28" s="116"/>
      <c r="BC28" s="93"/>
      <c r="BD28" s="94"/>
      <c r="BE28" s="119"/>
      <c r="BF28" s="93"/>
      <c r="BG28" s="94"/>
      <c r="BH28" s="119"/>
      <c r="BI28" s="93"/>
      <c r="BJ28" s="94"/>
      <c r="BK28" s="116"/>
      <c r="BL28" s="93"/>
      <c r="BM28" s="93"/>
      <c r="BN28" s="93"/>
      <c r="BO28" s="93"/>
      <c r="BP28" s="93"/>
      <c r="BQ28" s="94"/>
    </row>
    <row r="29" spans="1:69" x14ac:dyDescent="0.35">
      <c r="A29" s="19">
        <f t="shared" si="6"/>
        <v>16</v>
      </c>
      <c r="B29" s="116"/>
      <c r="C29" s="93"/>
      <c r="D29" s="94"/>
      <c r="E29" s="113"/>
      <c r="F29" s="73"/>
      <c r="G29" s="73"/>
      <c r="H29" s="73"/>
      <c r="I29" s="74"/>
      <c r="J29" s="110" t="s">
        <v>496</v>
      </c>
      <c r="K29" s="78"/>
      <c r="L29" s="78"/>
      <c r="M29" s="78"/>
      <c r="N29" s="78"/>
      <c r="O29" s="78"/>
      <c r="P29" s="79"/>
      <c r="Q29" s="110" t="s">
        <v>492</v>
      </c>
      <c r="R29" s="78"/>
      <c r="S29" s="78"/>
      <c r="T29" s="78"/>
      <c r="U29" s="78"/>
      <c r="V29" s="78"/>
      <c r="W29" s="79"/>
      <c r="X29" s="110" t="s">
        <v>495</v>
      </c>
      <c r="Y29" s="78"/>
      <c r="Z29" s="78"/>
      <c r="AA29" s="78"/>
      <c r="AB29" s="78"/>
      <c r="AC29" s="78"/>
      <c r="AD29" s="79"/>
      <c r="AE29" s="120" t="s">
        <v>58</v>
      </c>
      <c r="AF29" s="94"/>
      <c r="AG29" s="116"/>
      <c r="AH29" s="93"/>
      <c r="AI29" s="94"/>
      <c r="AJ29" s="116"/>
      <c r="AK29" s="93"/>
      <c r="AL29" s="94"/>
      <c r="AM29" s="116"/>
      <c r="AN29" s="93"/>
      <c r="AO29" s="94"/>
      <c r="AP29" s="119"/>
      <c r="AQ29" s="93"/>
      <c r="AR29" s="94"/>
      <c r="AS29" s="119"/>
      <c r="AT29" s="93"/>
      <c r="AU29" s="94"/>
      <c r="AV29" s="116"/>
      <c r="AW29" s="93"/>
      <c r="AX29" s="94"/>
      <c r="AY29" s="116"/>
      <c r="AZ29" s="93"/>
      <c r="BA29" s="94"/>
      <c r="BB29" s="116"/>
      <c r="BC29" s="93"/>
      <c r="BD29" s="94"/>
      <c r="BE29" s="119"/>
      <c r="BF29" s="93"/>
      <c r="BG29" s="94"/>
      <c r="BH29" s="119"/>
      <c r="BI29" s="93"/>
      <c r="BJ29" s="94"/>
      <c r="BK29" s="116"/>
      <c r="BL29" s="93"/>
      <c r="BM29" s="93"/>
      <c r="BN29" s="93"/>
      <c r="BO29" s="93"/>
      <c r="BP29" s="93"/>
      <c r="BQ29" s="94"/>
    </row>
    <row r="30" spans="1:69" x14ac:dyDescent="0.35">
      <c r="A30" s="19">
        <f t="shared" si="6"/>
        <v>17</v>
      </c>
      <c r="B30" s="116"/>
      <c r="C30" s="93"/>
      <c r="D30" s="94"/>
      <c r="E30" s="113"/>
      <c r="F30" s="73"/>
      <c r="G30" s="73"/>
      <c r="H30" s="73"/>
      <c r="I30" s="74"/>
      <c r="J30" s="110" t="s">
        <v>497</v>
      </c>
      <c r="K30" s="78"/>
      <c r="L30" s="78"/>
      <c r="M30" s="78"/>
      <c r="N30" s="78"/>
      <c r="O30" s="78"/>
      <c r="P30" s="79"/>
      <c r="Q30" s="110" t="s">
        <v>492</v>
      </c>
      <c r="R30" s="78"/>
      <c r="S30" s="78"/>
      <c r="T30" s="78"/>
      <c r="U30" s="78"/>
      <c r="V30" s="78"/>
      <c r="W30" s="79"/>
      <c r="X30" s="110" t="s">
        <v>498</v>
      </c>
      <c r="Y30" s="78"/>
      <c r="Z30" s="78"/>
      <c r="AA30" s="78"/>
      <c r="AB30" s="78"/>
      <c r="AC30" s="78"/>
      <c r="AD30" s="79"/>
      <c r="AE30" s="120" t="s">
        <v>58</v>
      </c>
      <c r="AF30" s="94"/>
      <c r="AG30" s="116"/>
      <c r="AH30" s="93"/>
      <c r="AI30" s="94"/>
      <c r="AJ30" s="116"/>
      <c r="AK30" s="93"/>
      <c r="AL30" s="94"/>
      <c r="AM30" s="116"/>
      <c r="AN30" s="93"/>
      <c r="AO30" s="94"/>
      <c r="AP30" s="119"/>
      <c r="AQ30" s="93"/>
      <c r="AR30" s="94"/>
      <c r="AS30" s="119"/>
      <c r="AT30" s="93"/>
      <c r="AU30" s="94"/>
      <c r="AV30" s="116"/>
      <c r="AW30" s="93"/>
      <c r="AX30" s="94"/>
      <c r="AY30" s="116"/>
      <c r="AZ30" s="93"/>
      <c r="BA30" s="94"/>
      <c r="BB30" s="116"/>
      <c r="BC30" s="93"/>
      <c r="BD30" s="94"/>
      <c r="BE30" s="119"/>
      <c r="BF30" s="93"/>
      <c r="BG30" s="94"/>
      <c r="BH30" s="119"/>
      <c r="BI30" s="93"/>
      <c r="BJ30" s="94"/>
      <c r="BK30" s="116"/>
      <c r="BL30" s="93"/>
      <c r="BM30" s="93"/>
      <c r="BN30" s="93"/>
      <c r="BO30" s="93"/>
      <c r="BP30" s="93"/>
      <c r="BQ30" s="94"/>
    </row>
    <row r="31" spans="1:69" x14ac:dyDescent="0.35">
      <c r="A31" s="19">
        <f t="shared" si="6"/>
        <v>18</v>
      </c>
      <c r="B31" s="116"/>
      <c r="C31" s="93"/>
      <c r="D31" s="94"/>
      <c r="E31" s="92"/>
      <c r="F31" s="93"/>
      <c r="G31" s="93"/>
      <c r="H31" s="93"/>
      <c r="I31" s="94"/>
      <c r="J31" s="110" t="s">
        <v>499</v>
      </c>
      <c r="K31" s="78"/>
      <c r="L31" s="78"/>
      <c r="M31" s="78"/>
      <c r="N31" s="78"/>
      <c r="O31" s="78"/>
      <c r="P31" s="79"/>
      <c r="Q31" s="110" t="s">
        <v>492</v>
      </c>
      <c r="R31" s="78"/>
      <c r="S31" s="78"/>
      <c r="T31" s="78"/>
      <c r="U31" s="78"/>
      <c r="V31" s="78"/>
      <c r="W31" s="79"/>
      <c r="X31" s="110" t="s">
        <v>500</v>
      </c>
      <c r="Y31" s="78"/>
      <c r="Z31" s="78"/>
      <c r="AA31" s="78"/>
      <c r="AB31" s="78"/>
      <c r="AC31" s="78"/>
      <c r="AD31" s="79"/>
      <c r="AE31" s="120" t="s">
        <v>58</v>
      </c>
      <c r="AF31" s="94"/>
      <c r="AG31" s="116"/>
      <c r="AH31" s="93"/>
      <c r="AI31" s="94"/>
      <c r="AJ31" s="116"/>
      <c r="AK31" s="93"/>
      <c r="AL31" s="94"/>
      <c r="AM31" s="116"/>
      <c r="AN31" s="93"/>
      <c r="AO31" s="94"/>
      <c r="AP31" s="119"/>
      <c r="AQ31" s="93"/>
      <c r="AR31" s="94"/>
      <c r="AS31" s="119"/>
      <c r="AT31" s="93"/>
      <c r="AU31" s="94"/>
      <c r="AV31" s="116"/>
      <c r="AW31" s="93"/>
      <c r="AX31" s="94"/>
      <c r="AY31" s="116"/>
      <c r="AZ31" s="93"/>
      <c r="BA31" s="94"/>
      <c r="BB31" s="116"/>
      <c r="BC31" s="93"/>
      <c r="BD31" s="94"/>
      <c r="BE31" s="119"/>
      <c r="BF31" s="93"/>
      <c r="BG31" s="94"/>
      <c r="BH31" s="119"/>
      <c r="BI31" s="93"/>
      <c r="BJ31" s="94"/>
      <c r="BK31" s="116"/>
      <c r="BL31" s="93"/>
      <c r="BM31" s="93"/>
      <c r="BN31" s="93"/>
      <c r="BO31" s="93"/>
      <c r="BP31" s="93"/>
      <c r="BQ31" s="94"/>
    </row>
    <row r="32" spans="1:69" x14ac:dyDescent="0.35">
      <c r="A32" s="35" t="s">
        <v>283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7"/>
      <c r="R32" s="37"/>
      <c r="S32" s="37"/>
      <c r="T32" s="37"/>
      <c r="U32" s="37"/>
      <c r="V32" s="37"/>
      <c r="W32" s="37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8"/>
      <c r="AL32" s="38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9"/>
    </row>
    <row r="33" spans="1:69" x14ac:dyDescent="0.35">
      <c r="A33" s="60">
        <f t="shared" ref="A33:A43" si="7">ROW()-14</f>
        <v>19</v>
      </c>
      <c r="B33" s="116"/>
      <c r="C33" s="93"/>
      <c r="D33" s="94"/>
      <c r="E33" s="116" t="s">
        <v>284</v>
      </c>
      <c r="F33" s="93"/>
      <c r="G33" s="93"/>
      <c r="H33" s="93"/>
      <c r="I33" s="94"/>
      <c r="J33" s="116"/>
      <c r="K33" s="93"/>
      <c r="L33" s="93"/>
      <c r="M33" s="93"/>
      <c r="N33" s="93"/>
      <c r="O33" s="93"/>
      <c r="P33" s="94"/>
      <c r="Q33" s="110" t="s">
        <v>501</v>
      </c>
      <c r="R33" s="78"/>
      <c r="S33" s="78"/>
      <c r="T33" s="78"/>
      <c r="U33" s="78"/>
      <c r="V33" s="78"/>
      <c r="W33" s="79"/>
      <c r="X33" s="116" t="s">
        <v>416</v>
      </c>
      <c r="Y33" s="93"/>
      <c r="Z33" s="93"/>
      <c r="AA33" s="93"/>
      <c r="AB33" s="93"/>
      <c r="AC33" s="93"/>
      <c r="AD33" s="94"/>
      <c r="AE33" s="120" t="s">
        <v>58</v>
      </c>
      <c r="AF33" s="94"/>
      <c r="AG33" s="116"/>
      <c r="AH33" s="93"/>
      <c r="AI33" s="94"/>
      <c r="AJ33" s="116"/>
      <c r="AK33" s="93"/>
      <c r="AL33" s="94"/>
      <c r="AM33" s="116"/>
      <c r="AN33" s="93"/>
      <c r="AO33" s="94"/>
      <c r="AP33" s="119"/>
      <c r="AQ33" s="93"/>
      <c r="AR33" s="94"/>
      <c r="AS33" s="119"/>
      <c r="AT33" s="93"/>
      <c r="AU33" s="94"/>
      <c r="AV33" s="116"/>
      <c r="AW33" s="93"/>
      <c r="AX33" s="94"/>
      <c r="AY33" s="116"/>
      <c r="AZ33" s="93"/>
      <c r="BA33" s="94"/>
      <c r="BB33" s="116"/>
      <c r="BC33" s="93"/>
      <c r="BD33" s="94"/>
      <c r="BE33" s="119"/>
      <c r="BF33" s="93"/>
      <c r="BG33" s="94"/>
      <c r="BH33" s="119"/>
      <c r="BI33" s="93"/>
      <c r="BJ33" s="94"/>
      <c r="BK33" s="116"/>
      <c r="BL33" s="93"/>
      <c r="BM33" s="93"/>
      <c r="BN33" s="93"/>
      <c r="BO33" s="93"/>
      <c r="BP33" s="93"/>
      <c r="BQ33" s="94"/>
    </row>
    <row r="34" spans="1:69" x14ac:dyDescent="0.35">
      <c r="A34" s="60">
        <f t="shared" si="7"/>
        <v>20</v>
      </c>
      <c r="B34" s="116"/>
      <c r="C34" s="93"/>
      <c r="D34" s="94"/>
      <c r="E34" s="116" t="s">
        <v>502</v>
      </c>
      <c r="F34" s="93"/>
      <c r="G34" s="93"/>
      <c r="H34" s="93"/>
      <c r="I34" s="94"/>
      <c r="J34" s="116"/>
      <c r="K34" s="93"/>
      <c r="L34" s="93"/>
      <c r="M34" s="93"/>
      <c r="N34" s="93"/>
      <c r="O34" s="93"/>
      <c r="P34" s="94"/>
      <c r="Q34" s="110" t="s">
        <v>503</v>
      </c>
      <c r="R34" s="78"/>
      <c r="S34" s="78"/>
      <c r="T34" s="78"/>
      <c r="U34" s="78"/>
      <c r="V34" s="78"/>
      <c r="W34" s="79"/>
      <c r="X34" s="116" t="s">
        <v>504</v>
      </c>
      <c r="Y34" s="93"/>
      <c r="Z34" s="93"/>
      <c r="AA34" s="93"/>
      <c r="AB34" s="93"/>
      <c r="AC34" s="93"/>
      <c r="AD34" s="94"/>
      <c r="AE34" s="120" t="s">
        <v>58</v>
      </c>
      <c r="AF34" s="94"/>
      <c r="AG34" s="116"/>
      <c r="AH34" s="93"/>
      <c r="AI34" s="94"/>
      <c r="AJ34" s="116"/>
      <c r="AK34" s="93"/>
      <c r="AL34" s="94"/>
      <c r="AM34" s="116"/>
      <c r="AN34" s="93"/>
      <c r="AO34" s="94"/>
      <c r="AP34" s="119"/>
      <c r="AQ34" s="93"/>
      <c r="AR34" s="94"/>
      <c r="AS34" s="119"/>
      <c r="AT34" s="93"/>
      <c r="AU34" s="94"/>
      <c r="AV34" s="116"/>
      <c r="AW34" s="93"/>
      <c r="AX34" s="94"/>
      <c r="AY34" s="116"/>
      <c r="AZ34" s="93"/>
      <c r="BA34" s="94"/>
      <c r="BB34" s="116"/>
      <c r="BC34" s="93"/>
      <c r="BD34" s="94"/>
      <c r="BE34" s="119"/>
      <c r="BF34" s="93"/>
      <c r="BG34" s="94"/>
      <c r="BH34" s="119"/>
      <c r="BI34" s="93"/>
      <c r="BJ34" s="94"/>
      <c r="BK34" s="116"/>
      <c r="BL34" s="93"/>
      <c r="BM34" s="93"/>
      <c r="BN34" s="93"/>
      <c r="BO34" s="93"/>
      <c r="BP34" s="93"/>
      <c r="BQ34" s="94"/>
    </row>
    <row r="35" spans="1:69" x14ac:dyDescent="0.35">
      <c r="A35" s="60">
        <f t="shared" si="7"/>
        <v>21</v>
      </c>
      <c r="B35" s="116"/>
      <c r="C35" s="93"/>
      <c r="D35" s="94"/>
      <c r="E35" s="80" t="s">
        <v>300</v>
      </c>
      <c r="F35" s="78"/>
      <c r="G35" s="78"/>
      <c r="H35" s="78"/>
      <c r="I35" s="79"/>
      <c r="J35" s="124"/>
      <c r="K35" s="78"/>
      <c r="L35" s="78"/>
      <c r="M35" s="78"/>
      <c r="N35" s="78"/>
      <c r="O35" s="78"/>
      <c r="P35" s="79"/>
      <c r="Q35" s="110" t="s">
        <v>505</v>
      </c>
      <c r="R35" s="78"/>
      <c r="S35" s="78"/>
      <c r="T35" s="78"/>
      <c r="U35" s="78"/>
      <c r="V35" s="78"/>
      <c r="W35" s="79"/>
      <c r="X35" s="114" t="s">
        <v>416</v>
      </c>
      <c r="Y35" s="78"/>
      <c r="Z35" s="78"/>
      <c r="AA35" s="78"/>
      <c r="AB35" s="78"/>
      <c r="AC35" s="78"/>
      <c r="AD35" s="79"/>
      <c r="AE35" s="120" t="s">
        <v>58</v>
      </c>
      <c r="AF35" s="94"/>
      <c r="AG35" s="116"/>
      <c r="AH35" s="93"/>
      <c r="AI35" s="94"/>
      <c r="AJ35" s="116"/>
      <c r="AK35" s="93"/>
      <c r="AL35" s="94"/>
      <c r="AM35" s="116"/>
      <c r="AN35" s="93"/>
      <c r="AO35" s="94"/>
      <c r="AP35" s="119"/>
      <c r="AQ35" s="93"/>
      <c r="AR35" s="94"/>
      <c r="AS35" s="119"/>
      <c r="AT35" s="93"/>
      <c r="AU35" s="94"/>
      <c r="AV35" s="116"/>
      <c r="AW35" s="93"/>
      <c r="AX35" s="94"/>
      <c r="AY35" s="116"/>
      <c r="AZ35" s="93"/>
      <c r="BA35" s="94"/>
      <c r="BB35" s="116"/>
      <c r="BC35" s="93"/>
      <c r="BD35" s="94"/>
      <c r="BE35" s="119"/>
      <c r="BF35" s="93"/>
      <c r="BG35" s="94"/>
      <c r="BH35" s="119"/>
      <c r="BI35" s="93"/>
      <c r="BJ35" s="94"/>
      <c r="BK35" s="116"/>
      <c r="BL35" s="93"/>
      <c r="BM35" s="93"/>
      <c r="BN35" s="93"/>
      <c r="BO35" s="93"/>
      <c r="BP35" s="93"/>
      <c r="BQ35" s="94"/>
    </row>
    <row r="36" spans="1:69" x14ac:dyDescent="0.35">
      <c r="A36" s="60">
        <f t="shared" si="7"/>
        <v>22</v>
      </c>
      <c r="B36" s="116"/>
      <c r="C36" s="93"/>
      <c r="D36" s="94"/>
      <c r="E36" s="80" t="s">
        <v>308</v>
      </c>
      <c r="F36" s="78"/>
      <c r="G36" s="78"/>
      <c r="H36" s="78"/>
      <c r="I36" s="79"/>
      <c r="J36" s="124"/>
      <c r="K36" s="78"/>
      <c r="L36" s="78"/>
      <c r="M36" s="78"/>
      <c r="N36" s="78"/>
      <c r="O36" s="78"/>
      <c r="P36" s="79"/>
      <c r="Q36" s="110" t="s">
        <v>506</v>
      </c>
      <c r="R36" s="78"/>
      <c r="S36" s="78"/>
      <c r="T36" s="78"/>
      <c r="U36" s="78"/>
      <c r="V36" s="78"/>
      <c r="W36" s="79"/>
      <c r="X36" s="114" t="s">
        <v>416</v>
      </c>
      <c r="Y36" s="78"/>
      <c r="Z36" s="78"/>
      <c r="AA36" s="78"/>
      <c r="AB36" s="78"/>
      <c r="AC36" s="78"/>
      <c r="AD36" s="79"/>
      <c r="AE36" s="120" t="s">
        <v>58</v>
      </c>
      <c r="AF36" s="94"/>
      <c r="AG36" s="116"/>
      <c r="AH36" s="93"/>
      <c r="AI36" s="94"/>
      <c r="AJ36" s="116"/>
      <c r="AK36" s="93"/>
      <c r="AL36" s="94"/>
      <c r="AM36" s="116"/>
      <c r="AN36" s="93"/>
      <c r="AO36" s="94"/>
      <c r="AP36" s="119"/>
      <c r="AQ36" s="93"/>
      <c r="AR36" s="94"/>
      <c r="AS36" s="119"/>
      <c r="AT36" s="93"/>
      <c r="AU36" s="94"/>
      <c r="AV36" s="116"/>
      <c r="AW36" s="93"/>
      <c r="AX36" s="94"/>
      <c r="AY36" s="116"/>
      <c r="AZ36" s="93"/>
      <c r="BA36" s="94"/>
      <c r="BB36" s="116"/>
      <c r="BC36" s="93"/>
      <c r="BD36" s="94"/>
      <c r="BE36" s="119"/>
      <c r="BF36" s="93"/>
      <c r="BG36" s="94"/>
      <c r="BH36" s="119"/>
      <c r="BI36" s="93"/>
      <c r="BJ36" s="94"/>
      <c r="BK36" s="116"/>
      <c r="BL36" s="93"/>
      <c r="BM36" s="93"/>
      <c r="BN36" s="93"/>
      <c r="BO36" s="93"/>
      <c r="BP36" s="93"/>
      <c r="BQ36" s="94"/>
    </row>
    <row r="37" spans="1:69" x14ac:dyDescent="0.35">
      <c r="A37" s="60">
        <f t="shared" si="7"/>
        <v>23</v>
      </c>
      <c r="B37" s="116"/>
      <c r="C37" s="93"/>
      <c r="D37" s="94"/>
      <c r="E37" s="80" t="s">
        <v>312</v>
      </c>
      <c r="F37" s="78"/>
      <c r="G37" s="78"/>
      <c r="H37" s="78"/>
      <c r="I37" s="79"/>
      <c r="J37" s="124"/>
      <c r="K37" s="78"/>
      <c r="L37" s="78"/>
      <c r="M37" s="78"/>
      <c r="N37" s="78"/>
      <c r="O37" s="78"/>
      <c r="P37" s="79"/>
      <c r="Q37" s="110" t="s">
        <v>507</v>
      </c>
      <c r="R37" s="78"/>
      <c r="S37" s="78"/>
      <c r="T37" s="78"/>
      <c r="U37" s="78"/>
      <c r="V37" s="78"/>
      <c r="W37" s="79"/>
      <c r="X37" s="114" t="s">
        <v>416</v>
      </c>
      <c r="Y37" s="78"/>
      <c r="Z37" s="78"/>
      <c r="AA37" s="78"/>
      <c r="AB37" s="78"/>
      <c r="AC37" s="78"/>
      <c r="AD37" s="79"/>
      <c r="AE37" s="120" t="s">
        <v>58</v>
      </c>
      <c r="AF37" s="94"/>
      <c r="AG37" s="116"/>
      <c r="AH37" s="93"/>
      <c r="AI37" s="94"/>
      <c r="AJ37" s="116"/>
      <c r="AK37" s="93"/>
      <c r="AL37" s="94"/>
      <c r="AM37" s="116"/>
      <c r="AN37" s="93"/>
      <c r="AO37" s="94"/>
      <c r="AP37" s="119"/>
      <c r="AQ37" s="93"/>
      <c r="AR37" s="94"/>
      <c r="AS37" s="119"/>
      <c r="AT37" s="93"/>
      <c r="AU37" s="94"/>
      <c r="AV37" s="116"/>
      <c r="AW37" s="93"/>
      <c r="AX37" s="94"/>
      <c r="AY37" s="116"/>
      <c r="AZ37" s="93"/>
      <c r="BA37" s="94"/>
      <c r="BB37" s="116"/>
      <c r="BC37" s="93"/>
      <c r="BD37" s="94"/>
      <c r="BE37" s="119"/>
      <c r="BF37" s="93"/>
      <c r="BG37" s="94"/>
      <c r="BH37" s="119"/>
      <c r="BI37" s="93"/>
      <c r="BJ37" s="94"/>
      <c r="BK37" s="116"/>
      <c r="BL37" s="93"/>
      <c r="BM37" s="93"/>
      <c r="BN37" s="93"/>
      <c r="BO37" s="93"/>
      <c r="BP37" s="93"/>
      <c r="BQ37" s="94"/>
    </row>
    <row r="38" spans="1:69" x14ac:dyDescent="0.35">
      <c r="A38" s="60">
        <f t="shared" si="7"/>
        <v>24</v>
      </c>
      <c r="B38" s="116"/>
      <c r="C38" s="93"/>
      <c r="D38" s="94"/>
      <c r="E38" s="116" t="s">
        <v>314</v>
      </c>
      <c r="F38" s="93"/>
      <c r="G38" s="93"/>
      <c r="H38" s="93"/>
      <c r="I38" s="94"/>
      <c r="J38" s="124"/>
      <c r="K38" s="78"/>
      <c r="L38" s="78"/>
      <c r="M38" s="78"/>
      <c r="N38" s="78"/>
      <c r="O38" s="78"/>
      <c r="P38" s="79"/>
      <c r="Q38" s="110" t="s">
        <v>508</v>
      </c>
      <c r="R38" s="78"/>
      <c r="S38" s="78"/>
      <c r="T38" s="78"/>
      <c r="U38" s="78"/>
      <c r="V38" s="78"/>
      <c r="W38" s="79"/>
      <c r="X38" s="116" t="s">
        <v>435</v>
      </c>
      <c r="Y38" s="93"/>
      <c r="Z38" s="93"/>
      <c r="AA38" s="93"/>
      <c r="AB38" s="93"/>
      <c r="AC38" s="93"/>
      <c r="AD38" s="94"/>
      <c r="AE38" s="120" t="s">
        <v>58</v>
      </c>
      <c r="AF38" s="94"/>
      <c r="AG38" s="116"/>
      <c r="AH38" s="93"/>
      <c r="AI38" s="94"/>
      <c r="AJ38" s="116"/>
      <c r="AK38" s="93"/>
      <c r="AL38" s="94"/>
      <c r="AM38" s="116"/>
      <c r="AN38" s="93"/>
      <c r="AO38" s="94"/>
      <c r="AP38" s="119"/>
      <c r="AQ38" s="93"/>
      <c r="AR38" s="94"/>
      <c r="AS38" s="119"/>
      <c r="AT38" s="93"/>
      <c r="AU38" s="94"/>
      <c r="AV38" s="116"/>
      <c r="AW38" s="93"/>
      <c r="AX38" s="94"/>
      <c r="AY38" s="116"/>
      <c r="AZ38" s="93"/>
      <c r="BA38" s="94"/>
      <c r="BB38" s="116"/>
      <c r="BC38" s="93"/>
      <c r="BD38" s="94"/>
      <c r="BE38" s="119"/>
      <c r="BF38" s="93"/>
      <c r="BG38" s="94"/>
      <c r="BH38" s="119"/>
      <c r="BI38" s="93"/>
      <c r="BJ38" s="94"/>
      <c r="BK38" s="116"/>
      <c r="BL38" s="93"/>
      <c r="BM38" s="93"/>
      <c r="BN38" s="93"/>
      <c r="BO38" s="93"/>
      <c r="BP38" s="93"/>
      <c r="BQ38" s="94"/>
    </row>
    <row r="39" spans="1:69" x14ac:dyDescent="0.35">
      <c r="A39" s="60">
        <f t="shared" si="7"/>
        <v>25</v>
      </c>
      <c r="B39" s="116"/>
      <c r="C39" s="93"/>
      <c r="D39" s="94"/>
      <c r="E39" s="80" t="s">
        <v>317</v>
      </c>
      <c r="F39" s="78"/>
      <c r="G39" s="78"/>
      <c r="H39" s="78"/>
      <c r="I39" s="79"/>
      <c r="J39" s="124"/>
      <c r="K39" s="78"/>
      <c r="L39" s="78"/>
      <c r="M39" s="78"/>
      <c r="N39" s="78"/>
      <c r="O39" s="78"/>
      <c r="P39" s="79"/>
      <c r="Q39" s="110" t="s">
        <v>509</v>
      </c>
      <c r="R39" s="78"/>
      <c r="S39" s="78"/>
      <c r="T39" s="78"/>
      <c r="U39" s="78"/>
      <c r="V39" s="78"/>
      <c r="W39" s="79"/>
      <c r="X39" s="114" t="s">
        <v>416</v>
      </c>
      <c r="Y39" s="78"/>
      <c r="Z39" s="78"/>
      <c r="AA39" s="78"/>
      <c r="AB39" s="78"/>
      <c r="AC39" s="78"/>
      <c r="AD39" s="79"/>
      <c r="AE39" s="120" t="s">
        <v>58</v>
      </c>
      <c r="AF39" s="94"/>
      <c r="AG39" s="116"/>
      <c r="AH39" s="93"/>
      <c r="AI39" s="94"/>
      <c r="AJ39" s="116"/>
      <c r="AK39" s="93"/>
      <c r="AL39" s="94"/>
      <c r="AM39" s="116"/>
      <c r="AN39" s="93"/>
      <c r="AO39" s="94"/>
      <c r="AP39" s="119"/>
      <c r="AQ39" s="93"/>
      <c r="AR39" s="94"/>
      <c r="AS39" s="119"/>
      <c r="AT39" s="93"/>
      <c r="AU39" s="94"/>
      <c r="AV39" s="116"/>
      <c r="AW39" s="93"/>
      <c r="AX39" s="94"/>
      <c r="AY39" s="116"/>
      <c r="AZ39" s="93"/>
      <c r="BA39" s="94"/>
      <c r="BB39" s="116"/>
      <c r="BC39" s="93"/>
      <c r="BD39" s="94"/>
      <c r="BE39" s="119"/>
      <c r="BF39" s="93"/>
      <c r="BG39" s="94"/>
      <c r="BH39" s="119"/>
      <c r="BI39" s="93"/>
      <c r="BJ39" s="94"/>
      <c r="BK39" s="116"/>
      <c r="BL39" s="93"/>
      <c r="BM39" s="93"/>
      <c r="BN39" s="93"/>
      <c r="BO39" s="93"/>
      <c r="BP39" s="93"/>
      <c r="BQ39" s="94"/>
    </row>
    <row r="40" spans="1:69" x14ac:dyDescent="0.35">
      <c r="A40" s="60">
        <f t="shared" si="7"/>
        <v>26</v>
      </c>
      <c r="B40" s="116"/>
      <c r="C40" s="93"/>
      <c r="D40" s="94"/>
      <c r="E40" s="116" t="s">
        <v>321</v>
      </c>
      <c r="F40" s="93"/>
      <c r="G40" s="93"/>
      <c r="H40" s="93"/>
      <c r="I40" s="94"/>
      <c r="J40" s="124"/>
      <c r="K40" s="78"/>
      <c r="L40" s="78"/>
      <c r="M40" s="78"/>
      <c r="N40" s="78"/>
      <c r="O40" s="78"/>
      <c r="P40" s="79"/>
      <c r="Q40" s="110" t="s">
        <v>510</v>
      </c>
      <c r="R40" s="78"/>
      <c r="S40" s="78"/>
      <c r="T40" s="78"/>
      <c r="U40" s="78"/>
      <c r="V40" s="78"/>
      <c r="W40" s="79"/>
      <c r="X40" s="114" t="s">
        <v>416</v>
      </c>
      <c r="Y40" s="78"/>
      <c r="Z40" s="78"/>
      <c r="AA40" s="78"/>
      <c r="AB40" s="78"/>
      <c r="AC40" s="78"/>
      <c r="AD40" s="79"/>
      <c r="AE40" s="120" t="s">
        <v>58</v>
      </c>
      <c r="AF40" s="94"/>
      <c r="AG40" s="116"/>
      <c r="AH40" s="93"/>
      <c r="AI40" s="94"/>
      <c r="AJ40" s="116"/>
      <c r="AK40" s="93"/>
      <c r="AL40" s="94"/>
      <c r="AM40" s="116"/>
      <c r="AN40" s="93"/>
      <c r="AO40" s="94"/>
      <c r="AP40" s="119"/>
      <c r="AQ40" s="93"/>
      <c r="AR40" s="94"/>
      <c r="AS40" s="119"/>
      <c r="AT40" s="93"/>
      <c r="AU40" s="94"/>
      <c r="AV40" s="116"/>
      <c r="AW40" s="93"/>
      <c r="AX40" s="94"/>
      <c r="AY40" s="116"/>
      <c r="AZ40" s="93"/>
      <c r="BA40" s="94"/>
      <c r="BB40" s="116"/>
      <c r="BC40" s="93"/>
      <c r="BD40" s="94"/>
      <c r="BE40" s="119"/>
      <c r="BF40" s="93"/>
      <c r="BG40" s="94"/>
      <c r="BH40" s="119"/>
      <c r="BI40" s="93"/>
      <c r="BJ40" s="94"/>
      <c r="BK40" s="116"/>
      <c r="BL40" s="93"/>
      <c r="BM40" s="93"/>
      <c r="BN40" s="93"/>
      <c r="BO40" s="93"/>
      <c r="BP40" s="93"/>
      <c r="BQ40" s="94"/>
    </row>
    <row r="41" spans="1:69" x14ac:dyDescent="0.35">
      <c r="A41" s="60">
        <f t="shared" si="7"/>
        <v>27</v>
      </c>
      <c r="B41" s="116"/>
      <c r="C41" s="93"/>
      <c r="D41" s="94"/>
      <c r="E41" s="116" t="s">
        <v>324</v>
      </c>
      <c r="F41" s="93"/>
      <c r="G41" s="93"/>
      <c r="H41" s="93"/>
      <c r="I41" s="94"/>
      <c r="J41" s="124"/>
      <c r="K41" s="78"/>
      <c r="L41" s="78"/>
      <c r="M41" s="78"/>
      <c r="N41" s="78"/>
      <c r="O41" s="78"/>
      <c r="P41" s="79"/>
      <c r="Q41" s="110" t="s">
        <v>511</v>
      </c>
      <c r="R41" s="78"/>
      <c r="S41" s="78"/>
      <c r="T41" s="78"/>
      <c r="U41" s="78"/>
      <c r="V41" s="78"/>
      <c r="W41" s="79"/>
      <c r="X41" s="114" t="s">
        <v>416</v>
      </c>
      <c r="Y41" s="78"/>
      <c r="Z41" s="78"/>
      <c r="AA41" s="78"/>
      <c r="AB41" s="78"/>
      <c r="AC41" s="78"/>
      <c r="AD41" s="79"/>
      <c r="AE41" s="120" t="s">
        <v>58</v>
      </c>
      <c r="AF41" s="94"/>
      <c r="AG41" s="116"/>
      <c r="AH41" s="93"/>
      <c r="AI41" s="94"/>
      <c r="AJ41" s="116"/>
      <c r="AK41" s="93"/>
      <c r="AL41" s="94"/>
      <c r="AM41" s="116"/>
      <c r="AN41" s="93"/>
      <c r="AO41" s="94"/>
      <c r="AP41" s="119"/>
      <c r="AQ41" s="93"/>
      <c r="AR41" s="94"/>
      <c r="AS41" s="119"/>
      <c r="AT41" s="93"/>
      <c r="AU41" s="94"/>
      <c r="AV41" s="116"/>
      <c r="AW41" s="93"/>
      <c r="AX41" s="94"/>
      <c r="AY41" s="116"/>
      <c r="AZ41" s="93"/>
      <c r="BA41" s="94"/>
      <c r="BB41" s="116"/>
      <c r="BC41" s="93"/>
      <c r="BD41" s="94"/>
      <c r="BE41" s="119"/>
      <c r="BF41" s="93"/>
      <c r="BG41" s="94"/>
      <c r="BH41" s="119"/>
      <c r="BI41" s="93"/>
      <c r="BJ41" s="94"/>
      <c r="BK41" s="116"/>
      <c r="BL41" s="93"/>
      <c r="BM41" s="93"/>
      <c r="BN41" s="93"/>
      <c r="BO41" s="93"/>
      <c r="BP41" s="93"/>
      <c r="BQ41" s="94"/>
    </row>
    <row r="42" spans="1:69" x14ac:dyDescent="0.35">
      <c r="A42" s="60">
        <f t="shared" si="7"/>
        <v>28</v>
      </c>
      <c r="B42" s="116"/>
      <c r="C42" s="93"/>
      <c r="D42" s="94"/>
      <c r="E42" s="80" t="s">
        <v>327</v>
      </c>
      <c r="F42" s="78"/>
      <c r="G42" s="78"/>
      <c r="H42" s="78"/>
      <c r="I42" s="79"/>
      <c r="J42" s="124"/>
      <c r="K42" s="78"/>
      <c r="L42" s="78"/>
      <c r="M42" s="78"/>
      <c r="N42" s="78"/>
      <c r="O42" s="78"/>
      <c r="P42" s="79"/>
      <c r="Q42" s="110" t="s">
        <v>512</v>
      </c>
      <c r="R42" s="78"/>
      <c r="S42" s="78"/>
      <c r="T42" s="78"/>
      <c r="U42" s="78"/>
      <c r="V42" s="78"/>
      <c r="W42" s="79"/>
      <c r="X42" s="114" t="s">
        <v>416</v>
      </c>
      <c r="Y42" s="78"/>
      <c r="Z42" s="78"/>
      <c r="AA42" s="78"/>
      <c r="AB42" s="78"/>
      <c r="AC42" s="78"/>
      <c r="AD42" s="79"/>
      <c r="AE42" s="120" t="s">
        <v>58</v>
      </c>
      <c r="AF42" s="94"/>
      <c r="AG42" s="116"/>
      <c r="AH42" s="93"/>
      <c r="AI42" s="94"/>
      <c r="AJ42" s="116"/>
      <c r="AK42" s="93"/>
      <c r="AL42" s="94"/>
      <c r="AM42" s="116"/>
      <c r="AN42" s="93"/>
      <c r="AO42" s="94"/>
      <c r="AP42" s="119"/>
      <c r="AQ42" s="93"/>
      <c r="AR42" s="94"/>
      <c r="AS42" s="119"/>
      <c r="AT42" s="93"/>
      <c r="AU42" s="94"/>
      <c r="AV42" s="116"/>
      <c r="AW42" s="93"/>
      <c r="AX42" s="94"/>
      <c r="AY42" s="116"/>
      <c r="AZ42" s="93"/>
      <c r="BA42" s="94"/>
      <c r="BB42" s="116"/>
      <c r="BC42" s="93"/>
      <c r="BD42" s="94"/>
      <c r="BE42" s="119"/>
      <c r="BF42" s="93"/>
      <c r="BG42" s="94"/>
      <c r="BH42" s="119"/>
      <c r="BI42" s="93"/>
      <c r="BJ42" s="94"/>
      <c r="BK42" s="116"/>
      <c r="BL42" s="93"/>
      <c r="BM42" s="93"/>
      <c r="BN42" s="93"/>
      <c r="BO42" s="93"/>
      <c r="BP42" s="93"/>
      <c r="BQ42" s="94"/>
    </row>
    <row r="43" spans="1:69" x14ac:dyDescent="0.35">
      <c r="A43" s="60">
        <f t="shared" si="7"/>
        <v>29</v>
      </c>
      <c r="B43" s="116"/>
      <c r="C43" s="93"/>
      <c r="D43" s="94"/>
      <c r="E43" s="80" t="s">
        <v>513</v>
      </c>
      <c r="F43" s="78"/>
      <c r="G43" s="78"/>
      <c r="H43" s="78"/>
      <c r="I43" s="79"/>
      <c r="J43" s="124"/>
      <c r="K43" s="78"/>
      <c r="L43" s="78"/>
      <c r="M43" s="78"/>
      <c r="N43" s="78"/>
      <c r="O43" s="78"/>
      <c r="P43" s="79"/>
      <c r="Q43" s="110" t="s">
        <v>514</v>
      </c>
      <c r="R43" s="78"/>
      <c r="S43" s="78"/>
      <c r="T43" s="78"/>
      <c r="U43" s="78"/>
      <c r="V43" s="78"/>
      <c r="W43" s="79"/>
      <c r="X43" s="114" t="s">
        <v>515</v>
      </c>
      <c r="Y43" s="78"/>
      <c r="Z43" s="78"/>
      <c r="AA43" s="78"/>
      <c r="AB43" s="78"/>
      <c r="AC43" s="78"/>
      <c r="AD43" s="79"/>
      <c r="AE43" s="120" t="s">
        <v>58</v>
      </c>
      <c r="AF43" s="94"/>
      <c r="AG43" s="116"/>
      <c r="AH43" s="93"/>
      <c r="AI43" s="94"/>
      <c r="AJ43" s="116"/>
      <c r="AK43" s="93"/>
      <c r="AL43" s="94"/>
      <c r="AM43" s="116"/>
      <c r="AN43" s="93"/>
      <c r="AO43" s="94"/>
      <c r="AP43" s="119"/>
      <c r="AQ43" s="93"/>
      <c r="AR43" s="94"/>
      <c r="AS43" s="119"/>
      <c r="AT43" s="93"/>
      <c r="AU43" s="94"/>
      <c r="AV43" s="116"/>
      <c r="AW43" s="93"/>
      <c r="AX43" s="94"/>
      <c r="AY43" s="116"/>
      <c r="AZ43" s="93"/>
      <c r="BA43" s="94"/>
      <c r="BB43" s="116"/>
      <c r="BC43" s="93"/>
      <c r="BD43" s="94"/>
      <c r="BE43" s="119"/>
      <c r="BF43" s="93"/>
      <c r="BG43" s="94"/>
      <c r="BH43" s="119"/>
      <c r="BI43" s="93"/>
      <c r="BJ43" s="94"/>
      <c r="BK43" s="116"/>
      <c r="BL43" s="93"/>
      <c r="BM43" s="93"/>
      <c r="BN43" s="93"/>
      <c r="BO43" s="93"/>
      <c r="BP43" s="93"/>
      <c r="BQ43" s="94"/>
    </row>
    <row r="44" spans="1:69" x14ac:dyDescent="0.35">
      <c r="A44" s="70" t="s">
        <v>186</v>
      </c>
      <c r="B44" s="31"/>
      <c r="C44" s="31"/>
      <c r="D44" s="68"/>
      <c r="E44" s="68"/>
      <c r="F44" s="68"/>
      <c r="G44" s="68"/>
      <c r="H44" s="68"/>
      <c r="I44" s="68"/>
      <c r="J44" s="69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3"/>
      <c r="AK44" s="33"/>
      <c r="AL44" s="33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4"/>
    </row>
    <row r="45" spans="1:69" x14ac:dyDescent="0.35">
      <c r="A45" s="19">
        <f t="shared" ref="A45:A57" si="8">ROW()-15</f>
        <v>30</v>
      </c>
      <c r="B45" s="116"/>
      <c r="C45" s="93"/>
      <c r="D45" s="94"/>
      <c r="E45" s="115" t="s">
        <v>516</v>
      </c>
      <c r="F45" s="90"/>
      <c r="G45" s="90"/>
      <c r="H45" s="90"/>
      <c r="I45" s="91"/>
      <c r="J45" s="110" t="s">
        <v>491</v>
      </c>
      <c r="K45" s="78"/>
      <c r="L45" s="78"/>
      <c r="M45" s="78"/>
      <c r="N45" s="78"/>
      <c r="O45" s="78"/>
      <c r="P45" s="79"/>
      <c r="Q45" s="110" t="s">
        <v>517</v>
      </c>
      <c r="R45" s="78"/>
      <c r="S45" s="78"/>
      <c r="T45" s="78"/>
      <c r="U45" s="78"/>
      <c r="V45" s="78"/>
      <c r="W45" s="79"/>
      <c r="X45" s="110" t="s">
        <v>518</v>
      </c>
      <c r="Y45" s="78"/>
      <c r="Z45" s="78"/>
      <c r="AA45" s="78"/>
      <c r="AB45" s="78"/>
      <c r="AC45" s="78"/>
      <c r="AD45" s="79"/>
      <c r="AE45" s="120" t="s">
        <v>58</v>
      </c>
      <c r="AF45" s="94"/>
      <c r="AG45" s="116"/>
      <c r="AH45" s="93"/>
      <c r="AI45" s="94"/>
      <c r="AJ45" s="116"/>
      <c r="AK45" s="93"/>
      <c r="AL45" s="94"/>
      <c r="AM45" s="116"/>
      <c r="AN45" s="93"/>
      <c r="AO45" s="94"/>
      <c r="AP45" s="119"/>
      <c r="AQ45" s="93"/>
      <c r="AR45" s="94"/>
      <c r="AS45" s="119"/>
      <c r="AT45" s="93"/>
      <c r="AU45" s="94"/>
      <c r="AV45" s="116"/>
      <c r="AW45" s="93"/>
      <c r="AX45" s="94"/>
      <c r="AY45" s="116"/>
      <c r="AZ45" s="93"/>
      <c r="BA45" s="94"/>
      <c r="BB45" s="116"/>
      <c r="BC45" s="93"/>
      <c r="BD45" s="94"/>
      <c r="BE45" s="119"/>
      <c r="BF45" s="93"/>
      <c r="BG45" s="94"/>
      <c r="BH45" s="119"/>
      <c r="BI45" s="93"/>
      <c r="BJ45" s="94"/>
      <c r="BK45" s="116"/>
      <c r="BL45" s="93"/>
      <c r="BM45" s="93"/>
      <c r="BN45" s="93"/>
      <c r="BO45" s="93"/>
      <c r="BP45" s="93"/>
      <c r="BQ45" s="94"/>
    </row>
    <row r="46" spans="1:69" x14ac:dyDescent="0.35">
      <c r="A46" s="19">
        <f t="shared" si="8"/>
        <v>31</v>
      </c>
      <c r="B46" s="116"/>
      <c r="C46" s="93"/>
      <c r="D46" s="94"/>
      <c r="E46" s="113"/>
      <c r="F46" s="73"/>
      <c r="G46" s="73"/>
      <c r="H46" s="73"/>
      <c r="I46" s="74"/>
      <c r="J46" s="110" t="s">
        <v>491</v>
      </c>
      <c r="K46" s="78"/>
      <c r="L46" s="78"/>
      <c r="M46" s="78"/>
      <c r="N46" s="78"/>
      <c r="O46" s="78"/>
      <c r="P46" s="79"/>
      <c r="Q46" s="110" t="s">
        <v>519</v>
      </c>
      <c r="R46" s="78"/>
      <c r="S46" s="78"/>
      <c r="T46" s="78"/>
      <c r="U46" s="78"/>
      <c r="V46" s="78"/>
      <c r="W46" s="79"/>
      <c r="X46" s="110" t="s">
        <v>520</v>
      </c>
      <c r="Y46" s="78"/>
      <c r="Z46" s="78"/>
      <c r="AA46" s="78"/>
      <c r="AB46" s="78"/>
      <c r="AC46" s="78"/>
      <c r="AD46" s="79"/>
      <c r="AE46" s="120" t="s">
        <v>58</v>
      </c>
      <c r="AF46" s="94"/>
      <c r="AG46" s="116"/>
      <c r="AH46" s="93"/>
      <c r="AI46" s="94"/>
      <c r="AJ46" s="116"/>
      <c r="AK46" s="93"/>
      <c r="AL46" s="94"/>
      <c r="AM46" s="116"/>
      <c r="AN46" s="93"/>
      <c r="AO46" s="94"/>
      <c r="AP46" s="119"/>
      <c r="AQ46" s="93"/>
      <c r="AR46" s="94"/>
      <c r="AS46" s="119"/>
      <c r="AT46" s="93"/>
      <c r="AU46" s="94"/>
      <c r="AV46" s="116"/>
      <c r="AW46" s="93"/>
      <c r="AX46" s="94"/>
      <c r="AY46" s="116"/>
      <c r="AZ46" s="93"/>
      <c r="BA46" s="94"/>
      <c r="BB46" s="116"/>
      <c r="BC46" s="93"/>
      <c r="BD46" s="94"/>
      <c r="BE46" s="119"/>
      <c r="BF46" s="93"/>
      <c r="BG46" s="94"/>
      <c r="BH46" s="119"/>
      <c r="BI46" s="93"/>
      <c r="BJ46" s="94"/>
      <c r="BK46" s="116"/>
      <c r="BL46" s="93"/>
      <c r="BM46" s="93"/>
      <c r="BN46" s="93"/>
      <c r="BO46" s="93"/>
      <c r="BP46" s="93"/>
      <c r="BQ46" s="94"/>
    </row>
    <row r="47" spans="1:69" x14ac:dyDescent="0.35">
      <c r="A47" s="19">
        <f t="shared" si="8"/>
        <v>32</v>
      </c>
      <c r="B47" s="116"/>
      <c r="C47" s="93"/>
      <c r="D47" s="94"/>
      <c r="E47" s="113"/>
      <c r="F47" s="73"/>
      <c r="G47" s="73"/>
      <c r="H47" s="73"/>
      <c r="I47" s="74"/>
      <c r="J47" s="110" t="s">
        <v>521</v>
      </c>
      <c r="K47" s="78"/>
      <c r="L47" s="78"/>
      <c r="M47" s="78"/>
      <c r="N47" s="78"/>
      <c r="O47" s="78"/>
      <c r="P47" s="79"/>
      <c r="Q47" s="110" t="s">
        <v>522</v>
      </c>
      <c r="R47" s="78"/>
      <c r="S47" s="78"/>
      <c r="T47" s="78"/>
      <c r="U47" s="78"/>
      <c r="V47" s="78"/>
      <c r="W47" s="79"/>
      <c r="X47" s="110" t="s">
        <v>523</v>
      </c>
      <c r="Y47" s="78"/>
      <c r="Z47" s="78"/>
      <c r="AA47" s="78"/>
      <c r="AB47" s="78"/>
      <c r="AC47" s="78"/>
      <c r="AD47" s="79"/>
      <c r="AE47" s="120" t="s">
        <v>58</v>
      </c>
      <c r="AF47" s="94"/>
      <c r="AG47" s="116"/>
      <c r="AH47" s="93"/>
      <c r="AI47" s="94"/>
      <c r="AJ47" s="116"/>
      <c r="AK47" s="93"/>
      <c r="AL47" s="94"/>
      <c r="AM47" s="116"/>
      <c r="AN47" s="93"/>
      <c r="AO47" s="94"/>
      <c r="AP47" s="119"/>
      <c r="AQ47" s="93"/>
      <c r="AR47" s="94"/>
      <c r="AS47" s="119"/>
      <c r="AT47" s="93"/>
      <c r="AU47" s="94"/>
      <c r="AV47" s="116"/>
      <c r="AW47" s="93"/>
      <c r="AX47" s="94"/>
      <c r="AY47" s="116"/>
      <c r="AZ47" s="93"/>
      <c r="BA47" s="94"/>
      <c r="BB47" s="116"/>
      <c r="BC47" s="93"/>
      <c r="BD47" s="94"/>
      <c r="BE47" s="119"/>
      <c r="BF47" s="93"/>
      <c r="BG47" s="94"/>
      <c r="BH47" s="119"/>
      <c r="BI47" s="93"/>
      <c r="BJ47" s="94"/>
      <c r="BK47" s="116"/>
      <c r="BL47" s="93"/>
      <c r="BM47" s="93"/>
      <c r="BN47" s="93"/>
      <c r="BO47" s="93"/>
      <c r="BP47" s="93"/>
      <c r="BQ47" s="94"/>
    </row>
    <row r="48" spans="1:69" x14ac:dyDescent="0.35">
      <c r="A48" s="19">
        <f t="shared" si="8"/>
        <v>33</v>
      </c>
      <c r="B48" s="114"/>
      <c r="C48" s="78"/>
      <c r="D48" s="79"/>
      <c r="E48" s="113"/>
      <c r="F48" s="73"/>
      <c r="G48" s="73"/>
      <c r="H48" s="73"/>
      <c r="I48" s="74"/>
      <c r="J48" s="110" t="s">
        <v>524</v>
      </c>
      <c r="K48" s="78"/>
      <c r="L48" s="78"/>
      <c r="M48" s="78"/>
      <c r="N48" s="78"/>
      <c r="O48" s="78"/>
      <c r="P48" s="79"/>
      <c r="Q48" s="110" t="s">
        <v>525</v>
      </c>
      <c r="R48" s="78"/>
      <c r="S48" s="78"/>
      <c r="T48" s="78"/>
      <c r="U48" s="78"/>
      <c r="V48" s="78"/>
      <c r="W48" s="79"/>
      <c r="X48" s="110" t="s">
        <v>526</v>
      </c>
      <c r="Y48" s="78"/>
      <c r="Z48" s="78"/>
      <c r="AA48" s="78"/>
      <c r="AB48" s="78"/>
      <c r="AC48" s="78"/>
      <c r="AD48" s="79"/>
      <c r="AE48" s="121" t="s">
        <v>58</v>
      </c>
      <c r="AF48" s="79"/>
      <c r="AG48" s="114"/>
      <c r="AH48" s="78"/>
      <c r="AI48" s="79"/>
      <c r="AJ48" s="114"/>
      <c r="AK48" s="78"/>
      <c r="AL48" s="79"/>
      <c r="AM48" s="114"/>
      <c r="AN48" s="78"/>
      <c r="AO48" s="79"/>
      <c r="AP48" s="122"/>
      <c r="AQ48" s="78"/>
      <c r="AR48" s="79"/>
      <c r="AS48" s="122"/>
      <c r="AT48" s="78"/>
      <c r="AU48" s="79"/>
      <c r="AV48" s="114"/>
      <c r="AW48" s="78"/>
      <c r="AX48" s="79"/>
      <c r="AY48" s="114"/>
      <c r="AZ48" s="78"/>
      <c r="BA48" s="79"/>
      <c r="BB48" s="114"/>
      <c r="BC48" s="78"/>
      <c r="BD48" s="79"/>
      <c r="BE48" s="122"/>
      <c r="BF48" s="78"/>
      <c r="BG48" s="79"/>
      <c r="BH48" s="122"/>
      <c r="BI48" s="78"/>
      <c r="BJ48" s="79"/>
      <c r="BK48" s="114"/>
      <c r="BL48" s="78"/>
      <c r="BM48" s="78"/>
      <c r="BN48" s="78"/>
      <c r="BO48" s="78"/>
      <c r="BP48" s="78"/>
      <c r="BQ48" s="79"/>
    </row>
    <row r="49" spans="1:69" x14ac:dyDescent="0.35">
      <c r="A49" s="19">
        <f t="shared" si="8"/>
        <v>34</v>
      </c>
      <c r="B49" s="116"/>
      <c r="C49" s="93"/>
      <c r="D49" s="94"/>
      <c r="E49" s="92"/>
      <c r="F49" s="93"/>
      <c r="G49" s="93"/>
      <c r="H49" s="93"/>
      <c r="I49" s="94"/>
      <c r="J49" s="110" t="s">
        <v>524</v>
      </c>
      <c r="K49" s="78"/>
      <c r="L49" s="78"/>
      <c r="M49" s="78"/>
      <c r="N49" s="78"/>
      <c r="O49" s="78"/>
      <c r="P49" s="79"/>
      <c r="Q49" s="110" t="s">
        <v>527</v>
      </c>
      <c r="R49" s="78"/>
      <c r="S49" s="78"/>
      <c r="T49" s="78"/>
      <c r="U49" s="78"/>
      <c r="V49" s="78"/>
      <c r="W49" s="79"/>
      <c r="X49" s="110" t="s">
        <v>528</v>
      </c>
      <c r="Y49" s="78"/>
      <c r="Z49" s="78"/>
      <c r="AA49" s="78"/>
      <c r="AB49" s="78"/>
      <c r="AC49" s="78"/>
      <c r="AD49" s="79"/>
      <c r="AE49" s="120" t="s">
        <v>58</v>
      </c>
      <c r="AF49" s="94"/>
      <c r="AG49" s="116"/>
      <c r="AH49" s="93"/>
      <c r="AI49" s="94"/>
      <c r="AJ49" s="116"/>
      <c r="AK49" s="93"/>
      <c r="AL49" s="94"/>
      <c r="AM49" s="116"/>
      <c r="AN49" s="93"/>
      <c r="AO49" s="94"/>
      <c r="AP49" s="119"/>
      <c r="AQ49" s="93"/>
      <c r="AR49" s="94"/>
      <c r="AS49" s="119"/>
      <c r="AT49" s="93"/>
      <c r="AU49" s="94"/>
      <c r="AV49" s="116"/>
      <c r="AW49" s="93"/>
      <c r="AX49" s="94"/>
      <c r="AY49" s="116"/>
      <c r="AZ49" s="93"/>
      <c r="BA49" s="94"/>
      <c r="BB49" s="116"/>
      <c r="BC49" s="93"/>
      <c r="BD49" s="94"/>
      <c r="BE49" s="119"/>
      <c r="BF49" s="93"/>
      <c r="BG49" s="94"/>
      <c r="BH49" s="119"/>
      <c r="BI49" s="93"/>
      <c r="BJ49" s="94"/>
      <c r="BK49" s="116"/>
      <c r="BL49" s="93"/>
      <c r="BM49" s="93"/>
      <c r="BN49" s="93"/>
      <c r="BO49" s="93"/>
      <c r="BP49" s="93"/>
      <c r="BQ49" s="94"/>
    </row>
    <row r="50" spans="1:69" x14ac:dyDescent="0.35">
      <c r="A50" s="19">
        <f t="shared" si="8"/>
        <v>35</v>
      </c>
      <c r="B50" s="116"/>
      <c r="C50" s="93"/>
      <c r="D50" s="94"/>
      <c r="E50" s="80"/>
      <c r="F50" s="78"/>
      <c r="G50" s="78"/>
      <c r="H50" s="78"/>
      <c r="I50" s="79"/>
      <c r="J50" s="116"/>
      <c r="K50" s="93"/>
      <c r="L50" s="93"/>
      <c r="M50" s="93"/>
      <c r="N50" s="93"/>
      <c r="O50" s="93"/>
      <c r="P50" s="94"/>
      <c r="Q50" s="116"/>
      <c r="R50" s="93"/>
      <c r="S50" s="93"/>
      <c r="T50" s="93"/>
      <c r="U50" s="93"/>
      <c r="V50" s="93"/>
      <c r="W50" s="94"/>
      <c r="X50" s="116"/>
      <c r="Y50" s="93"/>
      <c r="Z50" s="93"/>
      <c r="AA50" s="93"/>
      <c r="AB50" s="93"/>
      <c r="AC50" s="93"/>
      <c r="AD50" s="94"/>
      <c r="AE50" s="120" t="s">
        <v>58</v>
      </c>
      <c r="AF50" s="94"/>
      <c r="AG50" s="116"/>
      <c r="AH50" s="93"/>
      <c r="AI50" s="94"/>
      <c r="AJ50" s="116"/>
      <c r="AK50" s="93"/>
      <c r="AL50" s="94"/>
      <c r="AM50" s="116"/>
      <c r="AN50" s="93"/>
      <c r="AO50" s="94"/>
      <c r="AP50" s="119"/>
      <c r="AQ50" s="93"/>
      <c r="AR50" s="94"/>
      <c r="AS50" s="119"/>
      <c r="AT50" s="93"/>
      <c r="AU50" s="94"/>
      <c r="AV50" s="116"/>
      <c r="AW50" s="93"/>
      <c r="AX50" s="94"/>
      <c r="AY50" s="116"/>
      <c r="AZ50" s="93"/>
      <c r="BA50" s="94"/>
      <c r="BB50" s="116"/>
      <c r="BC50" s="93"/>
      <c r="BD50" s="94"/>
      <c r="BE50" s="119"/>
      <c r="BF50" s="93"/>
      <c r="BG50" s="94"/>
      <c r="BH50" s="119"/>
      <c r="BI50" s="93"/>
      <c r="BJ50" s="94"/>
      <c r="BK50" s="116"/>
      <c r="BL50" s="93"/>
      <c r="BM50" s="93"/>
      <c r="BN50" s="93"/>
      <c r="BO50" s="93"/>
      <c r="BP50" s="93"/>
      <c r="BQ50" s="94"/>
    </row>
    <row r="51" spans="1:69" x14ac:dyDescent="0.35">
      <c r="A51" s="19">
        <f t="shared" si="8"/>
        <v>36</v>
      </c>
      <c r="B51" s="116"/>
      <c r="C51" s="93"/>
      <c r="D51" s="94"/>
      <c r="E51" s="80"/>
      <c r="F51" s="78"/>
      <c r="G51" s="78"/>
      <c r="H51" s="78"/>
      <c r="I51" s="79"/>
      <c r="J51" s="116"/>
      <c r="K51" s="93"/>
      <c r="L51" s="93"/>
      <c r="M51" s="93"/>
      <c r="N51" s="93"/>
      <c r="O51" s="93"/>
      <c r="P51" s="94"/>
      <c r="Q51" s="116"/>
      <c r="R51" s="93"/>
      <c r="S51" s="93"/>
      <c r="T51" s="93"/>
      <c r="U51" s="93"/>
      <c r="V51" s="93"/>
      <c r="W51" s="94"/>
      <c r="X51" s="116"/>
      <c r="Y51" s="93"/>
      <c r="Z51" s="93"/>
      <c r="AA51" s="93"/>
      <c r="AB51" s="93"/>
      <c r="AC51" s="93"/>
      <c r="AD51" s="94"/>
      <c r="AE51" s="120" t="s">
        <v>58</v>
      </c>
      <c r="AF51" s="94"/>
      <c r="AG51" s="116"/>
      <c r="AH51" s="93"/>
      <c r="AI51" s="94"/>
      <c r="AJ51" s="116"/>
      <c r="AK51" s="93"/>
      <c r="AL51" s="94"/>
      <c r="AM51" s="116"/>
      <c r="AN51" s="93"/>
      <c r="AO51" s="94"/>
      <c r="AP51" s="119"/>
      <c r="AQ51" s="93"/>
      <c r="AR51" s="94"/>
      <c r="AS51" s="119"/>
      <c r="AT51" s="93"/>
      <c r="AU51" s="94"/>
      <c r="AV51" s="116"/>
      <c r="AW51" s="93"/>
      <c r="AX51" s="94"/>
      <c r="AY51" s="116"/>
      <c r="AZ51" s="93"/>
      <c r="BA51" s="94"/>
      <c r="BB51" s="116"/>
      <c r="BC51" s="93"/>
      <c r="BD51" s="94"/>
      <c r="BE51" s="119"/>
      <c r="BF51" s="93"/>
      <c r="BG51" s="94"/>
      <c r="BH51" s="119"/>
      <c r="BI51" s="93"/>
      <c r="BJ51" s="94"/>
      <c r="BK51" s="116"/>
      <c r="BL51" s="93"/>
      <c r="BM51" s="93"/>
      <c r="BN51" s="93"/>
      <c r="BO51" s="93"/>
      <c r="BP51" s="93"/>
      <c r="BQ51" s="94"/>
    </row>
    <row r="52" spans="1:69" x14ac:dyDescent="0.35">
      <c r="A52" s="19">
        <f t="shared" si="8"/>
        <v>37</v>
      </c>
      <c r="B52" s="116"/>
      <c r="C52" s="93"/>
      <c r="D52" s="94"/>
      <c r="E52" s="116"/>
      <c r="F52" s="93"/>
      <c r="G52" s="93"/>
      <c r="H52" s="93"/>
      <c r="I52" s="94"/>
      <c r="J52" s="116"/>
      <c r="K52" s="93"/>
      <c r="L52" s="93"/>
      <c r="M52" s="93"/>
      <c r="N52" s="93"/>
      <c r="O52" s="93"/>
      <c r="P52" s="94"/>
      <c r="Q52" s="116"/>
      <c r="R52" s="93"/>
      <c r="S52" s="93"/>
      <c r="T52" s="93"/>
      <c r="U52" s="93"/>
      <c r="V52" s="93"/>
      <c r="W52" s="94"/>
      <c r="X52" s="116"/>
      <c r="Y52" s="93"/>
      <c r="Z52" s="93"/>
      <c r="AA52" s="93"/>
      <c r="AB52" s="93"/>
      <c r="AC52" s="93"/>
      <c r="AD52" s="94"/>
      <c r="AE52" s="120" t="s">
        <v>58</v>
      </c>
      <c r="AF52" s="94"/>
      <c r="AG52" s="116"/>
      <c r="AH52" s="93"/>
      <c r="AI52" s="94"/>
      <c r="AJ52" s="116"/>
      <c r="AK52" s="93"/>
      <c r="AL52" s="94"/>
      <c r="AM52" s="116"/>
      <c r="AN52" s="93"/>
      <c r="AO52" s="94"/>
      <c r="AP52" s="119"/>
      <c r="AQ52" s="93"/>
      <c r="AR52" s="94"/>
      <c r="AS52" s="119"/>
      <c r="AT52" s="93"/>
      <c r="AU52" s="94"/>
      <c r="AV52" s="116"/>
      <c r="AW52" s="93"/>
      <c r="AX52" s="94"/>
      <c r="AY52" s="116"/>
      <c r="AZ52" s="93"/>
      <c r="BA52" s="94"/>
      <c r="BB52" s="116"/>
      <c r="BC52" s="93"/>
      <c r="BD52" s="94"/>
      <c r="BE52" s="119"/>
      <c r="BF52" s="93"/>
      <c r="BG52" s="94"/>
      <c r="BH52" s="119"/>
      <c r="BI52" s="93"/>
      <c r="BJ52" s="94"/>
      <c r="BK52" s="116"/>
      <c r="BL52" s="93"/>
      <c r="BM52" s="93"/>
      <c r="BN52" s="93"/>
      <c r="BO52" s="93"/>
      <c r="BP52" s="93"/>
      <c r="BQ52" s="94"/>
    </row>
    <row r="53" spans="1:69" x14ac:dyDescent="0.35">
      <c r="A53" s="19">
        <f t="shared" si="8"/>
        <v>38</v>
      </c>
      <c r="B53" s="116"/>
      <c r="C53" s="93"/>
      <c r="D53" s="94"/>
      <c r="E53" s="116"/>
      <c r="F53" s="93"/>
      <c r="G53" s="93"/>
      <c r="H53" s="93"/>
      <c r="I53" s="94"/>
      <c r="J53" s="116"/>
      <c r="K53" s="93"/>
      <c r="L53" s="93"/>
      <c r="M53" s="93"/>
      <c r="N53" s="93"/>
      <c r="O53" s="93"/>
      <c r="P53" s="94"/>
      <c r="Q53" s="116"/>
      <c r="R53" s="93"/>
      <c r="S53" s="93"/>
      <c r="T53" s="93"/>
      <c r="U53" s="93"/>
      <c r="V53" s="93"/>
      <c r="W53" s="94"/>
      <c r="X53" s="116"/>
      <c r="Y53" s="93"/>
      <c r="Z53" s="93"/>
      <c r="AA53" s="93"/>
      <c r="AB53" s="93"/>
      <c r="AC53" s="93"/>
      <c r="AD53" s="94"/>
      <c r="AE53" s="120" t="s">
        <v>58</v>
      </c>
      <c r="AF53" s="94"/>
      <c r="AG53" s="116"/>
      <c r="AH53" s="93"/>
      <c r="AI53" s="94"/>
      <c r="AJ53" s="116"/>
      <c r="AK53" s="93"/>
      <c r="AL53" s="94"/>
      <c r="AM53" s="116"/>
      <c r="AN53" s="93"/>
      <c r="AO53" s="94"/>
      <c r="AP53" s="119"/>
      <c r="AQ53" s="93"/>
      <c r="AR53" s="94"/>
      <c r="AS53" s="119"/>
      <c r="AT53" s="93"/>
      <c r="AU53" s="94"/>
      <c r="AV53" s="116"/>
      <c r="AW53" s="93"/>
      <c r="AX53" s="94"/>
      <c r="AY53" s="116"/>
      <c r="AZ53" s="93"/>
      <c r="BA53" s="94"/>
      <c r="BB53" s="116"/>
      <c r="BC53" s="93"/>
      <c r="BD53" s="94"/>
      <c r="BE53" s="119"/>
      <c r="BF53" s="93"/>
      <c r="BG53" s="94"/>
      <c r="BH53" s="119"/>
      <c r="BI53" s="93"/>
      <c r="BJ53" s="94"/>
      <c r="BK53" s="116"/>
      <c r="BL53" s="93"/>
      <c r="BM53" s="93"/>
      <c r="BN53" s="93"/>
      <c r="BO53" s="93"/>
      <c r="BP53" s="93"/>
      <c r="BQ53" s="94"/>
    </row>
    <row r="54" spans="1:69" x14ac:dyDescent="0.35">
      <c r="A54" s="19">
        <f t="shared" si="8"/>
        <v>39</v>
      </c>
      <c r="B54" s="116"/>
      <c r="C54" s="93"/>
      <c r="D54" s="94"/>
      <c r="E54" s="116"/>
      <c r="F54" s="93"/>
      <c r="G54" s="93"/>
      <c r="H54" s="93"/>
      <c r="I54" s="94"/>
      <c r="J54" s="116"/>
      <c r="K54" s="93"/>
      <c r="L54" s="93"/>
      <c r="M54" s="93"/>
      <c r="N54" s="93"/>
      <c r="O54" s="93"/>
      <c r="P54" s="94"/>
      <c r="Q54" s="116"/>
      <c r="R54" s="93"/>
      <c r="S54" s="93"/>
      <c r="T54" s="93"/>
      <c r="U54" s="93"/>
      <c r="V54" s="93"/>
      <c r="W54" s="94"/>
      <c r="X54" s="116"/>
      <c r="Y54" s="93"/>
      <c r="Z54" s="93"/>
      <c r="AA54" s="93"/>
      <c r="AB54" s="93"/>
      <c r="AC54" s="93"/>
      <c r="AD54" s="94"/>
      <c r="AE54" s="120" t="s">
        <v>58</v>
      </c>
      <c r="AF54" s="94"/>
      <c r="AG54" s="116"/>
      <c r="AH54" s="93"/>
      <c r="AI54" s="94"/>
      <c r="AJ54" s="116"/>
      <c r="AK54" s="93"/>
      <c r="AL54" s="94"/>
      <c r="AM54" s="116"/>
      <c r="AN54" s="93"/>
      <c r="AO54" s="94"/>
      <c r="AP54" s="119"/>
      <c r="AQ54" s="93"/>
      <c r="AR54" s="94"/>
      <c r="AS54" s="119"/>
      <c r="AT54" s="93"/>
      <c r="AU54" s="94"/>
      <c r="AV54" s="116"/>
      <c r="AW54" s="93"/>
      <c r="AX54" s="94"/>
      <c r="AY54" s="116"/>
      <c r="AZ54" s="93"/>
      <c r="BA54" s="94"/>
      <c r="BB54" s="116"/>
      <c r="BC54" s="93"/>
      <c r="BD54" s="94"/>
      <c r="BE54" s="119"/>
      <c r="BF54" s="93"/>
      <c r="BG54" s="94"/>
      <c r="BH54" s="119"/>
      <c r="BI54" s="93"/>
      <c r="BJ54" s="94"/>
      <c r="BK54" s="116"/>
      <c r="BL54" s="93"/>
      <c r="BM54" s="93"/>
      <c r="BN54" s="93"/>
      <c r="BO54" s="93"/>
      <c r="BP54" s="93"/>
      <c r="BQ54" s="94"/>
    </row>
    <row r="55" spans="1:69" x14ac:dyDescent="0.35">
      <c r="A55" s="19">
        <f t="shared" si="8"/>
        <v>40</v>
      </c>
      <c r="B55" s="116"/>
      <c r="C55" s="93"/>
      <c r="D55" s="94"/>
      <c r="E55" s="116"/>
      <c r="F55" s="93"/>
      <c r="G55" s="93"/>
      <c r="H55" s="93"/>
      <c r="I55" s="94"/>
      <c r="J55" s="116"/>
      <c r="K55" s="93"/>
      <c r="L55" s="93"/>
      <c r="M55" s="93"/>
      <c r="N55" s="93"/>
      <c r="O55" s="93"/>
      <c r="P55" s="94"/>
      <c r="Q55" s="116"/>
      <c r="R55" s="93"/>
      <c r="S55" s="93"/>
      <c r="T55" s="93"/>
      <c r="U55" s="93"/>
      <c r="V55" s="93"/>
      <c r="W55" s="94"/>
      <c r="X55" s="116"/>
      <c r="Y55" s="93"/>
      <c r="Z55" s="93"/>
      <c r="AA55" s="93"/>
      <c r="AB55" s="93"/>
      <c r="AC55" s="93"/>
      <c r="AD55" s="94"/>
      <c r="AE55" s="120" t="s">
        <v>58</v>
      </c>
      <c r="AF55" s="94"/>
      <c r="AG55" s="116"/>
      <c r="AH55" s="93"/>
      <c r="AI55" s="94"/>
      <c r="AJ55" s="116"/>
      <c r="AK55" s="93"/>
      <c r="AL55" s="94"/>
      <c r="AM55" s="116"/>
      <c r="AN55" s="93"/>
      <c r="AO55" s="94"/>
      <c r="AP55" s="119"/>
      <c r="AQ55" s="93"/>
      <c r="AR55" s="94"/>
      <c r="AS55" s="119"/>
      <c r="AT55" s="93"/>
      <c r="AU55" s="94"/>
      <c r="AV55" s="116"/>
      <c r="AW55" s="93"/>
      <c r="AX55" s="94"/>
      <c r="AY55" s="116"/>
      <c r="AZ55" s="93"/>
      <c r="BA55" s="94"/>
      <c r="BB55" s="116"/>
      <c r="BC55" s="93"/>
      <c r="BD55" s="94"/>
      <c r="BE55" s="119"/>
      <c r="BF55" s="93"/>
      <c r="BG55" s="94"/>
      <c r="BH55" s="119"/>
      <c r="BI55" s="93"/>
      <c r="BJ55" s="94"/>
      <c r="BK55" s="116"/>
      <c r="BL55" s="93"/>
      <c r="BM55" s="93"/>
      <c r="BN55" s="93"/>
      <c r="BO55" s="93"/>
      <c r="BP55" s="93"/>
      <c r="BQ55" s="94"/>
    </row>
    <row r="56" spans="1:69" x14ac:dyDescent="0.35">
      <c r="A56" s="19">
        <f t="shared" si="8"/>
        <v>41</v>
      </c>
      <c r="B56" s="114"/>
      <c r="C56" s="78"/>
      <c r="D56" s="79"/>
      <c r="E56" s="114"/>
      <c r="F56" s="78"/>
      <c r="G56" s="78"/>
      <c r="H56" s="78"/>
      <c r="I56" s="79"/>
      <c r="J56" s="114"/>
      <c r="K56" s="78"/>
      <c r="L56" s="78"/>
      <c r="M56" s="78"/>
      <c r="N56" s="78"/>
      <c r="O56" s="78"/>
      <c r="P56" s="79"/>
      <c r="Q56" s="114"/>
      <c r="R56" s="78"/>
      <c r="S56" s="78"/>
      <c r="T56" s="78"/>
      <c r="U56" s="78"/>
      <c r="V56" s="78"/>
      <c r="W56" s="79"/>
      <c r="X56" s="114"/>
      <c r="Y56" s="78"/>
      <c r="Z56" s="78"/>
      <c r="AA56" s="78"/>
      <c r="AB56" s="78"/>
      <c r="AC56" s="78"/>
      <c r="AD56" s="79"/>
      <c r="AE56" s="121" t="s">
        <v>58</v>
      </c>
      <c r="AF56" s="79"/>
      <c r="AG56" s="114"/>
      <c r="AH56" s="78"/>
      <c r="AI56" s="79"/>
      <c r="AJ56" s="114"/>
      <c r="AK56" s="78"/>
      <c r="AL56" s="79"/>
      <c r="AM56" s="114"/>
      <c r="AN56" s="78"/>
      <c r="AO56" s="79"/>
      <c r="AP56" s="122"/>
      <c r="AQ56" s="78"/>
      <c r="AR56" s="79"/>
      <c r="AS56" s="122"/>
      <c r="AT56" s="78"/>
      <c r="AU56" s="79"/>
      <c r="AV56" s="114"/>
      <c r="AW56" s="78"/>
      <c r="AX56" s="79"/>
      <c r="AY56" s="114"/>
      <c r="AZ56" s="78"/>
      <c r="BA56" s="79"/>
      <c r="BB56" s="114"/>
      <c r="BC56" s="78"/>
      <c r="BD56" s="79"/>
      <c r="BE56" s="122"/>
      <c r="BF56" s="78"/>
      <c r="BG56" s="79"/>
      <c r="BH56" s="122"/>
      <c r="BI56" s="78"/>
      <c r="BJ56" s="79"/>
      <c r="BK56" s="114"/>
      <c r="BL56" s="78"/>
      <c r="BM56" s="78"/>
      <c r="BN56" s="78"/>
      <c r="BO56" s="78"/>
      <c r="BP56" s="78"/>
      <c r="BQ56" s="79"/>
    </row>
    <row r="57" spans="1:69" x14ac:dyDescent="0.35">
      <c r="A57" s="19">
        <f t="shared" si="8"/>
        <v>42</v>
      </c>
      <c r="B57" s="116"/>
      <c r="C57" s="93"/>
      <c r="D57" s="94"/>
      <c r="E57" s="116"/>
      <c r="F57" s="93"/>
      <c r="G57" s="93"/>
      <c r="H57" s="93"/>
      <c r="I57" s="94"/>
      <c r="J57" s="116"/>
      <c r="K57" s="93"/>
      <c r="L57" s="93"/>
      <c r="M57" s="93"/>
      <c r="N57" s="93"/>
      <c r="O57" s="93"/>
      <c r="P57" s="94"/>
      <c r="Q57" s="116"/>
      <c r="R57" s="93"/>
      <c r="S57" s="93"/>
      <c r="T57" s="93"/>
      <c r="U57" s="93"/>
      <c r="V57" s="93"/>
      <c r="W57" s="94"/>
      <c r="X57" s="116"/>
      <c r="Y57" s="93"/>
      <c r="Z57" s="93"/>
      <c r="AA57" s="93"/>
      <c r="AB57" s="93"/>
      <c r="AC57" s="93"/>
      <c r="AD57" s="94"/>
      <c r="AE57" s="120" t="s">
        <v>58</v>
      </c>
      <c r="AF57" s="94"/>
      <c r="AG57" s="116"/>
      <c r="AH57" s="93"/>
      <c r="AI57" s="94"/>
      <c r="AJ57" s="116"/>
      <c r="AK57" s="93"/>
      <c r="AL57" s="94"/>
      <c r="AM57" s="116"/>
      <c r="AN57" s="93"/>
      <c r="AO57" s="94"/>
      <c r="AP57" s="119"/>
      <c r="AQ57" s="93"/>
      <c r="AR57" s="94"/>
      <c r="AS57" s="119"/>
      <c r="AT57" s="93"/>
      <c r="AU57" s="94"/>
      <c r="AV57" s="116"/>
      <c r="AW57" s="93"/>
      <c r="AX57" s="94"/>
      <c r="AY57" s="116"/>
      <c r="AZ57" s="93"/>
      <c r="BA57" s="94"/>
      <c r="BB57" s="116"/>
      <c r="BC57" s="93"/>
      <c r="BD57" s="94"/>
      <c r="BE57" s="119"/>
      <c r="BF57" s="93"/>
      <c r="BG57" s="94"/>
      <c r="BH57" s="119"/>
      <c r="BI57" s="93"/>
      <c r="BJ57" s="94"/>
      <c r="BK57" s="116"/>
      <c r="BL57" s="93"/>
      <c r="BM57" s="93"/>
      <c r="BN57" s="93"/>
      <c r="BO57" s="93"/>
      <c r="BP57" s="93"/>
      <c r="BQ57" s="94"/>
    </row>
    <row r="58" spans="1:69" x14ac:dyDescent="0.35">
      <c r="A58" s="64"/>
      <c r="B58" s="66"/>
      <c r="C58" s="66"/>
      <c r="D58" s="66"/>
      <c r="E58" s="66"/>
      <c r="F58" s="66"/>
      <c r="G58" s="66"/>
      <c r="H58" s="66"/>
      <c r="I58" s="66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4"/>
      <c r="AF58" s="64"/>
      <c r="AG58" s="64"/>
      <c r="AH58" s="64"/>
      <c r="AI58" s="64"/>
      <c r="AJ58" s="66"/>
      <c r="AK58" s="66"/>
      <c r="AL58" s="66"/>
      <c r="AM58" s="64"/>
      <c r="AN58" s="64"/>
      <c r="AO58" s="64"/>
      <c r="AP58" s="71"/>
      <c r="AQ58" s="71"/>
      <c r="AR58" s="71"/>
      <c r="AS58" s="71"/>
      <c r="AT58" s="71"/>
      <c r="AU58" s="71"/>
      <c r="AV58" s="64"/>
      <c r="AW58" s="64"/>
      <c r="AX58" s="64"/>
      <c r="AY58" s="64"/>
      <c r="AZ58" s="64"/>
      <c r="BA58" s="64"/>
      <c r="BB58" s="64"/>
      <c r="BC58" s="64"/>
      <c r="BD58" s="64"/>
      <c r="BE58" s="71"/>
      <c r="BF58" s="71"/>
      <c r="BG58" s="71"/>
      <c r="BH58" s="71"/>
      <c r="BI58" s="71"/>
      <c r="BJ58" s="71"/>
      <c r="BK58" s="66"/>
      <c r="BL58" s="66"/>
      <c r="BM58" s="66"/>
      <c r="BN58" s="66"/>
      <c r="BO58" s="66"/>
      <c r="BP58" s="66"/>
      <c r="BQ58" s="66"/>
    </row>
    <row r="59" spans="1:69" x14ac:dyDescent="0.35">
      <c r="A59" s="64"/>
      <c r="B59" s="66"/>
      <c r="C59" s="66"/>
      <c r="D59" s="66"/>
      <c r="E59" s="66"/>
      <c r="F59" s="66"/>
      <c r="G59" s="66"/>
      <c r="H59" s="66"/>
      <c r="I59" s="66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4"/>
      <c r="AF59" s="64"/>
      <c r="AG59" s="64"/>
      <c r="AH59" s="64"/>
      <c r="AI59" s="64"/>
      <c r="AJ59" s="66"/>
      <c r="AK59" s="66"/>
      <c r="AL59" s="66"/>
      <c r="AM59" s="64"/>
      <c r="AN59" s="64"/>
      <c r="AO59" s="64"/>
      <c r="AP59" s="71"/>
      <c r="AQ59" s="71"/>
      <c r="AR59" s="71"/>
      <c r="AS59" s="71"/>
      <c r="AT59" s="71"/>
      <c r="AU59" s="71"/>
      <c r="AV59" s="64"/>
      <c r="AW59" s="64"/>
      <c r="AX59" s="64"/>
      <c r="AY59" s="64"/>
      <c r="AZ59" s="64"/>
      <c r="BA59" s="64"/>
      <c r="BB59" s="64"/>
      <c r="BC59" s="64"/>
      <c r="BD59" s="64"/>
      <c r="BE59" s="71"/>
      <c r="BF59" s="71"/>
      <c r="BG59" s="71"/>
      <c r="BH59" s="71"/>
      <c r="BI59" s="71"/>
      <c r="BJ59" s="71"/>
      <c r="BK59" s="66"/>
      <c r="BL59" s="66"/>
      <c r="BM59" s="66"/>
      <c r="BN59" s="66"/>
      <c r="BO59" s="66"/>
      <c r="BP59" s="66"/>
      <c r="BQ59" s="66"/>
    </row>
  </sheetData>
  <mergeCells count="772">
    <mergeCell ref="BE57:BG57"/>
    <mergeCell ref="BH57:BJ57"/>
    <mergeCell ref="BK57:BQ57"/>
    <mergeCell ref="AJ57:AL57"/>
    <mergeCell ref="AM57:AO57"/>
    <mergeCell ref="AP57:AR57"/>
    <mergeCell ref="AS57:AU57"/>
    <mergeCell ref="AV57:AX57"/>
    <mergeCell ref="AY57:BA57"/>
    <mergeCell ref="BB57:BD57"/>
    <mergeCell ref="B56:D56"/>
    <mergeCell ref="E56:I56"/>
    <mergeCell ref="J56:P56"/>
    <mergeCell ref="Q56:W56"/>
    <mergeCell ref="X56:AD56"/>
    <mergeCell ref="AE56:AF56"/>
    <mergeCell ref="AG56:AI56"/>
    <mergeCell ref="B57:D57"/>
    <mergeCell ref="E57:I57"/>
    <mergeCell ref="J57:P57"/>
    <mergeCell ref="Q57:W57"/>
    <mergeCell ref="X57:AD57"/>
    <mergeCell ref="AE57:AF57"/>
    <mergeCell ref="AG57:AI57"/>
    <mergeCell ref="BB52:BD52"/>
    <mergeCell ref="BE56:BG56"/>
    <mergeCell ref="BH56:BJ56"/>
    <mergeCell ref="BK56:BQ56"/>
    <mergeCell ref="AJ56:AL56"/>
    <mergeCell ref="AM56:AO56"/>
    <mergeCell ref="AP56:AR56"/>
    <mergeCell ref="AS56:AU56"/>
    <mergeCell ref="AV56:AX56"/>
    <mergeCell ref="AY56:BA56"/>
    <mergeCell ref="BB56:BD56"/>
    <mergeCell ref="AV47:AX47"/>
    <mergeCell ref="AY47:BA47"/>
    <mergeCell ref="BB47:BD47"/>
    <mergeCell ref="BE47:BG47"/>
    <mergeCell ref="BH47:BJ47"/>
    <mergeCell ref="BK47:BQ47"/>
    <mergeCell ref="J46:P46"/>
    <mergeCell ref="J47:P47"/>
    <mergeCell ref="AG47:AI47"/>
    <mergeCell ref="AJ47:AL47"/>
    <mergeCell ref="AM47:AO47"/>
    <mergeCell ref="AP47:AR47"/>
    <mergeCell ref="AS47:AU47"/>
    <mergeCell ref="BK42:BQ42"/>
    <mergeCell ref="BK43:BQ43"/>
    <mergeCell ref="BK45:BQ45"/>
    <mergeCell ref="BH46:BJ46"/>
    <mergeCell ref="BK46:BQ46"/>
    <mergeCell ref="B42:D42"/>
    <mergeCell ref="E42:I42"/>
    <mergeCell ref="J42:P42"/>
    <mergeCell ref="Q42:W42"/>
    <mergeCell ref="X42:AD42"/>
    <mergeCell ref="AE42:AF42"/>
    <mergeCell ref="AG42:AI42"/>
    <mergeCell ref="AJ42:AL42"/>
    <mergeCell ref="AM42:AO42"/>
    <mergeCell ref="AP42:AR42"/>
    <mergeCell ref="AS42:AU42"/>
    <mergeCell ref="AV42:AX42"/>
    <mergeCell ref="AY42:BA42"/>
    <mergeCell ref="BB42:BD42"/>
    <mergeCell ref="B41:D41"/>
    <mergeCell ref="E41:I41"/>
    <mergeCell ref="J41:P41"/>
    <mergeCell ref="Q41:W41"/>
    <mergeCell ref="X41:AD41"/>
    <mergeCell ref="AE41:AF41"/>
    <mergeCell ref="AG41:AI41"/>
    <mergeCell ref="BE42:BG42"/>
    <mergeCell ref="BH42:BJ42"/>
    <mergeCell ref="BE41:BG41"/>
    <mergeCell ref="BH41:BJ41"/>
    <mergeCell ref="BK41:BQ41"/>
    <mergeCell ref="AJ41:AL41"/>
    <mergeCell ref="AM41:AO41"/>
    <mergeCell ref="AP41:AR41"/>
    <mergeCell ref="AS41:AU41"/>
    <mergeCell ref="AV41:AX41"/>
    <mergeCell ref="AY41:BA41"/>
    <mergeCell ref="BB41:BD41"/>
    <mergeCell ref="BB46:BD46"/>
    <mergeCell ref="BE46:BG46"/>
    <mergeCell ref="AG46:AI46"/>
    <mergeCell ref="AJ46:AL46"/>
    <mergeCell ref="AM46:AO46"/>
    <mergeCell ref="AP46:AR46"/>
    <mergeCell ref="AS46:AU46"/>
    <mergeCell ref="AV46:AX46"/>
    <mergeCell ref="AY46:BA46"/>
    <mergeCell ref="X43:AD43"/>
    <mergeCell ref="AE43:AF43"/>
    <mergeCell ref="AG43:AI43"/>
    <mergeCell ref="B45:D45"/>
    <mergeCell ref="AG45:AI45"/>
    <mergeCell ref="BE45:BG45"/>
    <mergeCell ref="BH45:BJ45"/>
    <mergeCell ref="AJ45:AL45"/>
    <mergeCell ref="AM45:AO45"/>
    <mergeCell ref="AP45:AR45"/>
    <mergeCell ref="AS45:AU45"/>
    <mergeCell ref="AV45:AX45"/>
    <mergeCell ref="AY45:BA45"/>
    <mergeCell ref="BB45:BD45"/>
    <mergeCell ref="B55:D55"/>
    <mergeCell ref="E55:I55"/>
    <mergeCell ref="J55:P55"/>
    <mergeCell ref="Q55:W55"/>
    <mergeCell ref="X55:AD55"/>
    <mergeCell ref="AE55:AF55"/>
    <mergeCell ref="AG55:AI55"/>
    <mergeCell ref="J45:P45"/>
    <mergeCell ref="Q45:W45"/>
    <mergeCell ref="X45:AD45"/>
    <mergeCell ref="AE45:AF45"/>
    <mergeCell ref="B51:D51"/>
    <mergeCell ref="E51:I51"/>
    <mergeCell ref="J51:P51"/>
    <mergeCell ref="Q51:W51"/>
    <mergeCell ref="X51:AD51"/>
    <mergeCell ref="AE51:AF51"/>
    <mergeCell ref="AG51:AI51"/>
    <mergeCell ref="BK54:BQ54"/>
    <mergeCell ref="BK55:BQ55"/>
    <mergeCell ref="AJ54:AL54"/>
    <mergeCell ref="AM54:AO54"/>
    <mergeCell ref="AP54:AR54"/>
    <mergeCell ref="AS54:AU54"/>
    <mergeCell ref="AV54:AX54"/>
    <mergeCell ref="AY54:BA54"/>
    <mergeCell ref="BB54:BD54"/>
    <mergeCell ref="B53:D53"/>
    <mergeCell ref="E53:I53"/>
    <mergeCell ref="J53:P53"/>
    <mergeCell ref="Q53:W53"/>
    <mergeCell ref="X53:AD53"/>
    <mergeCell ref="AE53:AF53"/>
    <mergeCell ref="AG53:AI53"/>
    <mergeCell ref="BE54:BG54"/>
    <mergeCell ref="BH54:BJ54"/>
    <mergeCell ref="B54:D54"/>
    <mergeCell ref="E54:I54"/>
    <mergeCell ref="J54:P54"/>
    <mergeCell ref="Q54:W54"/>
    <mergeCell ref="X54:AD54"/>
    <mergeCell ref="AE54:AF54"/>
    <mergeCell ref="AG54:AI54"/>
    <mergeCell ref="BE53:BG53"/>
    <mergeCell ref="BH53:BJ53"/>
    <mergeCell ref="BK53:BQ53"/>
    <mergeCell ref="AJ53:AL53"/>
    <mergeCell ref="AM53:AO53"/>
    <mergeCell ref="AP53:AR53"/>
    <mergeCell ref="AS53:AU53"/>
    <mergeCell ref="AV53:AX53"/>
    <mergeCell ref="AY53:BA53"/>
    <mergeCell ref="BB53:BD53"/>
    <mergeCell ref="BE55:BG55"/>
    <mergeCell ref="BH55:BJ55"/>
    <mergeCell ref="AJ55:AL55"/>
    <mergeCell ref="AM55:AO55"/>
    <mergeCell ref="AP55:AR55"/>
    <mergeCell ref="AS55:AU55"/>
    <mergeCell ref="AV55:AX55"/>
    <mergeCell ref="AY55:BA55"/>
    <mergeCell ref="BB55:BD55"/>
    <mergeCell ref="BK51:BQ51"/>
    <mergeCell ref="BK52:BQ52"/>
    <mergeCell ref="B52:D52"/>
    <mergeCell ref="E52:I52"/>
    <mergeCell ref="J52:P52"/>
    <mergeCell ref="Q52:W52"/>
    <mergeCell ref="X52:AD52"/>
    <mergeCell ref="AE52:AF52"/>
    <mergeCell ref="AG52:AI52"/>
    <mergeCell ref="AJ51:AL51"/>
    <mergeCell ref="AM51:AO51"/>
    <mergeCell ref="AP51:AR51"/>
    <mergeCell ref="AS51:AU51"/>
    <mergeCell ref="AV51:AX51"/>
    <mergeCell ref="AY51:BA51"/>
    <mergeCell ref="BB51:BD51"/>
    <mergeCell ref="BE52:BG52"/>
    <mergeCell ref="BH52:BJ52"/>
    <mergeCell ref="AJ52:AL52"/>
    <mergeCell ref="AM52:AO52"/>
    <mergeCell ref="AP52:AR52"/>
    <mergeCell ref="AS52:AU52"/>
    <mergeCell ref="AV52:AX52"/>
    <mergeCell ref="AY52:BA52"/>
    <mergeCell ref="B50:D50"/>
    <mergeCell ref="E50:I50"/>
    <mergeCell ref="J50:P50"/>
    <mergeCell ref="Q50:W50"/>
    <mergeCell ref="X50:AD50"/>
    <mergeCell ref="AE50:AF50"/>
    <mergeCell ref="AG50:AI50"/>
    <mergeCell ref="BE51:BG51"/>
    <mergeCell ref="BH51:BJ51"/>
    <mergeCell ref="BE50:BG50"/>
    <mergeCell ref="BH50:BJ50"/>
    <mergeCell ref="BK50:BQ50"/>
    <mergeCell ref="AJ50:AL50"/>
    <mergeCell ref="AM50:AO50"/>
    <mergeCell ref="AP50:AR50"/>
    <mergeCell ref="AS50:AU50"/>
    <mergeCell ref="AV50:AX50"/>
    <mergeCell ref="AY50:BA50"/>
    <mergeCell ref="BB50:BD50"/>
    <mergeCell ref="BE49:BG49"/>
    <mergeCell ref="BH49:BJ49"/>
    <mergeCell ref="AV48:AX48"/>
    <mergeCell ref="AY48:BA48"/>
    <mergeCell ref="BB48:BD48"/>
    <mergeCell ref="BE48:BG48"/>
    <mergeCell ref="BH48:BJ48"/>
    <mergeCell ref="BK48:BQ48"/>
    <mergeCell ref="BB49:BD49"/>
    <mergeCell ref="BK49:BQ49"/>
    <mergeCell ref="AV49:AX49"/>
    <mergeCell ref="AY49:BA49"/>
    <mergeCell ref="AJ48:AL48"/>
    <mergeCell ref="AM48:AO48"/>
    <mergeCell ref="AP48:AR48"/>
    <mergeCell ref="AS48:AU48"/>
    <mergeCell ref="B49:D49"/>
    <mergeCell ref="J49:P49"/>
    <mergeCell ref="E43:I43"/>
    <mergeCell ref="E45:I49"/>
    <mergeCell ref="B46:D46"/>
    <mergeCell ref="Q46:W46"/>
    <mergeCell ref="X46:AD46"/>
    <mergeCell ref="AE46:AF46"/>
    <mergeCell ref="AE47:AF47"/>
    <mergeCell ref="AE49:AF49"/>
    <mergeCell ref="Q49:W49"/>
    <mergeCell ref="X49:AD49"/>
    <mergeCell ref="AG49:AI49"/>
    <mergeCell ref="AJ49:AL49"/>
    <mergeCell ref="AM49:AO49"/>
    <mergeCell ref="AP49:AR49"/>
    <mergeCell ref="AS49:AU49"/>
    <mergeCell ref="B43:D43"/>
    <mergeCell ref="J43:P43"/>
    <mergeCell ref="Q43:W43"/>
    <mergeCell ref="Q47:W47"/>
    <mergeCell ref="X47:AD47"/>
    <mergeCell ref="B47:D47"/>
    <mergeCell ref="B48:D48"/>
    <mergeCell ref="J48:P48"/>
    <mergeCell ref="Q48:W48"/>
    <mergeCell ref="X48:AD48"/>
    <mergeCell ref="AE48:AF48"/>
    <mergeCell ref="AG48:AI48"/>
    <mergeCell ref="BE43:BG43"/>
    <mergeCell ref="BH43:BJ43"/>
    <mergeCell ref="AJ43:AL43"/>
    <mergeCell ref="AM43:AO43"/>
    <mergeCell ref="AP43:AR43"/>
    <mergeCell ref="AS43:AU43"/>
    <mergeCell ref="AV43:AX43"/>
    <mergeCell ref="AY43:BA43"/>
    <mergeCell ref="BB43:BD43"/>
    <mergeCell ref="B36:D36"/>
    <mergeCell ref="E36:I36"/>
    <mergeCell ref="J36:P36"/>
    <mergeCell ref="Q36:W36"/>
    <mergeCell ref="X36:AD36"/>
    <mergeCell ref="AE36:AF36"/>
    <mergeCell ref="AG36:AI36"/>
    <mergeCell ref="B37:D37"/>
    <mergeCell ref="E37:I37"/>
    <mergeCell ref="J37:P37"/>
    <mergeCell ref="Q37:W37"/>
    <mergeCell ref="X37:AD37"/>
    <mergeCell ref="AE37:AF37"/>
    <mergeCell ref="AG37:AI37"/>
    <mergeCell ref="Q33:W33"/>
    <mergeCell ref="X33:AD33"/>
    <mergeCell ref="B35:D35"/>
    <mergeCell ref="E35:I35"/>
    <mergeCell ref="J35:P35"/>
    <mergeCell ref="Q35:W35"/>
    <mergeCell ref="X35:AD35"/>
    <mergeCell ref="AE35:AF35"/>
    <mergeCell ref="AG35:AI35"/>
    <mergeCell ref="BE37:BG37"/>
    <mergeCell ref="BH37:BJ37"/>
    <mergeCell ref="BK37:BQ37"/>
    <mergeCell ref="AJ37:AL37"/>
    <mergeCell ref="AM37:AO37"/>
    <mergeCell ref="AP37:AR37"/>
    <mergeCell ref="AS37:AU37"/>
    <mergeCell ref="AV37:AX37"/>
    <mergeCell ref="AY37:BA37"/>
    <mergeCell ref="BB37:BD37"/>
    <mergeCell ref="AY33:BA33"/>
    <mergeCell ref="BB33:BD33"/>
    <mergeCell ref="BE33:BG33"/>
    <mergeCell ref="BH33:BJ33"/>
    <mergeCell ref="BK33:BQ33"/>
    <mergeCell ref="BK34:BQ34"/>
    <mergeCell ref="AE33:AF33"/>
    <mergeCell ref="AG33:AI33"/>
    <mergeCell ref="AJ33:AL33"/>
    <mergeCell ref="AM33:AO33"/>
    <mergeCell ref="AP33:AR33"/>
    <mergeCell ref="AS33:AU33"/>
    <mergeCell ref="AV33:AX33"/>
    <mergeCell ref="AE34:AF34"/>
    <mergeCell ref="AG34:AI34"/>
    <mergeCell ref="BB31:BD31"/>
    <mergeCell ref="BE31:BG31"/>
    <mergeCell ref="BH31:BJ31"/>
    <mergeCell ref="BK31:BQ31"/>
    <mergeCell ref="Q31:W31"/>
    <mergeCell ref="X31:AD31"/>
    <mergeCell ref="AE31:AF31"/>
    <mergeCell ref="AG31:AI31"/>
    <mergeCell ref="AJ31:AL31"/>
    <mergeCell ref="AM31:AO31"/>
    <mergeCell ref="AP31:AR31"/>
    <mergeCell ref="AG26:AI26"/>
    <mergeCell ref="B27:D27"/>
    <mergeCell ref="Q30:W30"/>
    <mergeCell ref="X30:AD30"/>
    <mergeCell ref="AE30:AF30"/>
    <mergeCell ref="AG30:AI30"/>
    <mergeCell ref="AS31:AU31"/>
    <mergeCell ref="AV31:AX31"/>
    <mergeCell ref="AY31:BA31"/>
    <mergeCell ref="E26:I26"/>
    <mergeCell ref="E27:I31"/>
    <mergeCell ref="B28:D28"/>
    <mergeCell ref="B29:D29"/>
    <mergeCell ref="Q29:W29"/>
    <mergeCell ref="X29:AD29"/>
    <mergeCell ref="B30:D30"/>
    <mergeCell ref="B31:D31"/>
    <mergeCell ref="J31:P31"/>
    <mergeCell ref="BE35:BG35"/>
    <mergeCell ref="BH35:BJ35"/>
    <mergeCell ref="BK35:BQ35"/>
    <mergeCell ref="BK36:BQ36"/>
    <mergeCell ref="AJ35:AL35"/>
    <mergeCell ref="AM35:AO35"/>
    <mergeCell ref="AP35:AR35"/>
    <mergeCell ref="AS35:AU35"/>
    <mergeCell ref="AV35:AX35"/>
    <mergeCell ref="AY35:BA35"/>
    <mergeCell ref="BB35:BD35"/>
    <mergeCell ref="BE36:BG36"/>
    <mergeCell ref="BH36:BJ36"/>
    <mergeCell ref="AJ36:AL36"/>
    <mergeCell ref="AM36:AO36"/>
    <mergeCell ref="AP36:AR36"/>
    <mergeCell ref="AS36:AU36"/>
    <mergeCell ref="AV36:AX36"/>
    <mergeCell ref="AY36:BA36"/>
    <mergeCell ref="BB36:BD36"/>
    <mergeCell ref="BE34:BG34"/>
    <mergeCell ref="BH34:BJ34"/>
    <mergeCell ref="AJ34:AL34"/>
    <mergeCell ref="AM34:AO34"/>
    <mergeCell ref="AP34:AR34"/>
    <mergeCell ref="AS34:AU34"/>
    <mergeCell ref="AV34:AX34"/>
    <mergeCell ref="AY34:BA34"/>
    <mergeCell ref="BB34:BD34"/>
    <mergeCell ref="AY30:BA30"/>
    <mergeCell ref="BB30:BD30"/>
    <mergeCell ref="BE30:BG30"/>
    <mergeCell ref="BH30:BJ30"/>
    <mergeCell ref="BK30:BQ30"/>
    <mergeCell ref="J29:P29"/>
    <mergeCell ref="J30:P30"/>
    <mergeCell ref="AJ30:AL30"/>
    <mergeCell ref="AM30:AO30"/>
    <mergeCell ref="AP30:AR30"/>
    <mergeCell ref="AS30:AU30"/>
    <mergeCell ref="AV30:AX30"/>
    <mergeCell ref="BE28:BG28"/>
    <mergeCell ref="BE29:BG29"/>
    <mergeCell ref="BH29:BJ29"/>
    <mergeCell ref="BK29:BQ29"/>
    <mergeCell ref="AP28:AR28"/>
    <mergeCell ref="AS28:AU28"/>
    <mergeCell ref="AV28:AX28"/>
    <mergeCell ref="AY28:BA28"/>
    <mergeCell ref="BB28:BD28"/>
    <mergeCell ref="BH28:BJ28"/>
    <mergeCell ref="BK28:BQ28"/>
    <mergeCell ref="BE27:BG27"/>
    <mergeCell ref="BH27:BJ27"/>
    <mergeCell ref="BK27:BQ27"/>
    <mergeCell ref="AG27:AI27"/>
    <mergeCell ref="AJ27:AL27"/>
    <mergeCell ref="AM27:AO27"/>
    <mergeCell ref="AP27:AR27"/>
    <mergeCell ref="AS27:AU27"/>
    <mergeCell ref="AV27:AX27"/>
    <mergeCell ref="AY27:BA27"/>
    <mergeCell ref="BE26:BG26"/>
    <mergeCell ref="BH26:BJ26"/>
    <mergeCell ref="BK26:BQ26"/>
    <mergeCell ref="AJ26:AL26"/>
    <mergeCell ref="AM26:AO26"/>
    <mergeCell ref="AP26:AR26"/>
    <mergeCell ref="AS26:AU26"/>
    <mergeCell ref="AV26:AX26"/>
    <mergeCell ref="AY26:BA26"/>
    <mergeCell ref="BB26:BD26"/>
    <mergeCell ref="B40:D40"/>
    <mergeCell ref="E40:I40"/>
    <mergeCell ref="J40:P40"/>
    <mergeCell ref="Q40:W40"/>
    <mergeCell ref="X40:AD40"/>
    <mergeCell ref="AE40:AF40"/>
    <mergeCell ref="AG40:AI40"/>
    <mergeCell ref="J27:P27"/>
    <mergeCell ref="Q27:W27"/>
    <mergeCell ref="J28:P28"/>
    <mergeCell ref="Q28:W28"/>
    <mergeCell ref="X27:AD27"/>
    <mergeCell ref="AE27:AF27"/>
    <mergeCell ref="X28:AD28"/>
    <mergeCell ref="AE28:AF28"/>
    <mergeCell ref="AG28:AI28"/>
    <mergeCell ref="B34:D34"/>
    <mergeCell ref="E34:I34"/>
    <mergeCell ref="J34:P34"/>
    <mergeCell ref="Q34:W34"/>
    <mergeCell ref="X34:AD34"/>
    <mergeCell ref="B33:D33"/>
    <mergeCell ref="E33:I33"/>
    <mergeCell ref="J33:P33"/>
    <mergeCell ref="BK39:BQ39"/>
    <mergeCell ref="BK40:BQ40"/>
    <mergeCell ref="AJ39:AL39"/>
    <mergeCell ref="AM39:AO39"/>
    <mergeCell ref="AP39:AR39"/>
    <mergeCell ref="AS39:AU39"/>
    <mergeCell ref="AV39:AX39"/>
    <mergeCell ref="AY39:BA39"/>
    <mergeCell ref="BB39:BD39"/>
    <mergeCell ref="B38:D38"/>
    <mergeCell ref="E38:I38"/>
    <mergeCell ref="J38:P38"/>
    <mergeCell ref="Q38:W38"/>
    <mergeCell ref="X38:AD38"/>
    <mergeCell ref="AE38:AF38"/>
    <mergeCell ref="AG38:AI38"/>
    <mergeCell ref="BE39:BG39"/>
    <mergeCell ref="BH39:BJ39"/>
    <mergeCell ref="B39:D39"/>
    <mergeCell ref="E39:I39"/>
    <mergeCell ref="J39:P39"/>
    <mergeCell ref="Q39:W39"/>
    <mergeCell ref="X39:AD39"/>
    <mergeCell ref="AE39:AF39"/>
    <mergeCell ref="AG39:AI39"/>
    <mergeCell ref="BE38:BG38"/>
    <mergeCell ref="BH38:BJ38"/>
    <mergeCell ref="BK38:BQ38"/>
    <mergeCell ref="AJ38:AL38"/>
    <mergeCell ref="AM38:AO38"/>
    <mergeCell ref="AP38:AR38"/>
    <mergeCell ref="AS38:AU38"/>
    <mergeCell ref="AV38:AX38"/>
    <mergeCell ref="AY38:BA38"/>
    <mergeCell ref="BB38:BD38"/>
    <mergeCell ref="BE40:BG40"/>
    <mergeCell ref="BH40:BJ40"/>
    <mergeCell ref="AJ40:AL40"/>
    <mergeCell ref="AM40:AO40"/>
    <mergeCell ref="AP40:AR40"/>
    <mergeCell ref="AS40:AU40"/>
    <mergeCell ref="AV40:AX40"/>
    <mergeCell ref="AY40:BA40"/>
    <mergeCell ref="BB40:BD40"/>
    <mergeCell ref="B19:D19"/>
    <mergeCell ref="E19:I19"/>
    <mergeCell ref="J19:P19"/>
    <mergeCell ref="Q19:W19"/>
    <mergeCell ref="X19:AD19"/>
    <mergeCell ref="AE19:AF19"/>
    <mergeCell ref="AG19:AI19"/>
    <mergeCell ref="AY29:BA29"/>
    <mergeCell ref="BB29:BD29"/>
    <mergeCell ref="AE29:AF29"/>
    <mergeCell ref="AG29:AI29"/>
    <mergeCell ref="AJ29:AL29"/>
    <mergeCell ref="AM29:AO29"/>
    <mergeCell ref="AP29:AR29"/>
    <mergeCell ref="AS29:AU29"/>
    <mergeCell ref="AV29:AX29"/>
    <mergeCell ref="AJ28:AL28"/>
    <mergeCell ref="AM28:AO28"/>
    <mergeCell ref="BB27:BD27"/>
    <mergeCell ref="B26:D26"/>
    <mergeCell ref="J26:P26"/>
    <mergeCell ref="Q26:W26"/>
    <mergeCell ref="X26:AD26"/>
    <mergeCell ref="AE26:AF26"/>
    <mergeCell ref="BK18:BQ18"/>
    <mergeCell ref="BK19:BQ19"/>
    <mergeCell ref="AJ18:AL18"/>
    <mergeCell ref="AM18:AO18"/>
    <mergeCell ref="AP18:AR18"/>
    <mergeCell ref="AS18:AU18"/>
    <mergeCell ref="AV18:AX18"/>
    <mergeCell ref="AY18:BA18"/>
    <mergeCell ref="BB18:BD18"/>
    <mergeCell ref="B17:D17"/>
    <mergeCell ref="E17:I17"/>
    <mergeCell ref="J17:P17"/>
    <mergeCell ref="Q17:W17"/>
    <mergeCell ref="X17:AD17"/>
    <mergeCell ref="AE17:AF17"/>
    <mergeCell ref="AG17:AI17"/>
    <mergeCell ref="BE18:BG18"/>
    <mergeCell ref="BH18:BJ18"/>
    <mergeCell ref="B18:D18"/>
    <mergeCell ref="E18:I18"/>
    <mergeCell ref="J18:P18"/>
    <mergeCell ref="Q18:W18"/>
    <mergeCell ref="X18:AD18"/>
    <mergeCell ref="AE18:AF18"/>
    <mergeCell ref="AG18:AI18"/>
    <mergeCell ref="BE17:BG17"/>
    <mergeCell ref="BH17:BJ17"/>
    <mergeCell ref="BK17:BQ17"/>
    <mergeCell ref="AJ17:AL17"/>
    <mergeCell ref="AM17:AO17"/>
    <mergeCell ref="AP17:AR17"/>
    <mergeCell ref="AS17:AU17"/>
    <mergeCell ref="AV17:AX17"/>
    <mergeCell ref="AY17:BA17"/>
    <mergeCell ref="BB17:BD17"/>
    <mergeCell ref="BE19:BG19"/>
    <mergeCell ref="BH19:BJ19"/>
    <mergeCell ref="AJ19:AL19"/>
    <mergeCell ref="AM19:AO19"/>
    <mergeCell ref="AP19:AR19"/>
    <mergeCell ref="AS19:AU19"/>
    <mergeCell ref="AV19:AX19"/>
    <mergeCell ref="AY19:BA19"/>
    <mergeCell ref="BB19:BD19"/>
    <mergeCell ref="X14:AD14"/>
    <mergeCell ref="AE14:AF14"/>
    <mergeCell ref="AG14:AI14"/>
    <mergeCell ref="B15:D15"/>
    <mergeCell ref="E15:I15"/>
    <mergeCell ref="J15:P15"/>
    <mergeCell ref="Q15:W15"/>
    <mergeCell ref="X15:AD15"/>
    <mergeCell ref="AE15:AF15"/>
    <mergeCell ref="AG15:AI15"/>
    <mergeCell ref="BK14:BQ14"/>
    <mergeCell ref="BK15:BQ15"/>
    <mergeCell ref="AJ14:AL14"/>
    <mergeCell ref="AM14:AO14"/>
    <mergeCell ref="AP14:AR14"/>
    <mergeCell ref="AS14:AU14"/>
    <mergeCell ref="AV14:AX14"/>
    <mergeCell ref="AY14:BA14"/>
    <mergeCell ref="BB14:BD14"/>
    <mergeCell ref="BK13:BQ13"/>
    <mergeCell ref="AJ13:AL13"/>
    <mergeCell ref="AM13:AO13"/>
    <mergeCell ref="AP13:AR13"/>
    <mergeCell ref="AS13:AU13"/>
    <mergeCell ref="AV13:AX13"/>
    <mergeCell ref="AY13:BA13"/>
    <mergeCell ref="BB13:BD13"/>
    <mergeCell ref="B13:D13"/>
    <mergeCell ref="E13:I13"/>
    <mergeCell ref="J13:P13"/>
    <mergeCell ref="Q13:W13"/>
    <mergeCell ref="X13:AD13"/>
    <mergeCell ref="AE13:AF13"/>
    <mergeCell ref="AG13:AI13"/>
    <mergeCell ref="A10:A11"/>
    <mergeCell ref="B10:D11"/>
    <mergeCell ref="E10:I11"/>
    <mergeCell ref="J10:P11"/>
    <mergeCell ref="Q10:W11"/>
    <mergeCell ref="X10:AD11"/>
    <mergeCell ref="AE10:AF11"/>
    <mergeCell ref="BE15:BG15"/>
    <mergeCell ref="BH15:BJ15"/>
    <mergeCell ref="AJ15:AL15"/>
    <mergeCell ref="AM15:AO15"/>
    <mergeCell ref="AP15:AR15"/>
    <mergeCell ref="AS15:AU15"/>
    <mergeCell ref="AV15:AX15"/>
    <mergeCell ref="AY15:BA15"/>
    <mergeCell ref="BB15:BD15"/>
    <mergeCell ref="BE13:BG13"/>
    <mergeCell ref="BH13:BJ13"/>
    <mergeCell ref="BE14:BG14"/>
    <mergeCell ref="BH14:BJ14"/>
    <mergeCell ref="B14:D14"/>
    <mergeCell ref="E14:I14"/>
    <mergeCell ref="J14:P14"/>
    <mergeCell ref="Q14:W14"/>
    <mergeCell ref="AS11:AU11"/>
    <mergeCell ref="AV11:AX11"/>
    <mergeCell ref="AY11:BA11"/>
    <mergeCell ref="BB11:BD11"/>
    <mergeCell ref="BE11:BG11"/>
    <mergeCell ref="BH11:BJ11"/>
    <mergeCell ref="AG10:AU10"/>
    <mergeCell ref="AV10:BJ10"/>
    <mergeCell ref="BK10:BQ11"/>
    <mergeCell ref="AG11:AI11"/>
    <mergeCell ref="AJ11:AL11"/>
    <mergeCell ref="AM11:AO11"/>
    <mergeCell ref="AP11:AR11"/>
    <mergeCell ref="Z8:AB8"/>
    <mergeCell ref="AC8:AE8"/>
    <mergeCell ref="AF8:AH8"/>
    <mergeCell ref="A8:G8"/>
    <mergeCell ref="H8:J8"/>
    <mergeCell ref="K8:M8"/>
    <mergeCell ref="N8:P8"/>
    <mergeCell ref="Q8:S8"/>
    <mergeCell ref="T8:V8"/>
    <mergeCell ref="W8:Y8"/>
    <mergeCell ref="W7:Y7"/>
    <mergeCell ref="Z7:AB7"/>
    <mergeCell ref="AC7:AE7"/>
    <mergeCell ref="AF7:AH7"/>
    <mergeCell ref="A6:G6"/>
    <mergeCell ref="A7:G7"/>
    <mergeCell ref="H7:J7"/>
    <mergeCell ref="K7:M7"/>
    <mergeCell ref="N7:P7"/>
    <mergeCell ref="Q7:S7"/>
    <mergeCell ref="T7:V7"/>
    <mergeCell ref="A4:E4"/>
    <mergeCell ref="F4:AH4"/>
    <mergeCell ref="T6:V6"/>
    <mergeCell ref="W6:Y6"/>
    <mergeCell ref="Z6:AB6"/>
    <mergeCell ref="AC6:AE6"/>
    <mergeCell ref="A5:S5"/>
    <mergeCell ref="T5:AH5"/>
    <mergeCell ref="H6:J6"/>
    <mergeCell ref="K6:M6"/>
    <mergeCell ref="N6:P6"/>
    <mergeCell ref="Q6:S6"/>
    <mergeCell ref="AF6:AH6"/>
    <mergeCell ref="A1:E1"/>
    <mergeCell ref="F1:Q1"/>
    <mergeCell ref="R1:V1"/>
    <mergeCell ref="W1:AH1"/>
    <mergeCell ref="F2:Q2"/>
    <mergeCell ref="R2:V2"/>
    <mergeCell ref="W2:AH2"/>
    <mergeCell ref="A2:E2"/>
    <mergeCell ref="A3:E3"/>
    <mergeCell ref="F3:Q3"/>
    <mergeCell ref="R3:V3"/>
    <mergeCell ref="W3:AH3"/>
    <mergeCell ref="X24:AD24"/>
    <mergeCell ref="AE24:AF24"/>
    <mergeCell ref="AG24:AI24"/>
    <mergeCell ref="B25:D25"/>
    <mergeCell ref="E25:I25"/>
    <mergeCell ref="J25:P25"/>
    <mergeCell ref="Q25:W25"/>
    <mergeCell ref="X25:AD25"/>
    <mergeCell ref="AE25:AF25"/>
    <mergeCell ref="AG25:AI25"/>
    <mergeCell ref="BK24:BQ24"/>
    <mergeCell ref="BK25:BQ25"/>
    <mergeCell ref="AJ24:AL24"/>
    <mergeCell ref="AM24:AO24"/>
    <mergeCell ref="AP24:AR24"/>
    <mergeCell ref="AS24:AU24"/>
    <mergeCell ref="AV24:AX24"/>
    <mergeCell ref="AY24:BA24"/>
    <mergeCell ref="BB24:BD24"/>
    <mergeCell ref="BK23:BQ23"/>
    <mergeCell ref="AJ23:AL23"/>
    <mergeCell ref="AM23:AO23"/>
    <mergeCell ref="AP23:AR23"/>
    <mergeCell ref="AS23:AU23"/>
    <mergeCell ref="AV23:AX23"/>
    <mergeCell ref="AY23:BA23"/>
    <mergeCell ref="BB23:BD23"/>
    <mergeCell ref="B23:D23"/>
    <mergeCell ref="E23:I23"/>
    <mergeCell ref="J23:P23"/>
    <mergeCell ref="Q23:W23"/>
    <mergeCell ref="X23:AD23"/>
    <mergeCell ref="AE23:AF23"/>
    <mergeCell ref="AG23:AI23"/>
    <mergeCell ref="B22:D22"/>
    <mergeCell ref="E22:I22"/>
    <mergeCell ref="J22:P22"/>
    <mergeCell ref="Q22:W22"/>
    <mergeCell ref="X22:AD22"/>
    <mergeCell ref="AE22:AF22"/>
    <mergeCell ref="AG22:AI22"/>
    <mergeCell ref="BE25:BG25"/>
    <mergeCell ref="BH25:BJ25"/>
    <mergeCell ref="AJ25:AL25"/>
    <mergeCell ref="AM25:AO25"/>
    <mergeCell ref="AP25:AR25"/>
    <mergeCell ref="AS25:AU25"/>
    <mergeCell ref="AV25:AX25"/>
    <mergeCell ref="AY25:BA25"/>
    <mergeCell ref="BB25:BD25"/>
    <mergeCell ref="BE23:BG23"/>
    <mergeCell ref="BH23:BJ23"/>
    <mergeCell ref="BE24:BG24"/>
    <mergeCell ref="BH24:BJ24"/>
    <mergeCell ref="B24:D24"/>
    <mergeCell ref="E24:I24"/>
    <mergeCell ref="J24:P24"/>
    <mergeCell ref="Q24:W24"/>
    <mergeCell ref="BK21:BQ21"/>
    <mergeCell ref="BK22:BQ22"/>
    <mergeCell ref="AJ21:AL21"/>
    <mergeCell ref="AM21:AO21"/>
    <mergeCell ref="AP21:AR21"/>
    <mergeCell ref="AS21:AU21"/>
    <mergeCell ref="AV21:AX21"/>
    <mergeCell ref="AY21:BA21"/>
    <mergeCell ref="BB21:BD21"/>
    <mergeCell ref="B20:D20"/>
    <mergeCell ref="E20:I20"/>
    <mergeCell ref="J20:P20"/>
    <mergeCell ref="Q20:W20"/>
    <mergeCell ref="X20:AD20"/>
    <mergeCell ref="AE20:AF20"/>
    <mergeCell ref="AG20:AI20"/>
    <mergeCell ref="BE21:BG21"/>
    <mergeCell ref="BH21:BJ21"/>
    <mergeCell ref="B21:D21"/>
    <mergeCell ref="E21:I21"/>
    <mergeCell ref="J21:P21"/>
    <mergeCell ref="Q21:W21"/>
    <mergeCell ref="X21:AD21"/>
    <mergeCell ref="AE21:AF21"/>
    <mergeCell ref="AG21:AI21"/>
    <mergeCell ref="BE20:BG20"/>
    <mergeCell ref="BH20:BJ20"/>
    <mergeCell ref="BK20:BQ20"/>
    <mergeCell ref="AJ20:AL20"/>
    <mergeCell ref="AM20:AO20"/>
    <mergeCell ref="AP20:AR20"/>
    <mergeCell ref="AS20:AU20"/>
    <mergeCell ref="AV20:AX20"/>
    <mergeCell ref="AY20:BA20"/>
    <mergeCell ref="BB20:BD20"/>
    <mergeCell ref="BE22:BG22"/>
    <mergeCell ref="BH22:BJ22"/>
    <mergeCell ref="AJ22:AL22"/>
    <mergeCell ref="AM22:AO22"/>
    <mergeCell ref="AP22:AR22"/>
    <mergeCell ref="AS22:AU22"/>
    <mergeCell ref="AV22:AX22"/>
    <mergeCell ref="AY22:BA22"/>
    <mergeCell ref="BB22:BD22"/>
  </mergeCells>
  <conditionalFormatting sqref="AG12:AI12">
    <cfRule type="cellIs" dxfId="35" priority="1" operator="equal">
      <formula>"Untested"</formula>
    </cfRule>
  </conditionalFormatting>
  <conditionalFormatting sqref="AG12:AI12">
    <cfRule type="cellIs" dxfId="34" priority="2" operator="equal">
      <formula>"Pass"</formula>
    </cfRule>
  </conditionalFormatting>
  <conditionalFormatting sqref="AG12:AI12">
    <cfRule type="cellIs" dxfId="33" priority="3" operator="equal">
      <formula>"Fail"</formula>
    </cfRule>
  </conditionalFormatting>
  <conditionalFormatting sqref="AG16:AI16 AG44:AI44">
    <cfRule type="cellIs" dxfId="32" priority="4" operator="equal">
      <formula>"Untested"</formula>
    </cfRule>
  </conditionalFormatting>
  <conditionalFormatting sqref="AG16:AI16 AG44:AI44">
    <cfRule type="cellIs" dxfId="31" priority="5" operator="equal">
      <formula>"Pass"</formula>
    </cfRule>
  </conditionalFormatting>
  <conditionalFormatting sqref="AG16:AI16 AG44:AI44">
    <cfRule type="cellIs" dxfId="30" priority="6" operator="equal">
      <formula>"Fail"</formula>
    </cfRule>
  </conditionalFormatting>
  <conditionalFormatting sqref="AI1:AI11 AG9:AH11 AG13:AI15 AV13:AX15 AG17:AI59 AV22:AX22 AV25:AX59">
    <cfRule type="cellIs" dxfId="29" priority="7" operator="equal">
      <formula>"Untested"</formula>
    </cfRule>
  </conditionalFormatting>
  <conditionalFormatting sqref="AI1:AI11 AG9:AH11 AG13:AI15 AV13:AX15 AG17:AI59 AV22:AX22 AV25:AX59">
    <cfRule type="cellIs" dxfId="28" priority="8" operator="equal">
      <formula>"Pass"</formula>
    </cfRule>
  </conditionalFormatting>
  <conditionalFormatting sqref="AI1:AI11 AG9:AH11 AG13:AI15 AV13:AX15 AG17:AI59 AV22:AX22 AV25:AX59">
    <cfRule type="cellIs" dxfId="27" priority="9" operator="equal">
      <formula>"Fail"</formula>
    </cfRule>
  </conditionalFormatting>
  <conditionalFormatting sqref="AV17:AX24">
    <cfRule type="cellIs" dxfId="26" priority="10" operator="equal">
      <formula>"Untested"</formula>
    </cfRule>
  </conditionalFormatting>
  <conditionalFormatting sqref="AV17:AX24">
    <cfRule type="cellIs" dxfId="25" priority="11" operator="equal">
      <formula>"Pass"</formula>
    </cfRule>
  </conditionalFormatting>
  <conditionalFormatting sqref="AV17:AX24">
    <cfRule type="cellIs" dxfId="24" priority="12" operator="equal">
      <formula>"Fail"</formula>
    </cfRule>
  </conditionalFormatting>
  <dataValidations count="3">
    <dataValidation type="list" allowBlank="1" showErrorMessage="1" sqref="F1" xr:uid="{00000000-0002-0000-0700-000000000000}">
      <formula1>"Unit Test,Integration Test,System Test"</formula1>
    </dataValidation>
    <dataValidation type="list" allowBlank="1" showErrorMessage="1" sqref="AG13:AG15 AV13:AV15 AG17:AG31 AV17:AV31 AV32:AX32 AG33:AG43 AV33:AV43 AG45:AG57 AV45:AV57 AG58:AI59 AV58:AX59" xr:uid="{00000000-0002-0000-0700-000001000000}">
      <formula1>"Pass,Fail,Untested,N/A"</formula1>
    </dataValidation>
    <dataValidation type="list" allowBlank="1" showErrorMessage="1" sqref="AE13:AE15 AE17:AE31 AE33:AE43 AE45:AE57 AE58:AF59" xr:uid="{00000000-0002-0000-0700-000002000000}">
      <formula1>"N,A,B"</formula1>
    </dataValidation>
  </dataValidations>
  <pageMargins left="0.70866141732283505" right="0.70866141732283505" top="0.74803149606299202" bottom="0.74803149606299202" header="0" footer="0"/>
  <pageSetup paperSize="9" orientation="portrait"/>
  <headerFooter>
    <oddHeader>&amp;L&amp;F</oddHeader>
    <oddFooter>&amp;L08-BM/PM/VTI&amp;CInternal Use&amp;R&amp;P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Q27"/>
  <sheetViews>
    <sheetView zoomScale="56" workbookViewId="0">
      <selection activeCell="J19" sqref="J19"/>
    </sheetView>
  </sheetViews>
  <sheetFormatPr defaultColWidth="14.453125" defaultRowHeight="15" customHeight="1" x14ac:dyDescent="0.35"/>
  <cols>
    <col min="1" max="30" width="6.81640625" customWidth="1"/>
    <col min="31" max="35" width="4" customWidth="1"/>
    <col min="36" max="69" width="6.81640625" customWidth="1"/>
  </cols>
  <sheetData>
    <row r="1" spans="1:69" x14ac:dyDescent="0.35">
      <c r="A1" s="99" t="s">
        <v>27</v>
      </c>
      <c r="B1" s="78"/>
      <c r="C1" s="78"/>
      <c r="D1" s="78"/>
      <c r="E1" s="79"/>
      <c r="F1" s="100" t="s">
        <v>28</v>
      </c>
      <c r="G1" s="78"/>
      <c r="H1" s="78"/>
      <c r="I1" s="78"/>
      <c r="J1" s="78"/>
      <c r="K1" s="78"/>
      <c r="L1" s="78"/>
      <c r="M1" s="78"/>
      <c r="N1" s="78"/>
      <c r="O1" s="78"/>
      <c r="P1" s="78"/>
      <c r="Q1" s="79"/>
      <c r="R1" s="100" t="s">
        <v>29</v>
      </c>
      <c r="S1" s="78"/>
      <c r="T1" s="78"/>
      <c r="U1" s="78"/>
      <c r="V1" s="79"/>
      <c r="W1" s="99" t="s">
        <v>529</v>
      </c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9"/>
      <c r="AI1" s="27"/>
      <c r="AJ1" s="28"/>
      <c r="AK1" s="28"/>
      <c r="AL1" s="28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</row>
    <row r="2" spans="1:69" x14ac:dyDescent="0.35">
      <c r="A2" s="99" t="s">
        <v>31</v>
      </c>
      <c r="B2" s="78"/>
      <c r="C2" s="78"/>
      <c r="D2" s="78"/>
      <c r="E2" s="79"/>
      <c r="F2" s="159" t="s">
        <v>599</v>
      </c>
      <c r="G2" s="78"/>
      <c r="H2" s="78"/>
      <c r="I2" s="78"/>
      <c r="J2" s="78"/>
      <c r="K2" s="78"/>
      <c r="L2" s="78"/>
      <c r="M2" s="78"/>
      <c r="N2" s="78"/>
      <c r="O2" s="78"/>
      <c r="P2" s="78"/>
      <c r="Q2" s="79"/>
      <c r="R2" s="100" t="s">
        <v>11</v>
      </c>
      <c r="S2" s="78"/>
      <c r="T2" s="78"/>
      <c r="U2" s="78"/>
      <c r="V2" s="79"/>
      <c r="W2" s="101">
        <v>45432</v>
      </c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9"/>
      <c r="AI2" s="50"/>
      <c r="AJ2" s="28"/>
      <c r="AK2" s="28"/>
      <c r="AL2" s="28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</row>
    <row r="3" spans="1:69" x14ac:dyDescent="0.35">
      <c r="A3" s="99" t="s">
        <v>6</v>
      </c>
      <c r="B3" s="78"/>
      <c r="C3" s="78"/>
      <c r="D3" s="78"/>
      <c r="E3" s="79"/>
      <c r="F3" s="99" t="s">
        <v>32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9"/>
      <c r="R3" s="100" t="s">
        <v>33</v>
      </c>
      <c r="S3" s="78"/>
      <c r="T3" s="78"/>
      <c r="U3" s="78"/>
      <c r="V3" s="79"/>
      <c r="W3" s="99" t="s">
        <v>34</v>
      </c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9"/>
      <c r="AI3" s="27"/>
      <c r="AJ3" s="28"/>
      <c r="AK3" s="28"/>
      <c r="AL3" s="28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</row>
    <row r="4" spans="1:69" x14ac:dyDescent="0.35">
      <c r="A4" s="99" t="s">
        <v>35</v>
      </c>
      <c r="B4" s="78"/>
      <c r="C4" s="78"/>
      <c r="D4" s="78"/>
      <c r="E4" s="79"/>
      <c r="F4" s="99" t="s">
        <v>28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9"/>
      <c r="AI4" s="27"/>
      <c r="AJ4" s="28"/>
      <c r="AK4" s="28"/>
      <c r="AL4" s="28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</row>
    <row r="5" spans="1:69" x14ac:dyDescent="0.35">
      <c r="A5" s="102" t="s">
        <v>36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9"/>
      <c r="T5" s="102" t="s">
        <v>37</v>
      </c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9"/>
      <c r="AI5" s="27"/>
      <c r="AJ5" s="28"/>
      <c r="AK5" s="28"/>
      <c r="AL5" s="28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</row>
    <row r="6" spans="1:69" x14ac:dyDescent="0.35">
      <c r="A6" s="103" t="s">
        <v>38</v>
      </c>
      <c r="B6" s="78"/>
      <c r="C6" s="78"/>
      <c r="D6" s="78"/>
      <c r="E6" s="78"/>
      <c r="F6" s="78"/>
      <c r="G6" s="79"/>
      <c r="H6" s="102" t="s">
        <v>17</v>
      </c>
      <c r="I6" s="78"/>
      <c r="J6" s="79"/>
      <c r="K6" s="102" t="s">
        <v>18</v>
      </c>
      <c r="L6" s="78"/>
      <c r="M6" s="79"/>
      <c r="N6" s="102" t="s">
        <v>19</v>
      </c>
      <c r="O6" s="78"/>
      <c r="P6" s="79"/>
      <c r="Q6" s="102" t="s">
        <v>15</v>
      </c>
      <c r="R6" s="78"/>
      <c r="S6" s="79"/>
      <c r="T6" s="102" t="s">
        <v>20</v>
      </c>
      <c r="U6" s="78"/>
      <c r="V6" s="79"/>
      <c r="W6" s="102" t="s">
        <v>21</v>
      </c>
      <c r="X6" s="78"/>
      <c r="Y6" s="79"/>
      <c r="Z6" s="102" t="s">
        <v>22</v>
      </c>
      <c r="AA6" s="78"/>
      <c r="AB6" s="79"/>
      <c r="AC6" s="102" t="s">
        <v>23</v>
      </c>
      <c r="AD6" s="78"/>
      <c r="AE6" s="79"/>
      <c r="AF6" s="102" t="s">
        <v>15</v>
      </c>
      <c r="AG6" s="78"/>
      <c r="AH6" s="79"/>
      <c r="AI6" s="27"/>
      <c r="AJ6" s="28"/>
      <c r="AK6" s="28"/>
      <c r="AL6" s="28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</row>
    <row r="7" spans="1:69" x14ac:dyDescent="0.35">
      <c r="A7" s="99" t="s">
        <v>39</v>
      </c>
      <c r="B7" s="78"/>
      <c r="C7" s="78"/>
      <c r="D7" s="78"/>
      <c r="E7" s="78"/>
      <c r="F7" s="78"/>
      <c r="G7" s="79"/>
      <c r="H7" s="100">
        <f t="shared" ref="H7:H8" si="0">COUNTIF($AE$13:$AF$80,"N")</f>
        <v>12</v>
      </c>
      <c r="I7" s="78"/>
      <c r="J7" s="79"/>
      <c r="K7" s="100">
        <f t="shared" ref="K7:K8" si="1">COUNTIF($AE$13:$AF$25,"A")</f>
        <v>0</v>
      </c>
      <c r="L7" s="78"/>
      <c r="M7" s="79"/>
      <c r="N7" s="100">
        <f t="shared" ref="N7:N8" si="2">COUNTIF($AE$13:$AF$25,"B")</f>
        <v>0</v>
      </c>
      <c r="O7" s="78"/>
      <c r="P7" s="79"/>
      <c r="Q7" s="100">
        <f t="shared" ref="Q7:Q8" si="3">SUM(H7:P7)</f>
        <v>12</v>
      </c>
      <c r="R7" s="78"/>
      <c r="S7" s="79"/>
      <c r="T7" s="100">
        <f>COUNTIF($AG$13:$AI$25,T$6)</f>
        <v>0</v>
      </c>
      <c r="U7" s="78"/>
      <c r="V7" s="79"/>
      <c r="W7" s="100">
        <f>COUNTIF($AG$13:$AI$25,W$6)</f>
        <v>0</v>
      </c>
      <c r="X7" s="78"/>
      <c r="Y7" s="79"/>
      <c r="Z7" s="100">
        <f>COUNTIF($AG$13:$AI$25,Z$6)</f>
        <v>0</v>
      </c>
      <c r="AA7" s="78"/>
      <c r="AB7" s="79"/>
      <c r="AC7" s="100">
        <f>COUNTIF($AG$13:$AI$25,AC$6)</f>
        <v>0</v>
      </c>
      <c r="AD7" s="78"/>
      <c r="AE7" s="79"/>
      <c r="AF7" s="100">
        <f t="shared" ref="AF7:AF8" si="4">SUM(T7:AE7)</f>
        <v>0</v>
      </c>
      <c r="AG7" s="78"/>
      <c r="AH7" s="79"/>
      <c r="AI7" s="27"/>
      <c r="AJ7" s="28"/>
      <c r="AK7" s="28"/>
      <c r="AL7" s="28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</row>
    <row r="8" spans="1:69" x14ac:dyDescent="0.35">
      <c r="A8" s="99" t="s">
        <v>40</v>
      </c>
      <c r="B8" s="78"/>
      <c r="C8" s="78"/>
      <c r="D8" s="78"/>
      <c r="E8" s="78"/>
      <c r="F8" s="78"/>
      <c r="G8" s="79"/>
      <c r="H8" s="100">
        <f t="shared" si="0"/>
        <v>12</v>
      </c>
      <c r="I8" s="78"/>
      <c r="J8" s="79"/>
      <c r="K8" s="100">
        <f t="shared" si="1"/>
        <v>0</v>
      </c>
      <c r="L8" s="78"/>
      <c r="M8" s="79"/>
      <c r="N8" s="100">
        <f t="shared" si="2"/>
        <v>0</v>
      </c>
      <c r="O8" s="78"/>
      <c r="P8" s="79"/>
      <c r="Q8" s="100">
        <f t="shared" si="3"/>
        <v>12</v>
      </c>
      <c r="R8" s="78"/>
      <c r="S8" s="79"/>
      <c r="T8" s="100">
        <f>COUNTIF($AV$13:$AX$25,T$6)</f>
        <v>0</v>
      </c>
      <c r="U8" s="78"/>
      <c r="V8" s="79"/>
      <c r="W8" s="100">
        <f>COUNTIF($AV$13:$AX$25,W$6)</f>
        <v>0</v>
      </c>
      <c r="X8" s="78"/>
      <c r="Y8" s="79"/>
      <c r="Z8" s="100">
        <f>COUNTIF($AV$13:$AX$25,Z$6)</f>
        <v>0</v>
      </c>
      <c r="AA8" s="78"/>
      <c r="AB8" s="79"/>
      <c r="AC8" s="100">
        <f>COUNTIF($AV$13:$AX$25,AC$6)</f>
        <v>0</v>
      </c>
      <c r="AD8" s="78"/>
      <c r="AE8" s="79"/>
      <c r="AF8" s="100">
        <f t="shared" si="4"/>
        <v>0</v>
      </c>
      <c r="AG8" s="78"/>
      <c r="AH8" s="79"/>
      <c r="AI8" s="27"/>
      <c r="AJ8" s="28"/>
      <c r="AK8" s="28"/>
      <c r="AL8" s="28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spans="1:69" x14ac:dyDescent="0.35">
      <c r="A9" s="29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8"/>
      <c r="AK9" s="28"/>
      <c r="AL9" s="28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</row>
    <row r="10" spans="1:69" x14ac:dyDescent="0.35">
      <c r="A10" s="106" t="s">
        <v>12</v>
      </c>
      <c r="B10" s="105" t="s">
        <v>41</v>
      </c>
      <c r="C10" s="90"/>
      <c r="D10" s="91"/>
      <c r="E10" s="105" t="s">
        <v>42</v>
      </c>
      <c r="F10" s="90"/>
      <c r="G10" s="90"/>
      <c r="H10" s="90"/>
      <c r="I10" s="91"/>
      <c r="J10" s="105" t="s">
        <v>43</v>
      </c>
      <c r="K10" s="90"/>
      <c r="L10" s="90"/>
      <c r="M10" s="90"/>
      <c r="N10" s="90"/>
      <c r="O10" s="90"/>
      <c r="P10" s="91"/>
      <c r="Q10" s="105" t="s">
        <v>44</v>
      </c>
      <c r="R10" s="90"/>
      <c r="S10" s="90"/>
      <c r="T10" s="90"/>
      <c r="U10" s="90"/>
      <c r="V10" s="90"/>
      <c r="W10" s="91"/>
      <c r="X10" s="105" t="s">
        <v>45</v>
      </c>
      <c r="Y10" s="90"/>
      <c r="Z10" s="90"/>
      <c r="AA10" s="90"/>
      <c r="AB10" s="90"/>
      <c r="AC10" s="90"/>
      <c r="AD10" s="91"/>
      <c r="AE10" s="105" t="s">
        <v>46</v>
      </c>
      <c r="AF10" s="91"/>
      <c r="AG10" s="104" t="s">
        <v>47</v>
      </c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9"/>
      <c r="AV10" s="104" t="s">
        <v>48</v>
      </c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9"/>
      <c r="BK10" s="105" t="s">
        <v>49</v>
      </c>
      <c r="BL10" s="90"/>
      <c r="BM10" s="90"/>
      <c r="BN10" s="90"/>
      <c r="BO10" s="90"/>
      <c r="BP10" s="90"/>
      <c r="BQ10" s="91"/>
    </row>
    <row r="11" spans="1:69" x14ac:dyDescent="0.35">
      <c r="A11" s="88"/>
      <c r="B11" s="92"/>
      <c r="C11" s="93"/>
      <c r="D11" s="94"/>
      <c r="E11" s="92"/>
      <c r="F11" s="93"/>
      <c r="G11" s="93"/>
      <c r="H11" s="93"/>
      <c r="I11" s="94"/>
      <c r="J11" s="92"/>
      <c r="K11" s="93"/>
      <c r="L11" s="93"/>
      <c r="M11" s="93"/>
      <c r="N11" s="93"/>
      <c r="O11" s="93"/>
      <c r="P11" s="94"/>
      <c r="Q11" s="92"/>
      <c r="R11" s="93"/>
      <c r="S11" s="93"/>
      <c r="T11" s="93"/>
      <c r="U11" s="93"/>
      <c r="V11" s="93"/>
      <c r="W11" s="94"/>
      <c r="X11" s="92"/>
      <c r="Y11" s="93"/>
      <c r="Z11" s="93"/>
      <c r="AA11" s="93"/>
      <c r="AB11" s="93"/>
      <c r="AC11" s="93"/>
      <c r="AD11" s="94"/>
      <c r="AE11" s="92"/>
      <c r="AF11" s="94"/>
      <c r="AG11" s="104" t="s">
        <v>50</v>
      </c>
      <c r="AH11" s="78"/>
      <c r="AI11" s="79"/>
      <c r="AJ11" s="104" t="s">
        <v>51</v>
      </c>
      <c r="AK11" s="78"/>
      <c r="AL11" s="79"/>
      <c r="AM11" s="104" t="s">
        <v>4</v>
      </c>
      <c r="AN11" s="78"/>
      <c r="AO11" s="79"/>
      <c r="AP11" s="104" t="s">
        <v>52</v>
      </c>
      <c r="AQ11" s="78"/>
      <c r="AR11" s="79"/>
      <c r="AS11" s="104" t="s">
        <v>53</v>
      </c>
      <c r="AT11" s="78"/>
      <c r="AU11" s="79"/>
      <c r="AV11" s="104" t="s">
        <v>50</v>
      </c>
      <c r="AW11" s="78"/>
      <c r="AX11" s="79"/>
      <c r="AY11" s="104" t="s">
        <v>51</v>
      </c>
      <c r="AZ11" s="78"/>
      <c r="BA11" s="79"/>
      <c r="BB11" s="104" t="s">
        <v>4</v>
      </c>
      <c r="BC11" s="78"/>
      <c r="BD11" s="79"/>
      <c r="BE11" s="104" t="s">
        <v>52</v>
      </c>
      <c r="BF11" s="78"/>
      <c r="BG11" s="79"/>
      <c r="BH11" s="104" t="s">
        <v>53</v>
      </c>
      <c r="BI11" s="78"/>
      <c r="BJ11" s="79"/>
      <c r="BK11" s="92"/>
      <c r="BL11" s="93"/>
      <c r="BM11" s="93"/>
      <c r="BN11" s="93"/>
      <c r="BO11" s="93"/>
      <c r="BP11" s="93"/>
      <c r="BQ11" s="94"/>
    </row>
    <row r="12" spans="1:69" x14ac:dyDescent="0.35">
      <c r="A12" s="70" t="s">
        <v>530</v>
      </c>
      <c r="B12" s="31"/>
      <c r="C12" s="31"/>
      <c r="D12" s="31"/>
      <c r="E12" s="46"/>
      <c r="F12" s="46"/>
      <c r="G12" s="46"/>
      <c r="H12" s="46"/>
      <c r="I12" s="46"/>
      <c r="J12" s="31"/>
      <c r="K12" s="46"/>
      <c r="L12" s="46"/>
      <c r="M12" s="46"/>
      <c r="N12" s="46"/>
      <c r="O12" s="46"/>
      <c r="P12" s="46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3"/>
      <c r="AK12" s="33"/>
      <c r="AL12" s="33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4"/>
    </row>
    <row r="13" spans="1:69" x14ac:dyDescent="0.35">
      <c r="A13" s="19">
        <f t="shared" ref="A13:A18" si="5">ROW()-12</f>
        <v>1</v>
      </c>
      <c r="B13" s="108"/>
      <c r="C13" s="78"/>
      <c r="D13" s="79"/>
      <c r="E13" s="110" t="s">
        <v>531</v>
      </c>
      <c r="F13" s="78"/>
      <c r="G13" s="78"/>
      <c r="H13" s="78"/>
      <c r="I13" s="79"/>
      <c r="J13" s="110" t="s">
        <v>491</v>
      </c>
      <c r="K13" s="78"/>
      <c r="L13" s="78"/>
      <c r="M13" s="78"/>
      <c r="N13" s="78"/>
      <c r="O13" s="78"/>
      <c r="P13" s="79"/>
      <c r="Q13" s="110" t="s">
        <v>532</v>
      </c>
      <c r="R13" s="78"/>
      <c r="S13" s="78"/>
      <c r="T13" s="78"/>
      <c r="U13" s="78"/>
      <c r="V13" s="78"/>
      <c r="W13" s="79"/>
      <c r="X13" s="110" t="s">
        <v>533</v>
      </c>
      <c r="Y13" s="78"/>
      <c r="Z13" s="78"/>
      <c r="AA13" s="78"/>
      <c r="AB13" s="78"/>
      <c r="AC13" s="78"/>
      <c r="AD13" s="79"/>
      <c r="AE13" s="81" t="s">
        <v>58</v>
      </c>
      <c r="AF13" s="79"/>
      <c r="AG13" s="81"/>
      <c r="AH13" s="78"/>
      <c r="AI13" s="79"/>
      <c r="AJ13" s="108"/>
      <c r="AK13" s="78"/>
      <c r="AL13" s="79"/>
      <c r="AM13" s="108"/>
      <c r="AN13" s="78"/>
      <c r="AO13" s="79"/>
      <c r="AP13" s="109"/>
      <c r="AQ13" s="78"/>
      <c r="AR13" s="79"/>
      <c r="AS13" s="108"/>
      <c r="AT13" s="78"/>
      <c r="AU13" s="79"/>
      <c r="AV13" s="108"/>
      <c r="AW13" s="78"/>
      <c r="AX13" s="79"/>
      <c r="AY13" s="108"/>
      <c r="AZ13" s="78"/>
      <c r="BA13" s="79"/>
      <c r="BB13" s="108"/>
      <c r="BC13" s="78"/>
      <c r="BD13" s="79"/>
      <c r="BE13" s="107"/>
      <c r="BF13" s="78"/>
      <c r="BG13" s="79"/>
      <c r="BH13" s="107"/>
      <c r="BI13" s="78"/>
      <c r="BJ13" s="79"/>
      <c r="BK13" s="108" t="s">
        <v>59</v>
      </c>
      <c r="BL13" s="78"/>
      <c r="BM13" s="78"/>
      <c r="BN13" s="78"/>
      <c r="BO13" s="78"/>
      <c r="BP13" s="78"/>
      <c r="BQ13" s="79"/>
    </row>
    <row r="14" spans="1:69" x14ac:dyDescent="0.35">
      <c r="A14" s="19">
        <f t="shared" si="5"/>
        <v>2</v>
      </c>
      <c r="B14" s="108"/>
      <c r="C14" s="78"/>
      <c r="D14" s="79"/>
      <c r="E14" s="112" t="s">
        <v>534</v>
      </c>
      <c r="F14" s="90"/>
      <c r="G14" s="90"/>
      <c r="H14" s="90"/>
      <c r="I14" s="91"/>
      <c r="J14" s="110" t="s">
        <v>491</v>
      </c>
      <c r="K14" s="78"/>
      <c r="L14" s="78"/>
      <c r="M14" s="78"/>
      <c r="N14" s="78"/>
      <c r="O14" s="78"/>
      <c r="P14" s="79"/>
      <c r="Q14" s="110" t="s">
        <v>517</v>
      </c>
      <c r="R14" s="78"/>
      <c r="S14" s="78"/>
      <c r="T14" s="78"/>
      <c r="U14" s="78"/>
      <c r="V14" s="78"/>
      <c r="W14" s="79"/>
      <c r="X14" s="110" t="s">
        <v>535</v>
      </c>
      <c r="Y14" s="78"/>
      <c r="Z14" s="78"/>
      <c r="AA14" s="78"/>
      <c r="AB14" s="78"/>
      <c r="AC14" s="78"/>
      <c r="AD14" s="79"/>
      <c r="AE14" s="81" t="s">
        <v>58</v>
      </c>
      <c r="AF14" s="79"/>
      <c r="AG14" s="81"/>
      <c r="AH14" s="78"/>
      <c r="AI14" s="79"/>
      <c r="AJ14" s="108"/>
      <c r="AK14" s="78"/>
      <c r="AL14" s="79"/>
      <c r="AM14" s="108"/>
      <c r="AN14" s="78"/>
      <c r="AO14" s="79"/>
      <c r="AP14" s="109"/>
      <c r="AQ14" s="78"/>
      <c r="AR14" s="79"/>
      <c r="AS14" s="108"/>
      <c r="AT14" s="78"/>
      <c r="AU14" s="79"/>
      <c r="AV14" s="108"/>
      <c r="AW14" s="78"/>
      <c r="AX14" s="79"/>
      <c r="AY14" s="108"/>
      <c r="AZ14" s="78"/>
      <c r="BA14" s="79"/>
      <c r="BB14" s="108"/>
      <c r="BC14" s="78"/>
      <c r="BD14" s="79"/>
      <c r="BE14" s="107"/>
      <c r="BF14" s="78"/>
      <c r="BG14" s="79"/>
      <c r="BH14" s="107"/>
      <c r="BI14" s="78"/>
      <c r="BJ14" s="79"/>
      <c r="BK14" s="108"/>
      <c r="BL14" s="78"/>
      <c r="BM14" s="78"/>
      <c r="BN14" s="78"/>
      <c r="BO14" s="78"/>
      <c r="BP14" s="78"/>
      <c r="BQ14" s="79"/>
    </row>
    <row r="15" spans="1:69" x14ac:dyDescent="0.35">
      <c r="A15" s="19">
        <f t="shared" si="5"/>
        <v>3</v>
      </c>
      <c r="B15" s="108"/>
      <c r="C15" s="78"/>
      <c r="D15" s="79"/>
      <c r="E15" s="92"/>
      <c r="F15" s="93"/>
      <c r="G15" s="93"/>
      <c r="H15" s="93"/>
      <c r="I15" s="94"/>
      <c r="J15" s="110"/>
      <c r="K15" s="78"/>
      <c r="L15" s="78"/>
      <c r="M15" s="78"/>
      <c r="N15" s="78"/>
      <c r="O15" s="78"/>
      <c r="P15" s="79"/>
      <c r="Q15" s="110" t="s">
        <v>536</v>
      </c>
      <c r="R15" s="78"/>
      <c r="S15" s="78"/>
      <c r="T15" s="78"/>
      <c r="U15" s="78"/>
      <c r="V15" s="78"/>
      <c r="W15" s="79"/>
      <c r="X15" s="110" t="s">
        <v>537</v>
      </c>
      <c r="Y15" s="78"/>
      <c r="Z15" s="78"/>
      <c r="AA15" s="78"/>
      <c r="AB15" s="78"/>
      <c r="AC15" s="78"/>
      <c r="AD15" s="79"/>
      <c r="AE15" s="81" t="s">
        <v>58</v>
      </c>
      <c r="AF15" s="79"/>
      <c r="AG15" s="81"/>
      <c r="AH15" s="78"/>
      <c r="AI15" s="79"/>
      <c r="AJ15" s="108"/>
      <c r="AK15" s="78"/>
      <c r="AL15" s="79"/>
      <c r="AM15" s="108"/>
      <c r="AN15" s="78"/>
      <c r="AO15" s="79"/>
      <c r="AP15" s="109"/>
      <c r="AQ15" s="78"/>
      <c r="AR15" s="79"/>
      <c r="AS15" s="108"/>
      <c r="AT15" s="78"/>
      <c r="AU15" s="79"/>
      <c r="AV15" s="108"/>
      <c r="AW15" s="78"/>
      <c r="AX15" s="79"/>
      <c r="AY15" s="108"/>
      <c r="AZ15" s="78"/>
      <c r="BA15" s="79"/>
      <c r="BB15" s="108"/>
      <c r="BC15" s="78"/>
      <c r="BD15" s="79"/>
      <c r="BE15" s="107"/>
      <c r="BF15" s="78"/>
      <c r="BG15" s="79"/>
      <c r="BH15" s="107"/>
      <c r="BI15" s="78"/>
      <c r="BJ15" s="79"/>
      <c r="BK15" s="108"/>
      <c r="BL15" s="78"/>
      <c r="BM15" s="78"/>
      <c r="BN15" s="78"/>
      <c r="BO15" s="78"/>
      <c r="BP15" s="78"/>
      <c r="BQ15" s="79"/>
    </row>
    <row r="16" spans="1:69" x14ac:dyDescent="0.35">
      <c r="A16" s="19">
        <f t="shared" si="5"/>
        <v>4</v>
      </c>
      <c r="B16" s="108"/>
      <c r="C16" s="78"/>
      <c r="D16" s="79"/>
      <c r="E16" s="110" t="s">
        <v>538</v>
      </c>
      <c r="F16" s="78"/>
      <c r="G16" s="78"/>
      <c r="H16" s="78"/>
      <c r="I16" s="79"/>
      <c r="J16" s="110" t="s">
        <v>539</v>
      </c>
      <c r="K16" s="78"/>
      <c r="L16" s="78"/>
      <c r="M16" s="78"/>
      <c r="N16" s="78"/>
      <c r="O16" s="78"/>
      <c r="P16" s="79"/>
      <c r="Q16" s="110" t="s">
        <v>540</v>
      </c>
      <c r="R16" s="78"/>
      <c r="S16" s="78"/>
      <c r="T16" s="78"/>
      <c r="U16" s="78"/>
      <c r="V16" s="78"/>
      <c r="W16" s="79"/>
      <c r="X16" s="110" t="s">
        <v>541</v>
      </c>
      <c r="Y16" s="78"/>
      <c r="Z16" s="78"/>
      <c r="AA16" s="78"/>
      <c r="AB16" s="78"/>
      <c r="AC16" s="78"/>
      <c r="AD16" s="79"/>
      <c r="AE16" s="81" t="s">
        <v>58</v>
      </c>
      <c r="AF16" s="79"/>
      <c r="AG16" s="81"/>
      <c r="AH16" s="78"/>
      <c r="AI16" s="79"/>
      <c r="AJ16" s="108"/>
      <c r="AK16" s="78"/>
      <c r="AL16" s="79"/>
      <c r="AM16" s="108"/>
      <c r="AN16" s="78"/>
      <c r="AO16" s="79"/>
      <c r="AP16" s="109"/>
      <c r="AQ16" s="78"/>
      <c r="AR16" s="79"/>
      <c r="AS16" s="108"/>
      <c r="AT16" s="78"/>
      <c r="AU16" s="79"/>
      <c r="AV16" s="108"/>
      <c r="AW16" s="78"/>
      <c r="AX16" s="79"/>
      <c r="AY16" s="108"/>
      <c r="AZ16" s="78"/>
      <c r="BA16" s="79"/>
      <c r="BB16" s="108"/>
      <c r="BC16" s="78"/>
      <c r="BD16" s="79"/>
      <c r="BE16" s="107"/>
      <c r="BF16" s="78"/>
      <c r="BG16" s="79"/>
      <c r="BH16" s="107"/>
      <c r="BI16" s="78"/>
      <c r="BJ16" s="79"/>
      <c r="BK16" s="108" t="s">
        <v>59</v>
      </c>
      <c r="BL16" s="78"/>
      <c r="BM16" s="78"/>
      <c r="BN16" s="78"/>
      <c r="BO16" s="78"/>
      <c r="BP16" s="78"/>
      <c r="BQ16" s="79"/>
    </row>
    <row r="17" spans="1:69" x14ac:dyDescent="0.35">
      <c r="A17" s="19">
        <f t="shared" si="5"/>
        <v>5</v>
      </c>
      <c r="B17" s="136"/>
      <c r="C17" s="78"/>
      <c r="D17" s="79"/>
      <c r="E17" s="112" t="s">
        <v>542</v>
      </c>
      <c r="F17" s="90"/>
      <c r="G17" s="90"/>
      <c r="H17" s="90"/>
      <c r="I17" s="91"/>
      <c r="J17" s="136" t="s">
        <v>543</v>
      </c>
      <c r="K17" s="78"/>
      <c r="L17" s="78"/>
      <c r="M17" s="78"/>
      <c r="N17" s="78"/>
      <c r="O17" s="78"/>
      <c r="P17" s="79"/>
      <c r="Q17" s="110" t="s">
        <v>544</v>
      </c>
      <c r="R17" s="78"/>
      <c r="S17" s="78"/>
      <c r="T17" s="78"/>
      <c r="U17" s="78"/>
      <c r="V17" s="78"/>
      <c r="W17" s="79"/>
      <c r="X17" s="110" t="s">
        <v>545</v>
      </c>
      <c r="Y17" s="78"/>
      <c r="Z17" s="78"/>
      <c r="AA17" s="78"/>
      <c r="AB17" s="78"/>
      <c r="AC17" s="78"/>
      <c r="AD17" s="79"/>
      <c r="AE17" s="121" t="s">
        <v>58</v>
      </c>
      <c r="AF17" s="79"/>
      <c r="AG17" s="136"/>
      <c r="AH17" s="78"/>
      <c r="AI17" s="79"/>
      <c r="AJ17" s="136"/>
      <c r="AK17" s="78"/>
      <c r="AL17" s="79"/>
      <c r="AM17" s="136"/>
      <c r="AN17" s="78"/>
      <c r="AO17" s="79"/>
      <c r="AP17" s="135"/>
      <c r="AQ17" s="78"/>
      <c r="AR17" s="79"/>
      <c r="AS17" s="136"/>
      <c r="AT17" s="78"/>
      <c r="AU17" s="79"/>
      <c r="AV17" s="136"/>
      <c r="AW17" s="78"/>
      <c r="AX17" s="79"/>
      <c r="AY17" s="136"/>
      <c r="AZ17" s="78"/>
      <c r="BA17" s="79"/>
      <c r="BB17" s="136"/>
      <c r="BC17" s="78"/>
      <c r="BD17" s="79"/>
      <c r="BE17" s="132"/>
      <c r="BF17" s="78"/>
      <c r="BG17" s="79"/>
      <c r="BH17" s="132"/>
      <c r="BI17" s="78"/>
      <c r="BJ17" s="79"/>
      <c r="BK17" s="136"/>
      <c r="BL17" s="78"/>
      <c r="BM17" s="78"/>
      <c r="BN17" s="78"/>
      <c r="BO17" s="78"/>
      <c r="BP17" s="78"/>
      <c r="BQ17" s="79"/>
    </row>
    <row r="18" spans="1:69" x14ac:dyDescent="0.35">
      <c r="A18" s="60">
        <f t="shared" si="5"/>
        <v>6</v>
      </c>
      <c r="B18" s="134"/>
      <c r="C18" s="93"/>
      <c r="D18" s="94"/>
      <c r="E18" s="92"/>
      <c r="F18" s="93"/>
      <c r="G18" s="93"/>
      <c r="H18" s="93"/>
      <c r="I18" s="94"/>
      <c r="J18" s="136" t="s">
        <v>546</v>
      </c>
      <c r="K18" s="78"/>
      <c r="L18" s="78"/>
      <c r="M18" s="78"/>
      <c r="N18" s="78"/>
      <c r="O18" s="78"/>
      <c r="P18" s="79"/>
      <c r="Q18" s="110" t="s">
        <v>547</v>
      </c>
      <c r="R18" s="78"/>
      <c r="S18" s="78"/>
      <c r="T18" s="78"/>
      <c r="U18" s="78"/>
      <c r="V18" s="78"/>
      <c r="W18" s="79"/>
      <c r="X18" s="110" t="s">
        <v>548</v>
      </c>
      <c r="Y18" s="78"/>
      <c r="Z18" s="78"/>
      <c r="AA18" s="78"/>
      <c r="AB18" s="78"/>
      <c r="AC18" s="78"/>
      <c r="AD18" s="79"/>
      <c r="AE18" s="120" t="s">
        <v>58</v>
      </c>
      <c r="AF18" s="94"/>
      <c r="AG18" s="134"/>
      <c r="AH18" s="93"/>
      <c r="AI18" s="94"/>
      <c r="AJ18" s="134"/>
      <c r="AK18" s="93"/>
      <c r="AL18" s="94"/>
      <c r="AM18" s="134"/>
      <c r="AN18" s="93"/>
      <c r="AO18" s="94"/>
      <c r="AP18" s="137"/>
      <c r="AQ18" s="93"/>
      <c r="AR18" s="94"/>
      <c r="AS18" s="134"/>
      <c r="AT18" s="93"/>
      <c r="AU18" s="94"/>
      <c r="AV18" s="134"/>
      <c r="AW18" s="93"/>
      <c r="AX18" s="94"/>
      <c r="AY18" s="134"/>
      <c r="AZ18" s="93"/>
      <c r="BA18" s="94"/>
      <c r="BB18" s="134"/>
      <c r="BC18" s="93"/>
      <c r="BD18" s="94"/>
      <c r="BE18" s="133"/>
      <c r="BF18" s="93"/>
      <c r="BG18" s="94"/>
      <c r="BH18" s="133"/>
      <c r="BI18" s="93"/>
      <c r="BJ18" s="94"/>
      <c r="BK18" s="134"/>
      <c r="BL18" s="93"/>
      <c r="BM18" s="93"/>
      <c r="BN18" s="93"/>
      <c r="BO18" s="93"/>
      <c r="BP18" s="93"/>
      <c r="BQ18" s="94"/>
    </row>
    <row r="19" spans="1:69" x14ac:dyDescent="0.35">
      <c r="A19" s="70" t="s">
        <v>549</v>
      </c>
      <c r="B19" s="31"/>
      <c r="C19" s="31"/>
      <c r="D19" s="68"/>
      <c r="E19" s="68"/>
      <c r="F19" s="68"/>
      <c r="G19" s="68"/>
      <c r="H19" s="68"/>
      <c r="I19" s="68"/>
      <c r="J19" s="69"/>
      <c r="K19" s="31"/>
      <c r="L19" s="31"/>
      <c r="M19" s="31"/>
      <c r="N19" s="31"/>
      <c r="O19" s="31"/>
      <c r="P19" s="31"/>
      <c r="Q19" s="41"/>
      <c r="R19" s="41"/>
      <c r="S19" s="41"/>
      <c r="T19" s="41"/>
      <c r="U19" s="41"/>
      <c r="V19" s="41"/>
      <c r="W19" s="4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3"/>
      <c r="AK19" s="33"/>
      <c r="AL19" s="33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4"/>
    </row>
    <row r="20" spans="1:69" x14ac:dyDescent="0.35">
      <c r="A20" s="19">
        <f t="shared" ref="A20:A22" si="6">ROW()-13</f>
        <v>7</v>
      </c>
      <c r="B20" s="99"/>
      <c r="C20" s="78"/>
      <c r="D20" s="78"/>
      <c r="E20" s="110" t="s">
        <v>550</v>
      </c>
      <c r="F20" s="78"/>
      <c r="G20" s="78"/>
      <c r="H20" s="78"/>
      <c r="I20" s="79"/>
      <c r="J20" s="110" t="s">
        <v>491</v>
      </c>
      <c r="K20" s="78"/>
      <c r="L20" s="78"/>
      <c r="M20" s="78"/>
      <c r="N20" s="78"/>
      <c r="O20" s="78"/>
      <c r="P20" s="79"/>
      <c r="Q20" s="110" t="s">
        <v>551</v>
      </c>
      <c r="R20" s="78"/>
      <c r="S20" s="78"/>
      <c r="T20" s="78"/>
      <c r="U20" s="78"/>
      <c r="V20" s="78"/>
      <c r="W20" s="79"/>
      <c r="X20" s="110" t="s">
        <v>552</v>
      </c>
      <c r="Y20" s="78"/>
      <c r="Z20" s="78"/>
      <c r="AA20" s="78"/>
      <c r="AB20" s="78"/>
      <c r="AC20" s="78"/>
      <c r="AD20" s="79"/>
      <c r="AE20" s="117" t="s">
        <v>58</v>
      </c>
      <c r="AF20" s="79"/>
      <c r="AG20" s="81"/>
      <c r="AH20" s="78"/>
      <c r="AI20" s="79"/>
      <c r="AJ20" s="80"/>
      <c r="AK20" s="78"/>
      <c r="AL20" s="79"/>
      <c r="AM20" s="100"/>
      <c r="AN20" s="78"/>
      <c r="AO20" s="79"/>
      <c r="AP20" s="118"/>
      <c r="AQ20" s="78"/>
      <c r="AR20" s="79"/>
      <c r="AS20" s="100"/>
      <c r="AT20" s="78"/>
      <c r="AU20" s="79"/>
      <c r="AV20" s="81"/>
      <c r="AW20" s="78"/>
      <c r="AX20" s="79"/>
      <c r="AY20" s="100"/>
      <c r="AZ20" s="78"/>
      <c r="BA20" s="79"/>
      <c r="BB20" s="100"/>
      <c r="BC20" s="78"/>
      <c r="BD20" s="79"/>
      <c r="BE20" s="118"/>
      <c r="BF20" s="78"/>
      <c r="BG20" s="79"/>
      <c r="BH20" s="118"/>
      <c r="BI20" s="78"/>
      <c r="BJ20" s="79"/>
      <c r="BK20" s="99"/>
      <c r="BL20" s="78"/>
      <c r="BM20" s="78"/>
      <c r="BN20" s="78"/>
      <c r="BO20" s="78"/>
      <c r="BP20" s="78"/>
      <c r="BQ20" s="79"/>
    </row>
    <row r="21" spans="1:69" x14ac:dyDescent="0.35">
      <c r="A21" s="19">
        <f t="shared" si="6"/>
        <v>8</v>
      </c>
      <c r="B21" s="99"/>
      <c r="C21" s="78"/>
      <c r="D21" s="78"/>
      <c r="E21" s="112" t="s">
        <v>553</v>
      </c>
      <c r="F21" s="90"/>
      <c r="G21" s="90"/>
      <c r="H21" s="90"/>
      <c r="I21" s="91"/>
      <c r="J21" s="110" t="s">
        <v>491</v>
      </c>
      <c r="K21" s="78"/>
      <c r="L21" s="78"/>
      <c r="M21" s="78"/>
      <c r="N21" s="78"/>
      <c r="O21" s="78"/>
      <c r="P21" s="79"/>
      <c r="Q21" s="110" t="s">
        <v>519</v>
      </c>
      <c r="R21" s="78"/>
      <c r="S21" s="78"/>
      <c r="T21" s="78"/>
      <c r="U21" s="78"/>
      <c r="V21" s="78"/>
      <c r="W21" s="79"/>
      <c r="X21" s="110" t="s">
        <v>554</v>
      </c>
      <c r="Y21" s="78"/>
      <c r="Z21" s="78"/>
      <c r="AA21" s="78"/>
      <c r="AB21" s="78"/>
      <c r="AC21" s="78"/>
      <c r="AD21" s="79"/>
      <c r="AE21" s="117" t="s">
        <v>58</v>
      </c>
      <c r="AF21" s="79"/>
      <c r="AG21" s="81"/>
      <c r="AH21" s="78"/>
      <c r="AI21" s="79"/>
      <c r="AJ21" s="80"/>
      <c r="AK21" s="78"/>
      <c r="AL21" s="79"/>
      <c r="AM21" s="100"/>
      <c r="AN21" s="78"/>
      <c r="AO21" s="79"/>
      <c r="AP21" s="118"/>
      <c r="AQ21" s="78"/>
      <c r="AR21" s="79"/>
      <c r="AS21" s="100"/>
      <c r="AT21" s="78"/>
      <c r="AU21" s="79"/>
      <c r="AV21" s="81"/>
      <c r="AW21" s="78"/>
      <c r="AX21" s="79"/>
      <c r="AY21" s="100"/>
      <c r="AZ21" s="78"/>
      <c r="BA21" s="79"/>
      <c r="BB21" s="100"/>
      <c r="BC21" s="78"/>
      <c r="BD21" s="79"/>
      <c r="BE21" s="118"/>
      <c r="BF21" s="78"/>
      <c r="BG21" s="79"/>
      <c r="BH21" s="118"/>
      <c r="BI21" s="78"/>
      <c r="BJ21" s="79"/>
      <c r="BK21" s="99"/>
      <c r="BL21" s="78"/>
      <c r="BM21" s="78"/>
      <c r="BN21" s="78"/>
      <c r="BO21" s="78"/>
      <c r="BP21" s="78"/>
      <c r="BQ21" s="79"/>
    </row>
    <row r="22" spans="1:69" x14ac:dyDescent="0.35">
      <c r="A22" s="19">
        <f t="shared" si="6"/>
        <v>9</v>
      </c>
      <c r="B22" s="99"/>
      <c r="C22" s="78"/>
      <c r="D22" s="78"/>
      <c r="E22" s="92"/>
      <c r="F22" s="93"/>
      <c r="G22" s="93"/>
      <c r="H22" s="93"/>
      <c r="I22" s="94"/>
      <c r="J22" s="110"/>
      <c r="K22" s="78"/>
      <c r="L22" s="78"/>
      <c r="M22" s="78"/>
      <c r="N22" s="78"/>
      <c r="O22" s="78"/>
      <c r="P22" s="79"/>
      <c r="Q22" s="110" t="s">
        <v>555</v>
      </c>
      <c r="R22" s="78"/>
      <c r="S22" s="78"/>
      <c r="T22" s="78"/>
      <c r="U22" s="78"/>
      <c r="V22" s="78"/>
      <c r="W22" s="79"/>
      <c r="X22" s="110" t="s">
        <v>556</v>
      </c>
      <c r="Y22" s="78"/>
      <c r="Z22" s="78"/>
      <c r="AA22" s="78"/>
      <c r="AB22" s="78"/>
      <c r="AC22" s="78"/>
      <c r="AD22" s="79"/>
      <c r="AE22" s="117" t="s">
        <v>58</v>
      </c>
      <c r="AF22" s="79"/>
      <c r="AG22" s="81"/>
      <c r="AH22" s="78"/>
      <c r="AI22" s="79"/>
      <c r="AJ22" s="80"/>
      <c r="AK22" s="78"/>
      <c r="AL22" s="79"/>
      <c r="AM22" s="100"/>
      <c r="AN22" s="78"/>
      <c r="AO22" s="79"/>
      <c r="AP22" s="118"/>
      <c r="AQ22" s="78"/>
      <c r="AR22" s="79"/>
      <c r="AS22" s="100"/>
      <c r="AT22" s="78"/>
      <c r="AU22" s="79"/>
      <c r="AV22" s="81"/>
      <c r="AW22" s="78"/>
      <c r="AX22" s="79"/>
      <c r="AY22" s="100"/>
      <c r="AZ22" s="78"/>
      <c r="BA22" s="79"/>
      <c r="BB22" s="100"/>
      <c r="BC22" s="78"/>
      <c r="BD22" s="79"/>
      <c r="BE22" s="118"/>
      <c r="BF22" s="78"/>
      <c r="BG22" s="79"/>
      <c r="BH22" s="118"/>
      <c r="BI22" s="78"/>
      <c r="BJ22" s="79"/>
      <c r="BK22" s="99"/>
      <c r="BL22" s="78"/>
      <c r="BM22" s="78"/>
      <c r="BN22" s="78"/>
      <c r="BO22" s="78"/>
      <c r="BP22" s="78"/>
      <c r="BQ22" s="79"/>
    </row>
    <row r="23" spans="1:69" x14ac:dyDescent="0.35">
      <c r="A23" s="19">
        <f t="shared" ref="A23:A25" si="7">ROW()-15</f>
        <v>8</v>
      </c>
      <c r="B23" s="116"/>
      <c r="C23" s="93"/>
      <c r="D23" s="94"/>
      <c r="E23" s="110" t="s">
        <v>557</v>
      </c>
      <c r="F23" s="78"/>
      <c r="G23" s="78"/>
      <c r="H23" s="78"/>
      <c r="I23" s="79"/>
      <c r="J23" s="110" t="s">
        <v>539</v>
      </c>
      <c r="K23" s="78"/>
      <c r="L23" s="78"/>
      <c r="M23" s="78"/>
      <c r="N23" s="78"/>
      <c r="O23" s="78"/>
      <c r="P23" s="79"/>
      <c r="Q23" s="110" t="s">
        <v>558</v>
      </c>
      <c r="R23" s="78"/>
      <c r="S23" s="78"/>
      <c r="T23" s="78"/>
      <c r="U23" s="78"/>
      <c r="V23" s="78"/>
      <c r="W23" s="79"/>
      <c r="X23" s="110" t="s">
        <v>559</v>
      </c>
      <c r="Y23" s="78"/>
      <c r="Z23" s="78"/>
      <c r="AA23" s="78"/>
      <c r="AB23" s="78"/>
      <c r="AC23" s="78"/>
      <c r="AD23" s="79"/>
      <c r="AE23" s="120" t="s">
        <v>58</v>
      </c>
      <c r="AF23" s="94"/>
      <c r="AG23" s="116"/>
      <c r="AH23" s="93"/>
      <c r="AI23" s="94"/>
      <c r="AJ23" s="116"/>
      <c r="AK23" s="93"/>
      <c r="AL23" s="94"/>
      <c r="AM23" s="116"/>
      <c r="AN23" s="93"/>
      <c r="AO23" s="94"/>
      <c r="AP23" s="119"/>
      <c r="AQ23" s="93"/>
      <c r="AR23" s="94"/>
      <c r="AS23" s="119"/>
      <c r="AT23" s="93"/>
      <c r="AU23" s="94"/>
      <c r="AV23" s="116"/>
      <c r="AW23" s="93"/>
      <c r="AX23" s="94"/>
      <c r="AY23" s="116"/>
      <c r="AZ23" s="93"/>
      <c r="BA23" s="94"/>
      <c r="BB23" s="116"/>
      <c r="BC23" s="93"/>
      <c r="BD23" s="94"/>
      <c r="BE23" s="119"/>
      <c r="BF23" s="93"/>
      <c r="BG23" s="94"/>
      <c r="BH23" s="119"/>
      <c r="BI23" s="93"/>
      <c r="BJ23" s="94"/>
      <c r="BK23" s="116"/>
      <c r="BL23" s="93"/>
      <c r="BM23" s="93"/>
      <c r="BN23" s="93"/>
      <c r="BO23" s="93"/>
      <c r="BP23" s="93"/>
      <c r="BQ23" s="94"/>
    </row>
    <row r="24" spans="1:69" x14ac:dyDescent="0.35">
      <c r="A24" s="19">
        <f t="shared" si="7"/>
        <v>9</v>
      </c>
      <c r="B24" s="114"/>
      <c r="C24" s="78"/>
      <c r="D24" s="79"/>
      <c r="E24" s="112" t="s">
        <v>560</v>
      </c>
      <c r="F24" s="90"/>
      <c r="G24" s="90"/>
      <c r="H24" s="90"/>
      <c r="I24" s="91"/>
      <c r="J24" s="136" t="s">
        <v>543</v>
      </c>
      <c r="K24" s="78"/>
      <c r="L24" s="78"/>
      <c r="M24" s="78"/>
      <c r="N24" s="78"/>
      <c r="O24" s="78"/>
      <c r="P24" s="79"/>
      <c r="Q24" s="110" t="s">
        <v>561</v>
      </c>
      <c r="R24" s="78"/>
      <c r="S24" s="78"/>
      <c r="T24" s="78"/>
      <c r="U24" s="78"/>
      <c r="V24" s="78"/>
      <c r="W24" s="79"/>
      <c r="X24" s="110" t="s">
        <v>545</v>
      </c>
      <c r="Y24" s="78"/>
      <c r="Z24" s="78"/>
      <c r="AA24" s="78"/>
      <c r="AB24" s="78"/>
      <c r="AC24" s="78"/>
      <c r="AD24" s="79"/>
      <c r="AE24" s="121" t="s">
        <v>58</v>
      </c>
      <c r="AF24" s="79"/>
      <c r="AG24" s="114"/>
      <c r="AH24" s="78"/>
      <c r="AI24" s="79"/>
      <c r="AJ24" s="114"/>
      <c r="AK24" s="78"/>
      <c r="AL24" s="79"/>
      <c r="AM24" s="114"/>
      <c r="AN24" s="78"/>
      <c r="AO24" s="79"/>
      <c r="AP24" s="122"/>
      <c r="AQ24" s="78"/>
      <c r="AR24" s="79"/>
      <c r="AS24" s="122"/>
      <c r="AT24" s="78"/>
      <c r="AU24" s="79"/>
      <c r="AV24" s="114"/>
      <c r="AW24" s="78"/>
      <c r="AX24" s="79"/>
      <c r="AY24" s="114"/>
      <c r="AZ24" s="78"/>
      <c r="BA24" s="79"/>
      <c r="BB24" s="114"/>
      <c r="BC24" s="78"/>
      <c r="BD24" s="79"/>
      <c r="BE24" s="122"/>
      <c r="BF24" s="78"/>
      <c r="BG24" s="79"/>
      <c r="BH24" s="122"/>
      <c r="BI24" s="78"/>
      <c r="BJ24" s="79"/>
      <c r="BK24" s="114"/>
      <c r="BL24" s="78"/>
      <c r="BM24" s="78"/>
      <c r="BN24" s="78"/>
      <c r="BO24" s="78"/>
      <c r="BP24" s="78"/>
      <c r="BQ24" s="79"/>
    </row>
    <row r="25" spans="1:69" x14ac:dyDescent="0.35">
      <c r="A25" s="19">
        <f t="shared" si="7"/>
        <v>10</v>
      </c>
      <c r="B25" s="116"/>
      <c r="C25" s="93"/>
      <c r="D25" s="94"/>
      <c r="E25" s="92"/>
      <c r="F25" s="93"/>
      <c r="G25" s="93"/>
      <c r="H25" s="93"/>
      <c r="I25" s="94"/>
      <c r="J25" s="110" t="s">
        <v>546</v>
      </c>
      <c r="K25" s="78"/>
      <c r="L25" s="78"/>
      <c r="M25" s="78"/>
      <c r="N25" s="78"/>
      <c r="O25" s="78"/>
      <c r="P25" s="79"/>
      <c r="Q25" s="110" t="s">
        <v>562</v>
      </c>
      <c r="R25" s="78"/>
      <c r="S25" s="78"/>
      <c r="T25" s="78"/>
      <c r="U25" s="78"/>
      <c r="V25" s="78"/>
      <c r="W25" s="79"/>
      <c r="X25" s="110" t="s">
        <v>548</v>
      </c>
      <c r="Y25" s="78"/>
      <c r="Z25" s="78"/>
      <c r="AA25" s="78"/>
      <c r="AB25" s="78"/>
      <c r="AC25" s="78"/>
      <c r="AD25" s="79"/>
      <c r="AE25" s="120" t="s">
        <v>58</v>
      </c>
      <c r="AF25" s="94"/>
      <c r="AG25" s="116"/>
      <c r="AH25" s="93"/>
      <c r="AI25" s="94"/>
      <c r="AJ25" s="116"/>
      <c r="AK25" s="93"/>
      <c r="AL25" s="94"/>
      <c r="AM25" s="116"/>
      <c r="AN25" s="93"/>
      <c r="AO25" s="94"/>
      <c r="AP25" s="119"/>
      <c r="AQ25" s="93"/>
      <c r="AR25" s="94"/>
      <c r="AS25" s="119"/>
      <c r="AT25" s="93"/>
      <c r="AU25" s="94"/>
      <c r="AV25" s="116"/>
      <c r="AW25" s="93"/>
      <c r="AX25" s="94"/>
      <c r="AY25" s="116"/>
      <c r="AZ25" s="93"/>
      <c r="BA25" s="94"/>
      <c r="BB25" s="116"/>
      <c r="BC25" s="93"/>
      <c r="BD25" s="94"/>
      <c r="BE25" s="119"/>
      <c r="BF25" s="93"/>
      <c r="BG25" s="94"/>
      <c r="BH25" s="119"/>
      <c r="BI25" s="93"/>
      <c r="BJ25" s="94"/>
      <c r="BK25" s="116"/>
      <c r="BL25" s="93"/>
      <c r="BM25" s="93"/>
      <c r="BN25" s="93"/>
      <c r="BO25" s="93"/>
      <c r="BP25" s="93"/>
      <c r="BQ25" s="94"/>
    </row>
    <row r="26" spans="1:69" x14ac:dyDescent="0.35">
      <c r="A26" s="64"/>
      <c r="B26" s="66"/>
      <c r="C26" s="66"/>
      <c r="D26" s="66"/>
      <c r="E26" s="66"/>
      <c r="F26" s="66"/>
      <c r="G26" s="66"/>
      <c r="H26" s="66"/>
      <c r="I26" s="66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4"/>
      <c r="AF26" s="64"/>
      <c r="AG26" s="64"/>
      <c r="AH26" s="64"/>
      <c r="AI26" s="64"/>
      <c r="AJ26" s="66"/>
      <c r="AK26" s="66"/>
      <c r="AL26" s="66"/>
      <c r="AM26" s="64"/>
      <c r="AN26" s="64"/>
      <c r="AO26" s="64"/>
      <c r="AP26" s="71"/>
      <c r="AQ26" s="71"/>
      <c r="AR26" s="71"/>
      <c r="AS26" s="71"/>
      <c r="AT26" s="71"/>
      <c r="AU26" s="71"/>
      <c r="AV26" s="64"/>
      <c r="AW26" s="64"/>
      <c r="AX26" s="64"/>
      <c r="AY26" s="64"/>
      <c r="AZ26" s="64"/>
      <c r="BA26" s="64"/>
      <c r="BB26" s="64"/>
      <c r="BC26" s="64"/>
      <c r="BD26" s="64"/>
      <c r="BE26" s="71"/>
      <c r="BF26" s="71"/>
      <c r="BG26" s="71"/>
      <c r="BH26" s="71"/>
      <c r="BI26" s="71"/>
      <c r="BJ26" s="71"/>
      <c r="BK26" s="66"/>
      <c r="BL26" s="66"/>
      <c r="BM26" s="66"/>
      <c r="BN26" s="66"/>
      <c r="BO26" s="66"/>
      <c r="BP26" s="66"/>
      <c r="BQ26" s="66"/>
    </row>
    <row r="27" spans="1:69" x14ac:dyDescent="0.35">
      <c r="A27" s="64"/>
      <c r="B27" s="66"/>
      <c r="C27" s="66"/>
      <c r="D27" s="66"/>
      <c r="E27" s="66"/>
      <c r="F27" s="66"/>
      <c r="G27" s="66"/>
      <c r="H27" s="66"/>
      <c r="I27" s="66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4"/>
      <c r="AF27" s="64"/>
      <c r="AG27" s="64"/>
      <c r="AH27" s="64"/>
      <c r="AI27" s="64"/>
      <c r="AJ27" s="66"/>
      <c r="AK27" s="66"/>
      <c r="AL27" s="66"/>
      <c r="AM27" s="64"/>
      <c r="AN27" s="64"/>
      <c r="AO27" s="64"/>
      <c r="AP27" s="71"/>
      <c r="AQ27" s="71"/>
      <c r="AR27" s="71"/>
      <c r="AS27" s="71"/>
      <c r="AT27" s="71"/>
      <c r="AU27" s="71"/>
      <c r="AV27" s="64"/>
      <c r="AW27" s="64"/>
      <c r="AX27" s="64"/>
      <c r="AY27" s="64"/>
      <c r="AZ27" s="64"/>
      <c r="BA27" s="64"/>
      <c r="BB27" s="64"/>
      <c r="BC27" s="64"/>
      <c r="BD27" s="64"/>
      <c r="BE27" s="71"/>
      <c r="BF27" s="71"/>
      <c r="BG27" s="71"/>
      <c r="BH27" s="71"/>
      <c r="BI27" s="71"/>
      <c r="BJ27" s="71"/>
      <c r="BK27" s="66"/>
      <c r="BL27" s="66"/>
      <c r="BM27" s="66"/>
      <c r="BN27" s="66"/>
      <c r="BO27" s="66"/>
      <c r="BP27" s="66"/>
      <c r="BQ27" s="66"/>
    </row>
  </sheetData>
  <mergeCells count="266">
    <mergeCell ref="AS24:AU24"/>
    <mergeCell ref="AV24:AX24"/>
    <mergeCell ref="AY24:BA24"/>
    <mergeCell ref="BB24:BD24"/>
    <mergeCell ref="BE24:BG24"/>
    <mergeCell ref="BH24:BJ24"/>
    <mergeCell ref="BK24:BQ24"/>
    <mergeCell ref="AE22:AF22"/>
    <mergeCell ref="AG22:AI22"/>
    <mergeCell ref="AG23:AI23"/>
    <mergeCell ref="AG24:AI24"/>
    <mergeCell ref="AJ24:AL24"/>
    <mergeCell ref="AM24:AO24"/>
    <mergeCell ref="AP24:AR24"/>
    <mergeCell ref="AY23:BA23"/>
    <mergeCell ref="BB23:BD23"/>
    <mergeCell ref="BE23:BG23"/>
    <mergeCell ref="BH23:BJ23"/>
    <mergeCell ref="BK23:BQ23"/>
    <mergeCell ref="AJ22:AL22"/>
    <mergeCell ref="AM22:AO22"/>
    <mergeCell ref="AJ23:AL23"/>
    <mergeCell ref="AM23:AO23"/>
    <mergeCell ref="AP23:AR23"/>
    <mergeCell ref="AS23:AU23"/>
    <mergeCell ref="AV23:AX23"/>
    <mergeCell ref="AP22:AR22"/>
    <mergeCell ref="AS22:AU22"/>
    <mergeCell ref="AY22:BA22"/>
    <mergeCell ref="BB22:BD22"/>
    <mergeCell ref="BE22:BG22"/>
    <mergeCell ref="BH22:BJ22"/>
    <mergeCell ref="BK22:BQ22"/>
    <mergeCell ref="E20:I20"/>
    <mergeCell ref="E21:I22"/>
    <mergeCell ref="AJ21:AL21"/>
    <mergeCell ref="AM21:AO21"/>
    <mergeCell ref="AP21:AR21"/>
    <mergeCell ref="AS21:AU21"/>
    <mergeCell ref="AV21:AX21"/>
    <mergeCell ref="AV22:AX22"/>
    <mergeCell ref="AP25:AR25"/>
    <mergeCell ref="AS25:AU25"/>
    <mergeCell ref="AV25:AX25"/>
    <mergeCell ref="AY25:BA25"/>
    <mergeCell ref="BB25:BD25"/>
    <mergeCell ref="BE25:BG25"/>
    <mergeCell ref="BH25:BJ25"/>
    <mergeCell ref="BK25:BQ25"/>
    <mergeCell ref="J25:P25"/>
    <mergeCell ref="Q25:W25"/>
    <mergeCell ref="X25:AD25"/>
    <mergeCell ref="AE25:AF25"/>
    <mergeCell ref="AG25:AI25"/>
    <mergeCell ref="AJ25:AL25"/>
    <mergeCell ref="AM25:AO25"/>
    <mergeCell ref="AG20:AI20"/>
    <mergeCell ref="B21:D21"/>
    <mergeCell ref="AG21:AI21"/>
    <mergeCell ref="B24:D24"/>
    <mergeCell ref="B25:D25"/>
    <mergeCell ref="B22:D22"/>
    <mergeCell ref="J22:P22"/>
    <mergeCell ref="B23:D23"/>
    <mergeCell ref="E23:I23"/>
    <mergeCell ref="J23:P23"/>
    <mergeCell ref="E24:I25"/>
    <mergeCell ref="J24:P24"/>
    <mergeCell ref="Q22:W22"/>
    <mergeCell ref="X22:AD22"/>
    <mergeCell ref="Q23:W23"/>
    <mergeCell ref="X23:AD23"/>
    <mergeCell ref="AE23:AF23"/>
    <mergeCell ref="Q24:W24"/>
    <mergeCell ref="X24:AD24"/>
    <mergeCell ref="AE24:AF24"/>
    <mergeCell ref="J21:P21"/>
    <mergeCell ref="Q21:W21"/>
    <mergeCell ref="X21:AD21"/>
    <mergeCell ref="AE21:AF21"/>
    <mergeCell ref="B20:D20"/>
    <mergeCell ref="J20:P20"/>
    <mergeCell ref="Q20:W20"/>
    <mergeCell ref="X20:AD20"/>
    <mergeCell ref="AE20:AF20"/>
    <mergeCell ref="BE20:BG20"/>
    <mergeCell ref="BH20:BJ20"/>
    <mergeCell ref="AJ20:AL20"/>
    <mergeCell ref="AM20:AO20"/>
    <mergeCell ref="AP20:AR20"/>
    <mergeCell ref="AS20:AU20"/>
    <mergeCell ref="AV20:AX20"/>
    <mergeCell ref="AY20:BA20"/>
    <mergeCell ref="BB20:BD20"/>
    <mergeCell ref="J17:P17"/>
    <mergeCell ref="Q17:W17"/>
    <mergeCell ref="X17:AD17"/>
    <mergeCell ref="AE17:AF17"/>
    <mergeCell ref="AG17:AI17"/>
    <mergeCell ref="AJ17:AL17"/>
    <mergeCell ref="AM17:AO17"/>
    <mergeCell ref="B16:D16"/>
    <mergeCell ref="B17:D17"/>
    <mergeCell ref="E17:I18"/>
    <mergeCell ref="B18:D18"/>
    <mergeCell ref="J18:P18"/>
    <mergeCell ref="Q18:W18"/>
    <mergeCell ref="X18:AD18"/>
    <mergeCell ref="AV11:AX11"/>
    <mergeCell ref="AY11:BA11"/>
    <mergeCell ref="BB11:BD11"/>
    <mergeCell ref="BE11:BG11"/>
    <mergeCell ref="BH11:BJ11"/>
    <mergeCell ref="AG10:AU10"/>
    <mergeCell ref="AV10:BJ10"/>
    <mergeCell ref="BK10:BQ11"/>
    <mergeCell ref="AG11:AI11"/>
    <mergeCell ref="AJ11:AL11"/>
    <mergeCell ref="AM11:AO11"/>
    <mergeCell ref="AP11:AR11"/>
    <mergeCell ref="AF8:AH8"/>
    <mergeCell ref="A8:G8"/>
    <mergeCell ref="H8:J8"/>
    <mergeCell ref="K8:M8"/>
    <mergeCell ref="N8:P8"/>
    <mergeCell ref="Q8:S8"/>
    <mergeCell ref="T8:V8"/>
    <mergeCell ref="W8:Y8"/>
    <mergeCell ref="AS11:AU11"/>
    <mergeCell ref="A10:A11"/>
    <mergeCell ref="B10:D11"/>
    <mergeCell ref="E10:I11"/>
    <mergeCell ref="J10:P11"/>
    <mergeCell ref="Q10:W11"/>
    <mergeCell ref="X10:AD11"/>
    <mergeCell ref="AE10:AF11"/>
    <mergeCell ref="A6:G6"/>
    <mergeCell ref="A7:G7"/>
    <mergeCell ref="H7:J7"/>
    <mergeCell ref="K7:M7"/>
    <mergeCell ref="N7:P7"/>
    <mergeCell ref="Q7:S7"/>
    <mergeCell ref="T7:V7"/>
    <mergeCell ref="Z8:AB8"/>
    <mergeCell ref="AC8:AE8"/>
    <mergeCell ref="T5:AH5"/>
    <mergeCell ref="H6:J6"/>
    <mergeCell ref="K6:M6"/>
    <mergeCell ref="N6:P6"/>
    <mergeCell ref="Q6:S6"/>
    <mergeCell ref="AF6:AH6"/>
    <mergeCell ref="W7:Y7"/>
    <mergeCell ref="Z7:AB7"/>
    <mergeCell ref="AC7:AE7"/>
    <mergeCell ref="AF7:AH7"/>
    <mergeCell ref="AY21:BA21"/>
    <mergeCell ref="BB21:BD21"/>
    <mergeCell ref="BE21:BG21"/>
    <mergeCell ref="BH21:BJ21"/>
    <mergeCell ref="BK21:BQ21"/>
    <mergeCell ref="A1:E1"/>
    <mergeCell ref="F1:Q1"/>
    <mergeCell ref="R1:V1"/>
    <mergeCell ref="W1:AH1"/>
    <mergeCell ref="F2:Q2"/>
    <mergeCell ref="R2:V2"/>
    <mergeCell ref="W2:AH2"/>
    <mergeCell ref="A2:E2"/>
    <mergeCell ref="A3:E3"/>
    <mergeCell ref="F3:Q3"/>
    <mergeCell ref="R3:V3"/>
    <mergeCell ref="W3:AH3"/>
    <mergeCell ref="A4:E4"/>
    <mergeCell ref="F4:AH4"/>
    <mergeCell ref="T6:V6"/>
    <mergeCell ref="W6:Y6"/>
    <mergeCell ref="Z6:AB6"/>
    <mergeCell ref="AC6:AE6"/>
    <mergeCell ref="A5:S5"/>
    <mergeCell ref="E16:I16"/>
    <mergeCell ref="J16:P16"/>
    <mergeCell ref="Q16:W16"/>
    <mergeCell ref="BE17:BG17"/>
    <mergeCell ref="BE18:BG18"/>
    <mergeCell ref="BH18:BJ18"/>
    <mergeCell ref="BK18:BQ18"/>
    <mergeCell ref="BK20:BQ20"/>
    <mergeCell ref="AP17:AR17"/>
    <mergeCell ref="AS17:AU17"/>
    <mergeCell ref="AV17:AX17"/>
    <mergeCell ref="AY17:BA17"/>
    <mergeCell ref="BB17:BD17"/>
    <mergeCell ref="BH17:BJ17"/>
    <mergeCell ref="BK17:BQ17"/>
    <mergeCell ref="AY18:BA18"/>
    <mergeCell ref="BB18:BD18"/>
    <mergeCell ref="AE18:AF18"/>
    <mergeCell ref="AG18:AI18"/>
    <mergeCell ref="AJ18:AL18"/>
    <mergeCell ref="AM18:AO18"/>
    <mergeCell ref="AP18:AR18"/>
    <mergeCell ref="AS18:AU18"/>
    <mergeCell ref="AV18:AX18"/>
    <mergeCell ref="AV16:AX16"/>
    <mergeCell ref="AY16:BA16"/>
    <mergeCell ref="BB16:BD16"/>
    <mergeCell ref="BE16:BG16"/>
    <mergeCell ref="BH16:BJ16"/>
    <mergeCell ref="BK16:BQ16"/>
    <mergeCell ref="X16:AD16"/>
    <mergeCell ref="AE16:AF16"/>
    <mergeCell ref="AG16:AI16"/>
    <mergeCell ref="AJ16:AL16"/>
    <mergeCell ref="AM16:AO16"/>
    <mergeCell ref="AP16:AR16"/>
    <mergeCell ref="AS16:AU16"/>
    <mergeCell ref="AP15:AR15"/>
    <mergeCell ref="AS15:AU15"/>
    <mergeCell ref="AV15:AX15"/>
    <mergeCell ref="AY15:BA15"/>
    <mergeCell ref="BB15:BD15"/>
    <mergeCell ref="BE15:BG15"/>
    <mergeCell ref="BH15:BJ15"/>
    <mergeCell ref="BK15:BQ15"/>
    <mergeCell ref="X14:AD14"/>
    <mergeCell ref="AE14:AF14"/>
    <mergeCell ref="X15:AD15"/>
    <mergeCell ref="AE15:AF15"/>
    <mergeCell ref="AG15:AI15"/>
    <mergeCell ref="AJ15:AL15"/>
    <mergeCell ref="AM15:AO15"/>
    <mergeCell ref="BB14:BD14"/>
    <mergeCell ref="BE14:BG14"/>
    <mergeCell ref="BH14:BJ14"/>
    <mergeCell ref="BK14:BQ14"/>
    <mergeCell ref="AG14:AI14"/>
    <mergeCell ref="AJ14:AL14"/>
    <mergeCell ref="AM14:AO14"/>
    <mergeCell ref="AP14:AR14"/>
    <mergeCell ref="AS14:AU14"/>
    <mergeCell ref="AV14:AX14"/>
    <mergeCell ref="AY14:BA14"/>
    <mergeCell ref="E13:I13"/>
    <mergeCell ref="E14:I15"/>
    <mergeCell ref="B15:D15"/>
    <mergeCell ref="B13:D13"/>
    <mergeCell ref="J13:P13"/>
    <mergeCell ref="Q13:W13"/>
    <mergeCell ref="X13:AD13"/>
    <mergeCell ref="AE13:AF13"/>
    <mergeCell ref="AG13:AI13"/>
    <mergeCell ref="B14:D14"/>
    <mergeCell ref="J14:P14"/>
    <mergeCell ref="Q14:W14"/>
    <mergeCell ref="J15:P15"/>
    <mergeCell ref="Q15:W15"/>
    <mergeCell ref="BE13:BG13"/>
    <mergeCell ref="BH13:BJ13"/>
    <mergeCell ref="BK13:BQ13"/>
    <mergeCell ref="AJ13:AL13"/>
    <mergeCell ref="AM13:AO13"/>
    <mergeCell ref="AP13:AR13"/>
    <mergeCell ref="AS13:AU13"/>
    <mergeCell ref="AV13:AX13"/>
    <mergeCell ref="AY13:BA13"/>
    <mergeCell ref="BB13:BD13"/>
  </mergeCells>
  <conditionalFormatting sqref="AG12:AI12">
    <cfRule type="cellIs" dxfId="23" priority="1" operator="equal">
      <formula>"Untested"</formula>
    </cfRule>
  </conditionalFormatting>
  <conditionalFormatting sqref="AG12:AI12">
    <cfRule type="cellIs" dxfId="22" priority="2" operator="equal">
      <formula>"Pass"</formula>
    </cfRule>
  </conditionalFormatting>
  <conditionalFormatting sqref="AG12:AI12">
    <cfRule type="cellIs" dxfId="21" priority="3" operator="equal">
      <formula>"Fail"</formula>
    </cfRule>
  </conditionalFormatting>
  <conditionalFormatting sqref="AG19:AI19">
    <cfRule type="cellIs" dxfId="20" priority="4" operator="equal">
      <formula>"Untested"</formula>
    </cfRule>
  </conditionalFormatting>
  <conditionalFormatting sqref="AG19:AI19">
    <cfRule type="cellIs" dxfId="19" priority="5" operator="equal">
      <formula>"Pass"</formula>
    </cfRule>
  </conditionalFormatting>
  <conditionalFormatting sqref="AG19:AI19">
    <cfRule type="cellIs" dxfId="18" priority="6" operator="equal">
      <formula>"Fail"</formula>
    </cfRule>
  </conditionalFormatting>
  <conditionalFormatting sqref="AI1:AI11 AG9:AH11 AG13:AI18 AV13:AX18 AG20:AI27 AV23:AX27">
    <cfRule type="cellIs" dxfId="17" priority="7" operator="equal">
      <formula>"Untested"</formula>
    </cfRule>
  </conditionalFormatting>
  <conditionalFormatting sqref="AI1:AI11 AG9:AH11 AG13:AI18 AV13:AX18 AG20:AI27 AV23:AX27">
    <cfRule type="cellIs" dxfId="16" priority="8" operator="equal">
      <formula>"Pass"</formula>
    </cfRule>
  </conditionalFormatting>
  <conditionalFormatting sqref="AI1:AI11 AG9:AH11 AG13:AI18 AV13:AX18 AG20:AI27 AV23:AX27">
    <cfRule type="cellIs" dxfId="15" priority="9" operator="equal">
      <formula>"Fail"</formula>
    </cfRule>
  </conditionalFormatting>
  <conditionalFormatting sqref="AV20:AX22">
    <cfRule type="cellIs" dxfId="14" priority="10" operator="equal">
      <formula>"Untested"</formula>
    </cfRule>
  </conditionalFormatting>
  <conditionalFormatting sqref="AV20:AX22">
    <cfRule type="cellIs" dxfId="13" priority="11" operator="equal">
      <formula>"Pass"</formula>
    </cfRule>
  </conditionalFormatting>
  <conditionalFormatting sqref="AV20:AX22">
    <cfRule type="cellIs" dxfId="12" priority="12" operator="equal">
      <formula>"Fail"</formula>
    </cfRule>
  </conditionalFormatting>
  <dataValidations count="3">
    <dataValidation type="list" allowBlank="1" showErrorMessage="1" sqref="F1" xr:uid="{00000000-0002-0000-0800-000000000000}">
      <formula1>"Unit Test,Integration Test,System Test"</formula1>
    </dataValidation>
    <dataValidation type="list" allowBlank="1" showErrorMessage="1" sqref="AG13:AG18 AV13:AV18 AG20:AG25 AV20:AV25 AG26:AI27 AV26:AX27" xr:uid="{00000000-0002-0000-0800-000001000000}">
      <formula1>"Pass,Fail,Untested,N/A"</formula1>
    </dataValidation>
    <dataValidation type="list" allowBlank="1" showErrorMessage="1" sqref="AE13:AE18 AE20:AE25 AE26:AF27" xr:uid="{00000000-0002-0000-0800-000002000000}">
      <formula1>"N,A,B"</formula1>
    </dataValidation>
  </dataValidations>
  <pageMargins left="0.70866141732283505" right="0.70866141732283505" top="0.74803149606299202" bottom="0.74803149606299202" header="0" footer="0"/>
  <pageSetup paperSize="9" orientation="portrait"/>
  <headerFooter>
    <oddHeader>&amp;L&amp;F</oddHeader>
    <oddFooter>&amp;L08-BM/PM/VTI&amp;CInternal Use&amp;R&amp;P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Record of change</vt:lpstr>
      <vt:lpstr>Test Report</vt:lpstr>
      <vt:lpstr>Danh sách yêu cầu nhập kho</vt:lpstr>
      <vt:lpstr>Tìm kiếm yêu cầu nhập kho</vt:lpstr>
      <vt:lpstr>Tạo yêu cầu nhập kho</vt:lpstr>
      <vt:lpstr>Chỉnh sửa yêu cầu nhập kho</vt:lpstr>
      <vt:lpstr>Chi tiết yêu cầu nhập kho</vt:lpstr>
      <vt:lpstr>Xác nhận, Từ chối yêu cầu</vt:lpstr>
      <vt:lpstr>Xóa yêu cầu nhập kho</vt:lpstr>
      <vt:lpstr>Đóng yêu cầu nhập 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hang.nguyenthuy</dc:creator>
  <cp:lastModifiedBy>Admin</cp:lastModifiedBy>
  <dcterms:created xsi:type="dcterms:W3CDTF">2018-11-16T06:12:00Z</dcterms:created>
  <dcterms:modified xsi:type="dcterms:W3CDTF">2024-12-19T17:27:10Z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B64867B2902A4599A8B014CA81D6CE2E</vt:lpwstr>
  </property>
  <property fmtid="{D5CDD505-2E9C-101B-9397-08002B2CF9AE}" pid="3" name="KSOProductBuildVer">
    <vt:lpwstr>1033-12.2.0.13266</vt:lpwstr>
  </property>
</Properties>
</file>