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ictures\Saved Pictures\OneDrive\Desktop\HN_ENG_KS25CNTT-3_Nguyễn Tiến Hùng\"/>
    </mc:Choice>
  </mc:AlternateContent>
  <xr:revisionPtr revIDLastSave="0" documentId="8_{7C005B86-B889-46D7-BBA3-1219A518EE20}" xr6:coauthVersionLast="47" xr6:coauthVersionMax="47" xr10:uidLastSave="{00000000-0000-0000-0000-000000000000}"/>
  <bookViews>
    <workbookView xWindow="0" yWindow="720" windowWidth="23040" windowHeight="12240" xr2:uid="{00000000-000D-0000-FFFF-FFFF00000000}"/>
  </bookViews>
  <sheets>
    <sheet name="Sheet1" sheetId="1" r:id="rId1"/>
  </sheets>
  <definedNames>
    <definedName name="_xlchart.v1.0" hidden="1">Sheet1!$E$35</definedName>
    <definedName name="_xlchart.v1.1" hidden="1">Sheet1!$E$35</definedName>
    <definedName name="_xlchart.v1.2" hidden="1">Sheet1!$E$35</definedName>
    <definedName name="_xlchart.v1.3" hidden="1">Sheet1!$G$2:$G$21</definedName>
    <definedName name="_xlchart.v1.4" hidden="1">Sheet1!$E$35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1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L19" i="1" s="1"/>
  <c r="G4" i="1"/>
  <c r="L20" i="1" s="1"/>
  <c r="G5" i="1"/>
  <c r="L21" i="1" s="1"/>
  <c r="G6" i="1"/>
  <c r="G7" i="1"/>
  <c r="G8" i="1"/>
  <c r="G9" i="1"/>
  <c r="G10" i="1"/>
  <c r="G11" i="1"/>
  <c r="G12" i="1"/>
  <c r="G13" i="1"/>
  <c r="G14" i="1"/>
  <c r="L7" i="1" s="1"/>
  <c r="G15" i="1"/>
  <c r="L8" i="1" s="1"/>
  <c r="G16" i="1"/>
  <c r="L9" i="1" s="1"/>
  <c r="G17" i="1"/>
  <c r="L10" i="1" s="1"/>
  <c r="G18" i="1"/>
  <c r="G19" i="1"/>
  <c r="G20" i="1"/>
  <c r="G21" i="1"/>
  <c r="G2" i="1"/>
  <c r="L18" i="1" l="1"/>
  <c r="L6" i="1"/>
  <c r="L17" i="1"/>
  <c r="L14" i="1"/>
  <c r="L11" i="1"/>
  <c r="L4" i="1"/>
  <c r="L16" i="1"/>
  <c r="L13" i="1"/>
  <c r="L12" i="1"/>
  <c r="L5" i="1"/>
  <c r="L15" i="1"/>
  <c r="G24" i="1"/>
  <c r="L3" i="1"/>
</calcChain>
</file>

<file path=xl/sharedStrings.xml><?xml version="1.0" encoding="utf-8"?>
<sst xmlns="http://schemas.openxmlformats.org/spreadsheetml/2006/main" count="73" uniqueCount="55">
  <si>
    <t>Họ tên</t>
  </si>
  <si>
    <t>MSSV</t>
  </si>
  <si>
    <t>Email</t>
  </si>
  <si>
    <t>Lớp</t>
  </si>
  <si>
    <t>Thời gian học</t>
  </si>
  <si>
    <t>Thời gian giải trí</t>
  </si>
  <si>
    <t>TỔNG GIỜ/NGÀY</t>
  </si>
  <si>
    <t>Năm sinh</t>
  </si>
  <si>
    <t>Độ dài Email</t>
  </si>
  <si>
    <t>Mô tả</t>
  </si>
  <si>
    <t>Học (giờ)</t>
  </si>
  <si>
    <t>Đánh giá</t>
  </si>
  <si>
    <t>Nguyễn Văn T</t>
  </si>
  <si>
    <t>Nguyễn Văn E</t>
  </si>
  <si>
    <t>Nguyễn Văn J</t>
  </si>
  <si>
    <t>Nguyễn Văn O</t>
  </si>
  <si>
    <t>Nguyễn Văn D</t>
  </si>
  <si>
    <t>Nguyễn Văn S</t>
  </si>
  <si>
    <t>Nguyễn Văn I</t>
  </si>
  <si>
    <t>Nguyễn Văn N</t>
  </si>
  <si>
    <t>Nguyễn Văn C</t>
  </si>
  <si>
    <t>Nguyễn Văn H</t>
  </si>
  <si>
    <t>Nguyễn Văn M</t>
  </si>
  <si>
    <t>Nguyễn Văn R</t>
  </si>
  <si>
    <t>Nguyễn Văn Q</t>
  </si>
  <si>
    <t>Nguyễn Văn G</t>
  </si>
  <si>
    <t>Nguyễn Văn B</t>
  </si>
  <si>
    <t>Nguyễn Văn L</t>
  </si>
  <si>
    <t>Nguyễn Văn A</t>
  </si>
  <si>
    <t>Nguyễn Văn P</t>
  </si>
  <si>
    <t>Nguyễn Văn F</t>
  </si>
  <si>
    <t>Nguyễn Văn K</t>
  </si>
  <si>
    <t>student19@ex</t>
  </si>
  <si>
    <t>student4@ex</t>
  </si>
  <si>
    <t>student9@ex</t>
  </si>
  <si>
    <t>student14@ex</t>
  </si>
  <si>
    <t>student3@ex</t>
  </si>
  <si>
    <t>student18@ex</t>
  </si>
  <si>
    <t>student8@ex</t>
  </si>
  <si>
    <t>student13@ex</t>
  </si>
  <si>
    <t>student2@ex</t>
  </si>
  <si>
    <t>student7@ex</t>
  </si>
  <si>
    <t>student12@ex</t>
  </si>
  <si>
    <t>student17@ex</t>
  </si>
  <si>
    <t>student16@ex</t>
  </si>
  <si>
    <t>student6@ex</t>
  </si>
  <si>
    <t>student1@ex</t>
  </si>
  <si>
    <t>student11@ex</t>
  </si>
  <si>
    <t>student0@ex</t>
  </si>
  <si>
    <t>student15@ex</t>
  </si>
  <si>
    <t>student5@ex</t>
  </si>
  <si>
    <t>student10@ex</t>
  </si>
  <si>
    <t>KS24B</t>
  </si>
  <si>
    <t>KS24A</t>
  </si>
  <si>
    <t>SỐ SV CÓ SỐ GIỜ &gt;6: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</si>
</sst>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Sheet1!$G$2:$G$21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8-4D12-BF7A-6E45A7F842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5240176"/>
        <c:axId val="575243784"/>
      </c:barChart>
      <c:catAx>
        <c:axId val="5752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SINH</a:t>
                </a:r>
                <a:r>
                  <a:rPr lang="en-US" baseline="0"/>
                  <a:t> VIÊN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43784"/>
        <c:crosses val="autoZero"/>
        <c:auto val="1"/>
        <c:lblAlgn val="ctr"/>
        <c:lblOffset val="100"/>
        <c:noMultiLvlLbl val="0"/>
      </c:catAx>
      <c:valAx>
        <c:axId val="5752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TỔNG</a:t>
                </a:r>
                <a:r>
                  <a:rPr lang="en-US" baseline="0"/>
                  <a:t> GIỜ/NGÀY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23</xdr:row>
      <xdr:rowOff>95250</xdr:rowOff>
    </xdr:from>
    <xdr:to>
      <xdr:col>9</xdr:col>
      <xdr:colOff>1897380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2199A-6520-4E82-BB7A-3C7B23AF4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B1" workbookViewId="0">
      <selection activeCell="I7" sqref="I7"/>
    </sheetView>
  </sheetViews>
  <sheetFormatPr defaultRowHeight="14.4" x14ac:dyDescent="0.3"/>
  <cols>
    <col min="1" max="1" width="20.6640625" customWidth="1"/>
    <col min="2" max="2" width="10.44140625" customWidth="1"/>
    <col min="3" max="3" width="12.5546875" customWidth="1"/>
    <col min="4" max="4" width="12.109375" customWidth="1"/>
    <col min="5" max="5" width="12" customWidth="1"/>
    <col min="6" max="6" width="17.33203125" customWidth="1"/>
    <col min="7" max="7" width="18.5546875" customWidth="1"/>
    <col min="8" max="8" width="12.109375" customWidth="1"/>
    <col min="9" max="9" width="15.44140625" customWidth="1"/>
    <col min="10" max="10" width="42.6640625" customWidth="1"/>
    <col min="11" max="11" width="19" customWidth="1"/>
    <col min="12" max="12" width="19.6640625" customWidth="1"/>
  </cols>
  <sheetData>
    <row r="1" spans="1:12" ht="16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20250019</v>
      </c>
      <c r="C2" t="s">
        <v>32</v>
      </c>
      <c r="D2" t="s">
        <v>52</v>
      </c>
      <c r="E2">
        <v>6</v>
      </c>
      <c r="F2">
        <v>5</v>
      </c>
      <c r="G2">
        <f>SUM(E2+F2)</f>
        <v>11</v>
      </c>
      <c r="H2" t="str">
        <f>LEFT(B2,4)</f>
        <v>2025</v>
      </c>
      <c r="I2">
        <f>LEN(C2)</f>
        <v>12</v>
      </c>
      <c r="J2" t="str">
        <f>_xlfn.CONCAT(A2," học ",E2,"h, giải trí ",F2,"h/ngày")</f>
        <v>Nguyễn Văn T học 6h, giải trí 5h/ngày</v>
      </c>
      <c r="K2" t="str">
        <f>TEXT(E2,"0.0") &amp; " giờ"</f>
        <v>6.0 giờ</v>
      </c>
      <c r="L2" t="str">
        <f>IF(G2&gt;=7,"CẦN GIẢM",IF(G2&gt;=4,"CÂN ĐỐI","THIẾU CÂN ĐỐI"))</f>
        <v>CẦN GIẢM</v>
      </c>
    </row>
    <row r="3" spans="1:12" x14ac:dyDescent="0.3">
      <c r="A3" t="s">
        <v>13</v>
      </c>
      <c r="B3">
        <v>20250004</v>
      </c>
      <c r="C3" t="s">
        <v>33</v>
      </c>
      <c r="D3" t="s">
        <v>53</v>
      </c>
      <c r="E3">
        <v>6</v>
      </c>
      <c r="F3">
        <v>5</v>
      </c>
      <c r="G3">
        <f>SUM(E3+F3)</f>
        <v>11</v>
      </c>
      <c r="H3" t="str">
        <f t="shared" ref="H3:H21" si="0">LEFT(B3,4)</f>
        <v>2025</v>
      </c>
      <c r="I3">
        <f t="shared" ref="I3:I21" si="1">LEN(C3)</f>
        <v>11</v>
      </c>
      <c r="J3" t="str">
        <f t="shared" ref="J3:J21" si="2">_xlfn.CONCAT(A3," học ",E3,"h, giải trí ",F3,"h/ngày")</f>
        <v>Nguyễn Văn E học 6h, giải trí 5h/ngày</v>
      </c>
      <c r="K3" t="str">
        <f t="shared" ref="K3:K21" si="3">TEXT(E3,"0.0") &amp; " giờ"</f>
        <v>6.0 giờ</v>
      </c>
      <c r="L3" t="str">
        <f t="shared" ref="L3:L21" si="4">IF(G3&gt;=7,"CẦN GIẢM",IF(G3&gt;=4,"CÂN ĐỐI","THIẾU CÂN ĐỐI"))</f>
        <v>CẦN GIẢM</v>
      </c>
    </row>
    <row r="4" spans="1:12" x14ac:dyDescent="0.3">
      <c r="A4" t="s">
        <v>14</v>
      </c>
      <c r="B4">
        <v>20250009</v>
      </c>
      <c r="C4" t="s">
        <v>34</v>
      </c>
      <c r="D4" t="s">
        <v>53</v>
      </c>
      <c r="E4">
        <v>6</v>
      </c>
      <c r="F4">
        <v>5</v>
      </c>
      <c r="G4">
        <f>SUM(E4+F4)</f>
        <v>11</v>
      </c>
      <c r="H4" t="str">
        <f t="shared" si="0"/>
        <v>2025</v>
      </c>
      <c r="I4">
        <f t="shared" si="1"/>
        <v>11</v>
      </c>
      <c r="J4" t="str">
        <f t="shared" si="2"/>
        <v>Nguyễn Văn J học 6h, giải trí 5h/ngày</v>
      </c>
      <c r="K4" t="str">
        <f t="shared" si="3"/>
        <v>6.0 giờ</v>
      </c>
      <c r="L4" t="str">
        <f t="shared" si="4"/>
        <v>CẦN GIẢM</v>
      </c>
    </row>
    <row r="5" spans="1:12" x14ac:dyDescent="0.3">
      <c r="A5" t="s">
        <v>15</v>
      </c>
      <c r="B5">
        <v>20250014</v>
      </c>
      <c r="C5" t="s">
        <v>35</v>
      </c>
      <c r="D5" t="s">
        <v>52</v>
      </c>
      <c r="E5">
        <v>6</v>
      </c>
      <c r="F5">
        <v>5</v>
      </c>
      <c r="G5">
        <f>SUM(E5+F5)</f>
        <v>11</v>
      </c>
      <c r="H5" t="str">
        <f t="shared" si="0"/>
        <v>2025</v>
      </c>
      <c r="I5">
        <f t="shared" si="1"/>
        <v>12</v>
      </c>
      <c r="J5" t="str">
        <f t="shared" si="2"/>
        <v>Nguyễn Văn O học 6h, giải trí 5h/ngày</v>
      </c>
      <c r="K5" t="str">
        <f t="shared" si="3"/>
        <v>6.0 giờ</v>
      </c>
      <c r="L5" t="str">
        <f t="shared" si="4"/>
        <v>CẦN GIẢM</v>
      </c>
    </row>
    <row r="6" spans="1:12" x14ac:dyDescent="0.3">
      <c r="A6" t="s">
        <v>16</v>
      </c>
      <c r="B6">
        <v>20250003</v>
      </c>
      <c r="C6" t="s">
        <v>36</v>
      </c>
      <c r="D6" t="s">
        <v>53</v>
      </c>
      <c r="E6">
        <v>5</v>
      </c>
      <c r="F6">
        <v>4</v>
      </c>
      <c r="G6">
        <f>SUM(E6+F6)</f>
        <v>9</v>
      </c>
      <c r="H6" t="str">
        <f t="shared" si="0"/>
        <v>2025</v>
      </c>
      <c r="I6">
        <f t="shared" si="1"/>
        <v>11</v>
      </c>
      <c r="J6" t="str">
        <f t="shared" si="2"/>
        <v>Nguyễn Văn D học 5h, giải trí 4h/ngày</v>
      </c>
      <c r="K6" t="str">
        <f t="shared" si="3"/>
        <v>5.0 giờ</v>
      </c>
      <c r="L6" t="str">
        <f t="shared" si="4"/>
        <v>CẦN GIẢM</v>
      </c>
    </row>
    <row r="7" spans="1:12" x14ac:dyDescent="0.3">
      <c r="A7" t="s">
        <v>17</v>
      </c>
      <c r="B7">
        <v>20250018</v>
      </c>
      <c r="C7" t="s">
        <v>37</v>
      </c>
      <c r="D7" t="s">
        <v>52</v>
      </c>
      <c r="E7">
        <v>5</v>
      </c>
      <c r="F7">
        <v>4</v>
      </c>
      <c r="G7">
        <f>SUM(E7+F7)</f>
        <v>9</v>
      </c>
      <c r="H7" t="str">
        <f t="shared" si="0"/>
        <v>2025</v>
      </c>
      <c r="I7">
        <f t="shared" si="1"/>
        <v>12</v>
      </c>
      <c r="J7" t="str">
        <f t="shared" si="2"/>
        <v>Nguyễn Văn S học 5h, giải trí 4h/ngày</v>
      </c>
      <c r="K7" t="str">
        <f t="shared" si="3"/>
        <v>5.0 giờ</v>
      </c>
      <c r="L7" t="str">
        <f t="shared" si="4"/>
        <v>CẦN GIẢM</v>
      </c>
    </row>
    <row r="8" spans="1:12" x14ac:dyDescent="0.3">
      <c r="A8" t="s">
        <v>18</v>
      </c>
      <c r="B8">
        <v>20250008</v>
      </c>
      <c r="C8" t="s">
        <v>38</v>
      </c>
      <c r="D8" t="s">
        <v>53</v>
      </c>
      <c r="E8">
        <v>5</v>
      </c>
      <c r="F8">
        <v>4</v>
      </c>
      <c r="G8">
        <f>SUM(E8+F8)</f>
        <v>9</v>
      </c>
      <c r="H8" t="str">
        <f t="shared" si="0"/>
        <v>2025</v>
      </c>
      <c r="I8">
        <f t="shared" si="1"/>
        <v>11</v>
      </c>
      <c r="J8" t="str">
        <f t="shared" si="2"/>
        <v>Nguyễn Văn I học 5h, giải trí 4h/ngày</v>
      </c>
      <c r="K8" t="str">
        <f t="shared" si="3"/>
        <v>5.0 giờ</v>
      </c>
      <c r="L8" t="str">
        <f t="shared" si="4"/>
        <v>CẦN GIẢM</v>
      </c>
    </row>
    <row r="9" spans="1:12" x14ac:dyDescent="0.3">
      <c r="A9" t="s">
        <v>19</v>
      </c>
      <c r="B9">
        <v>20250013</v>
      </c>
      <c r="C9" t="s">
        <v>39</v>
      </c>
      <c r="D9" t="s">
        <v>52</v>
      </c>
      <c r="E9">
        <v>5</v>
      </c>
      <c r="F9">
        <v>4</v>
      </c>
      <c r="G9">
        <f>SUM(E9+F9)</f>
        <v>9</v>
      </c>
      <c r="H9" t="str">
        <f t="shared" si="0"/>
        <v>2025</v>
      </c>
      <c r="I9">
        <f t="shared" si="1"/>
        <v>12</v>
      </c>
      <c r="J9" t="str">
        <f t="shared" si="2"/>
        <v>Nguyễn Văn N học 5h, giải trí 4h/ngày</v>
      </c>
      <c r="K9" t="str">
        <f t="shared" si="3"/>
        <v>5.0 giờ</v>
      </c>
      <c r="L9" t="str">
        <f t="shared" si="4"/>
        <v>CẦN GIẢM</v>
      </c>
    </row>
    <row r="10" spans="1:12" x14ac:dyDescent="0.3">
      <c r="A10" t="s">
        <v>20</v>
      </c>
      <c r="B10">
        <v>20250002</v>
      </c>
      <c r="C10" t="s">
        <v>40</v>
      </c>
      <c r="D10" t="s">
        <v>53</v>
      </c>
      <c r="E10">
        <v>4</v>
      </c>
      <c r="F10">
        <v>3</v>
      </c>
      <c r="G10">
        <f>SUM(E10+F10)</f>
        <v>7</v>
      </c>
      <c r="H10" t="str">
        <f t="shared" si="0"/>
        <v>2025</v>
      </c>
      <c r="I10">
        <f t="shared" si="1"/>
        <v>11</v>
      </c>
      <c r="J10" t="str">
        <f t="shared" si="2"/>
        <v>Nguyễn Văn C học 4h, giải trí 3h/ngày</v>
      </c>
      <c r="K10" t="str">
        <f t="shared" si="3"/>
        <v>4.0 giờ</v>
      </c>
      <c r="L10" t="str">
        <f t="shared" si="4"/>
        <v>CẦN GIẢM</v>
      </c>
    </row>
    <row r="11" spans="1:12" x14ac:dyDescent="0.3">
      <c r="A11" t="s">
        <v>21</v>
      </c>
      <c r="B11">
        <v>20250007</v>
      </c>
      <c r="C11" t="s">
        <v>41</v>
      </c>
      <c r="D11" t="s">
        <v>53</v>
      </c>
      <c r="E11">
        <v>4</v>
      </c>
      <c r="F11">
        <v>3</v>
      </c>
      <c r="G11">
        <f>SUM(E11+F11)</f>
        <v>7</v>
      </c>
      <c r="H11" t="str">
        <f t="shared" si="0"/>
        <v>2025</v>
      </c>
      <c r="I11">
        <f t="shared" si="1"/>
        <v>11</v>
      </c>
      <c r="J11" t="str">
        <f t="shared" si="2"/>
        <v>Nguyễn Văn H học 4h, giải trí 3h/ngày</v>
      </c>
      <c r="K11" t="str">
        <f t="shared" si="3"/>
        <v>4.0 giờ</v>
      </c>
      <c r="L11" t="str">
        <f t="shared" si="4"/>
        <v>CẦN GIẢM</v>
      </c>
    </row>
    <row r="12" spans="1:12" x14ac:dyDescent="0.3">
      <c r="A12" t="s">
        <v>22</v>
      </c>
      <c r="B12">
        <v>20250012</v>
      </c>
      <c r="C12" t="s">
        <v>42</v>
      </c>
      <c r="D12" t="s">
        <v>52</v>
      </c>
      <c r="E12">
        <v>4</v>
      </c>
      <c r="F12">
        <v>3</v>
      </c>
      <c r="G12">
        <f>SUM(E12+F12)</f>
        <v>7</v>
      </c>
      <c r="H12" t="str">
        <f t="shared" si="0"/>
        <v>2025</v>
      </c>
      <c r="I12">
        <f>LEN(C12)</f>
        <v>12</v>
      </c>
      <c r="J12" t="str">
        <f t="shared" si="2"/>
        <v>Nguyễn Văn M học 4h, giải trí 3h/ngày</v>
      </c>
      <c r="K12" t="str">
        <f t="shared" si="3"/>
        <v>4.0 giờ</v>
      </c>
      <c r="L12" t="str">
        <f t="shared" si="4"/>
        <v>CẦN GIẢM</v>
      </c>
    </row>
    <row r="13" spans="1:12" x14ac:dyDescent="0.3">
      <c r="A13" t="s">
        <v>23</v>
      </c>
      <c r="B13">
        <v>20250017</v>
      </c>
      <c r="C13" t="s">
        <v>43</v>
      </c>
      <c r="D13" t="s">
        <v>52</v>
      </c>
      <c r="E13">
        <v>4</v>
      </c>
      <c r="F13">
        <v>3</v>
      </c>
      <c r="G13">
        <f>SUM(E13+F13)</f>
        <v>7</v>
      </c>
      <c r="H13" t="str">
        <f t="shared" si="0"/>
        <v>2025</v>
      </c>
      <c r="I13">
        <f t="shared" si="1"/>
        <v>12</v>
      </c>
      <c r="J13" t="str">
        <f t="shared" si="2"/>
        <v>Nguyễn Văn R học 4h, giải trí 3h/ngày</v>
      </c>
      <c r="K13" t="str">
        <f t="shared" si="3"/>
        <v>4.0 giờ</v>
      </c>
      <c r="L13" t="str">
        <f t="shared" si="4"/>
        <v>CẦN GIẢM</v>
      </c>
    </row>
    <row r="14" spans="1:12" x14ac:dyDescent="0.3">
      <c r="A14" t="s">
        <v>24</v>
      </c>
      <c r="B14">
        <v>20250016</v>
      </c>
      <c r="C14" t="s">
        <v>44</v>
      </c>
      <c r="D14" t="s">
        <v>52</v>
      </c>
      <c r="E14">
        <v>3</v>
      </c>
      <c r="F14">
        <v>2</v>
      </c>
      <c r="G14">
        <f>SUM(E14+F14)</f>
        <v>5</v>
      </c>
      <c r="H14" t="str">
        <f t="shared" si="0"/>
        <v>2025</v>
      </c>
      <c r="I14">
        <f t="shared" si="1"/>
        <v>12</v>
      </c>
      <c r="J14" t="str">
        <f t="shared" si="2"/>
        <v>Nguyễn Văn Q học 3h, giải trí 2h/ngày</v>
      </c>
      <c r="K14" t="str">
        <f t="shared" si="3"/>
        <v>3.0 giờ</v>
      </c>
      <c r="L14" t="str">
        <f t="shared" si="4"/>
        <v>CÂN ĐỐI</v>
      </c>
    </row>
    <row r="15" spans="1:12" x14ac:dyDescent="0.3">
      <c r="A15" t="s">
        <v>25</v>
      </c>
      <c r="B15">
        <v>20250006</v>
      </c>
      <c r="C15" t="s">
        <v>45</v>
      </c>
      <c r="D15" t="s">
        <v>53</v>
      </c>
      <c r="E15">
        <v>3</v>
      </c>
      <c r="F15">
        <v>2</v>
      </c>
      <c r="G15">
        <f>SUM(E15+F15)</f>
        <v>5</v>
      </c>
      <c r="H15" t="str">
        <f t="shared" si="0"/>
        <v>2025</v>
      </c>
      <c r="I15">
        <f t="shared" si="1"/>
        <v>11</v>
      </c>
      <c r="J15" t="str">
        <f t="shared" si="2"/>
        <v>Nguyễn Văn G học 3h, giải trí 2h/ngày</v>
      </c>
      <c r="K15" t="str">
        <f t="shared" si="3"/>
        <v>3.0 giờ</v>
      </c>
      <c r="L15" t="str">
        <f t="shared" si="4"/>
        <v>CÂN ĐỐI</v>
      </c>
    </row>
    <row r="16" spans="1:12" x14ac:dyDescent="0.3">
      <c r="A16" t="s">
        <v>26</v>
      </c>
      <c r="B16">
        <v>20250001</v>
      </c>
      <c r="C16" t="s">
        <v>46</v>
      </c>
      <c r="D16" t="s">
        <v>53</v>
      </c>
      <c r="E16">
        <v>3</v>
      </c>
      <c r="F16">
        <v>2</v>
      </c>
      <c r="G16">
        <f>SUM(E16+F16)</f>
        <v>5</v>
      </c>
      <c r="H16" t="str">
        <f t="shared" si="0"/>
        <v>2025</v>
      </c>
      <c r="I16">
        <f t="shared" si="1"/>
        <v>11</v>
      </c>
      <c r="J16" t="str">
        <f t="shared" si="2"/>
        <v>Nguyễn Văn B học 3h, giải trí 2h/ngày</v>
      </c>
      <c r="K16" t="str">
        <f t="shared" si="3"/>
        <v>3.0 giờ</v>
      </c>
      <c r="L16" t="str">
        <f t="shared" si="4"/>
        <v>CÂN ĐỐI</v>
      </c>
    </row>
    <row r="17" spans="1:12" x14ac:dyDescent="0.3">
      <c r="A17" t="s">
        <v>27</v>
      </c>
      <c r="B17">
        <v>20250011</v>
      </c>
      <c r="C17" t="s">
        <v>47</v>
      </c>
      <c r="D17" t="s">
        <v>52</v>
      </c>
      <c r="E17">
        <v>3</v>
      </c>
      <c r="F17">
        <v>2</v>
      </c>
      <c r="G17">
        <f>SUM(E17+F17)</f>
        <v>5</v>
      </c>
      <c r="H17" t="str">
        <f t="shared" si="0"/>
        <v>2025</v>
      </c>
      <c r="I17">
        <f t="shared" si="1"/>
        <v>12</v>
      </c>
      <c r="J17" t="str">
        <f t="shared" si="2"/>
        <v>Nguyễn Văn L học 3h, giải trí 2h/ngày</v>
      </c>
      <c r="K17" t="str">
        <f t="shared" si="3"/>
        <v>3.0 giờ</v>
      </c>
      <c r="L17" t="str">
        <f t="shared" si="4"/>
        <v>CÂN ĐỐI</v>
      </c>
    </row>
    <row r="18" spans="1:12" x14ac:dyDescent="0.3">
      <c r="A18" t="s">
        <v>28</v>
      </c>
      <c r="B18">
        <v>20250000</v>
      </c>
      <c r="C18" t="s">
        <v>48</v>
      </c>
      <c r="D18" t="s">
        <v>53</v>
      </c>
      <c r="E18">
        <v>2</v>
      </c>
      <c r="F18">
        <v>1</v>
      </c>
      <c r="G18">
        <f>SUM(E18+F18)</f>
        <v>3</v>
      </c>
      <c r="H18" t="str">
        <f t="shared" si="0"/>
        <v>2025</v>
      </c>
      <c r="I18">
        <f t="shared" si="1"/>
        <v>11</v>
      </c>
      <c r="J18" t="str">
        <f t="shared" si="2"/>
        <v>Nguyễn Văn A học 2h, giải trí 1h/ngày</v>
      </c>
      <c r="K18" t="str">
        <f t="shared" si="3"/>
        <v>2.0 giờ</v>
      </c>
      <c r="L18" t="str">
        <f t="shared" si="4"/>
        <v>THIẾU CÂN ĐỐI</v>
      </c>
    </row>
    <row r="19" spans="1:12" x14ac:dyDescent="0.3">
      <c r="A19" t="s">
        <v>29</v>
      </c>
      <c r="B19">
        <v>20250015</v>
      </c>
      <c r="C19" t="s">
        <v>49</v>
      </c>
      <c r="D19" t="s">
        <v>52</v>
      </c>
      <c r="E19">
        <v>2</v>
      </c>
      <c r="F19">
        <v>1</v>
      </c>
      <c r="G19">
        <f>SUM(E19+F19)</f>
        <v>3</v>
      </c>
      <c r="H19" t="str">
        <f t="shared" si="0"/>
        <v>2025</v>
      </c>
      <c r="I19">
        <f t="shared" si="1"/>
        <v>12</v>
      </c>
      <c r="J19" t="str">
        <f t="shared" si="2"/>
        <v>Nguyễn Văn P học 2h, giải trí 1h/ngày</v>
      </c>
      <c r="K19" t="str">
        <f t="shared" si="3"/>
        <v>2.0 giờ</v>
      </c>
      <c r="L19" t="str">
        <f t="shared" si="4"/>
        <v>THIẾU CÂN ĐỐI</v>
      </c>
    </row>
    <row r="20" spans="1:12" x14ac:dyDescent="0.3">
      <c r="A20" t="s">
        <v>30</v>
      </c>
      <c r="B20">
        <v>20250005</v>
      </c>
      <c r="C20" t="s">
        <v>50</v>
      </c>
      <c r="D20" t="s">
        <v>53</v>
      </c>
      <c r="E20">
        <v>2</v>
      </c>
      <c r="F20">
        <v>1</v>
      </c>
      <c r="G20">
        <f>SUM(E20+F20)</f>
        <v>3</v>
      </c>
      <c r="H20" t="str">
        <f t="shared" si="0"/>
        <v>2025</v>
      </c>
      <c r="I20">
        <f t="shared" si="1"/>
        <v>11</v>
      </c>
      <c r="J20" t="str">
        <f t="shared" si="2"/>
        <v>Nguyễn Văn F học 2h, giải trí 1h/ngày</v>
      </c>
      <c r="K20" t="str">
        <f t="shared" si="3"/>
        <v>2.0 giờ</v>
      </c>
      <c r="L20" t="str">
        <f t="shared" si="4"/>
        <v>THIẾU CÂN ĐỐI</v>
      </c>
    </row>
    <row r="21" spans="1:12" x14ac:dyDescent="0.3">
      <c r="A21" t="s">
        <v>31</v>
      </c>
      <c r="B21">
        <v>20250010</v>
      </c>
      <c r="C21" t="s">
        <v>51</v>
      </c>
      <c r="D21" t="s">
        <v>52</v>
      </c>
      <c r="E21">
        <v>2</v>
      </c>
      <c r="F21">
        <v>1</v>
      </c>
      <c r="G21">
        <f>SUM(E21+F21)</f>
        <v>3</v>
      </c>
      <c r="H21" t="str">
        <f t="shared" si="0"/>
        <v>2025</v>
      </c>
      <c r="I21">
        <f t="shared" si="1"/>
        <v>12</v>
      </c>
      <c r="J21" t="str">
        <f t="shared" si="2"/>
        <v>Nguyễn Văn K học 2h, giải trí 1h/ngày</v>
      </c>
      <c r="K21" t="str">
        <f t="shared" si="3"/>
        <v>2.0 giờ</v>
      </c>
      <c r="L21" t="str">
        <f t="shared" si="4"/>
        <v>THIẾU CÂN ĐỐI</v>
      </c>
    </row>
    <row r="24" spans="1:12" x14ac:dyDescent="0.3">
      <c r="E24" s="2" t="s">
        <v>54</v>
      </c>
      <c r="F24" s="2"/>
      <c r="G24">
        <f>COUNTIF(G2:G21,"&gt;6")</f>
        <v>12</v>
      </c>
    </row>
  </sheetData>
  <sortState xmlns:xlrd2="http://schemas.microsoft.com/office/spreadsheetml/2017/richdata2" ref="E3:G21">
    <sortCondition descending="1" ref="E2:E21"/>
  </sortState>
  <mergeCells count="1">
    <mergeCell ref="E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2025-10-02T05:31:26Z</dcterms:created>
  <dcterms:modified xsi:type="dcterms:W3CDTF">2025-10-02T06:22:31Z</dcterms:modified>
</cp:coreProperties>
</file>