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BC-IoT_SLR/BC_IoT_SLR/Extraction/Extracted_data/processed/"/>
    </mc:Choice>
  </mc:AlternateContent>
  <xr:revisionPtr revIDLastSave="0" documentId="13_ncr:1_{120FF462-1CE8-DF40-AEFB-5C0F0909242D}" xr6:coauthVersionLast="43" xr6:coauthVersionMax="43" xr10:uidLastSave="{00000000-0000-0000-0000-000000000000}"/>
  <workbookProtection lockWindows="1"/>
  <bookViews>
    <workbookView xWindow="38400" yWindow="0" windowWidth="38400" windowHeight="21600" tabRatio="994" xr2:uid="{00000000-000D-0000-FFFF-FFFF00000000}"/>
  </bookViews>
  <sheets>
    <sheet name="RQ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3" i="1"/>
  <c r="N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4" i="1"/>
  <c r="J5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N3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N44" i="1" s="1"/>
  <c r="I45" i="1"/>
  <c r="N45" i="1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N61" i="1" s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I2" i="1"/>
</calcChain>
</file>

<file path=xl/sharedStrings.xml><?xml version="1.0" encoding="utf-8"?>
<sst xmlns="http://schemas.openxmlformats.org/spreadsheetml/2006/main" count="729" uniqueCount="340">
  <si>
    <t>Paper ID</t>
  </si>
  <si>
    <t>Title</t>
  </si>
  <si>
    <t>Year</t>
  </si>
  <si>
    <t>Venue</t>
  </si>
  <si>
    <t>Type</t>
  </si>
  <si>
    <t>Zhang:2015:1</t>
  </si>
  <si>
    <t>An IoT Electric Business Model Based on the Protocol of Bitcoin</t>
  </si>
  <si>
    <t>ICIN 2015</t>
  </si>
  <si>
    <t>Conference</t>
  </si>
  <si>
    <t>Ouaddah:2016</t>
  </si>
  <si>
    <t>FairAccess: a new Blockchain-based access control framework for the Internet of Things</t>
  </si>
  <si>
    <t>Security and Communication Networks</t>
  </si>
  <si>
    <t>Journal</t>
  </si>
  <si>
    <t>Security: confidentiality, integrity, authenticity</t>
  </si>
  <si>
    <t>Samaniego:2016:1</t>
  </si>
  <si>
    <t>Using blockchain to push software-defined IoT components onto edge hosts</t>
  </si>
  <si>
    <t>ACM International Conference Proceeding Series</t>
  </si>
  <si>
    <t>Performance: Time behaviour</t>
  </si>
  <si>
    <t>Ali:2017:1</t>
  </si>
  <si>
    <t>The quest for fully smart autonomous business networks in iot platforms</t>
  </si>
  <si>
    <t>Ali:2017:2</t>
  </si>
  <si>
    <t>IoT data privacy via blockchains and IPFS</t>
  </si>
  <si>
    <t>Boudguiga:2017:1</t>
  </si>
  <si>
    <t>Towards better availability and accountability for IoT updates by means of a blockchain</t>
  </si>
  <si>
    <t>Proceedings of the 2nd IEEE European Symposium on Security and Privacy Workshops, EuroS and PW 2017</t>
  </si>
  <si>
    <t>Workshop</t>
  </si>
  <si>
    <t>Reliability: Availability; Security: Integrity, Authenticity, Non-repudiation, Accountability</t>
  </si>
  <si>
    <t>Daza:2017:1</t>
  </si>
  <si>
    <t>CONNECT: CONtextual NamE disCovery for blockchain-based services in the IoT</t>
  </si>
  <si>
    <t>Proceedings of IEEE International Conference on Communications</t>
  </si>
  <si>
    <t>Dorri:2017:2</t>
  </si>
  <si>
    <t>Towards an optimized blockchain for IoT</t>
  </si>
  <si>
    <t>Proceedings of the 2nd International Conference on Internet-of-Things Design and Implementation, IoTDI 2017 (part of CPS Week)</t>
  </si>
  <si>
    <t>Security: confidentiality, integrity, authenticity, accountability</t>
  </si>
  <si>
    <t>Kaga:2017:1</t>
  </si>
  <si>
    <t>A secure and practical signature scheme for blockchain based on biometrics</t>
  </si>
  <si>
    <t>Lecture Notes in Computer Science (including subseries Lecture Notes in Artificial Intelligence and Lecture Notes in Bioinformatics)</t>
  </si>
  <si>
    <t>Security: authenticity</t>
  </si>
  <si>
    <t>Lee:2017:1</t>
  </si>
  <si>
    <t>Blockchain-based secure firmware update for embedded devices in an Internet of Things environment</t>
  </si>
  <si>
    <t>Journal of Supercomputing</t>
  </si>
  <si>
    <t>Li:2017:1</t>
  </si>
  <si>
    <t>A blockchain based new secure multi-layer network model for internet of things</t>
  </si>
  <si>
    <t>Proceedings of the 2nd IEEE International Congress on Internet of Things, ICIOT 2017</t>
  </si>
  <si>
    <t>Reliability: Availability; Performance: Time behaviour; Security:  Authenticity</t>
  </si>
  <si>
    <t>Liang:2017:1</t>
  </si>
  <si>
    <t>Towards data assurance and resilience in IoT using blockchain</t>
  </si>
  <si>
    <t>Proceedings of IEEE Military Communications Conference MILCOM</t>
  </si>
  <si>
    <t>Security: integrity, authenticity, accountability</t>
  </si>
  <si>
    <t>Liu:2017:1</t>
  </si>
  <si>
    <t>Blockchain Based Data Integrity Service Framework for IoT Data</t>
  </si>
  <si>
    <t>Proceedings of the IEEE 24th International Conference on Web Services, ICWS 2017</t>
  </si>
  <si>
    <t>Security: integrity</t>
  </si>
  <si>
    <t>Lundqvist:2017:1</t>
  </si>
  <si>
    <t>Thing-to-thing electricity micro payments using blockchain technology</t>
  </si>
  <si>
    <t>Proceedings of the Global Internet of Things Summit, GIoTS 2017</t>
  </si>
  <si>
    <t>Missier:2017:1</t>
  </si>
  <si>
    <t>Mind My Value: A decentralized infrastructure for fair and trusted IoT data trading</t>
  </si>
  <si>
    <t>Shafagh:2017:1</t>
  </si>
  <si>
    <t>Towards blockchain-based auditable storage and sharing of iot data</t>
  </si>
  <si>
    <t>Proceedings of the 2017 Cloud Computing Security Workshop, co-located with CCS 2017</t>
  </si>
  <si>
    <t>Xie:2017:1</t>
  </si>
  <si>
    <t>Secured Data Storage Scheme Based on Block Chain for Agricultural Products Tracking</t>
  </si>
  <si>
    <t>Proceedings of the 3rd International Conference on Big Data Computing and Communications, BigCom 2017</t>
  </si>
  <si>
    <t>Security: integrity, accountability</t>
  </si>
  <si>
    <t>Zhu:2017:1</t>
  </si>
  <si>
    <t>Autonomic Identity Framework for the Internet of Things</t>
  </si>
  <si>
    <t>Proceedings of the IEEE International Conference on Cloud and Autonomic Computing, ICCAC 2017</t>
  </si>
  <si>
    <t>Afanasev:2018:1</t>
  </si>
  <si>
    <t>A Design of Cyber-physical Production System Prototype Based on an Ethereum Private Network</t>
  </si>
  <si>
    <t>Proceedings of the 22nd Conference of Open Innovations Association (FRUCT)</t>
  </si>
  <si>
    <t>Agrawal:2018:1</t>
  </si>
  <si>
    <t>Continuous Security in IoT Using Blockchain</t>
  </si>
  <si>
    <t>Proceedings of the IEEE International Conference on Acoustics, Speech and Signal Processing (ICASSP)</t>
  </si>
  <si>
    <t>Security: integrity, non-repudiation, authenticity, accountability</t>
  </si>
  <si>
    <t>Alphand:2018:1</t>
  </si>
  <si>
    <t>IoTChain: A blockchain security architecture for the Internet of Things</t>
  </si>
  <si>
    <t>Proceedings of the IEEE Wireless Communications and Networking Conference, WCNC</t>
  </si>
  <si>
    <t>Angin:2018:1</t>
  </si>
  <si>
    <t>A blockchain-based decentralized security architecture for Iot</t>
  </si>
  <si>
    <t>Ayoade:2018:1</t>
  </si>
  <si>
    <t>Decentralized IoT data management using blockchain and trusted execution environment</t>
  </si>
  <si>
    <t>Proceedings of the 19th IEEE International Conference on Information Reuse and Integration for Data Science, IRI 2018</t>
  </si>
  <si>
    <t>Security: confidentiality, authenticity, accountability</t>
  </si>
  <si>
    <t>Biswas:2018:1</t>
  </si>
  <si>
    <t>A Scalable Blockchain Framework for Secure Transactions in IoT</t>
  </si>
  <si>
    <t>IEEE Internet of Things Journal</t>
  </si>
  <si>
    <t>Cha:2018:1</t>
  </si>
  <si>
    <t>A Blockchain Connected Gateway for BLE-Based Devices in the Internet of Things</t>
  </si>
  <si>
    <t>IEEE Access</t>
  </si>
  <si>
    <t>Security: confidentiality, integrity</t>
  </si>
  <si>
    <t>Choi:2018:1</t>
  </si>
  <si>
    <t>A Blockchain-based Secure IoT Control Scheme</t>
  </si>
  <si>
    <t>Proceedings of the International Conference on Advances in Computing and Communication Engineering (ICACCE)</t>
  </si>
  <si>
    <t>Danzi:2018:1</t>
  </si>
  <si>
    <t>Analysis of the communication traffic for blockchain synchronization of IoT devices</t>
  </si>
  <si>
    <t>IEEE International Conference on Communications</t>
  </si>
  <si>
    <t>DiPietro:2018:1</t>
  </si>
  <si>
    <t>A blockchain-based trust system for the internet of things</t>
  </si>
  <si>
    <t>Proceedings of ACM Symposium on Access Control Models and Technologies, SACMAT</t>
  </si>
  <si>
    <t>Compatibility: interoperability</t>
  </si>
  <si>
    <t>Dukkipati:2018:1</t>
  </si>
  <si>
    <t>Decentralized, blockchain based access control framework for the heterogeneous internet of things</t>
  </si>
  <si>
    <t>Proceedings of the 3rd ACM Workshop on Attribute-Based Access Control, Co-located with CODASPY 2018</t>
  </si>
  <si>
    <t>Ellul:2018:1</t>
  </si>
  <si>
    <t>AlkylVM: A Virtual Machine for Smart Contract Blockchain Connected Internet of Things</t>
  </si>
  <si>
    <t>Proceedings of the 9th IFIP International Conference on New Technologies, Mobility and Security, NTMS 2018</t>
  </si>
  <si>
    <t>Fan:2018:1</t>
  </si>
  <si>
    <t>Faster dual-key stealth address for blockchain-based Internet of Things systems</t>
  </si>
  <si>
    <t>Fan:2018:2</t>
  </si>
  <si>
    <t>Blockchain-based Secure Time Protection Scheme in IoT</t>
  </si>
  <si>
    <t>Ferro:2018:1</t>
  </si>
  <si>
    <t>Technical development of a security platform for IoT based on blockchain</t>
  </si>
  <si>
    <t>Communications in Computer and Information Science</t>
  </si>
  <si>
    <t>Security: integrity, authenticity</t>
  </si>
  <si>
    <t>Gallo:2018:1</t>
  </si>
  <si>
    <t>BlockSee: Blockchain for IoT Video Surveillance in Smart Cities</t>
  </si>
  <si>
    <t>Proceedings of the IEEE International Conference on Environment and Electrical Engineering and 2018 IEEE Industrial and Commercial Power Systems Europe (EEEIC / I&amp;CPS Europe)</t>
  </si>
  <si>
    <t>Hammi:2018:1</t>
  </si>
  <si>
    <t>BCTrust: A decentralized authentication blockchain-based mechanism</t>
  </si>
  <si>
    <t>Proceedings of IEEE Wireless Communications and Networking Conference, WCNC</t>
  </si>
  <si>
    <t>Hammi:2018:2</t>
  </si>
  <si>
    <t>Bubbles of Trust: A decentralized blockchain-based authentication system for IoT</t>
  </si>
  <si>
    <t>Computers and Security</t>
  </si>
  <si>
    <t>Hasan:2018:1</t>
  </si>
  <si>
    <t>Chained of Things: A Secure and Dependable Design of Autonomous Vehicle Services</t>
  </si>
  <si>
    <t>Proceedings of the IEEE 42nd Annual Computer Software and Applications Conference (COMPSAC)</t>
  </si>
  <si>
    <t>Hossain:2018:1</t>
  </si>
  <si>
    <t>FIF-IoT: A Forensic Investigation Framework for IoT Using a Public Digital Ledger</t>
  </si>
  <si>
    <t>Proceedings of the IEEE International Congress on Internet of Things (ICIOT)</t>
  </si>
  <si>
    <t>Huang:2018:1</t>
  </si>
  <si>
    <t>A decentralized solution for IoT data trusted exchange based-on blockchain</t>
  </si>
  <si>
    <t>Proceedings of the 3rd IEEE International Conference on Computer and Communications, ICCC 2017</t>
  </si>
  <si>
    <t>Javaid:2018:1</t>
  </si>
  <si>
    <t>Mitigating IoT device based DDoS attacks using blockchain</t>
  </si>
  <si>
    <t>Proceedings of the 1st Workshop on Cryptocurrencies and Blockchains for Distributed Systems, Part of MobiSys 2018</t>
  </si>
  <si>
    <t>Kak:2018:1</t>
  </si>
  <si>
    <t>Privacy Improvement Architecture for IoT</t>
  </si>
  <si>
    <t>Proceedings of IEEE International Congress on Internet of Things (ICIOT)</t>
  </si>
  <si>
    <t>Kalam:2018:1</t>
  </si>
  <si>
    <t>Emergence-Based Access Control: New Approach to Secure the Internet of Things</t>
  </si>
  <si>
    <t>Proceedings of the 1st International Conference on Digital Tools &amp; Uses Congress</t>
  </si>
  <si>
    <t>Kang:2018:1</t>
  </si>
  <si>
    <t>A Blockchain-Based Energy Trading Platform for Smart Homes in a Microgrid</t>
  </si>
  <si>
    <t>Proceedings of the 3rd International Conference on Computer and Communication Systems (ICCCS)</t>
  </si>
  <si>
    <t>Kang:2018:2</t>
  </si>
  <si>
    <t>Blockchain for Secure and Efficient Data Sharing in Vehicular Edge Computing and Networks</t>
  </si>
  <si>
    <t>Kim:2018:1</t>
  </si>
  <si>
    <t>Data Managing and Service Exchanging on IoT Service Platform Based on Blockchain with Smart Contract and Spatial Data Processing</t>
  </si>
  <si>
    <t>Proceedings of the 2018 International Conference on Information Science and System</t>
  </si>
  <si>
    <t>Lee:2018:1</t>
  </si>
  <si>
    <t>Implementation of IoT system using block chain with authentication and data protection</t>
  </si>
  <si>
    <t>Proceedings of the International Conference on Information Networking</t>
  </si>
  <si>
    <t>Leiba:2018:1</t>
  </si>
  <si>
    <t>Incentivized Delivery Network of IoT Software Updates Based on Trustless Proof-of-Distribution</t>
  </si>
  <si>
    <t>Proceedings of the 3rd IEEE European Symposium on Security and Privacy Workshops, EURO S and PW 2018</t>
  </si>
  <si>
    <t>Security: Integrity, Authenticity, Non-repudiation, Accountability</t>
  </si>
  <si>
    <t>Li:2018:1</t>
  </si>
  <si>
    <t>Blockchain For Large-Scale Internet of Things Data Storage and Protection</t>
  </si>
  <si>
    <t>IEEE Transactions on Services Computing</t>
  </si>
  <si>
    <t>Li:2018:2</t>
  </si>
  <si>
    <t>Toward a blockchain cloud manufacturing system as a peer to peer distributed network platform</t>
  </si>
  <si>
    <t>Robotics and Computer-Integrated Manufacturing</t>
  </si>
  <si>
    <t>Security: integrity, authenticity, confidentiality</t>
  </si>
  <si>
    <t>Li:2018:3</t>
  </si>
  <si>
    <t>Consortium blockchain for secure energy trading in industrial internet of things</t>
  </si>
  <si>
    <t>IEEE Transactions on Industrial Informatics</t>
  </si>
  <si>
    <t>Lunardi:2018:1</t>
  </si>
  <si>
    <t>Distributed access control on IoT ledger-based architecture</t>
  </si>
  <si>
    <t>Proceedings of the IEEE/IFIP Network Operations and Management Symposium: Cognitive Management in a Cyber World, NOMS 2018</t>
  </si>
  <si>
    <t>Security: integrity, authenticity, confidentiality, accountability</t>
  </si>
  <si>
    <t>Machado:2018:1</t>
  </si>
  <si>
    <t>IoT data integrity verification for cyber-physical systems using blockchain</t>
  </si>
  <si>
    <t>Proceedings of the 21st IEEE International Symposium on Real-Time Computing, ISORC 2018</t>
  </si>
  <si>
    <t>Diego:2018:1</t>
  </si>
  <si>
    <t>Blockchain-Based Whitelisting for Consumer IoT Devices and Home Networks</t>
  </si>
  <si>
    <t>Proceedings of the 19th Annual SIG Conference on Information Technology Education</t>
  </si>
  <si>
    <t>Security: integrity, authenticity; Reliability: availability</t>
  </si>
  <si>
    <t>Niya:2018:1</t>
  </si>
  <si>
    <t>Design and implementation of an automated and decentralized pollution monitoring system with blockchains, smart contracts, and LoRaWAN</t>
  </si>
  <si>
    <t>Novo:2018:1</t>
  </si>
  <si>
    <t>Blockchain Meets IoT: An Architecture for Scalable Access Management in IoT</t>
  </si>
  <si>
    <t>Security: integrity, authenticity, accountability, confidentiality</t>
  </si>
  <si>
    <t>Odiete:2018:1</t>
  </si>
  <si>
    <t>Using blockchain to support data and service management in IoV/IoT</t>
  </si>
  <si>
    <t>Advances in Intelligent Systems and Computing</t>
  </si>
  <si>
    <t>Ourad:2018:1</t>
  </si>
  <si>
    <t>Using blockchain for IOT access control and authentication management</t>
  </si>
  <si>
    <t>Security: integrity, authenticity, accountability, confidentiality, non-repudiation</t>
  </si>
  <si>
    <t>Pahl:2018:1</t>
  </si>
  <si>
    <t>An architecture pattern for trusted orchestration in IoT edge clouds</t>
  </si>
  <si>
    <t>Proceedings of the 3rd International Conference on Fog and Mobile Edge Computing, FMEC 2018</t>
  </si>
  <si>
    <t>Pieroni,:2018:1</t>
  </si>
  <si>
    <t>Smarter City: Smart energy grid based on Blockchain technology</t>
  </si>
  <si>
    <t>International Journal on Advanced Science, Engineering and Information Technology</t>
  </si>
  <si>
    <t>Pop:2018:1</t>
  </si>
  <si>
    <t>Blockchain based decentralized management of demand response programs in smart energy grids</t>
  </si>
  <si>
    <t>Sensors (Switzerland)</t>
  </si>
  <si>
    <t>Qi:2018:1</t>
  </si>
  <si>
    <t>QoS-driven adaptive trust service coordination in the industrial internet of things</t>
  </si>
  <si>
    <t>Qiu:2018:1</t>
  </si>
  <si>
    <t>Blockchain-Based Software-Defined Industrial Internet of Things: A Dueling Deep Q-Learning Approach</t>
  </si>
  <si>
    <t>Qu:2018:1</t>
  </si>
  <si>
    <t>A hypergraph-based blockchain model and application in internet of things-enabled smart homes</t>
  </si>
  <si>
    <t>Qu:2018:2</t>
  </si>
  <si>
    <t>Blockchain based credibility verification method for IoT entities</t>
  </si>
  <si>
    <t>Rahulamathavan:2018:1</t>
  </si>
  <si>
    <t>Privacy-preserving blockchain based IoT ecosystem using attribute-based encryption</t>
  </si>
  <si>
    <t>Proceedings of the 11th IEEE International Conference on Advanced Networks and Telecommunications Systems, ANTS 2017</t>
  </si>
  <si>
    <t>Security: integrity, non-repudiation</t>
  </si>
  <si>
    <t>Rifi:2018:1</t>
  </si>
  <si>
    <t>Towards using blockchain technology for IoT data access protection</t>
  </si>
  <si>
    <t>Proceedings of the 2017 IEEE 17th International Conference on Ubiquitous Wireless Broadband, ICUWB 2017</t>
  </si>
  <si>
    <t>Security: authenticity, confidentiality</t>
  </si>
  <si>
    <t>Ruta:2018:1</t>
  </si>
  <si>
    <t>A Blockchain Infrastructure for the Semantic Web of Things</t>
  </si>
  <si>
    <t>Proceedings of the CEUR Workshop</t>
  </si>
  <si>
    <t>Samaniego:2018:1</t>
  </si>
  <si>
    <t>Zero-Trust Hierarchical Management in IoT</t>
  </si>
  <si>
    <t>Sanseverino:2018:1</t>
  </si>
  <si>
    <t>The blockchain in microgrids for transacting energy and attributing losses</t>
  </si>
  <si>
    <t>Proceedings of the IEEE International Conference on Internet of Things, IEEE Green Computing and Communications, IEEE Cyber, Physical and Social Computing, IEEE Smart Data, iThings-GreenCom-CPSCom-SmartData 2017</t>
  </si>
  <si>
    <t>Saravanan:2018:1</t>
  </si>
  <si>
    <t>SMEAD: A secured mobile enabled assisting device for diabetics monitoring</t>
  </si>
  <si>
    <t>Procedings of the 11th IEEE International Conference on Advanced Networks and Telecommunications Systems, ANTS 2017</t>
  </si>
  <si>
    <t>Security: integrity, confidentiality, accountability, non-repudiation</t>
  </si>
  <si>
    <t>Sharma:2018:1</t>
  </si>
  <si>
    <t>A Software Defined Fog Node Based Distributed Blockchain Cloud Architecture for IoT</t>
  </si>
  <si>
    <t>Security: integrity, confidentiality</t>
  </si>
  <si>
    <t>Sharma:2018:2</t>
  </si>
  <si>
    <t>Blockchain based hybrid network architecture for the smart city</t>
  </si>
  <si>
    <t>Future Generation Computer Systems</t>
  </si>
  <si>
    <t>Sharma:2018:3</t>
  </si>
  <si>
    <t>Energy-Efficient Distributed Network Architecture for Edge Computing</t>
  </si>
  <si>
    <t>IEEE Communications Magazine</t>
  </si>
  <si>
    <t>Singh:2018:1</t>
  </si>
  <si>
    <t>Trust Bit: Reward-based intelligent vehicle commination using blockchain paper</t>
  </si>
  <si>
    <t>Proceedings of the IEEE World Forum on Internet of Things, WF-IoT 2018</t>
  </si>
  <si>
    <t>Spathoulas:2018:1</t>
  </si>
  <si>
    <t>Towards Reliable Integrity in Blacklisting: Facing Malicious IPs in GHOST Smart Contracts</t>
  </si>
  <si>
    <t>Proceedings of the Innovations in Intelligent Systems and Applications (INISTA)</t>
  </si>
  <si>
    <t>Sun:2018:1</t>
  </si>
  <si>
    <t>Using ethereum blockchain in Internet of Things: A solution for electric vehicle battery refueling</t>
  </si>
  <si>
    <t>Tapas:2018:1</t>
  </si>
  <si>
    <t>Blockchain-Based IoT-cloud authorization and delegation</t>
  </si>
  <si>
    <t>Proceedings of the IEEE International Conference on Smart Computing, SMARTCOMP 2018</t>
  </si>
  <si>
    <t>Security: authenticity, accountability</t>
  </si>
  <si>
    <t>Uddin:2018:1</t>
  </si>
  <si>
    <t>Continuous Patient Monitoring with a Patient Centric Agent: A Block Architecture</t>
  </si>
  <si>
    <t>Wang:2018:1</t>
  </si>
  <si>
    <t>A Blockchain Based Privacy-Preserving Incentive Mechanism in Crowdsensing Applications</t>
  </si>
  <si>
    <t>Wen:2018:1</t>
  </si>
  <si>
    <t>Evidence and trust: IoT Collaborative security mechanism</t>
  </si>
  <si>
    <t>Proceedings of the 8th International Conference on Information Science and Technology, ICIST 2018</t>
  </si>
  <si>
    <t>Wu:2018:1</t>
  </si>
  <si>
    <t>An Out-of-band Authentication Scheme for Internet of Things Using Blockchain Technology</t>
  </si>
  <si>
    <t>Proceedings of the International Conference on Computing, Networking and Communications, ICNC 2018</t>
  </si>
  <si>
    <t>Xiong:2018:1</t>
  </si>
  <si>
    <t>When mobile blockchain meets edge computing</t>
  </si>
  <si>
    <t>Xu:2018:1</t>
  </si>
  <si>
    <t>A blockchain-based storage system for data analytics in the internet of things</t>
  </si>
  <si>
    <t>Studies in Computational Intelligence</t>
  </si>
  <si>
    <t>Book chapter</t>
  </si>
  <si>
    <t>Yang:2018:1</t>
  </si>
  <si>
    <t>Smart-toy-edge-computing-oriented data exchange based on blockchain</t>
  </si>
  <si>
    <t>Journal of Systems Architecture</t>
  </si>
  <si>
    <t>Yang:2018:2</t>
  </si>
  <si>
    <t>Blockchain-based Decentralized Trust Management in Vehicular Networks</t>
  </si>
  <si>
    <t>Yang:2018:3</t>
  </si>
  <si>
    <t>A blockchain-based reputation system for data credibility assessment in vehicular networks</t>
  </si>
  <si>
    <t>Procedings of the IEEE International Symposium on Personal, Indoor and Mobile Radio Communications, PIMRC</t>
  </si>
  <si>
    <t>Zhang:2018:1</t>
  </si>
  <si>
    <t>SMER: a secure method of exchanging resources in heterogeneous internet of things</t>
  </si>
  <si>
    <t>Frontiers of Computer Science</t>
  </si>
  <si>
    <t>Zhang:2018:2</t>
  </si>
  <si>
    <t>Smart Contract-Based Access Control for the Internet of Things</t>
  </si>
  <si>
    <t>Zhou:2018:1</t>
  </si>
  <si>
    <t>BeeKeeper: A Blockchain-Based IoT System with Secure Storage and Homomorphic Computation</t>
  </si>
  <si>
    <t>Performance: Time behaviour; Security: confidentiality, integrity</t>
  </si>
  <si>
    <t>Zouari:2018:1</t>
  </si>
  <si>
    <t>Privacy Preserving Profile Matching Protocol for Human-Centric Social Internet of Things</t>
  </si>
  <si>
    <t>Proceedings of the IEEE 27th International Conference on Enabling Technologies: Infrastructure for Collaborative Enterprises (WETICE)</t>
  </si>
  <si>
    <t>Enable decentralised authorisation to and from IoT system</t>
  </si>
  <si>
    <t>Prevent tampering and provide provenance to at-rest IoT data; Enable decentralised authentication of IoT devices</t>
  </si>
  <si>
    <t>Prevent tampering and provide provenance to at-rest IoT data</t>
  </si>
  <si>
    <t>Enable decentralised authorisation to IoT data; Prevent tampering and provide provenance to at-rest IoT data</t>
  </si>
  <si>
    <t>Control the placement of IoT data and services</t>
  </si>
  <si>
    <t>Decentralise the distribution of software and firmware updates</t>
  </si>
  <si>
    <t>Build a trusted environment for inter-silo communication</t>
  </si>
  <si>
    <t>Build a trusted environment for device-to-backend communication</t>
  </si>
  <si>
    <t>Create cross-platform decentralised Identity and Access Management Systems</t>
  </si>
  <si>
    <t>Support ownership and exchange of IoT resources</t>
  </si>
  <si>
    <t>Security: non-repudiation, accountability; Support ownership and exchange of IoT resources</t>
  </si>
  <si>
    <t>Security: accountability; Support ownership and exchange of IoT resources; Performance: Time behaviour</t>
  </si>
  <si>
    <t>Support ownership and exchange of IoT resources; Security: confidentiality, authenticity</t>
  </si>
  <si>
    <t>Security: confidentiality; Reliability: availability; Support ownership and exchange of IoT resources</t>
  </si>
  <si>
    <t>Automate processes involving IoT devices; Security: Integrity, Accountability</t>
  </si>
  <si>
    <t>Security: confidentiality, integrity, authenticity, accountability; Automate processes involving IoT devices; Support ownership and exchange of IoT resources</t>
  </si>
  <si>
    <t>Support ownership and exchange of IoT resources; Automate processes involving IoT devices</t>
  </si>
  <si>
    <t>Support ownership and exchange of IoT resources; Security: integrity, accountability, non-repudiation; Automate processes involving IoT devices</t>
  </si>
  <si>
    <t>Control and record processes involving IoT devices</t>
  </si>
  <si>
    <t>Incentivise data and firmware sharing; Decentralise the distribution of software and firmware updates</t>
  </si>
  <si>
    <t>Prevent tampering and provide provenance to at-rest IoT data; Control and record processes involving IoT devices</t>
  </si>
  <si>
    <t>Remove Trusted Third Party</t>
  </si>
  <si>
    <t>Remove Trusted Third Party; Enable decentralised authorisation to IoT data</t>
  </si>
  <si>
    <t>Enable decentralised authentication of IoT devices; Remove Trusted Third Party</t>
  </si>
  <si>
    <t>Remove Trusted Third Party; Prevent tampering of in-motion IoT data</t>
  </si>
  <si>
    <t>Remove Trusted Third Party; Enable decentralised trust assessment of IoT devices and services</t>
  </si>
  <si>
    <t>Remove Trusted Third Party; Prevent tampering of IoT devices; Prevent tampering of in-motion IoT data; Build a trusted environment for device-to-backend communication</t>
  </si>
  <si>
    <t>Remove Trusted Third Party; Control and record processes involving IoT devices</t>
  </si>
  <si>
    <t>Enable decentralised authentication of IoT devices; Remove Trusted Third Party; Prevent tampering and provide provenance to at-rest IoT data</t>
  </si>
  <si>
    <t>Prevent tampering and provide provenance to at-rest IoT data; Remove Trusted Third Party</t>
  </si>
  <si>
    <t>Remove Trusted Third Party; Prevent tampering and provide provenance to at-rest IoT data</t>
  </si>
  <si>
    <t>Remove Trusted Third Party; Enable decentralised authorisation to and from IoT system</t>
  </si>
  <si>
    <t>Remove Trusted Third Party; Control the placement of IoT data and services</t>
  </si>
  <si>
    <t>Enable IoT service discovery (spatial or semantic)</t>
  </si>
  <si>
    <t>Synchronise and form consensus among IoT devices; Security: integrity, accountability</t>
  </si>
  <si>
    <t>Synchronise and form consensus among IoT devices</t>
  </si>
  <si>
    <t>Incentivise data and firmware sharing; Prevent tampering and provide provenance to at-rest IoT data; Control and record processes involving IoT devices</t>
  </si>
  <si>
    <t>Enable decentralised authorisation to and from IoT system; Control and record processes involving IoT devices; Remove Trusted Third Party</t>
  </si>
  <si>
    <t>Enable decentralised trust assessment of IoT devices and services</t>
  </si>
  <si>
    <t>New Functionality</t>
  </si>
  <si>
    <t>Improvement Objective</t>
  </si>
  <si>
    <t>Improvement Objective Category</t>
  </si>
  <si>
    <t>Technical Problem</t>
  </si>
  <si>
    <t>Improve Quality</t>
  </si>
  <si>
    <t>Improve Quality; New Functionality</t>
  </si>
  <si>
    <t>Decentralise the operation of IoT systems</t>
  </si>
  <si>
    <t>Enable decentralised authentication, authorisation, and trust management</t>
  </si>
  <si>
    <t>Control and incentivise the distribution of IoT data and services</t>
  </si>
  <si>
    <t>Build trusted communication channels</t>
  </si>
  <si>
    <t>Decentralise the operation of IoT systems;Enable decentralised authentication, authorisation, and trust management</t>
  </si>
  <si>
    <t>Ensure the integrity of IoT systems and their data</t>
  </si>
  <si>
    <t>Decentralise the operation of IoT systems;Ensure the integrity of IoT systems and their data</t>
  </si>
  <si>
    <t>Enable decentralised authentication, authorisation, and trust management;Ensure the integrity of IoT systems and their data</t>
  </si>
  <si>
    <t>Decentralise the operation of IoT systems;Ensure the integrity of IoT systems and their data;Build trusted communication channels</t>
  </si>
  <si>
    <t>Decentralise the operation of IoT systems;Control and incentivise the distribution of IoT data and services</t>
  </si>
  <si>
    <t>Decentralise the operation of IoT systems;Enable decentralised authentication, authorisation, and trust management;Ensure the integrity of IoT systems and their data</t>
  </si>
  <si>
    <t>Decentralise the operation of IoT systems;Ensure the integrity of IoT systems and their data;Control and incentivise the distribution of IoT data and services</t>
  </si>
  <si>
    <t>Technical Problem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</si>
</sst>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DDDDD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windowProtection="1" tabSelected="1" zoomScaleNormal="100" workbookViewId="0">
      <pane xSplit="5" topLeftCell="I1" activePane="topRight" state="frozen"/>
      <selection pane="topRight" activeCell="O2" sqref="O2"/>
    </sheetView>
  </sheetViews>
  <sheetFormatPr baseColWidth="10" defaultColWidth="8.83203125" defaultRowHeight="15" x14ac:dyDescent="0.2"/>
  <cols>
    <col min="1" max="1" width="16.33203125" style="7"/>
    <col min="2" max="2" width="27" style="7"/>
    <col min="3" max="3" width="8.5" style="6"/>
    <col min="4" max="4" width="17.83203125" style="7"/>
    <col min="5" max="5" width="10.33203125" style="6"/>
    <col min="6" max="15" width="26.5" style="5" customWidth="1"/>
    <col min="16" max="1024" width="8.5"/>
  </cols>
  <sheetData>
    <row r="1" spans="1:15" ht="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322</v>
      </c>
      <c r="G1" s="3" t="s">
        <v>323</v>
      </c>
      <c r="H1" s="3" t="s">
        <v>324</v>
      </c>
      <c r="I1" s="3"/>
      <c r="J1" s="3"/>
      <c r="K1" s="3"/>
      <c r="L1" s="3"/>
      <c r="M1" s="3"/>
      <c r="N1" s="3"/>
      <c r="O1" s="4" t="s">
        <v>339</v>
      </c>
    </row>
    <row r="2" spans="1:15" ht="32" x14ac:dyDescent="0.2">
      <c r="A2" s="7" t="s">
        <v>5</v>
      </c>
      <c r="B2" s="7" t="s">
        <v>6</v>
      </c>
      <c r="C2" s="6">
        <v>2015</v>
      </c>
      <c r="D2" s="7" t="s">
        <v>7</v>
      </c>
      <c r="E2" s="6" t="s">
        <v>8</v>
      </c>
      <c r="F2" s="5" t="s">
        <v>291</v>
      </c>
      <c r="G2" s="5" t="s">
        <v>321</v>
      </c>
      <c r="H2" s="5" t="s">
        <v>303</v>
      </c>
      <c r="I2" s="5" t="str">
        <f>IF(SUMPRODUCT(--ISNUMBER(SEARCH({"Remove Trusted Third Party","Control and record processes involving IoT devices"},$H2)))&gt;0, "Decentralise the operation of IoT systems","")</f>
        <v>Decentralise the operation of IoT systems</v>
      </c>
      <c r="J2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services"},$H2)))&gt;0, "Enable decentralised authentication, authorisation, and trust management","")</f>
        <v/>
      </c>
      <c r="K2" s="5" t="str">
        <f>IF(SUMPRODUCT(--ISNUMBER(SEARCH({"Prevent tampering and provide provenance to at-rest IoT data","Prevent tampering of in-motion IoT data","Prevent tampering of IoT devices"},$H2)))&gt;0, "Ensure the integrity of IoT systems and their data","")</f>
        <v/>
      </c>
      <c r="L2" s="5" t="str">
        <f>IF(SUMPRODUCT(--ISNUMBER(SEARCH({"Control the placement of IoT data and services","Decentralise the distribution of software and firmware updates","Incentivise data and firmware sharing"},$H2)))&gt;0, "Control and incentivise the distribution of IoT data and services","")</f>
        <v/>
      </c>
      <c r="M2" s="5" t="str">
        <f>IF(SUMPRODUCT(--ISNUMBER(SEARCH({"Build a trusted environment for inter-silo communication","Build a trusted environment for device-to-backend communication","Create cross-platform decentralised Identity and Access Management Systems"},$H2)))&gt;0, "Build trusted communication channels","")</f>
        <v/>
      </c>
      <c r="N2" s="5" t="str">
        <f>_xlfn.TEXTJOIN(";",TRUE,I2:M2)</f>
        <v>Decentralise the operation of IoT systems</v>
      </c>
      <c r="O2" s="5" t="s">
        <v>327</v>
      </c>
    </row>
    <row r="3" spans="1:15" ht="48" x14ac:dyDescent="0.2">
      <c r="A3" s="7" t="s">
        <v>9</v>
      </c>
      <c r="B3" s="7" t="s">
        <v>10</v>
      </c>
      <c r="C3" s="6">
        <v>2016</v>
      </c>
      <c r="D3" s="7" t="s">
        <v>11</v>
      </c>
      <c r="E3" s="6" t="s">
        <v>12</v>
      </c>
      <c r="F3" s="5" t="s">
        <v>13</v>
      </c>
      <c r="G3" s="5" t="s">
        <v>325</v>
      </c>
      <c r="H3" s="5" t="s">
        <v>282</v>
      </c>
      <c r="I3" s="5" t="str">
        <f>IF(SUMPRODUCT(--ISNUMBER(SEARCH({"Remove Trusted Third Party","Control and record processes involving IoT devices"},$H3)))&gt;0, "Decentralise the operation of IoT systems","")</f>
        <v/>
      </c>
      <c r="J3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services"},$H3)))&gt;0, "Enable decentralised authentication, authorisation, and trust management","")</f>
        <v>Enable decentralised authentication, authorisation, and trust management</v>
      </c>
      <c r="K3" s="5" t="str">
        <f>IF(SUMPRODUCT(--ISNUMBER(SEARCH({"Prevent tampering and provide provenance to at-rest IoT data","Prevent tampering of in-motion IoT data","Prevent tampering of IoT devices"},$H3)))&gt;0, "Ensure the integrity of IoT systems and their data","")</f>
        <v/>
      </c>
      <c r="L3" s="5" t="str">
        <f>IF(SUMPRODUCT(--ISNUMBER(SEARCH({"Control the placement of IoT data and services","Decentralise the distribution of software and firmware updates","Incentivise data and firmware sharing"},$H3)))&gt;0, "Control and incentivise the distribution of IoT data and services","")</f>
        <v/>
      </c>
      <c r="M3" s="5" t="str">
        <f>IF(SUMPRODUCT(--ISNUMBER(SEARCH({"Build a trusted environment for inter-silo communication","Build a trusted environment for device-to-backend communication","Create cross-platform decentralised Identity and Access Management Systems"},$H3)))&gt;0, "Build trusted communication channels","")</f>
        <v/>
      </c>
      <c r="N3" s="5" t="str">
        <f t="shared" ref="N3:N66" si="0">_xlfn.TEXTJOIN(";",TRUE,I3:M3)</f>
        <v>Enable decentralised authentication, authorisation, and trust management</v>
      </c>
      <c r="O3" s="5" t="s">
        <v>328</v>
      </c>
    </row>
    <row r="4" spans="1:15" ht="48" x14ac:dyDescent="0.2">
      <c r="A4" s="7" t="s">
        <v>14</v>
      </c>
      <c r="B4" s="7" t="s">
        <v>15</v>
      </c>
      <c r="C4" s="6">
        <v>2016</v>
      </c>
      <c r="D4" s="7" t="s">
        <v>16</v>
      </c>
      <c r="E4" s="6" t="s">
        <v>8</v>
      </c>
      <c r="F4" s="5" t="s">
        <v>17</v>
      </c>
      <c r="G4" s="5" t="s">
        <v>325</v>
      </c>
      <c r="H4" s="5" t="s">
        <v>286</v>
      </c>
      <c r="I4" s="5" t="str">
        <f>IF(SUMPRODUCT(--ISNUMBER(SEARCH({"Remove Trusted Third Party","Control and record processes involving IoT devices"},$H4)))&gt;0, "Decentralise the operation of IoT systems","")</f>
        <v/>
      </c>
      <c r="J4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services"},$H4)))&gt;0, "Enable decentralised authentication, authorisation, and trust management","")</f>
        <v/>
      </c>
      <c r="K4" s="5" t="str">
        <f>IF(SUMPRODUCT(--ISNUMBER(SEARCH({"Prevent tampering and provide provenance to at-rest IoT data","Prevent tampering of in-motion IoT data","Prevent tampering of IoT devices"},$H4)))&gt;0, "Ensure the integrity of IoT systems and their data","")</f>
        <v/>
      </c>
      <c r="L4" s="5" t="str">
        <f>IF(SUMPRODUCT(--ISNUMBER(SEARCH({"Control the placement of IoT data and services","Decentralise the distribution of software and firmware updates","Incentivise data and firmware sharing"},$H4)))&gt;0, "Control and incentivise the distribution of IoT data and services","")</f>
        <v>Control and incentivise the distribution of IoT data and services</v>
      </c>
      <c r="M4" s="5" t="str">
        <f>IF(SUMPRODUCT(--ISNUMBER(SEARCH({"Build a trusted environment for inter-silo communication","Build a trusted environment for device-to-backend communication","Create cross-platform decentralised Identity and Access Management Systems"},$H4)))&gt;0, "Build trusted communication channels","")</f>
        <v/>
      </c>
      <c r="N4" s="5" t="str">
        <f t="shared" si="0"/>
        <v>Control and incentivise the distribution of IoT data and services</v>
      </c>
      <c r="O4" s="5" t="s">
        <v>329</v>
      </c>
    </row>
    <row r="5" spans="1:15" ht="48" x14ac:dyDescent="0.2">
      <c r="A5" s="7" t="s">
        <v>18</v>
      </c>
      <c r="B5" s="7" t="s">
        <v>19</v>
      </c>
      <c r="C5" s="6">
        <v>2017</v>
      </c>
      <c r="D5" s="7" t="s">
        <v>16</v>
      </c>
      <c r="E5" s="6" t="s">
        <v>8</v>
      </c>
      <c r="F5" s="5" t="s">
        <v>315</v>
      </c>
      <c r="G5" s="5" t="s">
        <v>321</v>
      </c>
      <c r="H5" s="5" t="s">
        <v>290</v>
      </c>
      <c r="I5" s="5" t="str">
        <f>IF(SUMPRODUCT(--ISNUMBER(SEARCH({"Remove Trusted Third Party","Control and record processes involving IoT devices"},$H5)))&gt;0, "Decentralise the operation of IoT systems","")</f>
        <v/>
      </c>
      <c r="J5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services"},$H5)))&gt;0, "Enable decentralised authentication, authorisation, and trust management","")</f>
        <v/>
      </c>
      <c r="K5" s="5" t="str">
        <f>IF(SUMPRODUCT(--ISNUMBER(SEARCH({"Prevent tampering and provide provenance to at-rest IoT data","Prevent tampering of in-motion IoT data","Prevent tampering of IoT devices"},$H5)))&gt;0, "Ensure the integrity of IoT systems and their data","")</f>
        <v/>
      </c>
      <c r="L5" s="5" t="str">
        <f>IF(SUMPRODUCT(--ISNUMBER(SEARCH({"Control the placement of IoT data and services","Decentralise the distribution of software and firmware updates","Incentivise data and firmware sharing"},$H5)))&gt;0, "Control and incentivise the distribution of IoT data and services","")</f>
        <v/>
      </c>
      <c r="M5" s="5" t="str">
        <f>IF(SUMPRODUCT(--ISNUMBER(SEARCH({"Build a trusted environment for inter-silo communication","Build a trusted environment for device-to-backend communication","Create cross-platform decentralised Identity and Access Management Systems"},$H5)))&gt;0, "Build trusted communication channels","")</f>
        <v>Build trusted communication channels</v>
      </c>
      <c r="N5" s="5" t="str">
        <f t="shared" si="0"/>
        <v>Build trusted communication channels</v>
      </c>
      <c r="O5" s="5" t="s">
        <v>330</v>
      </c>
    </row>
    <row r="6" spans="1:15" ht="64" x14ac:dyDescent="0.2">
      <c r="A6" s="7" t="s">
        <v>20</v>
      </c>
      <c r="B6" s="7" t="s">
        <v>21</v>
      </c>
      <c r="C6" s="6">
        <v>2017</v>
      </c>
      <c r="D6" s="7" t="s">
        <v>16</v>
      </c>
      <c r="E6" s="6" t="s">
        <v>8</v>
      </c>
      <c r="F6" s="5" t="s">
        <v>292</v>
      </c>
      <c r="G6" s="5" t="s">
        <v>326</v>
      </c>
      <c r="H6" s="5" t="s">
        <v>303</v>
      </c>
      <c r="I6" s="5" t="str">
        <f>IF(SUMPRODUCT(--ISNUMBER(SEARCH({"Remove Trusted Third Party","Control and record processes involving IoT devices"},$H6)))&gt;0, "Decentralise the operation of IoT systems","")</f>
        <v>Decentralise the operation of IoT systems</v>
      </c>
      <c r="J6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services"},$H6)))&gt;0, "Enable decentralised authentication, authorisation, and trust management","")</f>
        <v/>
      </c>
      <c r="K6" s="5" t="str">
        <f>IF(SUMPRODUCT(--ISNUMBER(SEARCH({"Prevent tampering and provide provenance to at-rest IoT data","Prevent tampering of in-motion IoT data","Prevent tampering of IoT devices"},$H6)))&gt;0, "Ensure the integrity of IoT systems and their data","")</f>
        <v/>
      </c>
      <c r="L6" s="5" t="str">
        <f>IF(SUMPRODUCT(--ISNUMBER(SEARCH({"Control the placement of IoT data and services","Decentralise the distribution of software and firmware updates","Incentivise data and firmware sharing"},$H6)))&gt;0, "Control and incentivise the distribution of IoT data and services","")</f>
        <v/>
      </c>
      <c r="M6" s="5" t="str">
        <f>IF(SUMPRODUCT(--ISNUMBER(SEARCH({"Build a trusted environment for inter-silo communication","Build a trusted environment for device-to-backend communication","Create cross-platform decentralised Identity and Access Management Systems"},$H6)))&gt;0, "Build trusted communication channels","")</f>
        <v/>
      </c>
      <c r="N6" s="5" t="str">
        <f t="shared" si="0"/>
        <v>Decentralise the operation of IoT systems</v>
      </c>
      <c r="O6" s="5" t="s">
        <v>327</v>
      </c>
    </row>
    <row r="7" spans="1:15" ht="96" x14ac:dyDescent="0.2">
      <c r="A7" s="7" t="s">
        <v>22</v>
      </c>
      <c r="B7" s="7" t="s">
        <v>23</v>
      </c>
      <c r="C7" s="6">
        <v>2017</v>
      </c>
      <c r="D7" s="7" t="s">
        <v>24</v>
      </c>
      <c r="E7" s="6" t="s">
        <v>25</v>
      </c>
      <c r="F7" s="5" t="s">
        <v>26</v>
      </c>
      <c r="G7" s="5" t="s">
        <v>325</v>
      </c>
      <c r="H7" s="5" t="s">
        <v>287</v>
      </c>
      <c r="I7" s="5" t="str">
        <f>IF(SUMPRODUCT(--ISNUMBER(SEARCH({"Remove Trusted Third Party","Control and record processes involving IoT devices"},$H7)))&gt;0, "Decentralise the operation of IoT systems","")</f>
        <v/>
      </c>
      <c r="J7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services"},$H7)))&gt;0, "Enable decentralised authentication, authorisation, and trust management","")</f>
        <v/>
      </c>
      <c r="K7" s="5" t="str">
        <f>IF(SUMPRODUCT(--ISNUMBER(SEARCH({"Prevent tampering and provide provenance to at-rest IoT data","Prevent tampering of in-motion IoT data","Prevent tampering of IoT devices"},$H7)))&gt;0, "Ensure the integrity of IoT systems and their data","")</f>
        <v/>
      </c>
      <c r="L7" s="5" t="str">
        <f>IF(SUMPRODUCT(--ISNUMBER(SEARCH({"Control the placement of IoT data and services","Decentralise the distribution of software and firmware updates","Incentivise data and firmware sharing"},$H7)))&gt;0, "Control and incentivise the distribution of IoT data and services","")</f>
        <v>Control and incentivise the distribution of IoT data and services</v>
      </c>
      <c r="M7" s="5" t="str">
        <f>IF(SUMPRODUCT(--ISNUMBER(SEARCH({"Build a trusted environment for inter-silo communication","Build a trusted environment for device-to-backend communication","Create cross-platform decentralised Identity and Access Management Systems"},$H7)))&gt;0, "Build trusted communication channels","")</f>
        <v/>
      </c>
      <c r="N7" s="5" t="str">
        <f t="shared" si="0"/>
        <v>Control and incentivise the distribution of IoT data and services</v>
      </c>
      <c r="O7" s="5" t="s">
        <v>329</v>
      </c>
    </row>
    <row r="8" spans="1:15" ht="64" x14ac:dyDescent="0.2">
      <c r="A8" s="7" t="s">
        <v>27</v>
      </c>
      <c r="B8" s="7" t="s">
        <v>28</v>
      </c>
      <c r="C8" s="6">
        <v>2017</v>
      </c>
      <c r="D8" s="7" t="s">
        <v>29</v>
      </c>
      <c r="E8" s="6" t="s">
        <v>8</v>
      </c>
      <c r="F8" s="5" t="s">
        <v>315</v>
      </c>
      <c r="G8" s="5" t="s">
        <v>321</v>
      </c>
      <c r="H8" s="5" t="s">
        <v>309</v>
      </c>
      <c r="I8" s="5" t="str">
        <f>IF(SUMPRODUCT(--ISNUMBER(SEARCH({"Remove Trusted Third Party","Control and record processes involving IoT devices"},$H8)))&gt;0, "Decentralise the operation of IoT systems","")</f>
        <v>Decentralise the operation of IoT systems</v>
      </c>
      <c r="J8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services"},$H8)))&gt;0, "Enable decentralised authentication, authorisation, and trust management","")</f>
        <v/>
      </c>
      <c r="K8" s="5" t="str">
        <f>IF(SUMPRODUCT(--ISNUMBER(SEARCH({"Prevent tampering and provide provenance to at-rest IoT data","Prevent tampering of in-motion IoT data","Prevent tampering of IoT devices"},$H8)))&gt;0, "Ensure the integrity of IoT systems and their data","")</f>
        <v/>
      </c>
      <c r="L8" s="5" t="str">
        <f>IF(SUMPRODUCT(--ISNUMBER(SEARCH({"Control the placement of IoT data and services","Decentralise the distribution of software and firmware updates","Incentivise data and firmware sharing"},$H8)))&gt;0, "Control and incentivise the distribution of IoT data and services","")</f>
        <v/>
      </c>
      <c r="M8" s="5" t="str">
        <f>IF(SUMPRODUCT(--ISNUMBER(SEARCH({"Build a trusted environment for inter-silo communication","Build a trusted environment for device-to-backend communication","Create cross-platform decentralised Identity and Access Management Systems"},$H8)))&gt;0, "Build trusted communication channels","")</f>
        <v/>
      </c>
      <c r="N8" s="5" t="str">
        <f t="shared" si="0"/>
        <v>Decentralise the operation of IoT systems</v>
      </c>
      <c r="O8" s="5" t="s">
        <v>327</v>
      </c>
    </row>
    <row r="9" spans="1:15" ht="128" x14ac:dyDescent="0.2">
      <c r="A9" s="7" t="s">
        <v>30</v>
      </c>
      <c r="B9" s="7" t="s">
        <v>31</v>
      </c>
      <c r="C9" s="6">
        <v>2017</v>
      </c>
      <c r="D9" s="7" t="s">
        <v>32</v>
      </c>
      <c r="E9" s="6" t="s">
        <v>8</v>
      </c>
      <c r="F9" s="5" t="s">
        <v>33</v>
      </c>
      <c r="G9" s="5" t="s">
        <v>325</v>
      </c>
      <c r="H9" s="5" t="s">
        <v>304</v>
      </c>
      <c r="I9" s="5" t="str">
        <f>IF(SUMPRODUCT(--ISNUMBER(SEARCH({"Remove Trusted Third Party","Control and record processes involving IoT devices"},$H9)))&gt;0, "Decentralise the operation of IoT systems","")</f>
        <v>Decentralise the operation of IoT systems</v>
      </c>
      <c r="J9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services"},$H9)))&gt;0, "Enable decentralised authentication, authorisation, and trust management","")</f>
        <v>Enable decentralised authentication, authorisation, and trust management</v>
      </c>
      <c r="K9" s="5" t="str">
        <f>IF(SUMPRODUCT(--ISNUMBER(SEARCH({"Prevent tampering and provide provenance to at-rest IoT data","Prevent tampering of in-motion IoT data","Prevent tampering of IoT devices"},$H9)))&gt;0, "Ensure the integrity of IoT systems and their data","")</f>
        <v/>
      </c>
      <c r="L9" s="5" t="str">
        <f>IF(SUMPRODUCT(--ISNUMBER(SEARCH({"Control the placement of IoT data and services","Decentralise the distribution of software and firmware updates","Incentivise data and firmware sharing"},$H9)))&gt;0, "Control and incentivise the distribution of IoT data and services","")</f>
        <v/>
      </c>
      <c r="M9" s="5" t="str">
        <f>IF(SUMPRODUCT(--ISNUMBER(SEARCH({"Build a trusted environment for inter-silo communication","Build a trusted environment for device-to-backend communication","Create cross-platform decentralised Identity and Access Management Systems"},$H9)))&gt;0, "Build trusted communication channels","")</f>
        <v/>
      </c>
      <c r="N9" s="5" t="str">
        <f t="shared" si="0"/>
        <v>Decentralise the operation of IoT systems;Enable decentralised authentication, authorisation, and trust management</v>
      </c>
      <c r="O9" s="5" t="s">
        <v>331</v>
      </c>
    </row>
    <row r="10" spans="1:15" ht="112" x14ac:dyDescent="0.2">
      <c r="A10" s="7" t="s">
        <v>34</v>
      </c>
      <c r="B10" s="7" t="s">
        <v>35</v>
      </c>
      <c r="C10" s="6">
        <v>2017</v>
      </c>
      <c r="D10" s="7" t="s">
        <v>36</v>
      </c>
      <c r="E10" s="6" t="s">
        <v>12</v>
      </c>
      <c r="F10" s="5" t="s">
        <v>37</v>
      </c>
      <c r="G10" s="5" t="s">
        <v>325</v>
      </c>
      <c r="H10" s="5" t="s">
        <v>300</v>
      </c>
      <c r="I10" s="5" t="str">
        <f>IF(SUMPRODUCT(--ISNUMBER(SEARCH({"Remove Trusted Third Party","Control and record processes involving IoT devices"},$H10)))&gt;0, "Decentralise the operation of IoT systems","")</f>
        <v>Decentralise the operation of IoT systems</v>
      </c>
      <c r="J10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services"},$H10)))&gt;0, "Enable decentralised authentication, authorisation, and trust management","")</f>
        <v/>
      </c>
      <c r="K10" s="5" t="str">
        <f>IF(SUMPRODUCT(--ISNUMBER(SEARCH({"Prevent tampering and provide provenance to at-rest IoT data","Prevent tampering of in-motion IoT data","Prevent tampering of IoT devices"},$H10)))&gt;0, "Ensure the integrity of IoT systems and their data","")</f>
        <v/>
      </c>
      <c r="L10" s="5" t="str">
        <f>IF(SUMPRODUCT(--ISNUMBER(SEARCH({"Control the placement of IoT data and services","Decentralise the distribution of software and firmware updates","Incentivise data and firmware sharing"},$H10)))&gt;0, "Control and incentivise the distribution of IoT data and services","")</f>
        <v/>
      </c>
      <c r="M10" s="5" t="str">
        <f>IF(SUMPRODUCT(--ISNUMBER(SEARCH({"Build a trusted environment for inter-silo communication","Build a trusted environment for device-to-backend communication","Create cross-platform decentralised Identity and Access Management Systems"},$H10)))&gt;0, "Build trusted communication channels","")</f>
        <v/>
      </c>
      <c r="N10" s="5" t="str">
        <f t="shared" si="0"/>
        <v>Decentralise the operation of IoT systems</v>
      </c>
      <c r="O10" s="5" t="s">
        <v>327</v>
      </c>
    </row>
    <row r="11" spans="1:15" ht="64" x14ac:dyDescent="0.2">
      <c r="A11" s="7" t="s">
        <v>38</v>
      </c>
      <c r="B11" s="7" t="s">
        <v>39</v>
      </c>
      <c r="C11" s="6">
        <v>2017</v>
      </c>
      <c r="D11" s="7" t="s">
        <v>40</v>
      </c>
      <c r="E11" s="6" t="s">
        <v>12</v>
      </c>
      <c r="F11" s="5" t="s">
        <v>26</v>
      </c>
      <c r="G11" s="5" t="s">
        <v>325</v>
      </c>
      <c r="H11" s="5" t="s">
        <v>287</v>
      </c>
      <c r="I11" s="5" t="str">
        <f>IF(SUMPRODUCT(--ISNUMBER(SEARCH({"Remove Trusted Third Party","Control and record processes involving IoT devices"},$H11)))&gt;0, "Decentralise the operation of IoT systems","")</f>
        <v/>
      </c>
      <c r="J11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services"},$H11)))&gt;0, "Enable decentralised authentication, authorisation, and trust management","")</f>
        <v/>
      </c>
      <c r="K11" s="5" t="str">
        <f>IF(SUMPRODUCT(--ISNUMBER(SEARCH({"Prevent tampering and provide provenance to at-rest IoT data","Prevent tampering of in-motion IoT data","Prevent tampering of IoT devices"},$H11)))&gt;0, "Ensure the integrity of IoT systems and their data","")</f>
        <v/>
      </c>
      <c r="L11" s="5" t="str">
        <f>IF(SUMPRODUCT(--ISNUMBER(SEARCH({"Control the placement of IoT data and services","Decentralise the distribution of software and firmware updates","Incentivise data and firmware sharing"},$H11)))&gt;0, "Control and incentivise the distribution of IoT data and services","")</f>
        <v>Control and incentivise the distribution of IoT data and services</v>
      </c>
      <c r="M11" s="5" t="str">
        <f>IF(SUMPRODUCT(--ISNUMBER(SEARCH({"Build a trusted environment for inter-silo communication","Build a trusted environment for device-to-backend communication","Create cross-platform decentralised Identity and Access Management Systems"},$H11)))&gt;0, "Build trusted communication channels","")</f>
        <v/>
      </c>
      <c r="N11" s="5" t="str">
        <f t="shared" si="0"/>
        <v>Control and incentivise the distribution of IoT data and services</v>
      </c>
      <c r="O11" s="5" t="s">
        <v>329</v>
      </c>
    </row>
    <row r="12" spans="1:15" ht="80" x14ac:dyDescent="0.2">
      <c r="A12" s="7" t="s">
        <v>41</v>
      </c>
      <c r="B12" s="7" t="s">
        <v>42</v>
      </c>
      <c r="C12" s="6">
        <v>2017</v>
      </c>
      <c r="D12" s="7" t="s">
        <v>43</v>
      </c>
      <c r="E12" s="6" t="s">
        <v>8</v>
      </c>
      <c r="F12" s="5" t="s">
        <v>44</v>
      </c>
      <c r="G12" s="5" t="s">
        <v>325</v>
      </c>
      <c r="H12" s="5" t="s">
        <v>303</v>
      </c>
      <c r="I12" s="5" t="str">
        <f>IF(SUMPRODUCT(--ISNUMBER(SEARCH({"Remove Trusted Third Party","Control and record processes involving IoT devices"},$H12)))&gt;0, "Decentralise the operation of IoT systems","")</f>
        <v>Decentralise the operation of IoT systems</v>
      </c>
      <c r="J12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services"},$H12)))&gt;0, "Enable decentralised authentication, authorisation, and trust management","")</f>
        <v/>
      </c>
      <c r="K12" s="5" t="str">
        <f>IF(SUMPRODUCT(--ISNUMBER(SEARCH({"Prevent tampering and provide provenance to at-rest IoT data","Prevent tampering of in-motion IoT data","Prevent tampering of IoT devices"},$H12)))&gt;0, "Ensure the integrity of IoT systems and their data","")</f>
        <v/>
      </c>
      <c r="L12" s="5" t="str">
        <f>IF(SUMPRODUCT(--ISNUMBER(SEARCH({"Control the placement of IoT data and services","Decentralise the distribution of software and firmware updates","Incentivise data and firmware sharing"},$H12)))&gt;0, "Control and incentivise the distribution of IoT data and services","")</f>
        <v/>
      </c>
      <c r="M12" s="5" t="str">
        <f>IF(SUMPRODUCT(--ISNUMBER(SEARCH({"Build a trusted environment for inter-silo communication","Build a trusted environment for device-to-backend communication","Create cross-platform decentralised Identity and Access Management Systems"},$H12)))&gt;0, "Build trusted communication channels","")</f>
        <v/>
      </c>
      <c r="N12" s="5" t="str">
        <f t="shared" si="0"/>
        <v>Decentralise the operation of IoT systems</v>
      </c>
      <c r="O12" s="5" t="s">
        <v>327</v>
      </c>
    </row>
    <row r="13" spans="1:15" ht="64" x14ac:dyDescent="0.2">
      <c r="A13" s="7" t="s">
        <v>45</v>
      </c>
      <c r="B13" s="7" t="s">
        <v>46</v>
      </c>
      <c r="C13" s="6">
        <v>2017</v>
      </c>
      <c r="D13" s="7" t="s">
        <v>47</v>
      </c>
      <c r="E13" s="6" t="s">
        <v>8</v>
      </c>
      <c r="F13" s="5" t="s">
        <v>48</v>
      </c>
      <c r="G13" s="5" t="s">
        <v>325</v>
      </c>
      <c r="H13" s="5" t="s">
        <v>289</v>
      </c>
      <c r="I13" s="5" t="str">
        <f>IF(SUMPRODUCT(--ISNUMBER(SEARCH({"Remove Trusted Third Party","Control and record processes involving IoT devices"},$H13)))&gt;0, "Decentralise the operation of IoT systems","")</f>
        <v/>
      </c>
      <c r="J13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services"},$H13)))&gt;0, "Enable decentralised authentication, authorisation, and trust management","")</f>
        <v/>
      </c>
      <c r="K13" s="5" t="str">
        <f>IF(SUMPRODUCT(--ISNUMBER(SEARCH({"Prevent tampering and provide provenance to at-rest IoT data","Prevent tampering of in-motion IoT data","Prevent tampering of IoT devices"},$H13)))&gt;0, "Ensure the integrity of IoT systems and their data","")</f>
        <v/>
      </c>
      <c r="L13" s="5" t="str">
        <f>IF(SUMPRODUCT(--ISNUMBER(SEARCH({"Control the placement of IoT data and services","Decentralise the distribution of software and firmware updates","Incentivise data and firmware sharing"},$H13)))&gt;0, "Control and incentivise the distribution of IoT data and services","")</f>
        <v/>
      </c>
      <c r="M13" s="5" t="str">
        <f>IF(SUMPRODUCT(--ISNUMBER(SEARCH({"Build a trusted environment for inter-silo communication","Build a trusted environment for device-to-backend communication","Create cross-platform decentralised Identity and Access Management Systems"},$H13)))&gt;0, "Build trusted communication channels","")</f>
        <v>Build trusted communication channels</v>
      </c>
      <c r="N13" s="5" t="str">
        <f t="shared" si="0"/>
        <v>Build trusted communication channels</v>
      </c>
      <c r="O13" s="5" t="s">
        <v>330</v>
      </c>
    </row>
    <row r="14" spans="1:15" ht="80" x14ac:dyDescent="0.2">
      <c r="A14" s="7" t="s">
        <v>49</v>
      </c>
      <c r="B14" s="7" t="s">
        <v>50</v>
      </c>
      <c r="C14" s="6">
        <v>2017</v>
      </c>
      <c r="D14" s="7" t="s">
        <v>51</v>
      </c>
      <c r="E14" s="6" t="s">
        <v>8</v>
      </c>
      <c r="F14" s="5" t="s">
        <v>52</v>
      </c>
      <c r="G14" s="5" t="s">
        <v>325</v>
      </c>
      <c r="H14" s="5" t="s">
        <v>303</v>
      </c>
      <c r="I14" s="5" t="str">
        <f>IF(SUMPRODUCT(--ISNUMBER(SEARCH({"Remove Trusted Third Party","Control and record processes involving IoT devices"},$H14)))&gt;0, "Decentralise the operation of IoT systems","")</f>
        <v>Decentralise the operation of IoT systems</v>
      </c>
      <c r="J14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services"},$H14)))&gt;0, "Enable decentralised authentication, authorisation, and trust management","")</f>
        <v/>
      </c>
      <c r="K14" s="5" t="str">
        <f>IF(SUMPRODUCT(--ISNUMBER(SEARCH({"Prevent tampering and provide provenance to at-rest IoT data","Prevent tampering of in-motion IoT data","Prevent tampering of IoT devices"},$H14)))&gt;0, "Ensure the integrity of IoT systems and their data","")</f>
        <v/>
      </c>
      <c r="L14" s="5" t="str">
        <f>IF(SUMPRODUCT(--ISNUMBER(SEARCH({"Control the placement of IoT data and services","Decentralise the distribution of software and firmware updates","Incentivise data and firmware sharing"},$H14)))&gt;0, "Control and incentivise the distribution of IoT data and services","")</f>
        <v/>
      </c>
      <c r="M14" s="5" t="str">
        <f>IF(SUMPRODUCT(--ISNUMBER(SEARCH({"Build a trusted environment for inter-silo communication","Build a trusted environment for device-to-backend communication","Create cross-platform decentralised Identity and Access Management Systems"},$H14)))&gt;0, "Build trusted communication channels","")</f>
        <v/>
      </c>
      <c r="N14" s="5" t="str">
        <f t="shared" si="0"/>
        <v>Decentralise the operation of IoT systems</v>
      </c>
      <c r="O14" s="5" t="s">
        <v>327</v>
      </c>
    </row>
    <row r="15" spans="1:15" ht="64" x14ac:dyDescent="0.2">
      <c r="A15" s="7" t="s">
        <v>53</v>
      </c>
      <c r="B15" s="7" t="s">
        <v>54</v>
      </c>
      <c r="C15" s="6">
        <v>2017</v>
      </c>
      <c r="D15" s="7" t="s">
        <v>55</v>
      </c>
      <c r="E15" s="6" t="s">
        <v>8</v>
      </c>
      <c r="F15" s="5" t="s">
        <v>291</v>
      </c>
      <c r="G15" s="5" t="s">
        <v>321</v>
      </c>
      <c r="H15" s="5" t="s">
        <v>300</v>
      </c>
      <c r="I15" s="5" t="str">
        <f>IF(SUMPRODUCT(--ISNUMBER(SEARCH({"Remove Trusted Third Party","Control and record processes involving IoT devices"},$H15)))&gt;0, "Decentralise the operation of IoT systems","")</f>
        <v>Decentralise the operation of IoT systems</v>
      </c>
      <c r="J15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services"},$H15)))&gt;0, "Enable decentralised authentication, authorisation, and trust management","")</f>
        <v/>
      </c>
      <c r="K15" s="5" t="str">
        <f>IF(SUMPRODUCT(--ISNUMBER(SEARCH({"Prevent tampering and provide provenance to at-rest IoT data","Prevent tampering of in-motion IoT data","Prevent tampering of IoT devices"},$H15)))&gt;0, "Ensure the integrity of IoT systems and their data","")</f>
        <v/>
      </c>
      <c r="L15" s="5" t="str">
        <f>IF(SUMPRODUCT(--ISNUMBER(SEARCH({"Control the placement of IoT data and services","Decentralise the distribution of software and firmware updates","Incentivise data and firmware sharing"},$H15)))&gt;0, "Control and incentivise the distribution of IoT data and services","")</f>
        <v/>
      </c>
      <c r="M15" s="5" t="str">
        <f>IF(SUMPRODUCT(--ISNUMBER(SEARCH({"Build a trusted environment for inter-silo communication","Build a trusted environment for device-to-backend communication","Create cross-platform decentralised Identity and Access Management Systems"},$H15)))&gt;0, "Build trusted communication channels","")</f>
        <v/>
      </c>
      <c r="N15" s="5" t="str">
        <f t="shared" si="0"/>
        <v>Decentralise the operation of IoT systems</v>
      </c>
      <c r="O15" s="5" t="s">
        <v>327</v>
      </c>
    </row>
    <row r="16" spans="1:15" ht="48" x14ac:dyDescent="0.2">
      <c r="A16" s="7" t="s">
        <v>56</v>
      </c>
      <c r="B16" s="7" t="s">
        <v>57</v>
      </c>
      <c r="C16" s="6">
        <v>2017</v>
      </c>
      <c r="D16" s="7" t="s">
        <v>16</v>
      </c>
      <c r="E16" s="6" t="s">
        <v>8</v>
      </c>
      <c r="F16" s="5" t="s">
        <v>291</v>
      </c>
      <c r="G16" s="5" t="s">
        <v>321</v>
      </c>
      <c r="H16" s="5" t="s">
        <v>303</v>
      </c>
      <c r="I16" s="5" t="str">
        <f>IF(SUMPRODUCT(--ISNUMBER(SEARCH({"Remove Trusted Third Party","Control and record processes involving IoT devices"},$H16)))&gt;0, "Decentralise the operation of IoT systems","")</f>
        <v>Decentralise the operation of IoT systems</v>
      </c>
      <c r="J16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services"},$H16)))&gt;0, "Enable decentralised authentication, authorisation, and trust management","")</f>
        <v/>
      </c>
      <c r="K16" s="5" t="str">
        <f>IF(SUMPRODUCT(--ISNUMBER(SEARCH({"Prevent tampering and provide provenance to at-rest IoT data","Prevent tampering of in-motion IoT data","Prevent tampering of IoT devices"},$H16)))&gt;0, "Ensure the integrity of IoT systems and their data","")</f>
        <v/>
      </c>
      <c r="L16" s="5" t="str">
        <f>IF(SUMPRODUCT(--ISNUMBER(SEARCH({"Control the placement of IoT data and services","Decentralise the distribution of software and firmware updates","Incentivise data and firmware sharing"},$H16)))&gt;0, "Control and incentivise the distribution of IoT data and services","")</f>
        <v/>
      </c>
      <c r="M16" s="5" t="str">
        <f>IF(SUMPRODUCT(--ISNUMBER(SEARCH({"Build a trusted environment for inter-silo communication","Build a trusted environment for device-to-backend communication","Create cross-platform decentralised Identity and Access Management Systems"},$H16)))&gt;0, "Build trusted communication channels","")</f>
        <v/>
      </c>
      <c r="N16" s="5" t="str">
        <f t="shared" si="0"/>
        <v>Decentralise the operation of IoT systems</v>
      </c>
      <c r="O16" s="5" t="s">
        <v>327</v>
      </c>
    </row>
    <row r="17" spans="1:15" ht="96" x14ac:dyDescent="0.2">
      <c r="A17" s="7" t="s">
        <v>58</v>
      </c>
      <c r="B17" s="7" t="s">
        <v>59</v>
      </c>
      <c r="C17" s="6">
        <v>2017</v>
      </c>
      <c r="D17" s="7" t="s">
        <v>60</v>
      </c>
      <c r="E17" s="6" t="s">
        <v>25</v>
      </c>
      <c r="F17" s="5" t="s">
        <v>293</v>
      </c>
      <c r="G17" s="5" t="s">
        <v>325</v>
      </c>
      <c r="H17" s="5" t="s">
        <v>303</v>
      </c>
      <c r="I17" s="5" t="str">
        <f>IF(SUMPRODUCT(--ISNUMBER(SEARCH({"Remove Trusted Third Party","Control and record processes involving IoT devices"},$H17)))&gt;0, "Decentralise the operation of IoT systems","")</f>
        <v>Decentralise the operation of IoT systems</v>
      </c>
      <c r="J17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services"},$H17)))&gt;0, "Enable decentralised authentication, authorisation, and trust management","")</f>
        <v/>
      </c>
      <c r="K17" s="5" t="str">
        <f>IF(SUMPRODUCT(--ISNUMBER(SEARCH({"Prevent tampering and provide provenance to at-rest IoT data","Prevent tampering of in-motion IoT data","Prevent tampering of IoT devices"},$H17)))&gt;0, "Ensure the integrity of IoT systems and their data","")</f>
        <v/>
      </c>
      <c r="L17" s="5" t="str">
        <f>IF(SUMPRODUCT(--ISNUMBER(SEARCH({"Control the placement of IoT data and services","Decentralise the distribution of software and firmware updates","Incentivise data and firmware sharing"},$H17)))&gt;0, "Control and incentivise the distribution of IoT data and services","")</f>
        <v/>
      </c>
      <c r="M17" s="5" t="str">
        <f>IF(SUMPRODUCT(--ISNUMBER(SEARCH({"Build a trusted environment for inter-silo communication","Build a trusted environment for device-to-backend communication","Create cross-platform decentralised Identity and Access Management Systems"},$H17)))&gt;0, "Build trusted communication channels","")</f>
        <v/>
      </c>
      <c r="N17" s="5" t="str">
        <f t="shared" si="0"/>
        <v>Decentralise the operation of IoT systems</v>
      </c>
      <c r="O17" s="5" t="s">
        <v>327</v>
      </c>
    </row>
    <row r="18" spans="1:15" ht="96" x14ac:dyDescent="0.2">
      <c r="A18" s="7" t="s">
        <v>61</v>
      </c>
      <c r="B18" s="7" t="s">
        <v>62</v>
      </c>
      <c r="C18" s="6">
        <v>2017</v>
      </c>
      <c r="D18" s="7" t="s">
        <v>63</v>
      </c>
      <c r="E18" s="6" t="s">
        <v>8</v>
      </c>
      <c r="F18" s="5" t="s">
        <v>64</v>
      </c>
      <c r="G18" s="5" t="s">
        <v>325</v>
      </c>
      <c r="H18" s="5" t="s">
        <v>284</v>
      </c>
      <c r="I18" s="5" t="str">
        <f>IF(SUMPRODUCT(--ISNUMBER(SEARCH({"Remove Trusted Third Party","Control and record processes involving IoT devices"},$H18)))&gt;0, "Decentralise the operation of IoT systems","")</f>
        <v/>
      </c>
      <c r="J18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services"},$H18)))&gt;0, "Enable decentralised authentication, authorisation, and trust management","")</f>
        <v/>
      </c>
      <c r="K18" s="5" t="str">
        <f>IF(SUMPRODUCT(--ISNUMBER(SEARCH({"Prevent tampering and provide provenance to at-rest IoT data","Prevent tampering of in-motion IoT data","Prevent tampering of IoT devices"},$H18)))&gt;0, "Ensure the integrity of IoT systems and their data","")</f>
        <v>Ensure the integrity of IoT systems and their data</v>
      </c>
      <c r="L18" s="5" t="str">
        <f>IF(SUMPRODUCT(--ISNUMBER(SEARCH({"Control the placement of IoT data and services","Decentralise the distribution of software and firmware updates","Incentivise data and firmware sharing"},$H18)))&gt;0, "Control and incentivise the distribution of IoT data and services","")</f>
        <v/>
      </c>
      <c r="M18" s="5" t="str">
        <f>IF(SUMPRODUCT(--ISNUMBER(SEARCH({"Build a trusted environment for inter-silo communication","Build a trusted environment for device-to-backend communication","Create cross-platform decentralised Identity and Access Management Systems"},$H18)))&gt;0, "Build trusted communication channels","")</f>
        <v/>
      </c>
      <c r="N18" s="5" t="str">
        <f t="shared" si="0"/>
        <v>Ensure the integrity of IoT systems and their data</v>
      </c>
      <c r="O18" s="5" t="s">
        <v>332</v>
      </c>
    </row>
    <row r="19" spans="1:15" ht="96" x14ac:dyDescent="0.2">
      <c r="A19" s="7" t="s">
        <v>65</v>
      </c>
      <c r="B19" s="7" t="s">
        <v>66</v>
      </c>
      <c r="C19" s="6">
        <v>2017</v>
      </c>
      <c r="D19" s="7" t="s">
        <v>67</v>
      </c>
      <c r="E19" s="6" t="s">
        <v>8</v>
      </c>
      <c r="F19" s="5" t="s">
        <v>37</v>
      </c>
      <c r="G19" s="5" t="s">
        <v>325</v>
      </c>
      <c r="H19" s="5" t="s">
        <v>305</v>
      </c>
      <c r="I19" s="5" t="str">
        <f>IF(SUMPRODUCT(--ISNUMBER(SEARCH({"Remove Trusted Third Party","Control and record processes involving IoT devices"},$H19)))&gt;0, "Decentralise the operation of IoT systems","")</f>
        <v>Decentralise the operation of IoT systems</v>
      </c>
      <c r="J19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services"},$H19)))&gt;0, "Enable decentralised authentication, authorisation, and trust management","")</f>
        <v>Enable decentralised authentication, authorisation, and trust management</v>
      </c>
      <c r="K19" s="5" t="str">
        <f>IF(SUMPRODUCT(--ISNUMBER(SEARCH({"Prevent tampering and provide provenance to at-rest IoT data","Prevent tampering of in-motion IoT data","Prevent tampering of IoT devices"},$H19)))&gt;0, "Ensure the integrity of IoT systems and their data","")</f>
        <v/>
      </c>
      <c r="L19" s="5" t="str">
        <f>IF(SUMPRODUCT(--ISNUMBER(SEARCH({"Control the placement of IoT data and services","Decentralise the distribution of software and firmware updates","Incentivise data and firmware sharing"},$H19)))&gt;0, "Control and incentivise the distribution of IoT data and services","")</f>
        <v/>
      </c>
      <c r="M19" s="5" t="str">
        <f>IF(SUMPRODUCT(--ISNUMBER(SEARCH({"Build a trusted environment for inter-silo communication","Build a trusted environment for device-to-backend communication","Create cross-platform decentralised Identity and Access Management Systems"},$H19)))&gt;0, "Build trusted communication channels","")</f>
        <v/>
      </c>
      <c r="N19" s="5" t="str">
        <f t="shared" si="0"/>
        <v>Decentralise the operation of IoT systems;Enable decentralised authentication, authorisation, and trust management</v>
      </c>
      <c r="O19" s="5" t="s">
        <v>331</v>
      </c>
    </row>
    <row r="20" spans="1:15" ht="64" x14ac:dyDescent="0.2">
      <c r="A20" s="7" t="s">
        <v>68</v>
      </c>
      <c r="B20" s="7" t="s">
        <v>69</v>
      </c>
      <c r="C20" s="6">
        <v>2018</v>
      </c>
      <c r="D20" s="7" t="s">
        <v>70</v>
      </c>
      <c r="E20" s="6" t="s">
        <v>8</v>
      </c>
      <c r="F20" s="5" t="s">
        <v>64</v>
      </c>
      <c r="G20" s="5" t="s">
        <v>325</v>
      </c>
      <c r="H20" s="5" t="s">
        <v>289</v>
      </c>
      <c r="I20" s="5" t="str">
        <f>IF(SUMPRODUCT(--ISNUMBER(SEARCH({"Remove Trusted Third Party","Control and record processes involving IoT devices"},$H20)))&gt;0, "Decentralise the operation of IoT systems","")</f>
        <v/>
      </c>
      <c r="J20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services"},$H20)))&gt;0, "Enable decentralised authentication, authorisation, and trust management","")</f>
        <v/>
      </c>
      <c r="K20" s="5" t="str">
        <f>IF(SUMPRODUCT(--ISNUMBER(SEARCH({"Prevent tampering and provide provenance to at-rest IoT data","Prevent tampering of in-motion IoT data","Prevent tampering of IoT devices"},$H20)))&gt;0, "Ensure the integrity of IoT systems and their data","")</f>
        <v/>
      </c>
      <c r="L20" s="5" t="str">
        <f>IF(SUMPRODUCT(--ISNUMBER(SEARCH({"Control the placement of IoT data and services","Decentralise the distribution of software and firmware updates","Incentivise data and firmware sharing"},$H20)))&gt;0, "Control and incentivise the distribution of IoT data and services","")</f>
        <v/>
      </c>
      <c r="M20" s="5" t="str">
        <f>IF(SUMPRODUCT(--ISNUMBER(SEARCH({"Build a trusted environment for inter-silo communication","Build a trusted environment for device-to-backend communication","Create cross-platform decentralised Identity and Access Management Systems"},$H20)))&gt;0, "Build trusted communication channels","")</f>
        <v>Build trusted communication channels</v>
      </c>
      <c r="N20" s="5" t="str">
        <f t="shared" si="0"/>
        <v>Build trusted communication channels</v>
      </c>
      <c r="O20" s="5" t="s">
        <v>330</v>
      </c>
    </row>
    <row r="21" spans="1:15" ht="96" x14ac:dyDescent="0.2">
      <c r="A21" s="7" t="s">
        <v>71</v>
      </c>
      <c r="B21" s="7" t="s">
        <v>72</v>
      </c>
      <c r="C21" s="6">
        <v>2018</v>
      </c>
      <c r="D21" s="7" t="s">
        <v>73</v>
      </c>
      <c r="E21" s="6" t="s">
        <v>8</v>
      </c>
      <c r="F21" s="5" t="s">
        <v>74</v>
      </c>
      <c r="G21" s="5" t="s">
        <v>325</v>
      </c>
      <c r="H21" s="5" t="s">
        <v>319</v>
      </c>
      <c r="I21" s="5" t="str">
        <f>IF(SUMPRODUCT(--ISNUMBER(SEARCH({"Remove Trusted Third Party","Control and record processes involving IoT devices"},$H21)))&gt;0, "Decentralise the operation of IoT systems","")</f>
        <v>Decentralise the operation of IoT systems</v>
      </c>
      <c r="J21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services"},$H21)))&gt;0, "Enable decentralised authentication, authorisation, and trust management","")</f>
        <v>Enable decentralised authentication, authorisation, and trust management</v>
      </c>
      <c r="K21" s="5" t="str">
        <f>IF(SUMPRODUCT(--ISNUMBER(SEARCH({"Prevent tampering and provide provenance to at-rest IoT data","Prevent tampering of in-motion IoT data","Prevent tampering of IoT devices"},$H21)))&gt;0, "Ensure the integrity of IoT systems and their data","")</f>
        <v/>
      </c>
      <c r="L21" s="5" t="str">
        <f>IF(SUMPRODUCT(--ISNUMBER(SEARCH({"Control the placement of IoT data and services","Decentralise the distribution of software and firmware updates","Incentivise data and firmware sharing"},$H21)))&gt;0, "Control and incentivise the distribution of IoT data and services","")</f>
        <v/>
      </c>
      <c r="M21" s="5" t="str">
        <f>IF(SUMPRODUCT(--ISNUMBER(SEARCH({"Build a trusted environment for inter-silo communication","Build a trusted environment for device-to-backend communication","Create cross-platform decentralised Identity and Access Management Systems"},$H21)))&gt;0, "Build trusted communication channels","")</f>
        <v/>
      </c>
      <c r="N21" s="5" t="str">
        <f t="shared" si="0"/>
        <v>Decentralise the operation of IoT systems;Enable decentralised authentication, authorisation, and trust management</v>
      </c>
      <c r="O21" s="5" t="s">
        <v>331</v>
      </c>
    </row>
    <row r="22" spans="1:15" ht="80" x14ac:dyDescent="0.2">
      <c r="A22" s="7" t="s">
        <v>75</v>
      </c>
      <c r="B22" s="7" t="s">
        <v>76</v>
      </c>
      <c r="C22" s="6">
        <v>2018</v>
      </c>
      <c r="D22" s="7" t="s">
        <v>77</v>
      </c>
      <c r="E22" s="6" t="s">
        <v>8</v>
      </c>
      <c r="F22" s="5" t="s">
        <v>37</v>
      </c>
      <c r="G22" s="5" t="s">
        <v>325</v>
      </c>
      <c r="H22" s="5" t="s">
        <v>303</v>
      </c>
      <c r="I22" s="5" t="str">
        <f>IF(SUMPRODUCT(--ISNUMBER(SEARCH({"Remove Trusted Third Party","Control and record processes involving IoT devices"},$H22)))&gt;0, "Decentralise the operation of IoT systems","")</f>
        <v>Decentralise the operation of IoT systems</v>
      </c>
      <c r="J22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services"},$H22)))&gt;0, "Enable decentralised authentication, authorisation, and trust management","")</f>
        <v/>
      </c>
      <c r="K22" s="5" t="str">
        <f>IF(SUMPRODUCT(--ISNUMBER(SEARCH({"Prevent tampering and provide provenance to at-rest IoT data","Prevent tampering of in-motion IoT data","Prevent tampering of IoT devices"},$H22)))&gt;0, "Ensure the integrity of IoT systems and their data","")</f>
        <v/>
      </c>
      <c r="L22" s="5" t="str">
        <f>IF(SUMPRODUCT(--ISNUMBER(SEARCH({"Control the placement of IoT data and services","Decentralise the distribution of software and firmware updates","Incentivise data and firmware sharing"},$H22)))&gt;0, "Control and incentivise the distribution of IoT data and services","")</f>
        <v/>
      </c>
      <c r="M22" s="5" t="str">
        <f>IF(SUMPRODUCT(--ISNUMBER(SEARCH({"Build a trusted environment for inter-silo communication","Build a trusted environment for device-to-backend communication","Create cross-platform decentralised Identity and Access Management Systems"},$H22)))&gt;0, "Build trusted communication channels","")</f>
        <v/>
      </c>
      <c r="N22" s="5" t="str">
        <f t="shared" si="0"/>
        <v>Decentralise the operation of IoT systems</v>
      </c>
      <c r="O22" s="5" t="s">
        <v>327</v>
      </c>
    </row>
    <row r="23" spans="1:15" ht="112" x14ac:dyDescent="0.2">
      <c r="A23" s="7" t="s">
        <v>78</v>
      </c>
      <c r="B23" s="7" t="s">
        <v>79</v>
      </c>
      <c r="C23" s="6">
        <v>2018</v>
      </c>
      <c r="D23" s="7" t="s">
        <v>36</v>
      </c>
      <c r="E23" s="6" t="s">
        <v>12</v>
      </c>
      <c r="F23" s="5" t="s">
        <v>64</v>
      </c>
      <c r="G23" s="5" t="s">
        <v>325</v>
      </c>
      <c r="H23" s="5" t="s">
        <v>303</v>
      </c>
      <c r="I23" s="5" t="str">
        <f>IF(SUMPRODUCT(--ISNUMBER(SEARCH({"Remove Trusted Third Party","Control and record processes involving IoT devices"},$H23)))&gt;0, "Decentralise the operation of IoT systems","")</f>
        <v>Decentralise the operation of IoT systems</v>
      </c>
      <c r="J23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services"},$H23)))&gt;0, "Enable decentralised authentication, authorisation, and trust management","")</f>
        <v/>
      </c>
      <c r="K23" s="5" t="str">
        <f>IF(SUMPRODUCT(--ISNUMBER(SEARCH({"Prevent tampering and provide provenance to at-rest IoT data","Prevent tampering of in-motion IoT data","Prevent tampering of IoT devices"},$H23)))&gt;0, "Ensure the integrity of IoT systems and their data","")</f>
        <v/>
      </c>
      <c r="L23" s="5" t="str">
        <f>IF(SUMPRODUCT(--ISNUMBER(SEARCH({"Control the placement of IoT data and services","Decentralise the distribution of software and firmware updates","Incentivise data and firmware sharing"},$H23)))&gt;0, "Control and incentivise the distribution of IoT data and services","")</f>
        <v/>
      </c>
      <c r="M23" s="5" t="str">
        <f>IF(SUMPRODUCT(--ISNUMBER(SEARCH({"Build a trusted environment for inter-silo communication","Build a trusted environment for device-to-backend communication","Create cross-platform decentralised Identity and Access Management Systems"},$H23)))&gt;0, "Build trusted communication channels","")</f>
        <v/>
      </c>
      <c r="N23" s="5" t="str">
        <f t="shared" si="0"/>
        <v>Decentralise the operation of IoT systems</v>
      </c>
      <c r="O23" s="5" t="s">
        <v>327</v>
      </c>
    </row>
    <row r="24" spans="1:15" ht="128" x14ac:dyDescent="0.2">
      <c r="A24" s="7" t="s">
        <v>80</v>
      </c>
      <c r="B24" s="7" t="s">
        <v>81</v>
      </c>
      <c r="C24" s="6">
        <v>2018</v>
      </c>
      <c r="D24" s="7" t="s">
        <v>82</v>
      </c>
      <c r="E24" s="6" t="s">
        <v>8</v>
      </c>
      <c r="F24" s="5" t="s">
        <v>83</v>
      </c>
      <c r="G24" s="5" t="s">
        <v>325</v>
      </c>
      <c r="H24" s="5" t="s">
        <v>303</v>
      </c>
      <c r="I24" s="5" t="str">
        <f>IF(SUMPRODUCT(--ISNUMBER(SEARCH({"Remove Trusted Third Party","Control and record processes involving IoT devices"},$H24)))&gt;0, "Decentralise the operation of IoT systems","")</f>
        <v>Decentralise the operation of IoT systems</v>
      </c>
      <c r="J24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services"},$H24)))&gt;0, "Enable decentralised authentication, authorisation, and trust management","")</f>
        <v/>
      </c>
      <c r="K24" s="5" t="str">
        <f>IF(SUMPRODUCT(--ISNUMBER(SEARCH({"Prevent tampering and provide provenance to at-rest IoT data","Prevent tampering of in-motion IoT data","Prevent tampering of IoT devices"},$H24)))&gt;0, "Ensure the integrity of IoT systems and their data","")</f>
        <v/>
      </c>
      <c r="L24" s="5" t="str">
        <f>IF(SUMPRODUCT(--ISNUMBER(SEARCH({"Control the placement of IoT data and services","Decentralise the distribution of software and firmware updates","Incentivise data and firmware sharing"},$H24)))&gt;0, "Control and incentivise the distribution of IoT data and services","")</f>
        <v/>
      </c>
      <c r="M24" s="5" t="str">
        <f>IF(SUMPRODUCT(--ISNUMBER(SEARCH({"Build a trusted environment for inter-silo communication","Build a trusted environment for device-to-backend communication","Create cross-platform decentralised Identity and Access Management Systems"},$H24)))&gt;0, "Build trusted communication channels","")</f>
        <v/>
      </c>
      <c r="N24" s="5" t="str">
        <f t="shared" si="0"/>
        <v>Decentralise the operation of IoT systems</v>
      </c>
      <c r="O24" s="5" t="s">
        <v>327</v>
      </c>
    </row>
    <row r="25" spans="1:15" ht="48" x14ac:dyDescent="0.2">
      <c r="A25" s="7" t="s">
        <v>84</v>
      </c>
      <c r="B25" s="7" t="s">
        <v>85</v>
      </c>
      <c r="C25" s="6">
        <v>2018</v>
      </c>
      <c r="D25" s="7" t="s">
        <v>86</v>
      </c>
      <c r="E25" s="6" t="s">
        <v>12</v>
      </c>
      <c r="F25" s="5" t="s">
        <v>74</v>
      </c>
      <c r="G25" s="5" t="s">
        <v>325</v>
      </c>
      <c r="H25" s="5" t="s">
        <v>288</v>
      </c>
      <c r="I25" s="5" t="str">
        <f>IF(SUMPRODUCT(--ISNUMBER(SEARCH({"Remove Trusted Third Party","Control and record processes involving IoT devices"},$H25)))&gt;0, "Decentralise the operation of IoT systems","")</f>
        <v/>
      </c>
      <c r="J25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services"},$H25)))&gt;0, "Enable decentralised authentication, authorisation, and trust management","")</f>
        <v/>
      </c>
      <c r="K25" s="5" t="str">
        <f>IF(SUMPRODUCT(--ISNUMBER(SEARCH({"Prevent tampering and provide provenance to at-rest IoT data","Prevent tampering of in-motion IoT data","Prevent tampering of IoT devices"},$H25)))&gt;0, "Ensure the integrity of IoT systems and their data","")</f>
        <v/>
      </c>
      <c r="L25" s="5" t="str">
        <f>IF(SUMPRODUCT(--ISNUMBER(SEARCH({"Control the placement of IoT data and services","Decentralise the distribution of software and firmware updates","Incentivise data and firmware sharing"},$H25)))&gt;0, "Control and incentivise the distribution of IoT data and services","")</f>
        <v/>
      </c>
      <c r="M25" s="5" t="str">
        <f>IF(SUMPRODUCT(--ISNUMBER(SEARCH({"Build a trusted environment for inter-silo communication","Build a trusted environment for device-to-backend communication","Create cross-platform decentralised Identity and Access Management Systems"},$H25)))&gt;0, "Build trusted communication channels","")</f>
        <v>Build trusted communication channels</v>
      </c>
      <c r="N25" s="5" t="str">
        <f t="shared" si="0"/>
        <v>Build trusted communication channels</v>
      </c>
      <c r="O25" s="5" t="s">
        <v>330</v>
      </c>
    </row>
    <row r="26" spans="1:15" ht="64" x14ac:dyDescent="0.2">
      <c r="A26" s="7" t="s">
        <v>87</v>
      </c>
      <c r="B26" s="7" t="s">
        <v>88</v>
      </c>
      <c r="C26" s="6">
        <v>2018</v>
      </c>
      <c r="D26" s="7" t="s">
        <v>89</v>
      </c>
      <c r="E26" s="6" t="s">
        <v>12</v>
      </c>
      <c r="F26" s="5" t="s">
        <v>90</v>
      </c>
      <c r="G26" s="5" t="s">
        <v>325</v>
      </c>
      <c r="H26" s="5" t="s">
        <v>304</v>
      </c>
      <c r="I26" s="5" t="str">
        <f>IF(SUMPRODUCT(--ISNUMBER(SEARCH({"Remove Trusted Third Party","Control and record processes involving IoT devices"},$H26)))&gt;0, "Decentralise the operation of IoT systems","")</f>
        <v>Decentralise the operation of IoT systems</v>
      </c>
      <c r="J26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services"},$H26)))&gt;0, "Enable decentralised authentication, authorisation, and trust management","")</f>
        <v>Enable decentralised authentication, authorisation, and trust management</v>
      </c>
      <c r="K26" s="5" t="str">
        <f>IF(SUMPRODUCT(--ISNUMBER(SEARCH({"Prevent tampering and provide provenance to at-rest IoT data","Prevent tampering of in-motion IoT data","Prevent tampering of IoT devices"},$H26)))&gt;0, "Ensure the integrity of IoT systems and their data","")</f>
        <v/>
      </c>
      <c r="L26" s="5" t="str">
        <f>IF(SUMPRODUCT(--ISNUMBER(SEARCH({"Control the placement of IoT data and services","Decentralise the distribution of software and firmware updates","Incentivise data and firmware sharing"},$H26)))&gt;0, "Control and incentivise the distribution of IoT data and services","")</f>
        <v/>
      </c>
      <c r="M26" s="5" t="str">
        <f>IF(SUMPRODUCT(--ISNUMBER(SEARCH({"Build a trusted environment for inter-silo communication","Build a trusted environment for device-to-backend communication","Create cross-platform decentralised Identity and Access Management Systems"},$H26)))&gt;0, "Build trusted communication channels","")</f>
        <v/>
      </c>
      <c r="N26" s="5" t="str">
        <f t="shared" si="0"/>
        <v>Decentralise the operation of IoT systems;Enable decentralised authentication, authorisation, and trust management</v>
      </c>
      <c r="O26" s="5" t="s">
        <v>331</v>
      </c>
    </row>
    <row r="27" spans="1:15" ht="112" x14ac:dyDescent="0.2">
      <c r="A27" s="7" t="s">
        <v>91</v>
      </c>
      <c r="B27" s="7" t="s">
        <v>92</v>
      </c>
      <c r="C27" s="6">
        <v>2018</v>
      </c>
      <c r="D27" s="7" t="s">
        <v>93</v>
      </c>
      <c r="E27" s="6" t="s">
        <v>8</v>
      </c>
      <c r="F27" s="5" t="s">
        <v>26</v>
      </c>
      <c r="G27" s="5" t="s">
        <v>325</v>
      </c>
      <c r="H27" s="5" t="s">
        <v>309</v>
      </c>
      <c r="I27" s="5" t="str">
        <f>IF(SUMPRODUCT(--ISNUMBER(SEARCH({"Remove Trusted Third Party","Control and record processes involving IoT devices"},$H27)))&gt;0, "Decentralise the operation of IoT systems","")</f>
        <v>Decentralise the operation of IoT systems</v>
      </c>
      <c r="J27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services"},$H27)))&gt;0, "Enable decentralised authentication, authorisation, and trust management","")</f>
        <v/>
      </c>
      <c r="K27" s="5" t="str">
        <f>IF(SUMPRODUCT(--ISNUMBER(SEARCH({"Prevent tampering and provide provenance to at-rest IoT data","Prevent tampering of in-motion IoT data","Prevent tampering of IoT devices"},$H27)))&gt;0, "Ensure the integrity of IoT systems and their data","")</f>
        <v/>
      </c>
      <c r="L27" s="5" t="str">
        <f>IF(SUMPRODUCT(--ISNUMBER(SEARCH({"Control the placement of IoT data and services","Decentralise the distribution of software and firmware updates","Incentivise data and firmware sharing"},$H27)))&gt;0, "Control and incentivise the distribution of IoT data and services","")</f>
        <v/>
      </c>
      <c r="M27" s="5" t="str">
        <f>IF(SUMPRODUCT(--ISNUMBER(SEARCH({"Build a trusted environment for inter-silo communication","Build a trusted environment for device-to-backend communication","Create cross-platform decentralised Identity and Access Management Systems"},$H27)))&gt;0, "Build trusted communication channels","")</f>
        <v/>
      </c>
      <c r="N27" s="5" t="str">
        <f t="shared" si="0"/>
        <v>Decentralise the operation of IoT systems</v>
      </c>
      <c r="O27" s="5" t="s">
        <v>327</v>
      </c>
    </row>
    <row r="28" spans="1:15" ht="48" x14ac:dyDescent="0.2">
      <c r="A28" s="7" t="s">
        <v>94</v>
      </c>
      <c r="B28" s="7" t="s">
        <v>95</v>
      </c>
      <c r="C28" s="6">
        <v>2018</v>
      </c>
      <c r="D28" s="7" t="s">
        <v>96</v>
      </c>
      <c r="E28" s="6" t="s">
        <v>8</v>
      </c>
      <c r="F28" s="5" t="s">
        <v>291</v>
      </c>
      <c r="G28" s="5" t="s">
        <v>321</v>
      </c>
      <c r="H28" s="5" t="s">
        <v>303</v>
      </c>
      <c r="I28" s="5" t="str">
        <f>IF(SUMPRODUCT(--ISNUMBER(SEARCH({"Remove Trusted Third Party","Control and record processes involving IoT devices"},$H28)))&gt;0, "Decentralise the operation of IoT systems","")</f>
        <v>Decentralise the operation of IoT systems</v>
      </c>
      <c r="J28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services"},$H28)))&gt;0, "Enable decentralised authentication, authorisation, and trust management","")</f>
        <v/>
      </c>
      <c r="K28" s="5" t="str">
        <f>IF(SUMPRODUCT(--ISNUMBER(SEARCH({"Prevent tampering and provide provenance to at-rest IoT data","Prevent tampering of in-motion IoT data","Prevent tampering of IoT devices"},$H28)))&gt;0, "Ensure the integrity of IoT systems and their data","")</f>
        <v/>
      </c>
      <c r="L28" s="5" t="str">
        <f>IF(SUMPRODUCT(--ISNUMBER(SEARCH({"Control the placement of IoT data and services","Decentralise the distribution of software and firmware updates","Incentivise data and firmware sharing"},$H28)))&gt;0, "Control and incentivise the distribution of IoT data and services","")</f>
        <v/>
      </c>
      <c r="M28" s="5" t="str">
        <f>IF(SUMPRODUCT(--ISNUMBER(SEARCH({"Build a trusted environment for inter-silo communication","Build a trusted environment for device-to-backend communication","Create cross-platform decentralised Identity and Access Management Systems"},$H28)))&gt;0, "Build trusted communication channels","")</f>
        <v/>
      </c>
      <c r="N28" s="5" t="str">
        <f t="shared" si="0"/>
        <v>Decentralise the operation of IoT systems</v>
      </c>
      <c r="O28" s="5" t="s">
        <v>327</v>
      </c>
    </row>
    <row r="29" spans="1:15" ht="80" x14ac:dyDescent="0.2">
      <c r="A29" s="7" t="s">
        <v>97</v>
      </c>
      <c r="B29" s="7" t="s">
        <v>98</v>
      </c>
      <c r="C29" s="6">
        <v>2018</v>
      </c>
      <c r="D29" s="7" t="s">
        <v>99</v>
      </c>
      <c r="E29" s="6" t="s">
        <v>8</v>
      </c>
      <c r="F29" s="5" t="s">
        <v>100</v>
      </c>
      <c r="G29" s="5" t="s">
        <v>325</v>
      </c>
      <c r="H29" s="5" t="s">
        <v>288</v>
      </c>
      <c r="I29" s="5" t="str">
        <f>IF(SUMPRODUCT(--ISNUMBER(SEARCH({"Remove Trusted Third Party","Control and record processes involving IoT devices"},$H29)))&gt;0, "Decentralise the operation of IoT systems","")</f>
        <v/>
      </c>
      <c r="J29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services"},$H29)))&gt;0, "Enable decentralised authentication, authorisation, and trust management","")</f>
        <v/>
      </c>
      <c r="K29" s="5" t="str">
        <f>IF(SUMPRODUCT(--ISNUMBER(SEARCH({"Prevent tampering and provide provenance to at-rest IoT data","Prevent tampering of in-motion IoT data","Prevent tampering of IoT devices"},$H29)))&gt;0, "Ensure the integrity of IoT systems and their data","")</f>
        <v/>
      </c>
      <c r="L29" s="5" t="str">
        <f>IF(SUMPRODUCT(--ISNUMBER(SEARCH({"Control the placement of IoT data and services","Decentralise the distribution of software and firmware updates","Incentivise data and firmware sharing"},$H29)))&gt;0, "Control and incentivise the distribution of IoT data and services","")</f>
        <v/>
      </c>
      <c r="M29" s="5" t="str">
        <f>IF(SUMPRODUCT(--ISNUMBER(SEARCH({"Build a trusted environment for inter-silo communication","Build a trusted environment for device-to-backend communication","Create cross-platform decentralised Identity and Access Management Systems"},$H29)))&gt;0, "Build trusted communication channels","")</f>
        <v>Build trusted communication channels</v>
      </c>
      <c r="N29" s="5" t="str">
        <f t="shared" si="0"/>
        <v>Build trusted communication channels</v>
      </c>
      <c r="O29" s="5" t="s">
        <v>330</v>
      </c>
    </row>
    <row r="30" spans="1:15" ht="96" x14ac:dyDescent="0.2">
      <c r="A30" s="7" t="s">
        <v>101</v>
      </c>
      <c r="B30" s="7" t="s">
        <v>102</v>
      </c>
      <c r="C30" s="6">
        <v>2018</v>
      </c>
      <c r="D30" s="7" t="s">
        <v>103</v>
      </c>
      <c r="E30" s="6" t="s">
        <v>25</v>
      </c>
      <c r="F30" s="5" t="s">
        <v>90</v>
      </c>
      <c r="G30" s="5" t="s">
        <v>325</v>
      </c>
      <c r="H30" s="5" t="s">
        <v>313</v>
      </c>
      <c r="I30" s="5" t="str">
        <f>IF(SUMPRODUCT(--ISNUMBER(SEARCH({"Remove Trusted Third Party","Control and record processes involving IoT devices"},$H30)))&gt;0, "Decentralise the operation of IoT systems","")</f>
        <v>Decentralise the operation of IoT systems</v>
      </c>
      <c r="J30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services"},$H30)))&gt;0, "Enable decentralised authentication, authorisation, and trust management","")</f>
        <v>Enable decentralised authentication, authorisation, and trust management</v>
      </c>
      <c r="K30" s="5" t="str">
        <f>IF(SUMPRODUCT(--ISNUMBER(SEARCH({"Prevent tampering and provide provenance to at-rest IoT data","Prevent tampering of in-motion IoT data","Prevent tampering of IoT devices"},$H30)))&gt;0, "Ensure the integrity of IoT systems and their data","")</f>
        <v/>
      </c>
      <c r="L30" s="5" t="str">
        <f>IF(SUMPRODUCT(--ISNUMBER(SEARCH({"Control the placement of IoT data and services","Decentralise the distribution of software and firmware updates","Incentivise data and firmware sharing"},$H30)))&gt;0, "Control and incentivise the distribution of IoT data and services","")</f>
        <v/>
      </c>
      <c r="M30" s="5" t="str">
        <f>IF(SUMPRODUCT(--ISNUMBER(SEARCH({"Build a trusted environment for inter-silo communication","Build a trusted environment for device-to-backend communication","Create cross-platform decentralised Identity and Access Management Systems"},$H30)))&gt;0, "Build trusted communication channels","")</f>
        <v/>
      </c>
      <c r="N30" s="5" t="str">
        <f t="shared" si="0"/>
        <v>Decentralise the operation of IoT systems;Enable decentralised authentication, authorisation, and trust management</v>
      </c>
      <c r="O30" s="5" t="s">
        <v>331</v>
      </c>
    </row>
    <row r="31" spans="1:15" ht="96" x14ac:dyDescent="0.2">
      <c r="A31" s="7" t="s">
        <v>104</v>
      </c>
      <c r="B31" s="7" t="s">
        <v>105</v>
      </c>
      <c r="C31" s="6">
        <v>2018</v>
      </c>
      <c r="D31" s="7" t="s">
        <v>106</v>
      </c>
      <c r="E31" s="6" t="s">
        <v>8</v>
      </c>
      <c r="F31" s="5" t="s">
        <v>296</v>
      </c>
      <c r="G31" s="5" t="s">
        <v>325</v>
      </c>
      <c r="H31" s="5" t="s">
        <v>300</v>
      </c>
      <c r="I31" s="5" t="str">
        <f>IF(SUMPRODUCT(--ISNUMBER(SEARCH({"Remove Trusted Third Party","Control and record processes involving IoT devices"},$H31)))&gt;0, "Decentralise the operation of IoT systems","")</f>
        <v>Decentralise the operation of IoT systems</v>
      </c>
      <c r="J31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services"},$H31)))&gt;0, "Enable decentralised authentication, authorisation, and trust management","")</f>
        <v/>
      </c>
      <c r="K31" s="5" t="str">
        <f>IF(SUMPRODUCT(--ISNUMBER(SEARCH({"Prevent tampering and provide provenance to at-rest IoT data","Prevent tampering of in-motion IoT data","Prevent tampering of IoT devices"},$H31)))&gt;0, "Ensure the integrity of IoT systems and their data","")</f>
        <v/>
      </c>
      <c r="L31" s="5" t="str">
        <f>IF(SUMPRODUCT(--ISNUMBER(SEARCH({"Control the placement of IoT data and services","Decentralise the distribution of software and firmware updates","Incentivise data and firmware sharing"},$H31)))&gt;0, "Control and incentivise the distribution of IoT data and services","")</f>
        <v/>
      </c>
      <c r="M31" s="5" t="str">
        <f>IF(SUMPRODUCT(--ISNUMBER(SEARCH({"Build a trusted environment for inter-silo communication","Build a trusted environment for device-to-backend communication","Create cross-platform decentralised Identity and Access Management Systems"},$H31)))&gt;0, "Build trusted communication channels","")</f>
        <v/>
      </c>
      <c r="N31" s="5" t="str">
        <f t="shared" si="0"/>
        <v>Decentralise the operation of IoT systems</v>
      </c>
      <c r="O31" s="5" t="s">
        <v>327</v>
      </c>
    </row>
    <row r="32" spans="1:15" ht="112" x14ac:dyDescent="0.2">
      <c r="A32" s="7" t="s">
        <v>107</v>
      </c>
      <c r="B32" s="7" t="s">
        <v>108</v>
      </c>
      <c r="C32" s="6">
        <v>2018</v>
      </c>
      <c r="D32" s="7" t="s">
        <v>36</v>
      </c>
      <c r="E32" s="6" t="s">
        <v>12</v>
      </c>
      <c r="F32" s="5" t="s">
        <v>297</v>
      </c>
      <c r="G32" s="5" t="s">
        <v>325</v>
      </c>
      <c r="H32" s="5" t="s">
        <v>303</v>
      </c>
      <c r="I32" s="5" t="str">
        <f>IF(SUMPRODUCT(--ISNUMBER(SEARCH({"Remove Trusted Third Party","Control and record processes involving IoT devices"},$H32)))&gt;0, "Decentralise the operation of IoT systems","")</f>
        <v>Decentralise the operation of IoT systems</v>
      </c>
      <c r="J32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services"},$H32)))&gt;0, "Enable decentralised authentication, authorisation, and trust management","")</f>
        <v/>
      </c>
      <c r="K32" s="5" t="str">
        <f>IF(SUMPRODUCT(--ISNUMBER(SEARCH({"Prevent tampering and provide provenance to at-rest IoT data","Prevent tampering of in-motion IoT data","Prevent tampering of IoT devices"},$H32)))&gt;0, "Ensure the integrity of IoT systems and their data","")</f>
        <v/>
      </c>
      <c r="L32" s="5" t="str">
        <f>IF(SUMPRODUCT(--ISNUMBER(SEARCH({"Control the placement of IoT data and services","Decentralise the distribution of software and firmware updates","Incentivise data and firmware sharing"},$H32)))&gt;0, "Control and incentivise the distribution of IoT data and services","")</f>
        <v/>
      </c>
      <c r="M32" s="5" t="str">
        <f>IF(SUMPRODUCT(--ISNUMBER(SEARCH({"Build a trusted environment for inter-silo communication","Build a trusted environment for device-to-backend communication","Create cross-platform decentralised Identity and Access Management Systems"},$H32)))&gt;0, "Build trusted communication channels","")</f>
        <v/>
      </c>
      <c r="N32" s="5" t="str">
        <f t="shared" si="0"/>
        <v>Decentralise the operation of IoT systems</v>
      </c>
      <c r="O32" s="5" t="s">
        <v>327</v>
      </c>
    </row>
    <row r="33" spans="1:15" ht="48" x14ac:dyDescent="0.2">
      <c r="A33" s="7" t="s">
        <v>109</v>
      </c>
      <c r="B33" s="7" t="s">
        <v>110</v>
      </c>
      <c r="C33" s="6">
        <v>2018</v>
      </c>
      <c r="D33" s="7" t="s">
        <v>86</v>
      </c>
      <c r="E33" s="6" t="s">
        <v>12</v>
      </c>
      <c r="F33" s="5" t="s">
        <v>316</v>
      </c>
      <c r="G33" s="5" t="s">
        <v>325</v>
      </c>
      <c r="H33" s="5" t="s">
        <v>306</v>
      </c>
      <c r="I33" s="5" t="str">
        <f>IF(SUMPRODUCT(--ISNUMBER(SEARCH({"Remove Trusted Third Party","Control and record processes involving IoT devices"},$H33)))&gt;0, "Decentralise the operation of IoT systems","")</f>
        <v>Decentralise the operation of IoT systems</v>
      </c>
      <c r="J33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services"},$H33)))&gt;0, "Enable decentralised authentication, authorisation, and trust management","")</f>
        <v/>
      </c>
      <c r="K33" s="5" t="str">
        <f>IF(SUMPRODUCT(--ISNUMBER(SEARCH({"Prevent tampering and provide provenance to at-rest IoT data","Prevent tampering of in-motion IoT data","Prevent tampering of IoT devices"},$H33)))&gt;0, "Ensure the integrity of IoT systems and their data","")</f>
        <v>Ensure the integrity of IoT systems and their data</v>
      </c>
      <c r="L33" s="5" t="str">
        <f>IF(SUMPRODUCT(--ISNUMBER(SEARCH({"Control the placement of IoT data and services","Decentralise the distribution of software and firmware updates","Incentivise data and firmware sharing"},$H33)))&gt;0, "Control and incentivise the distribution of IoT data and services","")</f>
        <v/>
      </c>
      <c r="M33" s="5" t="str">
        <f>IF(SUMPRODUCT(--ISNUMBER(SEARCH({"Build a trusted environment for inter-silo communication","Build a trusted environment for device-to-backend communication","Create cross-platform decentralised Identity and Access Management Systems"},$H33)))&gt;0, "Build trusted communication channels","")</f>
        <v/>
      </c>
      <c r="N33" s="5" t="str">
        <f t="shared" si="0"/>
        <v>Decentralise the operation of IoT systems;Ensure the integrity of IoT systems and their data</v>
      </c>
      <c r="O33" s="5" t="s">
        <v>333</v>
      </c>
    </row>
    <row r="34" spans="1:15" ht="48" x14ac:dyDescent="0.2">
      <c r="A34" s="7" t="s">
        <v>111</v>
      </c>
      <c r="B34" s="7" t="s">
        <v>112</v>
      </c>
      <c r="C34" s="6">
        <v>2018</v>
      </c>
      <c r="D34" s="7" t="s">
        <v>113</v>
      </c>
      <c r="E34" s="6" t="s">
        <v>12</v>
      </c>
      <c r="F34" s="5" t="s">
        <v>114</v>
      </c>
      <c r="G34" s="5" t="s">
        <v>325</v>
      </c>
      <c r="H34" s="5" t="s">
        <v>303</v>
      </c>
      <c r="I34" s="5" t="str">
        <f>IF(SUMPRODUCT(--ISNUMBER(SEARCH({"Remove Trusted Third Party","Control and record processes involving IoT devices"},$H34)))&gt;0, "Decentralise the operation of IoT systems","")</f>
        <v>Decentralise the operation of IoT systems</v>
      </c>
      <c r="J34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services"},$H34)))&gt;0, "Enable decentralised authentication, authorisation, and trust management","")</f>
        <v/>
      </c>
      <c r="K34" s="5" t="str">
        <f>IF(SUMPRODUCT(--ISNUMBER(SEARCH({"Prevent tampering and provide provenance to at-rest IoT data","Prevent tampering of in-motion IoT data","Prevent tampering of IoT devices"},$H34)))&gt;0, "Ensure the integrity of IoT systems and their data","")</f>
        <v/>
      </c>
      <c r="L34" s="5" t="str">
        <f>IF(SUMPRODUCT(--ISNUMBER(SEARCH({"Control the placement of IoT data and services","Decentralise the distribution of software and firmware updates","Incentivise data and firmware sharing"},$H34)))&gt;0, "Control and incentivise the distribution of IoT data and services","")</f>
        <v/>
      </c>
      <c r="M34" s="5" t="str">
        <f>IF(SUMPRODUCT(--ISNUMBER(SEARCH({"Build a trusted environment for inter-silo communication","Build a trusted environment for device-to-backend communication","Create cross-platform decentralised Identity and Access Management Systems"},$H34)))&gt;0, "Build trusted communication channels","")</f>
        <v/>
      </c>
      <c r="N34" s="5" t="str">
        <f t="shared" si="0"/>
        <v>Decentralise the operation of IoT systems</v>
      </c>
      <c r="O34" s="5" t="s">
        <v>327</v>
      </c>
    </row>
    <row r="35" spans="1:15" ht="160" x14ac:dyDescent="0.2">
      <c r="A35" s="7" t="s">
        <v>115</v>
      </c>
      <c r="B35" s="7" t="s">
        <v>116</v>
      </c>
      <c r="C35" s="6">
        <v>2018</v>
      </c>
      <c r="D35" s="7" t="s">
        <v>117</v>
      </c>
      <c r="E35" s="6" t="s">
        <v>8</v>
      </c>
      <c r="F35" s="5" t="s">
        <v>52</v>
      </c>
      <c r="G35" s="5" t="s">
        <v>325</v>
      </c>
      <c r="H35" s="5" t="s">
        <v>303</v>
      </c>
      <c r="I35" s="5" t="str">
        <f>IF(SUMPRODUCT(--ISNUMBER(SEARCH({"Remove Trusted Third Party","Control and record processes involving IoT devices"},$H35)))&gt;0, "Decentralise the operation of IoT systems","")</f>
        <v>Decentralise the operation of IoT systems</v>
      </c>
      <c r="J35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services"},$H35)))&gt;0, "Enable decentralised authentication, authorisation, and trust management","")</f>
        <v/>
      </c>
      <c r="K35" s="5" t="str">
        <f>IF(SUMPRODUCT(--ISNUMBER(SEARCH({"Prevent tampering and provide provenance to at-rest IoT data","Prevent tampering of in-motion IoT data","Prevent tampering of IoT devices"},$H35)))&gt;0, "Ensure the integrity of IoT systems and their data","")</f>
        <v/>
      </c>
      <c r="L35" s="5" t="str">
        <f>IF(SUMPRODUCT(--ISNUMBER(SEARCH({"Control the placement of IoT data and services","Decentralise the distribution of software and firmware updates","Incentivise data and firmware sharing"},$H35)))&gt;0, "Control and incentivise the distribution of IoT data and services","")</f>
        <v/>
      </c>
      <c r="M35" s="5" t="str">
        <f>IF(SUMPRODUCT(--ISNUMBER(SEARCH({"Build a trusted environment for inter-silo communication","Build a trusted environment for device-to-backend communication","Create cross-platform decentralised Identity and Access Management Systems"},$H35)))&gt;0, "Build trusted communication channels","")</f>
        <v/>
      </c>
      <c r="N35" s="5" t="str">
        <f t="shared" si="0"/>
        <v>Decentralise the operation of IoT systems</v>
      </c>
      <c r="O35" s="5" t="s">
        <v>327</v>
      </c>
    </row>
    <row r="36" spans="1:15" ht="80" x14ac:dyDescent="0.2">
      <c r="A36" s="7" t="s">
        <v>118</v>
      </c>
      <c r="B36" s="7" t="s">
        <v>119</v>
      </c>
      <c r="C36" s="6">
        <v>2018</v>
      </c>
      <c r="D36" s="7" t="s">
        <v>120</v>
      </c>
      <c r="E36" s="6" t="s">
        <v>8</v>
      </c>
      <c r="F36" s="5" t="s">
        <v>37</v>
      </c>
      <c r="G36" s="5" t="s">
        <v>325</v>
      </c>
      <c r="H36" s="5" t="s">
        <v>303</v>
      </c>
      <c r="I36" s="5" t="str">
        <f>IF(SUMPRODUCT(--ISNUMBER(SEARCH({"Remove Trusted Third Party","Control and record processes involving IoT devices"},$H36)))&gt;0, "Decentralise the operation of IoT systems","")</f>
        <v>Decentralise the operation of IoT systems</v>
      </c>
      <c r="J36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services"},$H36)))&gt;0, "Enable decentralised authentication, authorisation, and trust management","")</f>
        <v/>
      </c>
      <c r="K36" s="5" t="str">
        <f>IF(SUMPRODUCT(--ISNUMBER(SEARCH({"Prevent tampering and provide provenance to at-rest IoT data","Prevent tampering of in-motion IoT data","Prevent tampering of IoT devices"},$H36)))&gt;0, "Ensure the integrity of IoT systems and their data","")</f>
        <v/>
      </c>
      <c r="L36" s="5" t="str">
        <f>IF(SUMPRODUCT(--ISNUMBER(SEARCH({"Control the placement of IoT data and services","Decentralise the distribution of software and firmware updates","Incentivise data and firmware sharing"},$H36)))&gt;0, "Control and incentivise the distribution of IoT data and services","")</f>
        <v/>
      </c>
      <c r="M36" s="5" t="str">
        <f>IF(SUMPRODUCT(--ISNUMBER(SEARCH({"Build a trusted environment for inter-silo communication","Build a trusted environment for device-to-backend communication","Create cross-platform decentralised Identity and Access Management Systems"},$H36)))&gt;0, "Build trusted communication channels","")</f>
        <v/>
      </c>
      <c r="N36" s="5" t="str">
        <f t="shared" si="0"/>
        <v>Decentralise the operation of IoT systems</v>
      </c>
      <c r="O36" s="5" t="s">
        <v>327</v>
      </c>
    </row>
    <row r="37" spans="1:15" ht="48" x14ac:dyDescent="0.2">
      <c r="A37" s="7" t="s">
        <v>121</v>
      </c>
      <c r="B37" s="7" t="s">
        <v>122</v>
      </c>
      <c r="C37" s="6">
        <v>2018</v>
      </c>
      <c r="D37" s="7" t="s">
        <v>123</v>
      </c>
      <c r="E37" s="6" t="s">
        <v>12</v>
      </c>
      <c r="F37" s="5" t="s">
        <v>37</v>
      </c>
      <c r="G37" s="5" t="s">
        <v>325</v>
      </c>
      <c r="H37" s="5" t="s">
        <v>303</v>
      </c>
      <c r="I37" s="5" t="str">
        <f>IF(SUMPRODUCT(--ISNUMBER(SEARCH({"Remove Trusted Third Party","Control and record processes involving IoT devices"},$H37)))&gt;0, "Decentralise the operation of IoT systems","")</f>
        <v>Decentralise the operation of IoT systems</v>
      </c>
      <c r="J37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services"},$H37)))&gt;0, "Enable decentralised authentication, authorisation, and trust management","")</f>
        <v/>
      </c>
      <c r="K37" s="5" t="str">
        <f>IF(SUMPRODUCT(--ISNUMBER(SEARCH({"Prevent tampering and provide provenance to at-rest IoT data","Prevent tampering of in-motion IoT data","Prevent tampering of IoT devices"},$H37)))&gt;0, "Ensure the integrity of IoT systems and their data","")</f>
        <v/>
      </c>
      <c r="L37" s="5" t="str">
        <f>IF(SUMPRODUCT(--ISNUMBER(SEARCH({"Control the placement of IoT data and services","Decentralise the distribution of software and firmware updates","Incentivise data and firmware sharing"},$H37)))&gt;0, "Control and incentivise the distribution of IoT data and services","")</f>
        <v/>
      </c>
      <c r="M37" s="5" t="str">
        <f>IF(SUMPRODUCT(--ISNUMBER(SEARCH({"Build a trusted environment for inter-silo communication","Build a trusted environment for device-to-backend communication","Create cross-platform decentralised Identity and Access Management Systems"},$H37)))&gt;0, "Build trusted communication channels","")</f>
        <v/>
      </c>
      <c r="N37" s="5" t="str">
        <f t="shared" si="0"/>
        <v>Decentralise the operation of IoT systems</v>
      </c>
      <c r="O37" s="5" t="s">
        <v>327</v>
      </c>
    </row>
    <row r="38" spans="1:15" ht="96" x14ac:dyDescent="0.2">
      <c r="A38" s="7" t="s">
        <v>124</v>
      </c>
      <c r="B38" s="7" t="s">
        <v>125</v>
      </c>
      <c r="C38" s="6">
        <v>2018</v>
      </c>
      <c r="D38" s="7" t="s">
        <v>126</v>
      </c>
      <c r="E38" s="6" t="s">
        <v>8</v>
      </c>
      <c r="F38" s="5" t="s">
        <v>298</v>
      </c>
      <c r="G38" s="5" t="s">
        <v>321</v>
      </c>
      <c r="H38" s="5" t="s">
        <v>303</v>
      </c>
      <c r="I38" s="5" t="str">
        <f>IF(SUMPRODUCT(--ISNUMBER(SEARCH({"Remove Trusted Third Party","Control and record processes involving IoT devices"},$H38)))&gt;0, "Decentralise the operation of IoT systems","")</f>
        <v>Decentralise the operation of IoT systems</v>
      </c>
      <c r="J38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services"},$H38)))&gt;0, "Enable decentralised authentication, authorisation, and trust management","")</f>
        <v/>
      </c>
      <c r="K38" s="5" t="str">
        <f>IF(SUMPRODUCT(--ISNUMBER(SEARCH({"Prevent tampering and provide provenance to at-rest IoT data","Prevent tampering of in-motion IoT data","Prevent tampering of IoT devices"},$H38)))&gt;0, "Ensure the integrity of IoT systems and their data","")</f>
        <v/>
      </c>
      <c r="L38" s="5" t="str">
        <f>IF(SUMPRODUCT(--ISNUMBER(SEARCH({"Control the placement of IoT data and services","Decentralise the distribution of software and firmware updates","Incentivise data and firmware sharing"},$H38)))&gt;0, "Control and incentivise the distribution of IoT data and services","")</f>
        <v/>
      </c>
      <c r="M38" s="5" t="str">
        <f>IF(SUMPRODUCT(--ISNUMBER(SEARCH({"Build a trusted environment for inter-silo communication","Build a trusted environment for device-to-backend communication","Create cross-platform decentralised Identity and Access Management Systems"},$H38)))&gt;0, "Build trusted communication channels","")</f>
        <v/>
      </c>
      <c r="N38" s="5" t="str">
        <f t="shared" si="0"/>
        <v>Decentralise the operation of IoT systems</v>
      </c>
      <c r="O38" s="5" t="s">
        <v>327</v>
      </c>
    </row>
    <row r="39" spans="1:15" ht="64" x14ac:dyDescent="0.2">
      <c r="A39" s="7" t="s">
        <v>127</v>
      </c>
      <c r="B39" s="7" t="s">
        <v>128</v>
      </c>
      <c r="C39" s="6">
        <v>2018</v>
      </c>
      <c r="D39" s="7" t="s">
        <v>129</v>
      </c>
      <c r="E39" s="6" t="s">
        <v>8</v>
      </c>
      <c r="F39" s="5" t="s">
        <v>52</v>
      </c>
      <c r="G39" s="5" t="s">
        <v>321</v>
      </c>
      <c r="H39" s="5" t="s">
        <v>303</v>
      </c>
      <c r="I39" s="5" t="str">
        <f>IF(SUMPRODUCT(--ISNUMBER(SEARCH({"Remove Trusted Third Party","Control and record processes involving IoT devices"},$H39)))&gt;0, "Decentralise the operation of IoT systems","")</f>
        <v>Decentralise the operation of IoT systems</v>
      </c>
      <c r="J39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services"},$H39)))&gt;0, "Enable decentralised authentication, authorisation, and trust management","")</f>
        <v/>
      </c>
      <c r="K39" s="5" t="str">
        <f>IF(SUMPRODUCT(--ISNUMBER(SEARCH({"Prevent tampering and provide provenance to at-rest IoT data","Prevent tampering of in-motion IoT data","Prevent tampering of IoT devices"},$H39)))&gt;0, "Ensure the integrity of IoT systems and their data","")</f>
        <v/>
      </c>
      <c r="L39" s="5" t="str">
        <f>IF(SUMPRODUCT(--ISNUMBER(SEARCH({"Control the placement of IoT data and services","Decentralise the distribution of software and firmware updates","Incentivise data and firmware sharing"},$H39)))&gt;0, "Control and incentivise the distribution of IoT data and services","")</f>
        <v/>
      </c>
      <c r="M39" s="5" t="str">
        <f>IF(SUMPRODUCT(--ISNUMBER(SEARCH({"Build a trusted environment for inter-silo communication","Build a trusted environment for device-to-backend communication","Create cross-platform decentralised Identity and Access Management Systems"},$H39)))&gt;0, "Build trusted communication channels","")</f>
        <v/>
      </c>
      <c r="N39" s="5" t="str">
        <f t="shared" si="0"/>
        <v>Decentralise the operation of IoT systems</v>
      </c>
      <c r="O39" s="5" t="s">
        <v>327</v>
      </c>
    </row>
    <row r="40" spans="1:15" ht="96" x14ac:dyDescent="0.2">
      <c r="A40" s="7" t="s">
        <v>130</v>
      </c>
      <c r="B40" s="7" t="s">
        <v>131</v>
      </c>
      <c r="C40" s="6">
        <v>2018</v>
      </c>
      <c r="D40" s="7" t="s">
        <v>132</v>
      </c>
      <c r="E40" s="6" t="s">
        <v>8</v>
      </c>
      <c r="F40" s="5" t="s">
        <v>294</v>
      </c>
      <c r="G40" s="5" t="s">
        <v>325</v>
      </c>
      <c r="H40" s="5" t="s">
        <v>303</v>
      </c>
      <c r="I40" s="5" t="str">
        <f>IF(SUMPRODUCT(--ISNUMBER(SEARCH({"Remove Trusted Third Party","Control and record processes involving IoT devices"},$H40)))&gt;0, "Decentralise the operation of IoT systems","")</f>
        <v>Decentralise the operation of IoT systems</v>
      </c>
      <c r="J40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services"},$H40)))&gt;0, "Enable decentralised authentication, authorisation, and trust management","")</f>
        <v/>
      </c>
      <c r="K40" s="5" t="str">
        <f>IF(SUMPRODUCT(--ISNUMBER(SEARCH({"Prevent tampering and provide provenance to at-rest IoT data","Prevent tampering of in-motion IoT data","Prevent tampering of IoT devices"},$H40)))&gt;0, "Ensure the integrity of IoT systems and their data","")</f>
        <v/>
      </c>
      <c r="L40" s="5" t="str">
        <f>IF(SUMPRODUCT(--ISNUMBER(SEARCH({"Control the placement of IoT data and services","Decentralise the distribution of software and firmware updates","Incentivise data and firmware sharing"},$H40)))&gt;0, "Control and incentivise the distribution of IoT data and services","")</f>
        <v/>
      </c>
      <c r="M40" s="5" t="str">
        <f>IF(SUMPRODUCT(--ISNUMBER(SEARCH({"Build a trusted environment for inter-silo communication","Build a trusted environment for device-to-backend communication","Create cross-platform decentralised Identity and Access Management Systems"},$H40)))&gt;0, "Build trusted communication channels","")</f>
        <v/>
      </c>
      <c r="N40" s="5" t="str">
        <f t="shared" si="0"/>
        <v>Decentralise the operation of IoT systems</v>
      </c>
      <c r="O40" s="5" t="s">
        <v>327</v>
      </c>
    </row>
    <row r="41" spans="1:15" ht="96" x14ac:dyDescent="0.2">
      <c r="A41" s="7" t="s">
        <v>133</v>
      </c>
      <c r="B41" s="7" t="s">
        <v>134</v>
      </c>
      <c r="C41" s="6">
        <v>2018</v>
      </c>
      <c r="D41" s="7" t="s">
        <v>135</v>
      </c>
      <c r="E41" s="6" t="s">
        <v>25</v>
      </c>
      <c r="F41" s="5" t="s">
        <v>52</v>
      </c>
      <c r="G41" s="5" t="s">
        <v>325</v>
      </c>
      <c r="H41" s="5" t="s">
        <v>282</v>
      </c>
      <c r="I41" s="5" t="str">
        <f>IF(SUMPRODUCT(--ISNUMBER(SEARCH({"Remove Trusted Third Party","Control and record processes involving IoT devices"},$H41)))&gt;0, "Decentralise the operation of IoT systems","")</f>
        <v/>
      </c>
      <c r="J41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services"},$H41)))&gt;0, "Enable decentralised authentication, authorisation, and trust management","")</f>
        <v>Enable decentralised authentication, authorisation, and trust management</v>
      </c>
      <c r="K41" s="5" t="str">
        <f>IF(SUMPRODUCT(--ISNUMBER(SEARCH({"Prevent tampering and provide provenance to at-rest IoT data","Prevent tampering of in-motion IoT data","Prevent tampering of IoT devices"},$H41)))&gt;0, "Ensure the integrity of IoT systems and their data","")</f>
        <v/>
      </c>
      <c r="L41" s="5" t="str">
        <f>IF(SUMPRODUCT(--ISNUMBER(SEARCH({"Control the placement of IoT data and services","Decentralise the distribution of software and firmware updates","Incentivise data and firmware sharing"},$H41)))&gt;0, "Control and incentivise the distribution of IoT data and services","")</f>
        <v/>
      </c>
      <c r="M41" s="5" t="str">
        <f>IF(SUMPRODUCT(--ISNUMBER(SEARCH({"Build a trusted environment for inter-silo communication","Build a trusted environment for device-to-backend communication","Create cross-platform decentralised Identity and Access Management Systems"},$H41)))&gt;0, "Build trusted communication channels","")</f>
        <v/>
      </c>
      <c r="N41" s="5" t="str">
        <f t="shared" si="0"/>
        <v>Enable decentralised authentication, authorisation, and trust management</v>
      </c>
      <c r="O41" s="5" t="s">
        <v>328</v>
      </c>
    </row>
    <row r="42" spans="1:15" ht="64" x14ac:dyDescent="0.2">
      <c r="A42" s="7" t="s">
        <v>136</v>
      </c>
      <c r="B42" s="7" t="s">
        <v>137</v>
      </c>
      <c r="C42" s="6">
        <v>2018</v>
      </c>
      <c r="D42" s="7" t="s">
        <v>138</v>
      </c>
      <c r="E42" s="6" t="s">
        <v>8</v>
      </c>
      <c r="F42" s="5" t="s">
        <v>52</v>
      </c>
      <c r="G42" s="5" t="s">
        <v>321</v>
      </c>
      <c r="H42" s="5" t="s">
        <v>300</v>
      </c>
      <c r="I42" s="5" t="str">
        <f>IF(SUMPRODUCT(--ISNUMBER(SEARCH({"Remove Trusted Third Party","Control and record processes involving IoT devices"},$H42)))&gt;0, "Decentralise the operation of IoT systems","")</f>
        <v>Decentralise the operation of IoT systems</v>
      </c>
      <c r="J42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services"},$H42)))&gt;0, "Enable decentralised authentication, authorisation, and trust management","")</f>
        <v/>
      </c>
      <c r="K42" s="5" t="str">
        <f>IF(SUMPRODUCT(--ISNUMBER(SEARCH({"Prevent tampering and provide provenance to at-rest IoT data","Prevent tampering of in-motion IoT data","Prevent tampering of IoT devices"},$H42)))&gt;0, "Ensure the integrity of IoT systems and their data","")</f>
        <v/>
      </c>
      <c r="L42" s="5" t="str">
        <f>IF(SUMPRODUCT(--ISNUMBER(SEARCH({"Control the placement of IoT data and services","Decentralise the distribution of software and firmware updates","Incentivise data and firmware sharing"},$H42)))&gt;0, "Control and incentivise the distribution of IoT data and services","")</f>
        <v/>
      </c>
      <c r="M42" s="5" t="str">
        <f>IF(SUMPRODUCT(--ISNUMBER(SEARCH({"Build a trusted environment for inter-silo communication","Build a trusted environment for device-to-backend communication","Create cross-platform decentralised Identity and Access Management Systems"},$H42)))&gt;0, "Build trusted communication channels","")</f>
        <v/>
      </c>
      <c r="N42" s="5" t="str">
        <f t="shared" si="0"/>
        <v>Decentralise the operation of IoT systems</v>
      </c>
      <c r="O42" s="5" t="s">
        <v>327</v>
      </c>
    </row>
    <row r="43" spans="1:15" ht="64" x14ac:dyDescent="0.2">
      <c r="A43" s="7" t="s">
        <v>139</v>
      </c>
      <c r="B43" s="7" t="s">
        <v>140</v>
      </c>
      <c r="C43" s="6">
        <v>2018</v>
      </c>
      <c r="D43" s="7" t="s">
        <v>141</v>
      </c>
      <c r="E43" s="6" t="s">
        <v>8</v>
      </c>
      <c r="F43" s="5" t="s">
        <v>90</v>
      </c>
      <c r="G43" s="5" t="s">
        <v>325</v>
      </c>
      <c r="H43" s="5" t="s">
        <v>282</v>
      </c>
      <c r="I43" s="5" t="str">
        <f>IF(SUMPRODUCT(--ISNUMBER(SEARCH({"Remove Trusted Third Party","Control and record processes involving IoT devices"},$H43)))&gt;0, "Decentralise the operation of IoT systems","")</f>
        <v/>
      </c>
      <c r="J43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services"},$H43)))&gt;0, "Enable decentralised authentication, authorisation, and trust management","")</f>
        <v>Enable decentralised authentication, authorisation, and trust management</v>
      </c>
      <c r="K43" s="5" t="str">
        <f>IF(SUMPRODUCT(--ISNUMBER(SEARCH({"Prevent tampering and provide provenance to at-rest IoT data","Prevent tampering of in-motion IoT data","Prevent tampering of IoT devices"},$H43)))&gt;0, "Ensure the integrity of IoT systems and their data","")</f>
        <v/>
      </c>
      <c r="L43" s="5" t="str">
        <f>IF(SUMPRODUCT(--ISNUMBER(SEARCH({"Control the placement of IoT data and services","Decentralise the distribution of software and firmware updates","Incentivise data and firmware sharing"},$H43)))&gt;0, "Control and incentivise the distribution of IoT data and services","")</f>
        <v/>
      </c>
      <c r="M43" s="5" t="str">
        <f>IF(SUMPRODUCT(--ISNUMBER(SEARCH({"Build a trusted environment for inter-silo communication","Build a trusted environment for device-to-backend communication","Create cross-platform decentralised Identity and Access Management Systems"},$H43)))&gt;0, "Build trusted communication channels","")</f>
        <v/>
      </c>
      <c r="N43" s="5" t="str">
        <f t="shared" si="0"/>
        <v>Enable decentralised authentication, authorisation, and trust management</v>
      </c>
      <c r="O43" s="5" t="s">
        <v>328</v>
      </c>
    </row>
    <row r="44" spans="1:15" ht="96" x14ac:dyDescent="0.2">
      <c r="A44" s="7" t="s">
        <v>142</v>
      </c>
      <c r="B44" s="7" t="s">
        <v>143</v>
      </c>
      <c r="C44" s="6">
        <v>2018</v>
      </c>
      <c r="D44" s="7" t="s">
        <v>144</v>
      </c>
      <c r="E44" s="6" t="s">
        <v>8</v>
      </c>
      <c r="F44" s="5" t="s">
        <v>291</v>
      </c>
      <c r="G44" s="5" t="s">
        <v>321</v>
      </c>
      <c r="H44" s="5" t="s">
        <v>300</v>
      </c>
      <c r="I44" s="5" t="str">
        <f>IF(SUMPRODUCT(--ISNUMBER(SEARCH({"Remove Trusted Third Party","Control and record processes involving IoT devices"},$H44)))&gt;0, "Decentralise the operation of IoT systems","")</f>
        <v>Decentralise the operation of IoT systems</v>
      </c>
      <c r="J44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services"},$H44)))&gt;0, "Enable decentralised authentication, authorisation, and trust management","")</f>
        <v/>
      </c>
      <c r="K44" s="5" t="str">
        <f>IF(SUMPRODUCT(--ISNUMBER(SEARCH({"Prevent tampering and provide provenance to at-rest IoT data","Prevent tampering of in-motion IoT data","Prevent tampering of IoT devices"},$H44)))&gt;0, "Ensure the integrity of IoT systems and their data","")</f>
        <v/>
      </c>
      <c r="L44" s="5" t="str">
        <f>IF(SUMPRODUCT(--ISNUMBER(SEARCH({"Control the placement of IoT data and services","Decentralise the distribution of software and firmware updates","Incentivise data and firmware sharing"},$H44)))&gt;0, "Control and incentivise the distribution of IoT data and services","")</f>
        <v/>
      </c>
      <c r="M44" s="5" t="str">
        <f>IF(SUMPRODUCT(--ISNUMBER(SEARCH({"Build a trusted environment for inter-silo communication","Build a trusted environment for device-to-backend communication","Create cross-platform decentralised Identity and Access Management Systems"},$H44)))&gt;0, "Build trusted communication channels","")</f>
        <v/>
      </c>
      <c r="N44" s="5" t="str">
        <f t="shared" si="0"/>
        <v>Decentralise the operation of IoT systems</v>
      </c>
      <c r="O44" s="5" t="s">
        <v>327</v>
      </c>
    </row>
    <row r="45" spans="1:15" ht="48" x14ac:dyDescent="0.2">
      <c r="A45" s="7" t="s">
        <v>145</v>
      </c>
      <c r="B45" s="7" t="s">
        <v>146</v>
      </c>
      <c r="C45" s="6">
        <v>2018</v>
      </c>
      <c r="D45" s="7" t="s">
        <v>86</v>
      </c>
      <c r="E45" s="6" t="s">
        <v>12</v>
      </c>
      <c r="F45" s="5" t="s">
        <v>13</v>
      </c>
      <c r="G45" s="5" t="s">
        <v>325</v>
      </c>
      <c r="H45" s="5" t="s">
        <v>300</v>
      </c>
      <c r="I45" s="5" t="str">
        <f>IF(SUMPRODUCT(--ISNUMBER(SEARCH({"Remove Trusted Third Party","Control and record processes involving IoT devices"},$H45)))&gt;0, "Decentralise the operation of IoT systems","")</f>
        <v>Decentralise the operation of IoT systems</v>
      </c>
      <c r="J45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services"},$H45)))&gt;0, "Enable decentralised authentication, authorisation, and trust management","")</f>
        <v/>
      </c>
      <c r="K45" s="5" t="str">
        <f>IF(SUMPRODUCT(--ISNUMBER(SEARCH({"Prevent tampering and provide provenance to at-rest IoT data","Prevent tampering of in-motion IoT data","Prevent tampering of IoT devices"},$H45)))&gt;0, "Ensure the integrity of IoT systems and their data","")</f>
        <v/>
      </c>
      <c r="L45" s="5" t="str">
        <f>IF(SUMPRODUCT(--ISNUMBER(SEARCH({"Control the placement of IoT data and services","Decentralise the distribution of software and firmware updates","Incentivise data and firmware sharing"},$H45)))&gt;0, "Control and incentivise the distribution of IoT data and services","")</f>
        <v/>
      </c>
      <c r="M45" s="5" t="str">
        <f>IF(SUMPRODUCT(--ISNUMBER(SEARCH({"Build a trusted environment for inter-silo communication","Build a trusted environment for device-to-backend communication","Create cross-platform decentralised Identity and Access Management Systems"},$H45)))&gt;0, "Build trusted communication channels","")</f>
        <v/>
      </c>
      <c r="N45" s="5" t="str">
        <f t="shared" si="0"/>
        <v>Decentralise the operation of IoT systems</v>
      </c>
      <c r="O45" s="5" t="s">
        <v>327</v>
      </c>
    </row>
    <row r="46" spans="1:15" ht="80" x14ac:dyDescent="0.2">
      <c r="A46" s="7" t="s">
        <v>147</v>
      </c>
      <c r="B46" s="7" t="s">
        <v>148</v>
      </c>
      <c r="C46" s="6">
        <v>2018</v>
      </c>
      <c r="D46" s="7" t="s">
        <v>149</v>
      </c>
      <c r="E46" s="6" t="s">
        <v>8</v>
      </c>
      <c r="F46" s="5" t="s">
        <v>315</v>
      </c>
      <c r="G46" s="5" t="s">
        <v>321</v>
      </c>
      <c r="H46" s="5" t="s">
        <v>303</v>
      </c>
      <c r="I46" s="5" t="str">
        <f>IF(SUMPRODUCT(--ISNUMBER(SEARCH({"Remove Trusted Third Party","Control and record processes involving IoT devices"},$H46)))&gt;0, "Decentralise the operation of IoT systems","")</f>
        <v>Decentralise the operation of IoT systems</v>
      </c>
      <c r="J46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services"},$H46)))&gt;0, "Enable decentralised authentication, authorisation, and trust management","")</f>
        <v/>
      </c>
      <c r="K46" s="5" t="str">
        <f>IF(SUMPRODUCT(--ISNUMBER(SEARCH({"Prevent tampering and provide provenance to at-rest IoT data","Prevent tampering of in-motion IoT data","Prevent tampering of IoT devices"},$H46)))&gt;0, "Ensure the integrity of IoT systems and their data","")</f>
        <v/>
      </c>
      <c r="L46" s="5" t="str">
        <f>IF(SUMPRODUCT(--ISNUMBER(SEARCH({"Control the placement of IoT data and services","Decentralise the distribution of software and firmware updates","Incentivise data and firmware sharing"},$H46)))&gt;0, "Control and incentivise the distribution of IoT data and services","")</f>
        <v/>
      </c>
      <c r="M46" s="5" t="str">
        <f>IF(SUMPRODUCT(--ISNUMBER(SEARCH({"Build a trusted environment for inter-silo communication","Build a trusted environment for device-to-backend communication","Create cross-platform decentralised Identity and Access Management Systems"},$H46)))&gt;0, "Build trusted communication channels","")</f>
        <v/>
      </c>
      <c r="N46" s="5" t="str">
        <f t="shared" si="0"/>
        <v>Decentralise the operation of IoT systems</v>
      </c>
      <c r="O46" s="5" t="s">
        <v>327</v>
      </c>
    </row>
    <row r="47" spans="1:15" ht="80" x14ac:dyDescent="0.2">
      <c r="A47" s="7" t="s">
        <v>150</v>
      </c>
      <c r="B47" s="7" t="s">
        <v>151</v>
      </c>
      <c r="C47" s="6">
        <v>2018</v>
      </c>
      <c r="D47" s="7" t="s">
        <v>152</v>
      </c>
      <c r="E47" s="6" t="s">
        <v>8</v>
      </c>
      <c r="F47" s="5" t="s">
        <v>52</v>
      </c>
      <c r="G47" s="5" t="s">
        <v>325</v>
      </c>
      <c r="H47" s="5" t="s">
        <v>285</v>
      </c>
      <c r="I47" s="5" t="str">
        <f>IF(SUMPRODUCT(--ISNUMBER(SEARCH({"Remove Trusted Third Party","Control and record processes involving IoT devices"},$H47)))&gt;0, "Decentralise the operation of IoT systems","")</f>
        <v/>
      </c>
      <c r="J47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services"},$H47)))&gt;0, "Enable decentralised authentication, authorisation, and trust management","")</f>
        <v>Enable decentralised authentication, authorisation, and trust management</v>
      </c>
      <c r="K47" s="5" t="str">
        <f>IF(SUMPRODUCT(--ISNUMBER(SEARCH({"Prevent tampering and provide provenance to at-rest IoT data","Prevent tampering of in-motion IoT data","Prevent tampering of IoT devices"},$H47)))&gt;0, "Ensure the integrity of IoT systems and their data","")</f>
        <v>Ensure the integrity of IoT systems and their data</v>
      </c>
      <c r="L47" s="5" t="str">
        <f>IF(SUMPRODUCT(--ISNUMBER(SEARCH({"Control the placement of IoT data and services","Decentralise the distribution of software and firmware updates","Incentivise data and firmware sharing"},$H47)))&gt;0, "Control and incentivise the distribution of IoT data and services","")</f>
        <v/>
      </c>
      <c r="M47" s="5" t="str">
        <f>IF(SUMPRODUCT(--ISNUMBER(SEARCH({"Build a trusted environment for inter-silo communication","Build a trusted environment for device-to-backend communication","Create cross-platform decentralised Identity and Access Management Systems"},$H47)))&gt;0, "Build trusted communication channels","")</f>
        <v/>
      </c>
      <c r="N47" s="5" t="str">
        <f t="shared" si="0"/>
        <v>Enable decentralised authentication, authorisation, and trust management;Ensure the integrity of IoT systems and their data</v>
      </c>
      <c r="O47" s="5" t="s">
        <v>334</v>
      </c>
    </row>
    <row r="48" spans="1:15" ht="96" x14ac:dyDescent="0.2">
      <c r="A48" s="7" t="s">
        <v>153</v>
      </c>
      <c r="B48" s="7" t="s">
        <v>154</v>
      </c>
      <c r="C48" s="6">
        <v>2018</v>
      </c>
      <c r="D48" s="7" t="s">
        <v>155</v>
      </c>
      <c r="E48" s="6" t="s">
        <v>25</v>
      </c>
      <c r="F48" s="5" t="s">
        <v>156</v>
      </c>
      <c r="G48" s="5" t="s">
        <v>325</v>
      </c>
      <c r="H48" s="5" t="s">
        <v>301</v>
      </c>
      <c r="I48" s="5" t="str">
        <f>IF(SUMPRODUCT(--ISNUMBER(SEARCH({"Remove Trusted Third Party","Control and record processes involving IoT devices"},$H48)))&gt;0, "Decentralise the operation of IoT systems","")</f>
        <v/>
      </c>
      <c r="J48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services"},$H48)))&gt;0, "Enable decentralised authentication, authorisation, and trust management","")</f>
        <v/>
      </c>
      <c r="K48" s="5" t="str">
        <f>IF(SUMPRODUCT(--ISNUMBER(SEARCH({"Prevent tampering and provide provenance to at-rest IoT data","Prevent tampering of in-motion IoT data","Prevent tampering of IoT devices"},$H48)))&gt;0, "Ensure the integrity of IoT systems and their data","")</f>
        <v/>
      </c>
      <c r="L48" s="5" t="str">
        <f>IF(SUMPRODUCT(--ISNUMBER(SEARCH({"Control the placement of IoT data and services","Decentralise the distribution of software and firmware updates","Incentivise data and firmware sharing"},$H48)))&gt;0, "Control and incentivise the distribution of IoT data and services","")</f>
        <v>Control and incentivise the distribution of IoT data and services</v>
      </c>
      <c r="M48" s="5" t="str">
        <f>IF(SUMPRODUCT(--ISNUMBER(SEARCH({"Build a trusted environment for inter-silo communication","Build a trusted environment for device-to-backend communication","Create cross-platform decentralised Identity and Access Management Systems"},$H48)))&gt;0, "Build trusted communication channels","")</f>
        <v/>
      </c>
      <c r="N48" s="5" t="str">
        <f t="shared" si="0"/>
        <v>Control and incentivise the distribution of IoT data and services</v>
      </c>
      <c r="O48" s="5" t="s">
        <v>329</v>
      </c>
    </row>
    <row r="49" spans="1:15" ht="48" x14ac:dyDescent="0.2">
      <c r="A49" s="7" t="s">
        <v>157</v>
      </c>
      <c r="B49" s="7" t="s">
        <v>158</v>
      </c>
      <c r="C49" s="6">
        <v>2018</v>
      </c>
      <c r="D49" s="7" t="s">
        <v>159</v>
      </c>
      <c r="E49" s="6" t="s">
        <v>12</v>
      </c>
      <c r="F49" s="5" t="s">
        <v>48</v>
      </c>
      <c r="G49" s="5" t="s">
        <v>325</v>
      </c>
      <c r="H49" s="5" t="s">
        <v>303</v>
      </c>
      <c r="I49" s="5" t="str">
        <f>IF(SUMPRODUCT(--ISNUMBER(SEARCH({"Remove Trusted Third Party","Control and record processes involving IoT devices"},$H49)))&gt;0, "Decentralise the operation of IoT systems","")</f>
        <v>Decentralise the operation of IoT systems</v>
      </c>
      <c r="J49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services"},$H49)))&gt;0, "Enable decentralised authentication, authorisation, and trust management","")</f>
        <v/>
      </c>
      <c r="K49" s="5" t="str">
        <f>IF(SUMPRODUCT(--ISNUMBER(SEARCH({"Prevent tampering and provide provenance to at-rest IoT data","Prevent tampering of in-motion IoT data","Prevent tampering of IoT devices"},$H49)))&gt;0, "Ensure the integrity of IoT systems and their data","")</f>
        <v/>
      </c>
      <c r="L49" s="5" t="str">
        <f>IF(SUMPRODUCT(--ISNUMBER(SEARCH({"Control the placement of IoT data and services","Decentralise the distribution of software and firmware updates","Incentivise data and firmware sharing"},$H49)))&gt;0, "Control and incentivise the distribution of IoT data and services","")</f>
        <v/>
      </c>
      <c r="M49" s="5" t="str">
        <f>IF(SUMPRODUCT(--ISNUMBER(SEARCH({"Build a trusted environment for inter-silo communication","Build a trusted environment for device-to-backend communication","Create cross-platform decentralised Identity and Access Management Systems"},$H49)))&gt;0, "Build trusted communication channels","")</f>
        <v/>
      </c>
      <c r="N49" s="5" t="str">
        <f t="shared" si="0"/>
        <v>Decentralise the operation of IoT systems</v>
      </c>
      <c r="O49" s="5" t="s">
        <v>327</v>
      </c>
    </row>
    <row r="50" spans="1:15" ht="64" x14ac:dyDescent="0.2">
      <c r="A50" s="7" t="s">
        <v>160</v>
      </c>
      <c r="B50" s="7" t="s">
        <v>161</v>
      </c>
      <c r="C50" s="6">
        <v>2018</v>
      </c>
      <c r="D50" s="7" t="s">
        <v>162</v>
      </c>
      <c r="E50" s="6" t="s">
        <v>12</v>
      </c>
      <c r="F50" s="5" t="s">
        <v>163</v>
      </c>
      <c r="G50" s="5" t="s">
        <v>325</v>
      </c>
      <c r="H50" s="5" t="s">
        <v>303</v>
      </c>
      <c r="I50" s="5" t="str">
        <f>IF(SUMPRODUCT(--ISNUMBER(SEARCH({"Remove Trusted Third Party","Control and record processes involving IoT devices"},$H50)))&gt;0, "Decentralise the operation of IoT systems","")</f>
        <v>Decentralise the operation of IoT systems</v>
      </c>
      <c r="J50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services"},$H50)))&gt;0, "Enable decentralised authentication, authorisation, and trust management","")</f>
        <v/>
      </c>
      <c r="K50" s="5" t="str">
        <f>IF(SUMPRODUCT(--ISNUMBER(SEARCH({"Prevent tampering and provide provenance to at-rest IoT data","Prevent tampering of in-motion IoT data","Prevent tampering of IoT devices"},$H50)))&gt;0, "Ensure the integrity of IoT systems and their data","")</f>
        <v/>
      </c>
      <c r="L50" s="5" t="str">
        <f>IF(SUMPRODUCT(--ISNUMBER(SEARCH({"Control the placement of IoT data and services","Decentralise the distribution of software and firmware updates","Incentivise data and firmware sharing"},$H50)))&gt;0, "Control and incentivise the distribution of IoT data and services","")</f>
        <v/>
      </c>
      <c r="M50" s="5" t="str">
        <f>IF(SUMPRODUCT(--ISNUMBER(SEARCH({"Build a trusted environment for inter-silo communication","Build a trusted environment for device-to-backend communication","Create cross-platform decentralised Identity and Access Management Systems"},$H50)))&gt;0, "Build trusted communication channels","")</f>
        <v/>
      </c>
      <c r="N50" s="5" t="str">
        <f t="shared" si="0"/>
        <v>Decentralise the operation of IoT systems</v>
      </c>
      <c r="O50" s="5" t="s">
        <v>327</v>
      </c>
    </row>
    <row r="51" spans="1:15" ht="48" x14ac:dyDescent="0.2">
      <c r="A51" s="7" t="s">
        <v>164</v>
      </c>
      <c r="B51" s="7" t="s">
        <v>165</v>
      </c>
      <c r="C51" s="6">
        <v>2018</v>
      </c>
      <c r="D51" s="7" t="s">
        <v>166</v>
      </c>
      <c r="E51" s="6" t="s">
        <v>12</v>
      </c>
      <c r="F51" s="5" t="s">
        <v>291</v>
      </c>
      <c r="G51" s="5" t="s">
        <v>321</v>
      </c>
      <c r="H51" s="5" t="s">
        <v>303</v>
      </c>
      <c r="I51" s="5" t="str">
        <f>IF(SUMPRODUCT(--ISNUMBER(SEARCH({"Remove Trusted Third Party","Control and record processes involving IoT devices"},$H51)))&gt;0, "Decentralise the operation of IoT systems","")</f>
        <v>Decentralise the operation of IoT systems</v>
      </c>
      <c r="J51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services"},$H51)))&gt;0, "Enable decentralised authentication, authorisation, and trust management","")</f>
        <v/>
      </c>
      <c r="K51" s="5" t="str">
        <f>IF(SUMPRODUCT(--ISNUMBER(SEARCH({"Prevent tampering and provide provenance to at-rest IoT data","Prevent tampering of in-motion IoT data","Prevent tampering of IoT devices"},$H51)))&gt;0, "Ensure the integrity of IoT systems and their data","")</f>
        <v/>
      </c>
      <c r="L51" s="5" t="str">
        <f>IF(SUMPRODUCT(--ISNUMBER(SEARCH({"Control the placement of IoT data and services","Decentralise the distribution of software and firmware updates","Incentivise data and firmware sharing"},$H51)))&gt;0, "Control and incentivise the distribution of IoT data and services","")</f>
        <v/>
      </c>
      <c r="M51" s="5" t="str">
        <f>IF(SUMPRODUCT(--ISNUMBER(SEARCH({"Build a trusted environment for inter-silo communication","Build a trusted environment for device-to-backend communication","Create cross-platform decentralised Identity and Access Management Systems"},$H51)))&gt;0, "Build trusted communication channels","")</f>
        <v/>
      </c>
      <c r="N51" s="5" t="str">
        <f t="shared" si="0"/>
        <v>Decentralise the operation of IoT systems</v>
      </c>
      <c r="O51" s="5" t="s">
        <v>327</v>
      </c>
    </row>
    <row r="52" spans="1:15" ht="144" x14ac:dyDescent="0.2">
      <c r="A52" s="7" t="s">
        <v>167</v>
      </c>
      <c r="B52" s="7" t="s">
        <v>168</v>
      </c>
      <c r="C52" s="6">
        <v>2018</v>
      </c>
      <c r="D52" s="7" t="s">
        <v>169</v>
      </c>
      <c r="E52" s="6" t="s">
        <v>8</v>
      </c>
      <c r="F52" s="5" t="s">
        <v>170</v>
      </c>
      <c r="G52" s="5" t="s">
        <v>325</v>
      </c>
      <c r="H52" s="5" t="s">
        <v>282</v>
      </c>
      <c r="I52" s="5" t="str">
        <f>IF(SUMPRODUCT(--ISNUMBER(SEARCH({"Remove Trusted Third Party","Control and record processes involving IoT devices"},$H52)))&gt;0, "Decentralise the operation of IoT systems","")</f>
        <v/>
      </c>
      <c r="J52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services"},$H52)))&gt;0, "Enable decentralised authentication, authorisation, and trust management","")</f>
        <v>Enable decentralised authentication, authorisation, and trust management</v>
      </c>
      <c r="K52" s="5" t="str">
        <f>IF(SUMPRODUCT(--ISNUMBER(SEARCH({"Prevent tampering and provide provenance to at-rest IoT data","Prevent tampering of in-motion IoT data","Prevent tampering of IoT devices"},$H52)))&gt;0, "Ensure the integrity of IoT systems and their data","")</f>
        <v/>
      </c>
      <c r="L52" s="5" t="str">
        <f>IF(SUMPRODUCT(--ISNUMBER(SEARCH({"Control the placement of IoT data and services","Decentralise the distribution of software and firmware updates","Incentivise data and firmware sharing"},$H52)))&gt;0, "Control and incentivise the distribution of IoT data and services","")</f>
        <v/>
      </c>
      <c r="M52" s="5" t="str">
        <f>IF(SUMPRODUCT(--ISNUMBER(SEARCH({"Build a trusted environment for inter-silo communication","Build a trusted environment for device-to-backend communication","Create cross-platform decentralised Identity and Access Management Systems"},$H52)))&gt;0, "Build trusted communication channels","")</f>
        <v/>
      </c>
      <c r="N52" s="5" t="str">
        <f t="shared" si="0"/>
        <v>Enable decentralised authentication, authorisation, and trust management</v>
      </c>
      <c r="O52" s="5" t="s">
        <v>328</v>
      </c>
    </row>
    <row r="53" spans="1:15" ht="96" x14ac:dyDescent="0.2">
      <c r="A53" s="7" t="s">
        <v>171</v>
      </c>
      <c r="B53" s="7" t="s">
        <v>172</v>
      </c>
      <c r="C53" s="6">
        <v>2018</v>
      </c>
      <c r="D53" s="7" t="s">
        <v>173</v>
      </c>
      <c r="E53" s="6" t="s">
        <v>8</v>
      </c>
      <c r="F53" s="5" t="s">
        <v>52</v>
      </c>
      <c r="G53" s="5" t="s">
        <v>325</v>
      </c>
      <c r="H53" s="5" t="s">
        <v>289</v>
      </c>
      <c r="I53" s="5" t="str">
        <f>IF(SUMPRODUCT(--ISNUMBER(SEARCH({"Remove Trusted Third Party","Control and record processes involving IoT devices"},$H53)))&gt;0, "Decentralise the operation of IoT systems","")</f>
        <v/>
      </c>
      <c r="J53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services"},$H53)))&gt;0, "Enable decentralised authentication, authorisation, and trust management","")</f>
        <v/>
      </c>
      <c r="K53" s="5" t="str">
        <f>IF(SUMPRODUCT(--ISNUMBER(SEARCH({"Prevent tampering and provide provenance to at-rest IoT data","Prevent tampering of in-motion IoT data","Prevent tampering of IoT devices"},$H53)))&gt;0, "Ensure the integrity of IoT systems and their data","")</f>
        <v/>
      </c>
      <c r="L53" s="5" t="str">
        <f>IF(SUMPRODUCT(--ISNUMBER(SEARCH({"Control the placement of IoT data and services","Decentralise the distribution of software and firmware updates","Incentivise data and firmware sharing"},$H53)))&gt;0, "Control and incentivise the distribution of IoT data and services","")</f>
        <v/>
      </c>
      <c r="M53" s="5" t="str">
        <f>IF(SUMPRODUCT(--ISNUMBER(SEARCH({"Build a trusted environment for inter-silo communication","Build a trusted environment for device-to-backend communication","Create cross-platform decentralised Identity and Access Management Systems"},$H53)))&gt;0, "Build trusted communication channels","")</f>
        <v>Build trusted communication channels</v>
      </c>
      <c r="N53" s="5" t="str">
        <f t="shared" si="0"/>
        <v>Build trusted communication channels</v>
      </c>
      <c r="O53" s="5" t="s">
        <v>330</v>
      </c>
    </row>
    <row r="54" spans="1:15" ht="96" x14ac:dyDescent="0.2">
      <c r="A54" s="7" t="s">
        <v>174</v>
      </c>
      <c r="B54" s="7" t="s">
        <v>175</v>
      </c>
      <c r="C54" s="6">
        <v>2018</v>
      </c>
      <c r="D54" s="7" t="s">
        <v>176</v>
      </c>
      <c r="E54" s="6" t="s">
        <v>8</v>
      </c>
      <c r="F54" s="5" t="s">
        <v>177</v>
      </c>
      <c r="G54" s="5" t="s">
        <v>325</v>
      </c>
      <c r="H54" s="5" t="s">
        <v>282</v>
      </c>
      <c r="I54" s="5" t="str">
        <f>IF(SUMPRODUCT(--ISNUMBER(SEARCH({"Remove Trusted Third Party","Control and record processes involving IoT devices"},$H54)))&gt;0, "Decentralise the operation of IoT systems","")</f>
        <v/>
      </c>
      <c r="J54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services"},$H54)))&gt;0, "Enable decentralised authentication, authorisation, and trust management","")</f>
        <v>Enable decentralised authentication, authorisation, and trust management</v>
      </c>
      <c r="K54" s="5" t="str">
        <f>IF(SUMPRODUCT(--ISNUMBER(SEARCH({"Prevent tampering and provide provenance to at-rest IoT data","Prevent tampering of in-motion IoT data","Prevent tampering of IoT devices"},$H54)))&gt;0, "Ensure the integrity of IoT systems and their data","")</f>
        <v/>
      </c>
      <c r="L54" s="5" t="str">
        <f>IF(SUMPRODUCT(--ISNUMBER(SEARCH({"Control the placement of IoT data and services","Decentralise the distribution of software and firmware updates","Incentivise data and firmware sharing"},$H54)))&gt;0, "Control and incentivise the distribution of IoT data and services","")</f>
        <v/>
      </c>
      <c r="M54" s="5" t="str">
        <f>IF(SUMPRODUCT(--ISNUMBER(SEARCH({"Build a trusted environment for inter-silo communication","Build a trusted environment for device-to-backend communication","Create cross-platform decentralised Identity and Access Management Systems"},$H54)))&gt;0, "Build trusted communication channels","")</f>
        <v/>
      </c>
      <c r="N54" s="5" t="str">
        <f t="shared" si="0"/>
        <v>Enable decentralised authentication, authorisation, and trust management</v>
      </c>
      <c r="O54" s="5" t="s">
        <v>328</v>
      </c>
    </row>
    <row r="55" spans="1:15" ht="144" x14ac:dyDescent="0.2">
      <c r="A55" s="7" t="s">
        <v>178</v>
      </c>
      <c r="B55" s="7" t="s">
        <v>179</v>
      </c>
      <c r="C55" s="6">
        <v>2018</v>
      </c>
      <c r="D55" s="7" t="s">
        <v>169</v>
      </c>
      <c r="E55" s="6" t="s">
        <v>8</v>
      </c>
      <c r="F55" s="5" t="s">
        <v>52</v>
      </c>
      <c r="G55" s="5" t="s">
        <v>325</v>
      </c>
      <c r="H55" s="5" t="s">
        <v>303</v>
      </c>
      <c r="I55" s="5" t="str">
        <f>IF(SUMPRODUCT(--ISNUMBER(SEARCH({"Remove Trusted Third Party","Control and record processes involving IoT devices"},$H55)))&gt;0, "Decentralise the operation of IoT systems","")</f>
        <v>Decentralise the operation of IoT systems</v>
      </c>
      <c r="J55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services"},$H55)))&gt;0, "Enable decentralised authentication, authorisation, and trust management","")</f>
        <v/>
      </c>
      <c r="K55" s="5" t="str">
        <f>IF(SUMPRODUCT(--ISNUMBER(SEARCH({"Prevent tampering and provide provenance to at-rest IoT data","Prevent tampering of in-motion IoT data","Prevent tampering of IoT devices"},$H55)))&gt;0, "Ensure the integrity of IoT systems and their data","")</f>
        <v/>
      </c>
      <c r="L55" s="5" t="str">
        <f>IF(SUMPRODUCT(--ISNUMBER(SEARCH({"Control the placement of IoT data and services","Decentralise the distribution of software and firmware updates","Incentivise data and firmware sharing"},$H55)))&gt;0, "Control and incentivise the distribution of IoT data and services","")</f>
        <v/>
      </c>
      <c r="M55" s="5" t="str">
        <f>IF(SUMPRODUCT(--ISNUMBER(SEARCH({"Build a trusted environment for inter-silo communication","Build a trusted environment for device-to-backend communication","Create cross-platform decentralised Identity and Access Management Systems"},$H55)))&gt;0, "Build trusted communication channels","")</f>
        <v/>
      </c>
      <c r="N55" s="5" t="str">
        <f t="shared" si="0"/>
        <v>Decentralise the operation of IoT systems</v>
      </c>
      <c r="O55" s="5" t="s">
        <v>327</v>
      </c>
    </row>
    <row r="56" spans="1:15" ht="48" x14ac:dyDescent="0.2">
      <c r="A56" s="7" t="s">
        <v>180</v>
      </c>
      <c r="B56" s="7" t="s">
        <v>181</v>
      </c>
      <c r="C56" s="6">
        <v>2018</v>
      </c>
      <c r="D56" s="7" t="s">
        <v>86</v>
      </c>
      <c r="E56" s="6" t="s">
        <v>12</v>
      </c>
      <c r="F56" s="5" t="s">
        <v>182</v>
      </c>
      <c r="G56" s="5" t="s">
        <v>325</v>
      </c>
      <c r="H56" s="5" t="s">
        <v>303</v>
      </c>
      <c r="I56" s="5" t="str">
        <f>IF(SUMPRODUCT(--ISNUMBER(SEARCH({"Remove Trusted Third Party","Control and record processes involving IoT devices"},$H56)))&gt;0, "Decentralise the operation of IoT systems","")</f>
        <v>Decentralise the operation of IoT systems</v>
      </c>
      <c r="J56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services"},$H56)))&gt;0, "Enable decentralised authentication, authorisation, and trust management","")</f>
        <v/>
      </c>
      <c r="K56" s="5" t="str">
        <f>IF(SUMPRODUCT(--ISNUMBER(SEARCH({"Prevent tampering and provide provenance to at-rest IoT data","Prevent tampering of in-motion IoT data","Prevent tampering of IoT devices"},$H56)))&gt;0, "Ensure the integrity of IoT systems and their data","")</f>
        <v/>
      </c>
      <c r="L56" s="5" t="str">
        <f>IF(SUMPRODUCT(--ISNUMBER(SEARCH({"Control the placement of IoT data and services","Decentralise the distribution of software and firmware updates","Incentivise data and firmware sharing"},$H56)))&gt;0, "Control and incentivise the distribution of IoT data and services","")</f>
        <v/>
      </c>
      <c r="M56" s="5" t="str">
        <f>IF(SUMPRODUCT(--ISNUMBER(SEARCH({"Build a trusted environment for inter-silo communication","Build a trusted environment for device-to-backend communication","Create cross-platform decentralised Identity and Access Management Systems"},$H56)))&gt;0, "Build trusted communication channels","")</f>
        <v/>
      </c>
      <c r="N56" s="5" t="str">
        <f t="shared" si="0"/>
        <v>Decentralise the operation of IoT systems</v>
      </c>
      <c r="O56" s="5" t="s">
        <v>327</v>
      </c>
    </row>
    <row r="57" spans="1:15" ht="48" x14ac:dyDescent="0.2">
      <c r="A57" s="7" t="s">
        <v>183</v>
      </c>
      <c r="B57" s="7" t="s">
        <v>184</v>
      </c>
      <c r="C57" s="6">
        <v>2018</v>
      </c>
      <c r="D57" s="7" t="s">
        <v>185</v>
      </c>
      <c r="E57" s="6" t="s">
        <v>8</v>
      </c>
      <c r="F57" s="5" t="s">
        <v>291</v>
      </c>
      <c r="G57" s="5" t="s">
        <v>321</v>
      </c>
      <c r="H57" s="5" t="s">
        <v>303</v>
      </c>
      <c r="I57" s="5" t="str">
        <f>IF(SUMPRODUCT(--ISNUMBER(SEARCH({"Remove Trusted Third Party","Control and record processes involving IoT devices"},$H57)))&gt;0, "Decentralise the operation of IoT systems","")</f>
        <v>Decentralise the operation of IoT systems</v>
      </c>
      <c r="J57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services"},$H57)))&gt;0, "Enable decentralised authentication, authorisation, and trust management","")</f>
        <v/>
      </c>
      <c r="K57" s="5" t="str">
        <f>IF(SUMPRODUCT(--ISNUMBER(SEARCH({"Prevent tampering and provide provenance to at-rest IoT data","Prevent tampering of in-motion IoT data","Prevent tampering of IoT devices"},$H57)))&gt;0, "Ensure the integrity of IoT systems and their data","")</f>
        <v/>
      </c>
      <c r="L57" s="5" t="str">
        <f>IF(SUMPRODUCT(--ISNUMBER(SEARCH({"Control the placement of IoT data and services","Decentralise the distribution of software and firmware updates","Incentivise data and firmware sharing"},$H57)))&gt;0, "Control and incentivise the distribution of IoT data and services","")</f>
        <v/>
      </c>
      <c r="M57" s="5" t="str">
        <f>IF(SUMPRODUCT(--ISNUMBER(SEARCH({"Build a trusted environment for inter-silo communication","Build a trusted environment for device-to-backend communication","Create cross-platform decentralised Identity and Access Management Systems"},$H57)))&gt;0, "Build trusted communication channels","")</f>
        <v/>
      </c>
      <c r="N57" s="5" t="str">
        <f t="shared" si="0"/>
        <v>Decentralise the operation of IoT systems</v>
      </c>
      <c r="O57" s="5" t="s">
        <v>327</v>
      </c>
    </row>
    <row r="58" spans="1:15" ht="112" x14ac:dyDescent="0.2">
      <c r="A58" s="7" t="s">
        <v>186</v>
      </c>
      <c r="B58" s="7" t="s">
        <v>187</v>
      </c>
      <c r="C58" s="6">
        <v>2018</v>
      </c>
      <c r="D58" s="7" t="s">
        <v>36</v>
      </c>
      <c r="E58" s="6" t="s">
        <v>8</v>
      </c>
      <c r="F58" s="5" t="s">
        <v>188</v>
      </c>
      <c r="G58" s="5" t="s">
        <v>325</v>
      </c>
      <c r="H58" s="5" t="s">
        <v>313</v>
      </c>
      <c r="I58" s="5" t="str">
        <f>IF(SUMPRODUCT(--ISNUMBER(SEARCH({"Remove Trusted Third Party","Control and record processes involving IoT devices"},$H58)))&gt;0, "Decentralise the operation of IoT systems","")</f>
        <v>Decentralise the operation of IoT systems</v>
      </c>
      <c r="J58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services"},$H58)))&gt;0, "Enable decentralised authentication, authorisation, and trust management","")</f>
        <v>Enable decentralised authentication, authorisation, and trust management</v>
      </c>
      <c r="K58" s="5" t="str">
        <f>IF(SUMPRODUCT(--ISNUMBER(SEARCH({"Prevent tampering and provide provenance to at-rest IoT data","Prevent tampering of in-motion IoT data","Prevent tampering of IoT devices"},$H58)))&gt;0, "Ensure the integrity of IoT systems and their data","")</f>
        <v/>
      </c>
      <c r="L58" s="5" t="str">
        <f>IF(SUMPRODUCT(--ISNUMBER(SEARCH({"Control the placement of IoT data and services","Decentralise the distribution of software and firmware updates","Incentivise data and firmware sharing"},$H58)))&gt;0, "Control and incentivise the distribution of IoT data and services","")</f>
        <v/>
      </c>
      <c r="M58" s="5" t="str">
        <f>IF(SUMPRODUCT(--ISNUMBER(SEARCH({"Build a trusted environment for inter-silo communication","Build a trusted environment for device-to-backend communication","Create cross-platform decentralised Identity and Access Management Systems"},$H58)))&gt;0, "Build trusted communication channels","")</f>
        <v/>
      </c>
      <c r="N58" s="5" t="str">
        <f t="shared" si="0"/>
        <v>Decentralise the operation of IoT systems;Enable decentralised authentication, authorisation, and trust management</v>
      </c>
      <c r="O58" s="5" t="s">
        <v>331</v>
      </c>
    </row>
    <row r="59" spans="1:15" ht="96" x14ac:dyDescent="0.2">
      <c r="A59" s="7" t="s">
        <v>189</v>
      </c>
      <c r="B59" s="7" t="s">
        <v>190</v>
      </c>
      <c r="C59" s="6">
        <v>2018</v>
      </c>
      <c r="D59" s="7" t="s">
        <v>191</v>
      </c>
      <c r="E59" s="6" t="s">
        <v>8</v>
      </c>
      <c r="F59" s="5" t="s">
        <v>188</v>
      </c>
      <c r="G59" s="5" t="s">
        <v>325</v>
      </c>
      <c r="H59" s="5" t="s">
        <v>302</v>
      </c>
      <c r="I59" s="5" t="str">
        <f>IF(SUMPRODUCT(--ISNUMBER(SEARCH({"Remove Trusted Third Party","Control and record processes involving IoT devices"},$H59)))&gt;0, "Decentralise the operation of IoT systems","")</f>
        <v>Decentralise the operation of IoT systems</v>
      </c>
      <c r="J59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services"},$H59)))&gt;0, "Enable decentralised authentication, authorisation, and trust management","")</f>
        <v/>
      </c>
      <c r="K59" s="5" t="str">
        <f>IF(SUMPRODUCT(--ISNUMBER(SEARCH({"Prevent tampering and provide provenance to at-rest IoT data","Prevent tampering of in-motion IoT data","Prevent tampering of IoT devices"},$H59)))&gt;0, "Ensure the integrity of IoT systems and their data","")</f>
        <v>Ensure the integrity of IoT systems and their data</v>
      </c>
      <c r="L59" s="5" t="str">
        <f>IF(SUMPRODUCT(--ISNUMBER(SEARCH({"Control the placement of IoT data and services","Decentralise the distribution of software and firmware updates","Incentivise data and firmware sharing"},$H59)))&gt;0, "Control and incentivise the distribution of IoT data and services","")</f>
        <v/>
      </c>
      <c r="M59" s="5" t="str">
        <f>IF(SUMPRODUCT(--ISNUMBER(SEARCH({"Build a trusted environment for inter-silo communication","Build a trusted environment for device-to-backend communication","Create cross-platform decentralised Identity and Access Management Systems"},$H59)))&gt;0, "Build trusted communication channels","")</f>
        <v/>
      </c>
      <c r="N59" s="5" t="str">
        <f t="shared" si="0"/>
        <v>Decentralise the operation of IoT systems;Ensure the integrity of IoT systems and their data</v>
      </c>
      <c r="O59" s="5" t="s">
        <v>333</v>
      </c>
    </row>
    <row r="60" spans="1:15" ht="80" x14ac:dyDescent="0.2">
      <c r="A60" s="7" t="s">
        <v>192</v>
      </c>
      <c r="B60" s="7" t="s">
        <v>193</v>
      </c>
      <c r="C60" s="6">
        <v>2018</v>
      </c>
      <c r="D60" s="7" t="s">
        <v>194</v>
      </c>
      <c r="E60" s="6" t="s">
        <v>12</v>
      </c>
      <c r="F60" s="5" t="s">
        <v>291</v>
      </c>
      <c r="G60" s="5" t="s">
        <v>321</v>
      </c>
      <c r="H60" s="5" t="s">
        <v>303</v>
      </c>
      <c r="I60" s="5" t="str">
        <f>IF(SUMPRODUCT(--ISNUMBER(SEARCH({"Remove Trusted Third Party","Control and record processes involving IoT devices"},$H60)))&gt;0, "Decentralise the operation of IoT systems","")</f>
        <v>Decentralise the operation of IoT systems</v>
      </c>
      <c r="J60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services"},$H60)))&gt;0, "Enable decentralised authentication, authorisation, and trust management","")</f>
        <v/>
      </c>
      <c r="K60" s="5" t="str">
        <f>IF(SUMPRODUCT(--ISNUMBER(SEARCH({"Prevent tampering and provide provenance to at-rest IoT data","Prevent tampering of in-motion IoT data","Prevent tampering of IoT devices"},$H60)))&gt;0, "Ensure the integrity of IoT systems and their data","")</f>
        <v/>
      </c>
      <c r="L60" s="5" t="str">
        <f>IF(SUMPRODUCT(--ISNUMBER(SEARCH({"Control the placement of IoT data and services","Decentralise the distribution of software and firmware updates","Incentivise data and firmware sharing"},$H60)))&gt;0, "Control and incentivise the distribution of IoT data and services","")</f>
        <v/>
      </c>
      <c r="M60" s="5" t="str">
        <f>IF(SUMPRODUCT(--ISNUMBER(SEARCH({"Build a trusted environment for inter-silo communication","Build a trusted environment for device-to-backend communication","Create cross-platform decentralised Identity and Access Management Systems"},$H60)))&gt;0, "Build trusted communication channels","")</f>
        <v/>
      </c>
      <c r="N60" s="5" t="str">
        <f t="shared" si="0"/>
        <v>Decentralise the operation of IoT systems</v>
      </c>
      <c r="O60" s="5" t="s">
        <v>327</v>
      </c>
    </row>
    <row r="61" spans="1:15" ht="80" x14ac:dyDescent="0.2">
      <c r="A61" s="7" t="s">
        <v>195</v>
      </c>
      <c r="B61" s="7" t="s">
        <v>196</v>
      </c>
      <c r="C61" s="6">
        <v>2018</v>
      </c>
      <c r="D61" s="7" t="s">
        <v>197</v>
      </c>
      <c r="E61" s="6" t="s">
        <v>12</v>
      </c>
      <c r="F61" s="5" t="s">
        <v>299</v>
      </c>
      <c r="G61" s="5" t="s">
        <v>326</v>
      </c>
      <c r="H61" s="5" t="s">
        <v>300</v>
      </c>
      <c r="I61" s="5" t="str">
        <f>IF(SUMPRODUCT(--ISNUMBER(SEARCH({"Remove Trusted Third Party","Control and record processes involving IoT devices"},$H61)))&gt;0, "Decentralise the operation of IoT systems","")</f>
        <v>Decentralise the operation of IoT systems</v>
      </c>
      <c r="J61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services"},$H61)))&gt;0, "Enable decentralised authentication, authorisation, and trust management","")</f>
        <v/>
      </c>
      <c r="K61" s="5" t="str">
        <f>IF(SUMPRODUCT(--ISNUMBER(SEARCH({"Prevent tampering and provide provenance to at-rest IoT data","Prevent tampering of in-motion IoT data","Prevent tampering of IoT devices"},$H61)))&gt;0, "Ensure the integrity of IoT systems and their data","")</f>
        <v/>
      </c>
      <c r="L61" s="5" t="str">
        <f>IF(SUMPRODUCT(--ISNUMBER(SEARCH({"Control the placement of IoT data and services","Decentralise the distribution of software and firmware updates","Incentivise data and firmware sharing"},$H61)))&gt;0, "Control and incentivise the distribution of IoT data and services","")</f>
        <v/>
      </c>
      <c r="M61" s="5" t="str">
        <f>IF(SUMPRODUCT(--ISNUMBER(SEARCH({"Build a trusted environment for inter-silo communication","Build a trusted environment for device-to-backend communication","Create cross-platform decentralised Identity and Access Management Systems"},$H61)))&gt;0, "Build trusted communication channels","")</f>
        <v/>
      </c>
      <c r="N61" s="5" t="str">
        <f t="shared" si="0"/>
        <v>Decentralise the operation of IoT systems</v>
      </c>
      <c r="O61" s="5" t="s">
        <v>327</v>
      </c>
    </row>
    <row r="62" spans="1:15" ht="64" x14ac:dyDescent="0.2">
      <c r="A62" s="7" t="s">
        <v>198</v>
      </c>
      <c r="B62" s="7" t="s">
        <v>199</v>
      </c>
      <c r="C62" s="6">
        <v>2018</v>
      </c>
      <c r="D62" s="7" t="s">
        <v>197</v>
      </c>
      <c r="E62" s="6" t="s">
        <v>12</v>
      </c>
      <c r="F62" s="5" t="s">
        <v>64</v>
      </c>
      <c r="G62" s="5" t="s">
        <v>325</v>
      </c>
      <c r="H62" s="5" t="s">
        <v>307</v>
      </c>
      <c r="I62" s="5" t="str">
        <f>IF(SUMPRODUCT(--ISNUMBER(SEARCH({"Remove Trusted Third Party","Control and record processes involving IoT devices"},$H62)))&gt;0, "Decentralise the operation of IoT systems","")</f>
        <v>Decentralise the operation of IoT systems</v>
      </c>
      <c r="J62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services"},$H62)))&gt;0, "Enable decentralised authentication, authorisation, and trust management","")</f>
        <v>Enable decentralised authentication, authorisation, and trust management</v>
      </c>
      <c r="K62" s="5" t="str">
        <f>IF(SUMPRODUCT(--ISNUMBER(SEARCH({"Prevent tampering and provide provenance to at-rest IoT data","Prevent tampering of in-motion IoT data","Prevent tampering of IoT devices"},$H62)))&gt;0, "Ensure the integrity of IoT systems and their data","")</f>
        <v/>
      </c>
      <c r="L62" s="5" t="str">
        <f>IF(SUMPRODUCT(--ISNUMBER(SEARCH({"Control the placement of IoT data and services","Decentralise the distribution of software and firmware updates","Incentivise data and firmware sharing"},$H62)))&gt;0, "Control and incentivise the distribution of IoT data and services","")</f>
        <v/>
      </c>
      <c r="M62" s="5" t="str">
        <f>IF(SUMPRODUCT(--ISNUMBER(SEARCH({"Build a trusted environment for inter-silo communication","Build a trusted environment for device-to-backend communication","Create cross-platform decentralised Identity and Access Management Systems"},$H62)))&gt;0, "Build trusted communication channels","")</f>
        <v/>
      </c>
      <c r="N62" s="5" t="str">
        <f t="shared" si="0"/>
        <v>Decentralise the operation of IoT systems;Enable decentralised authentication, authorisation, and trust management</v>
      </c>
      <c r="O62" s="5" t="s">
        <v>331</v>
      </c>
    </row>
    <row r="63" spans="1:15" ht="64" x14ac:dyDescent="0.2">
      <c r="A63" s="7" t="s">
        <v>200</v>
      </c>
      <c r="B63" s="7" t="s">
        <v>201</v>
      </c>
      <c r="C63" s="6">
        <v>2018</v>
      </c>
      <c r="D63" s="7" t="s">
        <v>86</v>
      </c>
      <c r="E63" s="6" t="s">
        <v>12</v>
      </c>
      <c r="F63" s="5" t="s">
        <v>317</v>
      </c>
      <c r="G63" s="5" t="s">
        <v>321</v>
      </c>
      <c r="H63" s="5" t="s">
        <v>303</v>
      </c>
      <c r="I63" s="5" t="str">
        <f>IF(SUMPRODUCT(--ISNUMBER(SEARCH({"Remove Trusted Third Party","Control and record processes involving IoT devices"},$H63)))&gt;0, "Decentralise the operation of IoT systems","")</f>
        <v>Decentralise the operation of IoT systems</v>
      </c>
      <c r="J63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services"},$H63)))&gt;0, "Enable decentralised authentication, authorisation, and trust management","")</f>
        <v/>
      </c>
      <c r="K63" s="5" t="str">
        <f>IF(SUMPRODUCT(--ISNUMBER(SEARCH({"Prevent tampering and provide provenance to at-rest IoT data","Prevent tampering of in-motion IoT data","Prevent tampering of IoT devices"},$H63)))&gt;0, "Ensure the integrity of IoT systems and their data","")</f>
        <v/>
      </c>
      <c r="L63" s="5" t="str">
        <f>IF(SUMPRODUCT(--ISNUMBER(SEARCH({"Control the placement of IoT data and services","Decentralise the distribution of software and firmware updates","Incentivise data and firmware sharing"},$H63)))&gt;0, "Control and incentivise the distribution of IoT data and services","")</f>
        <v/>
      </c>
      <c r="M63" s="5" t="str">
        <f>IF(SUMPRODUCT(--ISNUMBER(SEARCH({"Build a trusted environment for inter-silo communication","Build a trusted environment for device-to-backend communication","Create cross-platform decentralised Identity and Access Management Systems"},$H63)))&gt;0, "Build trusted communication channels","")</f>
        <v/>
      </c>
      <c r="N63" s="5" t="str">
        <f t="shared" si="0"/>
        <v>Decentralise the operation of IoT systems</v>
      </c>
      <c r="O63" s="5" t="s">
        <v>327</v>
      </c>
    </row>
    <row r="64" spans="1:15" ht="48" x14ac:dyDescent="0.2">
      <c r="A64" s="7" t="s">
        <v>202</v>
      </c>
      <c r="B64" s="7" t="s">
        <v>203</v>
      </c>
      <c r="C64" s="6">
        <v>2018</v>
      </c>
      <c r="D64" s="7" t="s">
        <v>197</v>
      </c>
      <c r="E64" s="6" t="s">
        <v>12</v>
      </c>
      <c r="F64" s="5" t="s">
        <v>163</v>
      </c>
      <c r="G64" s="5" t="s">
        <v>325</v>
      </c>
      <c r="H64" s="5" t="s">
        <v>303</v>
      </c>
      <c r="I64" s="5" t="str">
        <f>IF(SUMPRODUCT(--ISNUMBER(SEARCH({"Remove Trusted Third Party","Control and record processes involving IoT devices"},$H64)))&gt;0, "Decentralise the operation of IoT systems","")</f>
        <v>Decentralise the operation of IoT systems</v>
      </c>
      <c r="J64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services"},$H64)))&gt;0, "Enable decentralised authentication, authorisation, and trust management","")</f>
        <v/>
      </c>
      <c r="K64" s="5" t="str">
        <f>IF(SUMPRODUCT(--ISNUMBER(SEARCH({"Prevent tampering and provide provenance to at-rest IoT data","Prevent tampering of in-motion IoT data","Prevent tampering of IoT devices"},$H64)))&gt;0, "Ensure the integrity of IoT systems and their data","")</f>
        <v/>
      </c>
      <c r="L64" s="5" t="str">
        <f>IF(SUMPRODUCT(--ISNUMBER(SEARCH({"Control the placement of IoT data and services","Decentralise the distribution of software and firmware updates","Incentivise data and firmware sharing"},$H64)))&gt;0, "Control and incentivise the distribution of IoT data and services","")</f>
        <v/>
      </c>
      <c r="M64" s="5" t="str">
        <f>IF(SUMPRODUCT(--ISNUMBER(SEARCH({"Build a trusted environment for inter-silo communication","Build a trusted environment for device-to-backend communication","Create cross-platform decentralised Identity and Access Management Systems"},$H64)))&gt;0, "Build trusted communication channels","")</f>
        <v/>
      </c>
      <c r="N64" s="5" t="str">
        <f t="shared" si="0"/>
        <v>Decentralise the operation of IoT systems</v>
      </c>
      <c r="O64" s="5" t="s">
        <v>327</v>
      </c>
    </row>
    <row r="65" spans="1:15" ht="80" x14ac:dyDescent="0.2">
      <c r="A65" s="7" t="s">
        <v>204</v>
      </c>
      <c r="B65" s="7" t="s">
        <v>205</v>
      </c>
      <c r="C65" s="6">
        <v>2018</v>
      </c>
      <c r="D65" s="7" t="s">
        <v>11</v>
      </c>
      <c r="E65" s="6" t="s">
        <v>12</v>
      </c>
      <c r="F65" s="5" t="s">
        <v>114</v>
      </c>
      <c r="G65" s="5" t="s">
        <v>325</v>
      </c>
      <c r="H65" s="5" t="s">
        <v>283</v>
      </c>
      <c r="I65" s="5" t="str">
        <f>IF(SUMPRODUCT(--ISNUMBER(SEARCH({"Remove Trusted Third Party","Control and record processes involving IoT devices"},$H65)))&gt;0, "Decentralise the operation of IoT systems","")</f>
        <v/>
      </c>
      <c r="J65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services"},$H65)))&gt;0, "Enable decentralised authentication, authorisation, and trust management","")</f>
        <v>Enable decentralised authentication, authorisation, and trust management</v>
      </c>
      <c r="K65" s="5" t="str">
        <f>IF(SUMPRODUCT(--ISNUMBER(SEARCH({"Prevent tampering and provide provenance to at-rest IoT data","Prevent tampering of in-motion IoT data","Prevent tampering of IoT devices"},$H65)))&gt;0, "Ensure the integrity of IoT systems and their data","")</f>
        <v>Ensure the integrity of IoT systems and their data</v>
      </c>
      <c r="L65" s="5" t="str">
        <f>IF(SUMPRODUCT(--ISNUMBER(SEARCH({"Control the placement of IoT data and services","Decentralise the distribution of software and firmware updates","Incentivise data and firmware sharing"},$H65)))&gt;0, "Control and incentivise the distribution of IoT data and services","")</f>
        <v/>
      </c>
      <c r="M65" s="5" t="str">
        <f>IF(SUMPRODUCT(--ISNUMBER(SEARCH({"Build a trusted environment for inter-silo communication","Build a trusted environment for device-to-backend communication","Create cross-platform decentralised Identity and Access Management Systems"},$H65)))&gt;0, "Build trusted communication channels","")</f>
        <v/>
      </c>
      <c r="N65" s="5" t="str">
        <f t="shared" si="0"/>
        <v>Enable decentralised authentication, authorisation, and trust management;Ensure the integrity of IoT systems and their data</v>
      </c>
      <c r="O65" s="5" t="s">
        <v>334</v>
      </c>
    </row>
    <row r="66" spans="1:15" ht="128" x14ac:dyDescent="0.2">
      <c r="A66" s="7" t="s">
        <v>206</v>
      </c>
      <c r="B66" s="7" t="s">
        <v>207</v>
      </c>
      <c r="C66" s="6">
        <v>2018</v>
      </c>
      <c r="D66" s="7" t="s">
        <v>208</v>
      </c>
      <c r="E66" s="7" t="s">
        <v>8</v>
      </c>
      <c r="F66" s="5" t="s">
        <v>209</v>
      </c>
      <c r="G66" s="5" t="s">
        <v>325</v>
      </c>
      <c r="H66" s="5" t="s">
        <v>284</v>
      </c>
      <c r="I66" s="5" t="str">
        <f>IF(SUMPRODUCT(--ISNUMBER(SEARCH({"Remove Trusted Third Party","Control and record processes involving IoT devices"},$H66)))&gt;0, "Decentralise the operation of IoT systems","")</f>
        <v/>
      </c>
      <c r="J66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services"},$H66)))&gt;0, "Enable decentralised authentication, authorisation, and trust management","")</f>
        <v/>
      </c>
      <c r="K66" s="5" t="str">
        <f>IF(SUMPRODUCT(--ISNUMBER(SEARCH({"Prevent tampering and provide provenance to at-rest IoT data","Prevent tampering of in-motion IoT data","Prevent tampering of IoT devices"},$H66)))&gt;0, "Ensure the integrity of IoT systems and their data","")</f>
        <v>Ensure the integrity of IoT systems and their data</v>
      </c>
      <c r="L66" s="5" t="str">
        <f>IF(SUMPRODUCT(--ISNUMBER(SEARCH({"Control the placement of IoT data and services","Decentralise the distribution of software and firmware updates","Incentivise data and firmware sharing"},$H66)))&gt;0, "Control and incentivise the distribution of IoT data and services","")</f>
        <v/>
      </c>
      <c r="M66" s="5" t="str">
        <f>IF(SUMPRODUCT(--ISNUMBER(SEARCH({"Build a trusted environment for inter-silo communication","Build a trusted environment for device-to-backend communication","Create cross-platform decentralised Identity and Access Management Systems"},$H66)))&gt;0, "Build trusted communication channels","")</f>
        <v/>
      </c>
      <c r="N66" s="5" t="str">
        <f t="shared" si="0"/>
        <v>Ensure the integrity of IoT systems and their data</v>
      </c>
      <c r="O66" s="5" t="s">
        <v>332</v>
      </c>
    </row>
    <row r="67" spans="1:15" ht="112" x14ac:dyDescent="0.2">
      <c r="A67" s="7" t="s">
        <v>210</v>
      </c>
      <c r="B67" s="7" t="s">
        <v>211</v>
      </c>
      <c r="C67" s="6">
        <v>2018</v>
      </c>
      <c r="D67" s="7" t="s">
        <v>212</v>
      </c>
      <c r="E67" s="7" t="s">
        <v>8</v>
      </c>
      <c r="F67" s="5" t="s">
        <v>213</v>
      </c>
      <c r="G67" s="5" t="s">
        <v>325</v>
      </c>
      <c r="H67" s="5" t="s">
        <v>313</v>
      </c>
      <c r="I67" s="5" t="str">
        <f>IF(SUMPRODUCT(--ISNUMBER(SEARCH({"Remove Trusted Third Party","Control and record processes involving IoT devices"},$H67)))&gt;0, "Decentralise the operation of IoT systems","")</f>
        <v>Decentralise the operation of IoT systems</v>
      </c>
      <c r="J67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services"},$H67)))&gt;0, "Enable decentralised authentication, authorisation, and trust management","")</f>
        <v>Enable decentralised authentication, authorisation, and trust management</v>
      </c>
      <c r="K67" s="5" t="str">
        <f>IF(SUMPRODUCT(--ISNUMBER(SEARCH({"Prevent tampering and provide provenance to at-rest IoT data","Prevent tampering of in-motion IoT data","Prevent tampering of IoT devices"},$H67)))&gt;0, "Ensure the integrity of IoT systems and their data","")</f>
        <v/>
      </c>
      <c r="L67" s="5" t="str">
        <f>IF(SUMPRODUCT(--ISNUMBER(SEARCH({"Control the placement of IoT data and services","Decentralise the distribution of software and firmware updates","Incentivise data and firmware sharing"},$H67)))&gt;0, "Control and incentivise the distribution of IoT data and services","")</f>
        <v/>
      </c>
      <c r="M67" s="5" t="str">
        <f>IF(SUMPRODUCT(--ISNUMBER(SEARCH({"Build a trusted environment for inter-silo communication","Build a trusted environment for device-to-backend communication","Create cross-platform decentralised Identity and Access Management Systems"},$H67)))&gt;0, "Build trusted communication channels","")</f>
        <v/>
      </c>
      <c r="N67" s="5" t="str">
        <f t="shared" ref="N67:N91" si="1">_xlfn.TEXTJOIN(";",TRUE,I67:M67)</f>
        <v>Decentralise the operation of IoT systems;Enable decentralised authentication, authorisation, and trust management</v>
      </c>
      <c r="O67" s="5" t="s">
        <v>331</v>
      </c>
    </row>
    <row r="68" spans="1:15" ht="32" x14ac:dyDescent="0.2">
      <c r="A68" s="7" t="s">
        <v>214</v>
      </c>
      <c r="B68" s="7" t="s">
        <v>215</v>
      </c>
      <c r="C68" s="6">
        <v>2018</v>
      </c>
      <c r="D68" s="7" t="s">
        <v>216</v>
      </c>
      <c r="E68" s="7" t="s">
        <v>25</v>
      </c>
      <c r="F68" s="8" t="s">
        <v>315</v>
      </c>
      <c r="G68" s="5" t="s">
        <v>321</v>
      </c>
      <c r="H68" s="5" t="s">
        <v>303</v>
      </c>
      <c r="I68" s="5" t="str">
        <f>IF(SUMPRODUCT(--ISNUMBER(SEARCH({"Remove Trusted Third Party","Control and record processes involving IoT devices"},$H68)))&gt;0, "Decentralise the operation of IoT systems","")</f>
        <v>Decentralise the operation of IoT systems</v>
      </c>
      <c r="J68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services"},$H68)))&gt;0, "Enable decentralised authentication, authorisation, and trust management","")</f>
        <v/>
      </c>
      <c r="K68" s="5" t="str">
        <f>IF(SUMPRODUCT(--ISNUMBER(SEARCH({"Prevent tampering and provide provenance to at-rest IoT data","Prevent tampering of in-motion IoT data","Prevent tampering of IoT devices"},$H68)))&gt;0, "Ensure the integrity of IoT systems and their data","")</f>
        <v/>
      </c>
      <c r="L68" s="5" t="str">
        <f>IF(SUMPRODUCT(--ISNUMBER(SEARCH({"Control the placement of IoT data and services","Decentralise the distribution of software and firmware updates","Incentivise data and firmware sharing"},$H68)))&gt;0, "Control and incentivise the distribution of IoT data and services","")</f>
        <v/>
      </c>
      <c r="M68" s="5" t="str">
        <f>IF(SUMPRODUCT(--ISNUMBER(SEARCH({"Build a trusted environment for inter-silo communication","Build a trusted environment for device-to-backend communication","Create cross-platform decentralised Identity and Access Management Systems"},$H68)))&gt;0, "Build trusted communication channels","")</f>
        <v/>
      </c>
      <c r="N68" s="5" t="str">
        <f t="shared" si="1"/>
        <v>Decentralise the operation of IoT systems</v>
      </c>
      <c r="O68" s="5" t="s">
        <v>327</v>
      </c>
    </row>
    <row r="69" spans="1:15" ht="96" x14ac:dyDescent="0.2">
      <c r="A69" s="7" t="s">
        <v>217</v>
      </c>
      <c r="B69" s="7" t="s">
        <v>218</v>
      </c>
      <c r="C69" s="6">
        <v>2018</v>
      </c>
      <c r="D69" s="7" t="s">
        <v>129</v>
      </c>
      <c r="E69" s="7" t="s">
        <v>8</v>
      </c>
      <c r="F69" s="5" t="s">
        <v>114</v>
      </c>
      <c r="G69" s="5" t="s">
        <v>325</v>
      </c>
      <c r="H69" s="5" t="s">
        <v>308</v>
      </c>
      <c r="I69" s="5" t="str">
        <f>IF(SUMPRODUCT(--ISNUMBER(SEARCH({"Remove Trusted Third Party","Control and record processes involving IoT devices"},$H69)))&gt;0, "Decentralise the operation of IoT systems","")</f>
        <v>Decentralise the operation of IoT systems</v>
      </c>
      <c r="J69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services"},$H69)))&gt;0, "Enable decentralised authentication, authorisation, and trust management","")</f>
        <v/>
      </c>
      <c r="K69" s="5" t="str">
        <f>IF(SUMPRODUCT(--ISNUMBER(SEARCH({"Prevent tampering and provide provenance to at-rest IoT data","Prevent tampering of in-motion IoT data","Prevent tampering of IoT devices"},$H69)))&gt;0, "Ensure the integrity of IoT systems and their data","")</f>
        <v>Ensure the integrity of IoT systems and their data</v>
      </c>
      <c r="L69" s="5" t="str">
        <f>IF(SUMPRODUCT(--ISNUMBER(SEARCH({"Control the placement of IoT data and services","Decentralise the distribution of software and firmware updates","Incentivise data and firmware sharing"},$H69)))&gt;0, "Control and incentivise the distribution of IoT data and services","")</f>
        <v/>
      </c>
      <c r="M69" s="5" t="str">
        <f>IF(SUMPRODUCT(--ISNUMBER(SEARCH({"Build a trusted environment for inter-silo communication","Build a trusted environment for device-to-backend communication","Create cross-platform decentralised Identity and Access Management Systems"},$H69)))&gt;0, "Build trusted communication channels","")</f>
        <v>Build trusted communication channels</v>
      </c>
      <c r="N69" s="5" t="str">
        <f t="shared" si="1"/>
        <v>Decentralise the operation of IoT systems;Ensure the integrity of IoT systems and their data;Build trusted communication channels</v>
      </c>
      <c r="O69" s="5" t="s">
        <v>335</v>
      </c>
    </row>
    <row r="70" spans="1:15" ht="208" x14ac:dyDescent="0.2">
      <c r="A70" s="7" t="s">
        <v>219</v>
      </c>
      <c r="B70" s="7" t="s">
        <v>220</v>
      </c>
      <c r="C70" s="6">
        <v>2018</v>
      </c>
      <c r="D70" s="7" t="s">
        <v>221</v>
      </c>
      <c r="E70" s="7" t="s">
        <v>8</v>
      </c>
      <c r="F70" s="5" t="s">
        <v>291</v>
      </c>
      <c r="G70" s="5" t="s">
        <v>321</v>
      </c>
      <c r="H70" s="5" t="s">
        <v>303</v>
      </c>
      <c r="I70" s="5" t="str">
        <f>IF(SUMPRODUCT(--ISNUMBER(SEARCH({"Remove Trusted Third Party","Control and record processes involving IoT devices"},$H70)))&gt;0, "Decentralise the operation of IoT systems","")</f>
        <v>Decentralise the operation of IoT systems</v>
      </c>
      <c r="J70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services"},$H70)))&gt;0, "Enable decentralised authentication, authorisation, and trust management","")</f>
        <v/>
      </c>
      <c r="K70" s="5" t="str">
        <f>IF(SUMPRODUCT(--ISNUMBER(SEARCH({"Prevent tampering and provide provenance to at-rest IoT data","Prevent tampering of in-motion IoT data","Prevent tampering of IoT devices"},$H70)))&gt;0, "Ensure the integrity of IoT systems and their data","")</f>
        <v/>
      </c>
      <c r="L70" s="5" t="str">
        <f>IF(SUMPRODUCT(--ISNUMBER(SEARCH({"Control the placement of IoT data and services","Decentralise the distribution of software and firmware updates","Incentivise data and firmware sharing"},$H70)))&gt;0, "Control and incentivise the distribution of IoT data and services","")</f>
        <v/>
      </c>
      <c r="M70" s="5" t="str">
        <f>IF(SUMPRODUCT(--ISNUMBER(SEARCH({"Build a trusted environment for inter-silo communication","Build a trusted environment for device-to-backend communication","Create cross-platform decentralised Identity and Access Management Systems"},$H70)))&gt;0, "Build trusted communication channels","")</f>
        <v/>
      </c>
      <c r="N70" s="5" t="str">
        <f t="shared" si="1"/>
        <v>Decentralise the operation of IoT systems</v>
      </c>
      <c r="O70" s="5" t="s">
        <v>327</v>
      </c>
    </row>
    <row r="71" spans="1:15" ht="128" x14ac:dyDescent="0.2">
      <c r="A71" s="7" t="s">
        <v>222</v>
      </c>
      <c r="B71" s="7" t="s">
        <v>223</v>
      </c>
      <c r="C71" s="6">
        <v>2018</v>
      </c>
      <c r="D71" s="7" t="s">
        <v>224</v>
      </c>
      <c r="E71" s="7" t="s">
        <v>8</v>
      </c>
      <c r="F71" s="5" t="s">
        <v>225</v>
      </c>
      <c r="G71" s="5" t="s">
        <v>325</v>
      </c>
      <c r="H71" s="5" t="s">
        <v>285</v>
      </c>
      <c r="I71" s="5" t="str">
        <f>IF(SUMPRODUCT(--ISNUMBER(SEARCH({"Remove Trusted Third Party","Control and record processes involving IoT devices"},$H71)))&gt;0, "Decentralise the operation of IoT systems","")</f>
        <v/>
      </c>
      <c r="J71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services"},$H71)))&gt;0, "Enable decentralised authentication, authorisation, and trust management","")</f>
        <v>Enable decentralised authentication, authorisation, and trust management</v>
      </c>
      <c r="K71" s="5" t="str">
        <f>IF(SUMPRODUCT(--ISNUMBER(SEARCH({"Prevent tampering and provide provenance to at-rest IoT data","Prevent tampering of in-motion IoT data","Prevent tampering of IoT devices"},$H71)))&gt;0, "Ensure the integrity of IoT systems and their data","")</f>
        <v>Ensure the integrity of IoT systems and their data</v>
      </c>
      <c r="L71" s="5" t="str">
        <f>IF(SUMPRODUCT(--ISNUMBER(SEARCH({"Control the placement of IoT data and services","Decentralise the distribution of software and firmware updates","Incentivise data and firmware sharing"},$H71)))&gt;0, "Control and incentivise the distribution of IoT data and services","")</f>
        <v/>
      </c>
      <c r="M71" s="5" t="str">
        <f>IF(SUMPRODUCT(--ISNUMBER(SEARCH({"Build a trusted environment for inter-silo communication","Build a trusted environment for device-to-backend communication","Create cross-platform decentralised Identity and Access Management Systems"},$H71)))&gt;0, "Build trusted communication channels","")</f>
        <v/>
      </c>
      <c r="N71" s="5" t="str">
        <f t="shared" si="1"/>
        <v>Enable decentralised authentication, authorisation, and trust management;Ensure the integrity of IoT systems and their data</v>
      </c>
      <c r="O71" s="5" t="s">
        <v>334</v>
      </c>
    </row>
    <row r="72" spans="1:15" ht="64" x14ac:dyDescent="0.2">
      <c r="A72" s="7" t="s">
        <v>226</v>
      </c>
      <c r="B72" s="7" t="s">
        <v>227</v>
      </c>
      <c r="C72" s="6">
        <v>2018</v>
      </c>
      <c r="D72" s="7" t="s">
        <v>89</v>
      </c>
      <c r="E72" s="7" t="s">
        <v>12</v>
      </c>
      <c r="F72" s="5" t="s">
        <v>228</v>
      </c>
      <c r="G72" s="5" t="s">
        <v>325</v>
      </c>
      <c r="H72" s="5" t="s">
        <v>314</v>
      </c>
      <c r="I72" s="5" t="str">
        <f>IF(SUMPRODUCT(--ISNUMBER(SEARCH({"Remove Trusted Third Party","Control and record processes involving IoT devices"},$H72)))&gt;0, "Decentralise the operation of IoT systems","")</f>
        <v>Decentralise the operation of IoT systems</v>
      </c>
      <c r="J72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services"},$H72)))&gt;0, "Enable decentralised authentication, authorisation, and trust management","")</f>
        <v/>
      </c>
      <c r="K72" s="5" t="str">
        <f>IF(SUMPRODUCT(--ISNUMBER(SEARCH({"Prevent tampering and provide provenance to at-rest IoT data","Prevent tampering of in-motion IoT data","Prevent tampering of IoT devices"},$H72)))&gt;0, "Ensure the integrity of IoT systems and their data","")</f>
        <v/>
      </c>
      <c r="L72" s="5" t="str">
        <f>IF(SUMPRODUCT(--ISNUMBER(SEARCH({"Control the placement of IoT data and services","Decentralise the distribution of software and firmware updates","Incentivise data and firmware sharing"},$H72)))&gt;0, "Control and incentivise the distribution of IoT data and services","")</f>
        <v>Control and incentivise the distribution of IoT data and services</v>
      </c>
      <c r="M72" s="5" t="str">
        <f>IF(SUMPRODUCT(--ISNUMBER(SEARCH({"Build a trusted environment for inter-silo communication","Build a trusted environment for device-to-backend communication","Create cross-platform decentralised Identity and Access Management Systems"},$H72)))&gt;0, "Build trusted communication channels","")</f>
        <v/>
      </c>
      <c r="N72" s="5" t="str">
        <f t="shared" si="1"/>
        <v>Decentralise the operation of IoT systems;Control and incentivise the distribution of IoT data and services</v>
      </c>
      <c r="O72" s="5" t="s">
        <v>336</v>
      </c>
    </row>
    <row r="73" spans="1:15" ht="64" x14ac:dyDescent="0.2">
      <c r="A73" s="7" t="s">
        <v>229</v>
      </c>
      <c r="B73" s="7" t="s">
        <v>230</v>
      </c>
      <c r="C73" s="6">
        <v>2018</v>
      </c>
      <c r="D73" s="7" t="s">
        <v>231</v>
      </c>
      <c r="E73" s="7" t="s">
        <v>12</v>
      </c>
      <c r="F73" s="5" t="s">
        <v>228</v>
      </c>
      <c r="G73" s="5" t="s">
        <v>325</v>
      </c>
      <c r="H73" s="5" t="s">
        <v>314</v>
      </c>
      <c r="I73" s="5" t="str">
        <f>IF(SUMPRODUCT(--ISNUMBER(SEARCH({"Remove Trusted Third Party","Control and record processes involving IoT devices"},$H73)))&gt;0, "Decentralise the operation of IoT systems","")</f>
        <v>Decentralise the operation of IoT systems</v>
      </c>
      <c r="J73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services"},$H73)))&gt;0, "Enable decentralised authentication, authorisation, and trust management","")</f>
        <v/>
      </c>
      <c r="K73" s="5" t="str">
        <f>IF(SUMPRODUCT(--ISNUMBER(SEARCH({"Prevent tampering and provide provenance to at-rest IoT data","Prevent tampering of in-motion IoT data","Prevent tampering of IoT devices"},$H73)))&gt;0, "Ensure the integrity of IoT systems and their data","")</f>
        <v/>
      </c>
      <c r="L73" s="5" t="str">
        <f>IF(SUMPRODUCT(--ISNUMBER(SEARCH({"Control the placement of IoT data and services","Decentralise the distribution of software and firmware updates","Incentivise data and firmware sharing"},$H73)))&gt;0, "Control and incentivise the distribution of IoT data and services","")</f>
        <v>Control and incentivise the distribution of IoT data and services</v>
      </c>
      <c r="M73" s="5" t="str">
        <f>IF(SUMPRODUCT(--ISNUMBER(SEARCH({"Build a trusted environment for inter-silo communication","Build a trusted environment for device-to-backend communication","Create cross-platform decentralised Identity and Access Management Systems"},$H73)))&gt;0, "Build trusted communication channels","")</f>
        <v/>
      </c>
      <c r="N73" s="5" t="str">
        <f t="shared" si="1"/>
        <v>Decentralise the operation of IoT systems;Control and incentivise the distribution of IoT data and services</v>
      </c>
      <c r="O73" s="5" t="s">
        <v>336</v>
      </c>
    </row>
    <row r="74" spans="1:15" ht="64" x14ac:dyDescent="0.2">
      <c r="A74" s="7" t="s">
        <v>232</v>
      </c>
      <c r="B74" s="7" t="s">
        <v>233</v>
      </c>
      <c r="C74" s="6">
        <v>2018</v>
      </c>
      <c r="D74" s="7" t="s">
        <v>234</v>
      </c>
      <c r="E74" s="7" t="s">
        <v>12</v>
      </c>
      <c r="F74" s="5" t="s">
        <v>228</v>
      </c>
      <c r="G74" s="5" t="s">
        <v>325</v>
      </c>
      <c r="H74" s="5" t="s">
        <v>314</v>
      </c>
      <c r="I74" s="5" t="str">
        <f>IF(SUMPRODUCT(--ISNUMBER(SEARCH({"Remove Trusted Third Party","Control and record processes involving IoT devices"},$H74)))&gt;0, "Decentralise the operation of IoT systems","")</f>
        <v>Decentralise the operation of IoT systems</v>
      </c>
      <c r="J74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services"},$H74)))&gt;0, "Enable decentralised authentication, authorisation, and trust management","")</f>
        <v/>
      </c>
      <c r="K74" s="5" t="str">
        <f>IF(SUMPRODUCT(--ISNUMBER(SEARCH({"Prevent tampering and provide provenance to at-rest IoT data","Prevent tampering of in-motion IoT data","Prevent tampering of IoT devices"},$H74)))&gt;0, "Ensure the integrity of IoT systems and their data","")</f>
        <v/>
      </c>
      <c r="L74" s="5" t="str">
        <f>IF(SUMPRODUCT(--ISNUMBER(SEARCH({"Control the placement of IoT data and services","Decentralise the distribution of software and firmware updates","Incentivise data and firmware sharing"},$H74)))&gt;0, "Control and incentivise the distribution of IoT data and services","")</f>
        <v>Control and incentivise the distribution of IoT data and services</v>
      </c>
      <c r="M74" s="5" t="str">
        <f>IF(SUMPRODUCT(--ISNUMBER(SEARCH({"Build a trusted environment for inter-silo communication","Build a trusted environment for device-to-backend communication","Create cross-platform decentralised Identity and Access Management Systems"},$H74)))&gt;0, "Build trusted communication channels","")</f>
        <v/>
      </c>
      <c r="N74" s="5" t="str">
        <f t="shared" si="1"/>
        <v>Decentralise the operation of IoT systems;Control and incentivise the distribution of IoT data and services</v>
      </c>
      <c r="O74" s="5" t="s">
        <v>336</v>
      </c>
    </row>
    <row r="75" spans="1:15" ht="64" x14ac:dyDescent="0.2">
      <c r="A75" s="7" t="s">
        <v>235</v>
      </c>
      <c r="B75" s="7" t="s">
        <v>236</v>
      </c>
      <c r="C75" s="6">
        <v>2018</v>
      </c>
      <c r="D75" s="7" t="s">
        <v>237</v>
      </c>
      <c r="E75" s="7" t="s">
        <v>8</v>
      </c>
      <c r="F75" s="5" t="s">
        <v>52</v>
      </c>
      <c r="G75" s="5" t="s">
        <v>325</v>
      </c>
      <c r="H75" s="5" t="s">
        <v>320</v>
      </c>
      <c r="I75" s="5" t="str">
        <f>IF(SUMPRODUCT(--ISNUMBER(SEARCH({"Remove Trusted Third Party","Control and record processes involving IoT devices"},$H75)))&gt;0, "Decentralise the operation of IoT systems","")</f>
        <v/>
      </c>
      <c r="J75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services"},$H75)))&gt;0, "Enable decentralised authentication, authorisation, and trust management","")</f>
        <v>Enable decentralised authentication, authorisation, and trust management</v>
      </c>
      <c r="K75" s="5" t="str">
        <f>IF(SUMPRODUCT(--ISNUMBER(SEARCH({"Prevent tampering and provide provenance to at-rest IoT data","Prevent tampering of in-motion IoT data","Prevent tampering of IoT devices"},$H75)))&gt;0, "Ensure the integrity of IoT systems and their data","")</f>
        <v/>
      </c>
      <c r="L75" s="5" t="str">
        <f>IF(SUMPRODUCT(--ISNUMBER(SEARCH({"Control the placement of IoT data and services","Decentralise the distribution of software and firmware updates","Incentivise data and firmware sharing"},$H75)))&gt;0, "Control and incentivise the distribution of IoT data and services","")</f>
        <v/>
      </c>
      <c r="M75" s="5" t="str">
        <f>IF(SUMPRODUCT(--ISNUMBER(SEARCH({"Build a trusted environment for inter-silo communication","Build a trusted environment for device-to-backend communication","Create cross-platform decentralised Identity and Access Management Systems"},$H75)))&gt;0, "Build trusted communication channels","")</f>
        <v/>
      </c>
      <c r="N75" s="5" t="str">
        <f t="shared" si="1"/>
        <v>Enable decentralised authentication, authorisation, and trust management</v>
      </c>
      <c r="O75" s="5" t="s">
        <v>328</v>
      </c>
    </row>
    <row r="76" spans="1:15" ht="80" x14ac:dyDescent="0.2">
      <c r="A76" s="7" t="s">
        <v>238</v>
      </c>
      <c r="B76" s="7" t="s">
        <v>239</v>
      </c>
      <c r="C76" s="6">
        <v>2018</v>
      </c>
      <c r="D76" s="7" t="s">
        <v>240</v>
      </c>
      <c r="E76" s="7" t="s">
        <v>8</v>
      </c>
      <c r="F76" s="5" t="s">
        <v>52</v>
      </c>
      <c r="G76" s="5" t="s">
        <v>325</v>
      </c>
      <c r="H76" s="5" t="s">
        <v>282</v>
      </c>
      <c r="I76" s="5" t="str">
        <f>IF(SUMPRODUCT(--ISNUMBER(SEARCH({"Remove Trusted Third Party","Control and record processes involving IoT devices"},$H76)))&gt;0, "Decentralise the operation of IoT systems","")</f>
        <v/>
      </c>
      <c r="J76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services"},$H76)))&gt;0, "Enable decentralised authentication, authorisation, and trust management","")</f>
        <v>Enable decentralised authentication, authorisation, and trust management</v>
      </c>
      <c r="K76" s="5" t="str">
        <f>IF(SUMPRODUCT(--ISNUMBER(SEARCH({"Prevent tampering and provide provenance to at-rest IoT data","Prevent tampering of in-motion IoT data","Prevent tampering of IoT devices"},$H76)))&gt;0, "Ensure the integrity of IoT systems and their data","")</f>
        <v/>
      </c>
      <c r="L76" s="5" t="str">
        <f>IF(SUMPRODUCT(--ISNUMBER(SEARCH({"Control the placement of IoT data and services","Decentralise the distribution of software and firmware updates","Incentivise data and firmware sharing"},$H76)))&gt;0, "Control and incentivise the distribution of IoT data and services","")</f>
        <v/>
      </c>
      <c r="M76" s="5" t="str">
        <f>IF(SUMPRODUCT(--ISNUMBER(SEARCH({"Build a trusted environment for inter-silo communication","Build a trusted environment for device-to-backend communication","Create cross-platform decentralised Identity and Access Management Systems"},$H76)))&gt;0, "Build trusted communication channels","")</f>
        <v/>
      </c>
      <c r="N76" s="5" t="str">
        <f t="shared" si="1"/>
        <v>Enable decentralised authentication, authorisation, and trust management</v>
      </c>
      <c r="O76" s="5" t="s">
        <v>328</v>
      </c>
    </row>
    <row r="77" spans="1:15" ht="112" x14ac:dyDescent="0.2">
      <c r="A77" s="7" t="s">
        <v>241</v>
      </c>
      <c r="B77" s="7" t="s">
        <v>242</v>
      </c>
      <c r="C77" s="6">
        <v>2018</v>
      </c>
      <c r="D77" s="7" t="s">
        <v>36</v>
      </c>
      <c r="E77" s="7" t="s">
        <v>8</v>
      </c>
      <c r="F77" s="5" t="s">
        <v>295</v>
      </c>
      <c r="G77" s="5" t="s">
        <v>325</v>
      </c>
      <c r="H77" s="5" t="s">
        <v>303</v>
      </c>
      <c r="I77" s="5" t="str">
        <f>IF(SUMPRODUCT(--ISNUMBER(SEARCH({"Remove Trusted Third Party","Control and record processes involving IoT devices"},$H77)))&gt;0, "Decentralise the operation of IoT systems","")</f>
        <v>Decentralise the operation of IoT systems</v>
      </c>
      <c r="J77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services"},$H77)))&gt;0, "Enable decentralised authentication, authorisation, and trust management","")</f>
        <v/>
      </c>
      <c r="K77" s="5" t="str">
        <f>IF(SUMPRODUCT(--ISNUMBER(SEARCH({"Prevent tampering and provide provenance to at-rest IoT data","Prevent tampering of in-motion IoT data","Prevent tampering of IoT devices"},$H77)))&gt;0, "Ensure the integrity of IoT systems and their data","")</f>
        <v/>
      </c>
      <c r="L77" s="5" t="str">
        <f>IF(SUMPRODUCT(--ISNUMBER(SEARCH({"Control the placement of IoT data and services","Decentralise the distribution of software and firmware updates","Incentivise data and firmware sharing"},$H77)))&gt;0, "Control and incentivise the distribution of IoT data and services","")</f>
        <v/>
      </c>
      <c r="M77" s="5" t="str">
        <f>IF(SUMPRODUCT(--ISNUMBER(SEARCH({"Build a trusted environment for inter-silo communication","Build a trusted environment for device-to-backend communication","Create cross-platform decentralised Identity and Access Management Systems"},$H77)))&gt;0, "Build trusted communication channels","")</f>
        <v/>
      </c>
      <c r="N77" s="5" t="str">
        <f t="shared" si="1"/>
        <v>Decentralise the operation of IoT systems</v>
      </c>
      <c r="O77" s="5" t="s">
        <v>327</v>
      </c>
    </row>
    <row r="78" spans="1:15" ht="80" x14ac:dyDescent="0.2">
      <c r="A78" s="7" t="s">
        <v>243</v>
      </c>
      <c r="B78" s="7" t="s">
        <v>244</v>
      </c>
      <c r="C78" s="6">
        <v>2018</v>
      </c>
      <c r="D78" s="7" t="s">
        <v>245</v>
      </c>
      <c r="E78" s="7" t="s">
        <v>8</v>
      </c>
      <c r="F78" s="5" t="s">
        <v>246</v>
      </c>
      <c r="G78" s="5" t="s">
        <v>325</v>
      </c>
      <c r="H78" s="5" t="s">
        <v>303</v>
      </c>
      <c r="I78" s="5" t="str">
        <f>IF(SUMPRODUCT(--ISNUMBER(SEARCH({"Remove Trusted Third Party","Control and record processes involving IoT devices"},$H78)))&gt;0, "Decentralise the operation of IoT systems","")</f>
        <v>Decentralise the operation of IoT systems</v>
      </c>
      <c r="J78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services"},$H78)))&gt;0, "Enable decentralised authentication, authorisation, and trust management","")</f>
        <v/>
      </c>
      <c r="K78" s="5" t="str">
        <f>IF(SUMPRODUCT(--ISNUMBER(SEARCH({"Prevent tampering and provide provenance to at-rest IoT data","Prevent tampering of in-motion IoT data","Prevent tampering of IoT devices"},$H78)))&gt;0, "Ensure the integrity of IoT systems and their data","")</f>
        <v/>
      </c>
      <c r="L78" s="5" t="str">
        <f>IF(SUMPRODUCT(--ISNUMBER(SEARCH({"Control the placement of IoT data and services","Decentralise the distribution of software and firmware updates","Incentivise data and firmware sharing"},$H78)))&gt;0, "Control and incentivise the distribution of IoT data and services","")</f>
        <v/>
      </c>
      <c r="M78" s="5" t="str">
        <f>IF(SUMPRODUCT(--ISNUMBER(SEARCH({"Build a trusted environment for inter-silo communication","Build a trusted environment for device-to-backend communication","Create cross-platform decentralised Identity and Access Management Systems"},$H78)))&gt;0, "Build trusted communication channels","")</f>
        <v/>
      </c>
      <c r="N78" s="5" t="str">
        <f t="shared" si="1"/>
        <v>Decentralise the operation of IoT systems</v>
      </c>
      <c r="O78" s="5" t="s">
        <v>327</v>
      </c>
    </row>
    <row r="79" spans="1:15" ht="80" x14ac:dyDescent="0.2">
      <c r="A79" s="7" t="s">
        <v>247</v>
      </c>
      <c r="B79" s="7" t="s">
        <v>248</v>
      </c>
      <c r="C79" s="6">
        <v>2018</v>
      </c>
      <c r="D79" s="7" t="s">
        <v>89</v>
      </c>
      <c r="E79" s="7" t="s">
        <v>12</v>
      </c>
      <c r="F79" s="5" t="s">
        <v>228</v>
      </c>
      <c r="G79" s="5" t="s">
        <v>325</v>
      </c>
      <c r="H79" s="5" t="s">
        <v>285</v>
      </c>
      <c r="I79" s="5" t="str">
        <f>IF(SUMPRODUCT(--ISNUMBER(SEARCH({"Remove Trusted Third Party","Control and record processes involving IoT devices"},$H79)))&gt;0, "Decentralise the operation of IoT systems","")</f>
        <v/>
      </c>
      <c r="J79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services"},$H79)))&gt;0, "Enable decentralised authentication, authorisation, and trust management","")</f>
        <v>Enable decentralised authentication, authorisation, and trust management</v>
      </c>
      <c r="K79" s="5" t="str">
        <f>IF(SUMPRODUCT(--ISNUMBER(SEARCH({"Prevent tampering and provide provenance to at-rest IoT data","Prevent tampering of in-motion IoT data","Prevent tampering of IoT devices"},$H79)))&gt;0, "Ensure the integrity of IoT systems and their data","")</f>
        <v>Ensure the integrity of IoT systems and their data</v>
      </c>
      <c r="L79" s="5" t="str">
        <f>IF(SUMPRODUCT(--ISNUMBER(SEARCH({"Control the placement of IoT data and services","Decentralise the distribution of software and firmware updates","Incentivise data and firmware sharing"},$H79)))&gt;0, "Control and incentivise the distribution of IoT data and services","")</f>
        <v/>
      </c>
      <c r="M79" s="5" t="str">
        <f>IF(SUMPRODUCT(--ISNUMBER(SEARCH({"Build a trusted environment for inter-silo communication","Build a trusted environment for device-to-backend communication","Create cross-platform decentralised Identity and Access Management Systems"},$H79)))&gt;0, "Build trusted communication channels","")</f>
        <v/>
      </c>
      <c r="N79" s="5" t="str">
        <f t="shared" si="1"/>
        <v>Enable decentralised authentication, authorisation, and trust management;Ensure the integrity of IoT systems and their data</v>
      </c>
      <c r="O79" s="5" t="s">
        <v>334</v>
      </c>
    </row>
    <row r="80" spans="1:15" ht="48" x14ac:dyDescent="0.2">
      <c r="A80" s="7" t="s">
        <v>249</v>
      </c>
      <c r="B80" s="7" t="s">
        <v>250</v>
      </c>
      <c r="C80" s="6">
        <v>2018</v>
      </c>
      <c r="D80" s="7" t="s">
        <v>89</v>
      </c>
      <c r="E80" s="7" t="s">
        <v>12</v>
      </c>
      <c r="F80" s="8" t="s">
        <v>291</v>
      </c>
      <c r="G80" s="5" t="s">
        <v>321</v>
      </c>
      <c r="H80" s="5" t="s">
        <v>309</v>
      </c>
      <c r="I80" s="5" t="str">
        <f>IF(SUMPRODUCT(--ISNUMBER(SEARCH({"Remove Trusted Third Party","Control and record processes involving IoT devices"},$H80)))&gt;0, "Decentralise the operation of IoT systems","")</f>
        <v>Decentralise the operation of IoT systems</v>
      </c>
      <c r="J80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services"},$H80)))&gt;0, "Enable decentralised authentication, authorisation, and trust management","")</f>
        <v/>
      </c>
      <c r="K80" s="5" t="str">
        <f>IF(SUMPRODUCT(--ISNUMBER(SEARCH({"Prevent tampering and provide provenance to at-rest IoT data","Prevent tampering of in-motion IoT data","Prevent tampering of IoT devices"},$H80)))&gt;0, "Ensure the integrity of IoT systems and their data","")</f>
        <v/>
      </c>
      <c r="L80" s="5" t="str">
        <f>IF(SUMPRODUCT(--ISNUMBER(SEARCH({"Control the placement of IoT data and services","Decentralise the distribution of software and firmware updates","Incentivise data and firmware sharing"},$H80)))&gt;0, "Control and incentivise the distribution of IoT data and services","")</f>
        <v/>
      </c>
      <c r="M80" s="5" t="str">
        <f>IF(SUMPRODUCT(--ISNUMBER(SEARCH({"Build a trusted environment for inter-silo communication","Build a trusted environment for device-to-backend communication","Create cross-platform decentralised Identity and Access Management Systems"},$H80)))&gt;0, "Build trusted communication channels","")</f>
        <v/>
      </c>
      <c r="N80" s="5" t="str">
        <f t="shared" si="1"/>
        <v>Decentralise the operation of IoT systems</v>
      </c>
      <c r="O80" s="5" t="s">
        <v>327</v>
      </c>
    </row>
    <row r="81" spans="1:15" ht="96" x14ac:dyDescent="0.2">
      <c r="A81" s="7" t="s">
        <v>251</v>
      </c>
      <c r="B81" s="7" t="s">
        <v>252</v>
      </c>
      <c r="C81" s="6">
        <v>2018</v>
      </c>
      <c r="D81" s="7" t="s">
        <v>253</v>
      </c>
      <c r="E81" s="7" t="s">
        <v>8</v>
      </c>
      <c r="F81" s="5" t="s">
        <v>52</v>
      </c>
      <c r="G81" s="5" t="s">
        <v>325</v>
      </c>
      <c r="H81" s="5" t="s">
        <v>284</v>
      </c>
      <c r="I81" s="5" t="str">
        <f>IF(SUMPRODUCT(--ISNUMBER(SEARCH({"Remove Trusted Third Party","Control and record processes involving IoT devices"},$H81)))&gt;0, "Decentralise the operation of IoT systems","")</f>
        <v/>
      </c>
      <c r="J81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services"},$H81)))&gt;0, "Enable decentralised authentication, authorisation, and trust management","")</f>
        <v/>
      </c>
      <c r="K81" s="5" t="str">
        <f>IF(SUMPRODUCT(--ISNUMBER(SEARCH({"Prevent tampering and provide provenance to at-rest IoT data","Prevent tampering of in-motion IoT data","Prevent tampering of IoT devices"},$H81)))&gt;0, "Ensure the integrity of IoT systems and their data","")</f>
        <v>Ensure the integrity of IoT systems and their data</v>
      </c>
      <c r="L81" s="5" t="str">
        <f>IF(SUMPRODUCT(--ISNUMBER(SEARCH({"Control the placement of IoT data and services","Decentralise the distribution of software and firmware updates","Incentivise data and firmware sharing"},$H81)))&gt;0, "Control and incentivise the distribution of IoT data and services","")</f>
        <v/>
      </c>
      <c r="M81" s="5" t="str">
        <f>IF(SUMPRODUCT(--ISNUMBER(SEARCH({"Build a trusted environment for inter-silo communication","Build a trusted environment for device-to-backend communication","Create cross-platform decentralised Identity and Access Management Systems"},$H81)))&gt;0, "Build trusted communication channels","")</f>
        <v/>
      </c>
      <c r="N81" s="5" t="str">
        <f t="shared" si="1"/>
        <v>Ensure the integrity of IoT systems and their data</v>
      </c>
      <c r="O81" s="5" t="s">
        <v>332</v>
      </c>
    </row>
    <row r="82" spans="1:15" ht="112" x14ac:dyDescent="0.2">
      <c r="A82" s="7" t="s">
        <v>254</v>
      </c>
      <c r="B82" s="7" t="s">
        <v>255</v>
      </c>
      <c r="C82" s="6">
        <v>2018</v>
      </c>
      <c r="D82" s="7" t="s">
        <v>256</v>
      </c>
      <c r="E82" s="7" t="s">
        <v>8</v>
      </c>
      <c r="F82" s="5" t="s">
        <v>37</v>
      </c>
      <c r="G82" s="5" t="s">
        <v>325</v>
      </c>
      <c r="H82" s="5" t="s">
        <v>310</v>
      </c>
      <c r="I82" s="5" t="str">
        <f>IF(SUMPRODUCT(--ISNUMBER(SEARCH({"Remove Trusted Third Party","Control and record processes involving IoT devices"},$H82)))&gt;0, "Decentralise the operation of IoT systems","")</f>
        <v>Decentralise the operation of IoT systems</v>
      </c>
      <c r="J82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services"},$H82)))&gt;0, "Enable decentralised authentication, authorisation, and trust management","")</f>
        <v>Enable decentralised authentication, authorisation, and trust management</v>
      </c>
      <c r="K82" s="5" t="str">
        <f>IF(SUMPRODUCT(--ISNUMBER(SEARCH({"Prevent tampering and provide provenance to at-rest IoT data","Prevent tampering of in-motion IoT data","Prevent tampering of IoT devices"},$H82)))&gt;0, "Ensure the integrity of IoT systems and their data","")</f>
        <v>Ensure the integrity of IoT systems and their data</v>
      </c>
      <c r="L82" s="5" t="str">
        <f>IF(SUMPRODUCT(--ISNUMBER(SEARCH({"Control the placement of IoT data and services","Decentralise the distribution of software and firmware updates","Incentivise data and firmware sharing"},$H82)))&gt;0, "Control and incentivise the distribution of IoT data and services","")</f>
        <v/>
      </c>
      <c r="M82" s="5" t="str">
        <f>IF(SUMPRODUCT(--ISNUMBER(SEARCH({"Build a trusted environment for inter-silo communication","Build a trusted environment for device-to-backend communication","Create cross-platform decentralised Identity and Access Management Systems"},$H82)))&gt;0, "Build trusted communication channels","")</f>
        <v/>
      </c>
      <c r="N82" s="5" t="str">
        <f t="shared" si="1"/>
        <v>Decentralise the operation of IoT systems;Enable decentralised authentication, authorisation, and trust management;Ensure the integrity of IoT systems and their data</v>
      </c>
      <c r="O82" s="5" t="s">
        <v>337</v>
      </c>
    </row>
    <row r="83" spans="1:15" ht="48" x14ac:dyDescent="0.2">
      <c r="A83" s="7" t="s">
        <v>257</v>
      </c>
      <c r="B83" s="7" t="s">
        <v>258</v>
      </c>
      <c r="C83" s="6">
        <v>2018</v>
      </c>
      <c r="D83" s="7" t="s">
        <v>234</v>
      </c>
      <c r="E83" s="7" t="s">
        <v>12</v>
      </c>
      <c r="F83" s="5" t="s">
        <v>52</v>
      </c>
      <c r="G83" s="5" t="s">
        <v>325</v>
      </c>
      <c r="H83" s="5" t="s">
        <v>311</v>
      </c>
      <c r="I83" s="5" t="str">
        <f>IF(SUMPRODUCT(--ISNUMBER(SEARCH({"Remove Trusted Third Party","Control and record processes involving IoT devices"},$H83)))&gt;0, "Decentralise the operation of IoT systems","")</f>
        <v>Decentralise the operation of IoT systems</v>
      </c>
      <c r="J83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services"},$H83)))&gt;0, "Enable decentralised authentication, authorisation, and trust management","")</f>
        <v/>
      </c>
      <c r="K83" s="5" t="str">
        <f>IF(SUMPRODUCT(--ISNUMBER(SEARCH({"Prevent tampering and provide provenance to at-rest IoT data","Prevent tampering of in-motion IoT data","Prevent tampering of IoT devices"},$H83)))&gt;0, "Ensure the integrity of IoT systems and their data","")</f>
        <v>Ensure the integrity of IoT systems and their data</v>
      </c>
      <c r="L83" s="5" t="str">
        <f>IF(SUMPRODUCT(--ISNUMBER(SEARCH({"Control the placement of IoT data and services","Decentralise the distribution of software and firmware updates","Incentivise data and firmware sharing"},$H83)))&gt;0, "Control and incentivise the distribution of IoT data and services","")</f>
        <v/>
      </c>
      <c r="M83" s="5" t="str">
        <f>IF(SUMPRODUCT(--ISNUMBER(SEARCH({"Build a trusted environment for inter-silo communication","Build a trusted environment for device-to-backend communication","Create cross-platform decentralised Identity and Access Management Systems"},$H83)))&gt;0, "Build trusted communication channels","")</f>
        <v/>
      </c>
      <c r="N83" s="5" t="str">
        <f t="shared" si="1"/>
        <v>Decentralise the operation of IoT systems;Ensure the integrity of IoT systems and their data</v>
      </c>
      <c r="O83" s="5" t="s">
        <v>333</v>
      </c>
    </row>
    <row r="84" spans="1:15" ht="48" x14ac:dyDescent="0.2">
      <c r="A84" s="7" t="s">
        <v>259</v>
      </c>
      <c r="B84" s="7" t="s">
        <v>260</v>
      </c>
      <c r="C84" s="6">
        <v>2018</v>
      </c>
      <c r="D84" s="7" t="s">
        <v>261</v>
      </c>
      <c r="E84" s="7" t="s">
        <v>262</v>
      </c>
      <c r="F84" s="5" t="s">
        <v>17</v>
      </c>
      <c r="G84" s="5" t="s">
        <v>325</v>
      </c>
      <c r="H84" s="5" t="s">
        <v>286</v>
      </c>
      <c r="I84" s="5" t="str">
        <f>IF(SUMPRODUCT(--ISNUMBER(SEARCH({"Remove Trusted Third Party","Control and record processes involving IoT devices"},$H84)))&gt;0, "Decentralise the operation of IoT systems","")</f>
        <v/>
      </c>
      <c r="J84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services"},$H84)))&gt;0, "Enable decentralised authentication, authorisation, and trust management","")</f>
        <v/>
      </c>
      <c r="K84" s="5" t="str">
        <f>IF(SUMPRODUCT(--ISNUMBER(SEARCH({"Prevent tampering and provide provenance to at-rest IoT data","Prevent tampering of in-motion IoT data","Prevent tampering of IoT devices"},$H84)))&gt;0, "Ensure the integrity of IoT systems and their data","")</f>
        <v/>
      </c>
      <c r="L84" s="5" t="str">
        <f>IF(SUMPRODUCT(--ISNUMBER(SEARCH({"Control the placement of IoT data and services","Decentralise the distribution of software and firmware updates","Incentivise data and firmware sharing"},$H84)))&gt;0, "Control and incentivise the distribution of IoT data and services","")</f>
        <v>Control and incentivise the distribution of IoT data and services</v>
      </c>
      <c r="M84" s="5" t="str">
        <f>IF(SUMPRODUCT(--ISNUMBER(SEARCH({"Build a trusted environment for inter-silo communication","Build a trusted environment for device-to-backend communication","Create cross-platform decentralised Identity and Access Management Systems"},$H84)))&gt;0, "Build trusted communication channels","")</f>
        <v/>
      </c>
      <c r="N84" s="5" t="str">
        <f t="shared" si="1"/>
        <v>Control and incentivise the distribution of IoT data and services</v>
      </c>
      <c r="O84" s="5" t="s">
        <v>329</v>
      </c>
    </row>
    <row r="85" spans="1:15" ht="48" x14ac:dyDescent="0.2">
      <c r="A85" s="7" t="s">
        <v>263</v>
      </c>
      <c r="B85" s="7" t="s">
        <v>264</v>
      </c>
      <c r="C85" s="6">
        <v>2018</v>
      </c>
      <c r="D85" s="7" t="s">
        <v>265</v>
      </c>
      <c r="E85" s="7" t="s">
        <v>12</v>
      </c>
      <c r="F85" s="5" t="s">
        <v>100</v>
      </c>
      <c r="G85" s="5" t="s">
        <v>325</v>
      </c>
      <c r="H85" s="5" t="s">
        <v>288</v>
      </c>
      <c r="I85" s="5" t="str">
        <f>IF(SUMPRODUCT(--ISNUMBER(SEARCH({"Remove Trusted Third Party","Control and record processes involving IoT devices"},$H85)))&gt;0, "Decentralise the operation of IoT systems","")</f>
        <v/>
      </c>
      <c r="J85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services"},$H85)))&gt;0, "Enable decentralised authentication, authorisation, and trust management","")</f>
        <v/>
      </c>
      <c r="K85" s="5" t="str">
        <f>IF(SUMPRODUCT(--ISNUMBER(SEARCH({"Prevent tampering and provide provenance to at-rest IoT data","Prevent tampering of in-motion IoT data","Prevent tampering of IoT devices"},$H85)))&gt;0, "Ensure the integrity of IoT systems and their data","")</f>
        <v/>
      </c>
      <c r="L85" s="5" t="str">
        <f>IF(SUMPRODUCT(--ISNUMBER(SEARCH({"Control the placement of IoT data and services","Decentralise the distribution of software and firmware updates","Incentivise data and firmware sharing"},$H85)))&gt;0, "Control and incentivise the distribution of IoT data and services","")</f>
        <v/>
      </c>
      <c r="M85" s="5" t="str">
        <f>IF(SUMPRODUCT(--ISNUMBER(SEARCH({"Build a trusted environment for inter-silo communication","Build a trusted environment for device-to-backend communication","Create cross-platform decentralised Identity and Access Management Systems"},$H85)))&gt;0, "Build trusted communication channels","")</f>
        <v>Build trusted communication channels</v>
      </c>
      <c r="N85" s="5" t="str">
        <f t="shared" si="1"/>
        <v>Build trusted communication channels</v>
      </c>
      <c r="O85" s="5" t="s">
        <v>330</v>
      </c>
    </row>
    <row r="86" spans="1:15" ht="48" x14ac:dyDescent="0.2">
      <c r="A86" s="7" t="s">
        <v>266</v>
      </c>
      <c r="B86" s="7" t="s">
        <v>267</v>
      </c>
      <c r="C86" s="6">
        <v>2018</v>
      </c>
      <c r="D86" s="7" t="s">
        <v>86</v>
      </c>
      <c r="E86" s="7" t="s">
        <v>12</v>
      </c>
      <c r="F86" s="5" t="s">
        <v>52</v>
      </c>
      <c r="G86" s="5" t="s">
        <v>325</v>
      </c>
      <c r="H86" s="5" t="s">
        <v>320</v>
      </c>
      <c r="I86" s="5" t="str">
        <f>IF(SUMPRODUCT(--ISNUMBER(SEARCH({"Remove Trusted Third Party","Control and record processes involving IoT devices"},$H86)))&gt;0, "Decentralise the operation of IoT systems","")</f>
        <v/>
      </c>
      <c r="J86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services"},$H86)))&gt;0, "Enable decentralised authentication, authorisation, and trust management","")</f>
        <v>Enable decentralised authentication, authorisation, and trust management</v>
      </c>
      <c r="K86" s="5" t="str">
        <f>IF(SUMPRODUCT(--ISNUMBER(SEARCH({"Prevent tampering and provide provenance to at-rest IoT data","Prevent tampering of in-motion IoT data","Prevent tampering of IoT devices"},$H86)))&gt;0, "Ensure the integrity of IoT systems and their data","")</f>
        <v/>
      </c>
      <c r="L86" s="5" t="str">
        <f>IF(SUMPRODUCT(--ISNUMBER(SEARCH({"Control the placement of IoT data and services","Decentralise the distribution of software and firmware updates","Incentivise data and firmware sharing"},$H86)))&gt;0, "Control and incentivise the distribution of IoT data and services","")</f>
        <v/>
      </c>
      <c r="M86" s="5" t="str">
        <f>IF(SUMPRODUCT(--ISNUMBER(SEARCH({"Build a trusted environment for inter-silo communication","Build a trusted environment for device-to-backend communication","Create cross-platform decentralised Identity and Access Management Systems"},$H86)))&gt;0, "Build trusted communication channels","")</f>
        <v/>
      </c>
      <c r="N86" s="5" t="str">
        <f t="shared" si="1"/>
        <v>Enable decentralised authentication, authorisation, and trust management</v>
      </c>
      <c r="O86" s="5" t="s">
        <v>328</v>
      </c>
    </row>
    <row r="87" spans="1:15" ht="112" x14ac:dyDescent="0.2">
      <c r="A87" s="7" t="s">
        <v>268</v>
      </c>
      <c r="B87" s="7" t="s">
        <v>269</v>
      </c>
      <c r="C87" s="6">
        <v>2018</v>
      </c>
      <c r="D87" s="7" t="s">
        <v>270</v>
      </c>
      <c r="E87" s="7" t="s">
        <v>8</v>
      </c>
      <c r="F87" s="5" t="s">
        <v>52</v>
      </c>
      <c r="G87" s="5" t="s">
        <v>325</v>
      </c>
      <c r="H87" s="5" t="s">
        <v>320</v>
      </c>
      <c r="I87" s="5" t="str">
        <f>IF(SUMPRODUCT(--ISNUMBER(SEARCH({"Remove Trusted Third Party","Control and record processes involving IoT devices"},$H87)))&gt;0, "Decentralise the operation of IoT systems","")</f>
        <v/>
      </c>
      <c r="J87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services"},$H87)))&gt;0, "Enable decentralised authentication, authorisation, and trust management","")</f>
        <v>Enable decentralised authentication, authorisation, and trust management</v>
      </c>
      <c r="K87" s="5" t="str">
        <f>IF(SUMPRODUCT(--ISNUMBER(SEARCH({"Prevent tampering and provide provenance to at-rest IoT data","Prevent tampering of in-motion IoT data","Prevent tampering of IoT devices"},$H87)))&gt;0, "Ensure the integrity of IoT systems and their data","")</f>
        <v/>
      </c>
      <c r="L87" s="5" t="str">
        <f>IF(SUMPRODUCT(--ISNUMBER(SEARCH({"Control the placement of IoT data and services","Decentralise the distribution of software and firmware updates","Incentivise data and firmware sharing"},$H87)))&gt;0, "Control and incentivise the distribution of IoT data and services","")</f>
        <v/>
      </c>
      <c r="M87" s="5" t="str">
        <f>IF(SUMPRODUCT(--ISNUMBER(SEARCH({"Build a trusted environment for inter-silo communication","Build a trusted environment for device-to-backend communication","Create cross-platform decentralised Identity and Access Management Systems"},$H87)))&gt;0, "Build trusted communication channels","")</f>
        <v/>
      </c>
      <c r="N87" s="5" t="str">
        <f t="shared" si="1"/>
        <v>Enable decentralised authentication, authorisation, and trust management</v>
      </c>
      <c r="O87" s="5" t="s">
        <v>328</v>
      </c>
    </row>
    <row r="88" spans="1:15" ht="96" x14ac:dyDescent="0.2">
      <c r="A88" s="7" t="s">
        <v>271</v>
      </c>
      <c r="B88" s="7" t="s">
        <v>272</v>
      </c>
      <c r="C88" s="6">
        <v>2018</v>
      </c>
      <c r="D88" s="7" t="s">
        <v>273</v>
      </c>
      <c r="E88" s="7" t="s">
        <v>12</v>
      </c>
      <c r="F88" s="5" t="s">
        <v>291</v>
      </c>
      <c r="G88" s="5" t="s">
        <v>321</v>
      </c>
      <c r="H88" s="5" t="s">
        <v>318</v>
      </c>
      <c r="I88" s="5" t="str">
        <f>IF(SUMPRODUCT(--ISNUMBER(SEARCH({"Remove Trusted Third Party","Control and record processes involving IoT devices"},$H88)))&gt;0, "Decentralise the operation of IoT systems","")</f>
        <v>Decentralise the operation of IoT systems</v>
      </c>
      <c r="J88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services"},$H88)))&gt;0, "Enable decentralised authentication, authorisation, and trust management","")</f>
        <v/>
      </c>
      <c r="K88" s="5" t="str">
        <f>IF(SUMPRODUCT(--ISNUMBER(SEARCH({"Prevent tampering and provide provenance to at-rest IoT data","Prevent tampering of in-motion IoT data","Prevent tampering of IoT devices"},$H88)))&gt;0, "Ensure the integrity of IoT systems and their data","")</f>
        <v>Ensure the integrity of IoT systems and their data</v>
      </c>
      <c r="L88" s="5" t="str">
        <f>IF(SUMPRODUCT(--ISNUMBER(SEARCH({"Control the placement of IoT data and services","Decentralise the distribution of software and firmware updates","Incentivise data and firmware sharing"},$H88)))&gt;0, "Control and incentivise the distribution of IoT data and services","")</f>
        <v>Control and incentivise the distribution of IoT data and services</v>
      </c>
      <c r="M88" s="5" t="str">
        <f>IF(SUMPRODUCT(--ISNUMBER(SEARCH({"Build a trusted environment for inter-silo communication","Build a trusted environment for device-to-backend communication","Create cross-platform decentralised Identity and Access Management Systems"},$H88)))&gt;0, "Build trusted communication channels","")</f>
        <v/>
      </c>
      <c r="N88" s="5" t="str">
        <f t="shared" si="1"/>
        <v>Decentralise the operation of IoT systems;Ensure the integrity of IoT systems and their data;Control and incentivise the distribution of IoT data and services</v>
      </c>
      <c r="O88" s="5" t="s">
        <v>338</v>
      </c>
    </row>
    <row r="89" spans="1:15" ht="48" x14ac:dyDescent="0.2">
      <c r="A89" s="7" t="s">
        <v>274</v>
      </c>
      <c r="B89" s="7" t="s">
        <v>275</v>
      </c>
      <c r="C89" s="6">
        <v>2018</v>
      </c>
      <c r="D89" s="7" t="s">
        <v>86</v>
      </c>
      <c r="E89" s="7" t="s">
        <v>12</v>
      </c>
      <c r="F89" s="5" t="s">
        <v>13</v>
      </c>
      <c r="G89" s="5" t="s">
        <v>325</v>
      </c>
      <c r="H89" s="5" t="s">
        <v>282</v>
      </c>
      <c r="I89" s="5" t="str">
        <f>IF(SUMPRODUCT(--ISNUMBER(SEARCH({"Remove Trusted Third Party","Control and record processes involving IoT devices"},$H89)))&gt;0, "Decentralise the operation of IoT systems","")</f>
        <v/>
      </c>
      <c r="J89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services"},$H89)))&gt;0, "Enable decentralised authentication, authorisation, and trust management","")</f>
        <v>Enable decentralised authentication, authorisation, and trust management</v>
      </c>
      <c r="K89" s="5" t="str">
        <f>IF(SUMPRODUCT(--ISNUMBER(SEARCH({"Prevent tampering and provide provenance to at-rest IoT data","Prevent tampering of in-motion IoT data","Prevent tampering of IoT devices"},$H89)))&gt;0, "Ensure the integrity of IoT systems and their data","")</f>
        <v/>
      </c>
      <c r="L89" s="5" t="str">
        <f>IF(SUMPRODUCT(--ISNUMBER(SEARCH({"Control the placement of IoT data and services","Decentralise the distribution of software and firmware updates","Incentivise data and firmware sharing"},$H89)))&gt;0, "Control and incentivise the distribution of IoT data and services","")</f>
        <v/>
      </c>
      <c r="M89" s="5" t="str">
        <f>IF(SUMPRODUCT(--ISNUMBER(SEARCH({"Build a trusted environment for inter-silo communication","Build a trusted environment for device-to-backend communication","Create cross-platform decentralised Identity and Access Management Systems"},$H89)))&gt;0, "Build trusted communication channels","")</f>
        <v/>
      </c>
      <c r="N89" s="5" t="str">
        <f t="shared" si="1"/>
        <v>Enable decentralised authentication, authorisation, and trust management</v>
      </c>
      <c r="O89" s="5" t="s">
        <v>328</v>
      </c>
    </row>
    <row r="90" spans="1:15" ht="48" x14ac:dyDescent="0.2">
      <c r="A90" s="7" t="s">
        <v>276</v>
      </c>
      <c r="B90" s="7" t="s">
        <v>277</v>
      </c>
      <c r="C90" s="6">
        <v>2018</v>
      </c>
      <c r="D90" s="7" t="s">
        <v>89</v>
      </c>
      <c r="E90" s="7" t="s">
        <v>12</v>
      </c>
      <c r="F90" s="5" t="s">
        <v>278</v>
      </c>
      <c r="G90" s="5" t="s">
        <v>325</v>
      </c>
      <c r="H90" s="5" t="s">
        <v>312</v>
      </c>
      <c r="I90" s="5" t="str">
        <f>IF(SUMPRODUCT(--ISNUMBER(SEARCH({"Remove Trusted Third Party","Control and record processes involving IoT devices"},$H90)))&gt;0, "Decentralise the operation of IoT systems","")</f>
        <v>Decentralise the operation of IoT systems</v>
      </c>
      <c r="J90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services"},$H90)))&gt;0, "Enable decentralised authentication, authorisation, and trust management","")</f>
        <v/>
      </c>
      <c r="K90" s="5" t="str">
        <f>IF(SUMPRODUCT(--ISNUMBER(SEARCH({"Prevent tampering and provide provenance to at-rest IoT data","Prevent tampering of in-motion IoT data","Prevent tampering of IoT devices"},$H90)))&gt;0, "Ensure the integrity of IoT systems and their data","")</f>
        <v>Ensure the integrity of IoT systems and their data</v>
      </c>
      <c r="L90" s="5" t="str">
        <f>IF(SUMPRODUCT(--ISNUMBER(SEARCH({"Control the placement of IoT data and services","Decentralise the distribution of software and firmware updates","Incentivise data and firmware sharing"},$H90)))&gt;0, "Control and incentivise the distribution of IoT data and services","")</f>
        <v/>
      </c>
      <c r="M90" s="5" t="str">
        <f>IF(SUMPRODUCT(--ISNUMBER(SEARCH({"Build a trusted environment for inter-silo communication","Build a trusted environment for device-to-backend communication","Create cross-platform decentralised Identity and Access Management Systems"},$H90)))&gt;0, "Build trusted communication channels","")</f>
        <v/>
      </c>
      <c r="N90" s="5" t="str">
        <f t="shared" si="1"/>
        <v>Decentralise the operation of IoT systems;Ensure the integrity of IoT systems and their data</v>
      </c>
      <c r="O90" s="5" t="s">
        <v>333</v>
      </c>
    </row>
    <row r="91" spans="1:15" ht="144" x14ac:dyDescent="0.2">
      <c r="A91" s="7" t="s">
        <v>279</v>
      </c>
      <c r="B91" s="7" t="s">
        <v>280</v>
      </c>
      <c r="C91" s="6">
        <v>2018</v>
      </c>
      <c r="D91" s="7" t="s">
        <v>281</v>
      </c>
      <c r="E91" s="7" t="s">
        <v>8</v>
      </c>
      <c r="F91" s="5" t="s">
        <v>33</v>
      </c>
      <c r="G91" s="5" t="s">
        <v>325</v>
      </c>
      <c r="H91" s="5" t="s">
        <v>304</v>
      </c>
      <c r="I91" s="5" t="str">
        <f>IF(SUMPRODUCT(--ISNUMBER(SEARCH({"Remove Trusted Third Party","Control and record processes involving IoT devices"},$H91)))&gt;0, "Decentralise the operation of IoT systems","")</f>
        <v>Decentralise the operation of IoT systems</v>
      </c>
      <c r="J91" s="5" t="str">
        <f>IF(SUMPRODUCT(--ISNUMBER(SEARCH({"Enable decentralised authentication of IoT devices","Enable decentralised authorisation to and from IoT system","Enable decentralised authorisation to IoT data","Enable decentralised trust assessment of IoT devices and services"},$H91)))&gt;0, "Enable decentralised authentication, authorisation, and trust management","")</f>
        <v>Enable decentralised authentication, authorisation, and trust management</v>
      </c>
      <c r="K91" s="5" t="str">
        <f>IF(SUMPRODUCT(--ISNUMBER(SEARCH({"Prevent tampering and provide provenance to at-rest IoT data","Prevent tampering of in-motion IoT data","Prevent tampering of IoT devices"},$H91)))&gt;0, "Ensure the integrity of IoT systems and their data","")</f>
        <v/>
      </c>
      <c r="L91" s="5" t="str">
        <f>IF(SUMPRODUCT(--ISNUMBER(SEARCH({"Control the placement of IoT data and services","Decentralise the distribution of software and firmware updates","Incentivise data and firmware sharing"},$H91)))&gt;0, "Control and incentivise the distribution of IoT data and services","")</f>
        <v/>
      </c>
      <c r="M91" s="5" t="str">
        <f>IF(SUMPRODUCT(--ISNUMBER(SEARCH({"Build a trusted environment for inter-silo communication","Build a trusted environment for device-to-backend communication","Create cross-platform decentralised Identity and Access Management Systems"},$H91)))&gt;0, "Build trusted communication channels","")</f>
        <v/>
      </c>
      <c r="N91" s="5" t="str">
        <f t="shared" si="1"/>
        <v>Decentralise the operation of IoT systems;Enable decentralised authentication, authorisation, and trust management</v>
      </c>
      <c r="O91" s="5" t="s">
        <v>331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2015-06-05T18:17:20Z</dcterms:created>
  <dcterms:modified xsi:type="dcterms:W3CDTF">2019-03-27T00:42:17Z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