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0490" windowHeight="7755" activeTab="2"/>
  </bookViews>
  <sheets>
    <sheet name="bcc" sheetId="1" r:id="rId1"/>
    <sheet name="tổ" sheetId="6" r:id="rId2"/>
    <sheet name="bảng điểm" sheetId="7" r:id="rId3"/>
  </sheets>
  <definedNames>
    <definedName name="phí_c.chở">tổ!$F$3</definedName>
    <definedName name="trị_giá">tổ!$E$3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4" i="7"/>
  <c r="E3" i="7"/>
  <c r="B4" i="7"/>
  <c r="B5" i="7"/>
  <c r="B3" i="7"/>
  <c r="G21" i="7"/>
  <c r="H21" i="7"/>
  <c r="F21" i="7"/>
  <c r="G20" i="7"/>
  <c r="H20" i="7"/>
  <c r="J20" i="7"/>
  <c r="F20" i="7"/>
  <c r="G19" i="7"/>
  <c r="H19" i="7"/>
  <c r="J19" i="7"/>
  <c r="F19" i="7"/>
  <c r="G18" i="7"/>
  <c r="H18" i="7"/>
  <c r="I18" i="7"/>
  <c r="J18" i="7"/>
  <c r="F18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3" i="7"/>
  <c r="I4" i="7"/>
  <c r="I19" i="7" s="1"/>
  <c r="I5" i="7"/>
  <c r="I20" i="7" s="1"/>
  <c r="I6" i="7"/>
  <c r="I7" i="7"/>
  <c r="I8" i="7"/>
  <c r="I9" i="7"/>
  <c r="I10" i="7"/>
  <c r="I11" i="7"/>
  <c r="I12" i="7"/>
  <c r="I13" i="7"/>
  <c r="I14" i="7"/>
  <c r="I15" i="7"/>
  <c r="I16" i="7"/>
  <c r="I17" i="7"/>
  <c r="I3" i="7"/>
  <c r="E11" i="6"/>
  <c r="F11" i="6" s="1"/>
  <c r="H11" i="6"/>
  <c r="I11" i="6"/>
  <c r="I16" i="6" s="1"/>
  <c r="E16" i="6"/>
  <c r="E5" i="6"/>
  <c r="E6" i="6"/>
  <c r="E7" i="6"/>
  <c r="E8" i="6"/>
  <c r="F8" i="6" s="1"/>
  <c r="E9" i="6"/>
  <c r="E10" i="6"/>
  <c r="E12" i="6"/>
  <c r="F12" i="6" s="1"/>
  <c r="E13" i="6"/>
  <c r="E14" i="6"/>
  <c r="E15" i="6"/>
  <c r="F5" i="6"/>
  <c r="F6" i="6"/>
  <c r="F7" i="6"/>
  <c r="F9" i="6"/>
  <c r="F10" i="6"/>
  <c r="F13" i="6"/>
  <c r="F14" i="6"/>
  <c r="F15" i="6"/>
  <c r="F4" i="6"/>
  <c r="E4" i="6"/>
  <c r="I5" i="6"/>
  <c r="I6" i="6"/>
  <c r="I7" i="6"/>
  <c r="I8" i="6"/>
  <c r="I9" i="6"/>
  <c r="I10" i="6"/>
  <c r="I12" i="6"/>
  <c r="I13" i="6"/>
  <c r="I14" i="6"/>
  <c r="I15" i="6"/>
  <c r="H16" i="6"/>
  <c r="I4" i="6"/>
  <c r="H5" i="6"/>
  <c r="H6" i="6"/>
  <c r="H7" i="6"/>
  <c r="H8" i="6"/>
  <c r="H9" i="6"/>
  <c r="H10" i="6"/>
  <c r="H12" i="6"/>
  <c r="H13" i="6"/>
  <c r="H14" i="6"/>
  <c r="H15" i="6"/>
  <c r="H4" i="6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  <c r="F16" i="6" l="1"/>
</calcChain>
</file>

<file path=xl/sharedStrings.xml><?xml version="1.0" encoding="utf-8"?>
<sst xmlns="http://schemas.openxmlformats.org/spreadsheetml/2006/main" count="54" uniqueCount="51">
  <si>
    <t>tổng kết bán hàng</t>
  </si>
  <si>
    <t>tên hàng</t>
  </si>
  <si>
    <t>tháng 02/2015</t>
  </si>
  <si>
    <t>trị giá</t>
  </si>
  <si>
    <t>số lượng</t>
  </si>
  <si>
    <t>phí c.chở</t>
  </si>
  <si>
    <t>tháng 03/2015</t>
  </si>
  <si>
    <t>phi c.chở</t>
  </si>
  <si>
    <t>đơn giá</t>
  </si>
  <si>
    <t>tủ lanh</t>
  </si>
  <si>
    <t>đầu video</t>
  </si>
  <si>
    <t>ampli</t>
  </si>
  <si>
    <t>casette</t>
  </si>
  <si>
    <t>raio</t>
  </si>
  <si>
    <t>photocopy</t>
  </si>
  <si>
    <t>mainboard</t>
  </si>
  <si>
    <t>đĩa cứng</t>
  </si>
  <si>
    <t>đĩa maxcel</t>
  </si>
  <si>
    <t>ram</t>
  </si>
  <si>
    <t>keyboard</t>
  </si>
  <si>
    <t>mouse</t>
  </si>
  <si>
    <t>STT</t>
  </si>
  <si>
    <t>BẢNG ĐIỂM</t>
  </si>
  <si>
    <t>Họ Tên</t>
  </si>
  <si>
    <t>Ngày Sinh</t>
  </si>
  <si>
    <t>Tuổi</t>
  </si>
  <si>
    <t>Điểm Toán</t>
  </si>
  <si>
    <t>Điểm Văn</t>
  </si>
  <si>
    <t>Điểm Ngoại Ngữ</t>
  </si>
  <si>
    <t>Tổng</t>
  </si>
  <si>
    <t>Trung Bình</t>
  </si>
  <si>
    <t>Kết Quả</t>
  </si>
  <si>
    <t>nguyễn văn tâm</t>
  </si>
  <si>
    <t>lâm hoàng cát</t>
  </si>
  <si>
    <t>lê hoài sơn</t>
  </si>
  <si>
    <t>lý lâm</t>
  </si>
  <si>
    <t>trần văn trung</t>
  </si>
  <si>
    <t>lý thu nga</t>
  </si>
  <si>
    <t>nguyễn thị hằng</t>
  </si>
  <si>
    <t>nguyễn văn tráng</t>
  </si>
  <si>
    <t>nguyễn văn hùng</t>
  </si>
  <si>
    <t>trần thị phượng</t>
  </si>
  <si>
    <t>doãn hòa</t>
  </si>
  <si>
    <t>võ công thành</t>
  </si>
  <si>
    <t>lê văn minh</t>
  </si>
  <si>
    <t>ĐIỂM TỔNG</t>
  </si>
  <si>
    <t>CAO NHẤT</t>
  </si>
  <si>
    <t>THẤP NHẤT</t>
  </si>
  <si>
    <t>TRUNG BÌNH</t>
  </si>
  <si>
    <t>ngô thị nga</t>
  </si>
  <si>
    <t>trần thiên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</si>
</sst>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###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2" borderId="0" xfId="0" applyFill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8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b/>
        <i val="0"/>
      </font>
    </dxf>
    <dxf>
      <font>
        <color rgb="FFFF000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B2" sqref="B2:T20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2</v>
      </c>
      <c r="B2">
        <f>($A2*B$1)</f>
        <v>4</v>
      </c>
      <c r="C2">
        <f t="shared" ref="C2:T16" si="0">($A2*C$1)</f>
        <v>6</v>
      </c>
      <c r="D2">
        <f t="shared" si="0"/>
        <v>8</v>
      </c>
      <c r="E2">
        <f t="shared" si="0"/>
        <v>10</v>
      </c>
      <c r="F2">
        <f t="shared" si="0"/>
        <v>12</v>
      </c>
      <c r="G2">
        <f t="shared" si="0"/>
        <v>14</v>
      </c>
      <c r="H2">
        <f t="shared" si="0"/>
        <v>16</v>
      </c>
      <c r="I2">
        <f t="shared" si="0"/>
        <v>18</v>
      </c>
      <c r="J2">
        <f t="shared" si="0"/>
        <v>20</v>
      </c>
      <c r="K2">
        <f t="shared" si="0"/>
        <v>22</v>
      </c>
      <c r="L2">
        <f t="shared" si="0"/>
        <v>24</v>
      </c>
      <c r="M2">
        <f t="shared" si="0"/>
        <v>26</v>
      </c>
      <c r="N2">
        <f t="shared" si="0"/>
        <v>28</v>
      </c>
      <c r="O2">
        <f t="shared" si="0"/>
        <v>30</v>
      </c>
      <c r="P2">
        <f t="shared" si="0"/>
        <v>32</v>
      </c>
      <c r="Q2">
        <f t="shared" si="0"/>
        <v>34</v>
      </c>
      <c r="R2">
        <f t="shared" si="0"/>
        <v>36</v>
      </c>
      <c r="S2">
        <f t="shared" si="0"/>
        <v>38</v>
      </c>
      <c r="T2">
        <f t="shared" si="0"/>
        <v>40</v>
      </c>
    </row>
    <row r="3" spans="1:20" x14ac:dyDescent="0.25">
      <c r="A3">
        <v>3</v>
      </c>
      <c r="B3">
        <f t="shared" ref="B3:Q20" si="1">($A3*B$1)</f>
        <v>6</v>
      </c>
      <c r="C3">
        <f t="shared" si="1"/>
        <v>9</v>
      </c>
      <c r="D3">
        <f t="shared" si="1"/>
        <v>12</v>
      </c>
      <c r="E3">
        <f t="shared" si="1"/>
        <v>15</v>
      </c>
      <c r="F3">
        <f t="shared" si="1"/>
        <v>18</v>
      </c>
      <c r="G3">
        <f t="shared" si="1"/>
        <v>21</v>
      </c>
      <c r="H3">
        <f t="shared" si="1"/>
        <v>24</v>
      </c>
      <c r="I3">
        <f t="shared" si="1"/>
        <v>27</v>
      </c>
      <c r="J3">
        <f t="shared" si="1"/>
        <v>30</v>
      </c>
      <c r="K3">
        <f t="shared" si="1"/>
        <v>33</v>
      </c>
      <c r="L3">
        <f t="shared" si="1"/>
        <v>36</v>
      </c>
      <c r="M3">
        <f t="shared" si="1"/>
        <v>39</v>
      </c>
      <c r="N3">
        <f t="shared" si="1"/>
        <v>42</v>
      </c>
      <c r="O3">
        <f t="shared" si="1"/>
        <v>45</v>
      </c>
      <c r="P3">
        <f t="shared" si="1"/>
        <v>48</v>
      </c>
      <c r="Q3">
        <f t="shared" si="1"/>
        <v>51</v>
      </c>
      <c r="R3">
        <f t="shared" si="0"/>
        <v>54</v>
      </c>
      <c r="S3">
        <f t="shared" si="0"/>
        <v>57</v>
      </c>
      <c r="T3">
        <f t="shared" si="0"/>
        <v>60</v>
      </c>
    </row>
    <row r="4" spans="1:20" x14ac:dyDescent="0.25">
      <c r="A4">
        <v>4</v>
      </c>
      <c r="B4">
        <f t="shared" si="1"/>
        <v>8</v>
      </c>
      <c r="C4">
        <f t="shared" si="0"/>
        <v>12</v>
      </c>
      <c r="D4">
        <f t="shared" si="0"/>
        <v>16</v>
      </c>
      <c r="E4">
        <f t="shared" si="0"/>
        <v>20</v>
      </c>
      <c r="F4">
        <f t="shared" si="0"/>
        <v>24</v>
      </c>
      <c r="G4">
        <f t="shared" si="0"/>
        <v>28</v>
      </c>
      <c r="H4">
        <f t="shared" si="0"/>
        <v>32</v>
      </c>
      <c r="I4">
        <f t="shared" si="0"/>
        <v>36</v>
      </c>
      <c r="J4">
        <f t="shared" si="0"/>
        <v>40</v>
      </c>
      <c r="K4">
        <f t="shared" si="0"/>
        <v>44</v>
      </c>
      <c r="L4">
        <f t="shared" si="0"/>
        <v>48</v>
      </c>
      <c r="M4">
        <f t="shared" si="0"/>
        <v>52</v>
      </c>
      <c r="N4">
        <f t="shared" si="0"/>
        <v>56</v>
      </c>
      <c r="O4">
        <f t="shared" si="0"/>
        <v>60</v>
      </c>
      <c r="P4">
        <f t="shared" si="0"/>
        <v>64</v>
      </c>
      <c r="Q4">
        <f t="shared" si="0"/>
        <v>68</v>
      </c>
      <c r="R4">
        <f t="shared" si="0"/>
        <v>72</v>
      </c>
      <c r="S4">
        <f t="shared" si="0"/>
        <v>76</v>
      </c>
      <c r="T4">
        <f t="shared" si="0"/>
        <v>80</v>
      </c>
    </row>
    <row r="5" spans="1:20" x14ac:dyDescent="0.25">
      <c r="A5">
        <v>5</v>
      </c>
      <c r="B5">
        <f t="shared" si="1"/>
        <v>10</v>
      </c>
      <c r="C5">
        <f t="shared" si="0"/>
        <v>15</v>
      </c>
      <c r="D5">
        <f t="shared" si="0"/>
        <v>20</v>
      </c>
      <c r="E5">
        <f t="shared" si="0"/>
        <v>25</v>
      </c>
      <c r="F5">
        <f t="shared" si="0"/>
        <v>30</v>
      </c>
      <c r="G5">
        <f t="shared" si="0"/>
        <v>35</v>
      </c>
      <c r="H5">
        <f t="shared" si="0"/>
        <v>40</v>
      </c>
      <c r="I5">
        <f t="shared" si="0"/>
        <v>45</v>
      </c>
      <c r="J5">
        <f t="shared" si="0"/>
        <v>50</v>
      </c>
      <c r="K5">
        <f t="shared" si="0"/>
        <v>55</v>
      </c>
      <c r="L5">
        <f t="shared" si="0"/>
        <v>60</v>
      </c>
      <c r="M5">
        <f t="shared" si="0"/>
        <v>65</v>
      </c>
      <c r="N5">
        <f t="shared" si="0"/>
        <v>70</v>
      </c>
      <c r="O5">
        <f t="shared" si="0"/>
        <v>75</v>
      </c>
      <c r="P5">
        <f t="shared" si="0"/>
        <v>80</v>
      </c>
      <c r="Q5">
        <f t="shared" si="0"/>
        <v>85</v>
      </c>
      <c r="R5">
        <f t="shared" si="0"/>
        <v>90</v>
      </c>
      <c r="S5">
        <f t="shared" si="0"/>
        <v>95</v>
      </c>
      <c r="T5">
        <f t="shared" si="0"/>
        <v>100</v>
      </c>
    </row>
    <row r="6" spans="1:20" x14ac:dyDescent="0.25">
      <c r="A6">
        <v>6</v>
      </c>
      <c r="B6">
        <f t="shared" si="1"/>
        <v>12</v>
      </c>
      <c r="C6">
        <f t="shared" si="0"/>
        <v>18</v>
      </c>
      <c r="D6">
        <f t="shared" si="0"/>
        <v>24</v>
      </c>
      <c r="E6">
        <f t="shared" si="0"/>
        <v>30</v>
      </c>
      <c r="F6">
        <f t="shared" si="0"/>
        <v>36</v>
      </c>
      <c r="G6">
        <f t="shared" si="0"/>
        <v>42</v>
      </c>
      <c r="H6">
        <f t="shared" si="0"/>
        <v>48</v>
      </c>
      <c r="I6">
        <f t="shared" si="0"/>
        <v>54</v>
      </c>
      <c r="J6">
        <f t="shared" si="0"/>
        <v>60</v>
      </c>
      <c r="K6">
        <f t="shared" si="0"/>
        <v>66</v>
      </c>
      <c r="L6">
        <f t="shared" si="0"/>
        <v>72</v>
      </c>
      <c r="M6">
        <f t="shared" si="0"/>
        <v>78</v>
      </c>
      <c r="N6">
        <f t="shared" si="0"/>
        <v>84</v>
      </c>
      <c r="O6">
        <f t="shared" si="0"/>
        <v>90</v>
      </c>
      <c r="P6">
        <f t="shared" si="0"/>
        <v>96</v>
      </c>
      <c r="Q6">
        <f t="shared" si="0"/>
        <v>102</v>
      </c>
      <c r="R6">
        <f t="shared" si="0"/>
        <v>108</v>
      </c>
      <c r="S6">
        <f t="shared" si="0"/>
        <v>114</v>
      </c>
      <c r="T6">
        <f t="shared" si="0"/>
        <v>120</v>
      </c>
    </row>
    <row r="7" spans="1:20" x14ac:dyDescent="0.25">
      <c r="A7">
        <v>7</v>
      </c>
      <c r="B7">
        <f t="shared" si="1"/>
        <v>14</v>
      </c>
      <c r="C7">
        <f t="shared" si="0"/>
        <v>21</v>
      </c>
      <c r="D7">
        <f t="shared" si="0"/>
        <v>28</v>
      </c>
      <c r="E7">
        <f t="shared" si="0"/>
        <v>35</v>
      </c>
      <c r="F7">
        <f t="shared" si="0"/>
        <v>42</v>
      </c>
      <c r="G7">
        <f t="shared" si="0"/>
        <v>49</v>
      </c>
      <c r="H7">
        <f t="shared" si="0"/>
        <v>56</v>
      </c>
      <c r="I7">
        <f t="shared" si="0"/>
        <v>63</v>
      </c>
      <c r="J7">
        <f t="shared" si="0"/>
        <v>70</v>
      </c>
      <c r="K7">
        <f t="shared" si="0"/>
        <v>77</v>
      </c>
      <c r="L7">
        <f t="shared" si="0"/>
        <v>84</v>
      </c>
      <c r="M7">
        <f t="shared" si="0"/>
        <v>91</v>
      </c>
      <c r="N7">
        <f t="shared" si="0"/>
        <v>98</v>
      </c>
      <c r="O7">
        <f t="shared" si="0"/>
        <v>105</v>
      </c>
      <c r="P7">
        <f t="shared" si="0"/>
        <v>112</v>
      </c>
      <c r="Q7">
        <f t="shared" si="0"/>
        <v>119</v>
      </c>
      <c r="R7">
        <f t="shared" si="0"/>
        <v>126</v>
      </c>
      <c r="S7">
        <f t="shared" si="0"/>
        <v>133</v>
      </c>
      <c r="T7">
        <f t="shared" si="0"/>
        <v>140</v>
      </c>
    </row>
    <row r="8" spans="1:20" x14ac:dyDescent="0.25">
      <c r="A8">
        <v>8</v>
      </c>
      <c r="B8">
        <f t="shared" si="1"/>
        <v>16</v>
      </c>
      <c r="C8">
        <f t="shared" si="0"/>
        <v>24</v>
      </c>
      <c r="D8">
        <f t="shared" si="0"/>
        <v>32</v>
      </c>
      <c r="E8">
        <f t="shared" si="0"/>
        <v>40</v>
      </c>
      <c r="F8">
        <f t="shared" si="0"/>
        <v>48</v>
      </c>
      <c r="G8">
        <f t="shared" si="0"/>
        <v>56</v>
      </c>
      <c r="H8">
        <f t="shared" si="0"/>
        <v>64</v>
      </c>
      <c r="I8">
        <f t="shared" si="0"/>
        <v>72</v>
      </c>
      <c r="J8">
        <f t="shared" si="0"/>
        <v>80</v>
      </c>
      <c r="K8">
        <f t="shared" si="0"/>
        <v>88</v>
      </c>
      <c r="L8">
        <f t="shared" si="0"/>
        <v>96</v>
      </c>
      <c r="M8">
        <f t="shared" si="0"/>
        <v>104</v>
      </c>
      <c r="N8">
        <f t="shared" si="0"/>
        <v>112</v>
      </c>
      <c r="O8">
        <f t="shared" si="0"/>
        <v>120</v>
      </c>
      <c r="P8">
        <f t="shared" si="0"/>
        <v>128</v>
      </c>
      <c r="Q8">
        <f t="shared" si="0"/>
        <v>136</v>
      </c>
      <c r="R8">
        <f t="shared" si="0"/>
        <v>144</v>
      </c>
      <c r="S8">
        <f t="shared" si="0"/>
        <v>152</v>
      </c>
      <c r="T8">
        <f t="shared" si="0"/>
        <v>160</v>
      </c>
    </row>
    <row r="9" spans="1:20" x14ac:dyDescent="0.25">
      <c r="A9">
        <v>9</v>
      </c>
      <c r="B9">
        <f t="shared" si="1"/>
        <v>18</v>
      </c>
      <c r="C9">
        <f t="shared" si="0"/>
        <v>27</v>
      </c>
      <c r="D9">
        <f t="shared" si="0"/>
        <v>36</v>
      </c>
      <c r="E9">
        <f t="shared" si="0"/>
        <v>45</v>
      </c>
      <c r="F9">
        <f t="shared" si="0"/>
        <v>54</v>
      </c>
      <c r="G9">
        <f t="shared" si="0"/>
        <v>63</v>
      </c>
      <c r="H9">
        <f t="shared" si="0"/>
        <v>72</v>
      </c>
      <c r="I9">
        <f t="shared" si="0"/>
        <v>81</v>
      </c>
      <c r="J9">
        <f t="shared" si="0"/>
        <v>90</v>
      </c>
      <c r="K9">
        <f t="shared" si="0"/>
        <v>99</v>
      </c>
      <c r="L9">
        <f t="shared" si="0"/>
        <v>108</v>
      </c>
      <c r="M9">
        <f t="shared" si="0"/>
        <v>117</v>
      </c>
      <c r="N9">
        <f t="shared" si="0"/>
        <v>126</v>
      </c>
      <c r="O9">
        <f t="shared" si="0"/>
        <v>135</v>
      </c>
      <c r="P9">
        <f t="shared" si="0"/>
        <v>144</v>
      </c>
      <c r="Q9">
        <f t="shared" si="0"/>
        <v>153</v>
      </c>
      <c r="R9">
        <f t="shared" si="0"/>
        <v>162</v>
      </c>
      <c r="S9">
        <f t="shared" si="0"/>
        <v>171</v>
      </c>
      <c r="T9">
        <f t="shared" si="0"/>
        <v>180</v>
      </c>
    </row>
    <row r="10" spans="1:20" x14ac:dyDescent="0.25">
      <c r="A10">
        <v>10</v>
      </c>
      <c r="B10">
        <f t="shared" si="1"/>
        <v>20</v>
      </c>
      <c r="C10">
        <f t="shared" si="0"/>
        <v>30</v>
      </c>
      <c r="D10">
        <f t="shared" si="0"/>
        <v>40</v>
      </c>
      <c r="E10">
        <f t="shared" si="0"/>
        <v>50</v>
      </c>
      <c r="F10">
        <f t="shared" si="0"/>
        <v>60</v>
      </c>
      <c r="G10">
        <f t="shared" si="0"/>
        <v>70</v>
      </c>
      <c r="H10">
        <f t="shared" si="0"/>
        <v>80</v>
      </c>
      <c r="I10">
        <f t="shared" si="0"/>
        <v>90</v>
      </c>
      <c r="J10">
        <f t="shared" si="0"/>
        <v>100</v>
      </c>
      <c r="K10">
        <f t="shared" si="0"/>
        <v>110</v>
      </c>
      <c r="L10">
        <f t="shared" si="0"/>
        <v>120</v>
      </c>
      <c r="M10">
        <f t="shared" si="0"/>
        <v>130</v>
      </c>
      <c r="N10">
        <f t="shared" si="0"/>
        <v>140</v>
      </c>
      <c r="O10">
        <f t="shared" si="0"/>
        <v>150</v>
      </c>
      <c r="P10">
        <f t="shared" si="0"/>
        <v>160</v>
      </c>
      <c r="Q10">
        <f t="shared" si="0"/>
        <v>170</v>
      </c>
      <c r="R10">
        <f t="shared" si="0"/>
        <v>180</v>
      </c>
      <c r="S10">
        <f t="shared" si="0"/>
        <v>190</v>
      </c>
      <c r="T10">
        <f t="shared" si="0"/>
        <v>200</v>
      </c>
    </row>
    <row r="11" spans="1:20" x14ac:dyDescent="0.25">
      <c r="A11">
        <v>11</v>
      </c>
      <c r="B11">
        <f t="shared" si="1"/>
        <v>22</v>
      </c>
      <c r="C11">
        <f t="shared" si="0"/>
        <v>33</v>
      </c>
      <c r="D11">
        <f t="shared" si="0"/>
        <v>44</v>
      </c>
      <c r="E11">
        <f t="shared" si="0"/>
        <v>55</v>
      </c>
      <c r="F11">
        <f t="shared" si="0"/>
        <v>66</v>
      </c>
      <c r="G11">
        <f t="shared" si="0"/>
        <v>77</v>
      </c>
      <c r="H11">
        <f t="shared" si="0"/>
        <v>88</v>
      </c>
      <c r="I11">
        <f t="shared" si="0"/>
        <v>99</v>
      </c>
      <c r="J11">
        <f t="shared" si="0"/>
        <v>110</v>
      </c>
      <c r="K11">
        <f t="shared" si="0"/>
        <v>121</v>
      </c>
      <c r="L11">
        <f t="shared" si="0"/>
        <v>132</v>
      </c>
      <c r="M11">
        <f t="shared" si="0"/>
        <v>143</v>
      </c>
      <c r="N11">
        <f t="shared" si="0"/>
        <v>154</v>
      </c>
      <c r="O11">
        <f t="shared" si="0"/>
        <v>165</v>
      </c>
      <c r="P11">
        <f t="shared" si="0"/>
        <v>176</v>
      </c>
      <c r="Q11">
        <f t="shared" si="0"/>
        <v>187</v>
      </c>
      <c r="R11">
        <f t="shared" si="0"/>
        <v>198</v>
      </c>
      <c r="S11">
        <f t="shared" si="0"/>
        <v>209</v>
      </c>
      <c r="T11">
        <f t="shared" si="0"/>
        <v>220</v>
      </c>
    </row>
    <row r="12" spans="1:20" x14ac:dyDescent="0.25">
      <c r="A12">
        <v>12</v>
      </c>
      <c r="B12">
        <f t="shared" si="1"/>
        <v>24</v>
      </c>
      <c r="C12">
        <f t="shared" si="0"/>
        <v>36</v>
      </c>
      <c r="D12">
        <f t="shared" si="0"/>
        <v>48</v>
      </c>
      <c r="E12">
        <f t="shared" si="0"/>
        <v>60</v>
      </c>
      <c r="F12">
        <f t="shared" si="0"/>
        <v>72</v>
      </c>
      <c r="G12">
        <f t="shared" si="0"/>
        <v>84</v>
      </c>
      <c r="H12">
        <f t="shared" si="0"/>
        <v>96</v>
      </c>
      <c r="I12">
        <f t="shared" si="0"/>
        <v>108</v>
      </c>
      <c r="J12">
        <f t="shared" si="0"/>
        <v>120</v>
      </c>
      <c r="K12">
        <f t="shared" si="0"/>
        <v>132</v>
      </c>
      <c r="L12">
        <f t="shared" si="0"/>
        <v>144</v>
      </c>
      <c r="M12">
        <f t="shared" si="0"/>
        <v>156</v>
      </c>
      <c r="N12">
        <f t="shared" si="0"/>
        <v>168</v>
      </c>
      <c r="O12">
        <f t="shared" si="0"/>
        <v>180</v>
      </c>
      <c r="P12">
        <f t="shared" si="0"/>
        <v>192</v>
      </c>
      <c r="Q12">
        <f t="shared" si="0"/>
        <v>204</v>
      </c>
      <c r="R12">
        <f t="shared" si="0"/>
        <v>216</v>
      </c>
      <c r="S12">
        <f t="shared" si="0"/>
        <v>228</v>
      </c>
      <c r="T12">
        <f t="shared" si="0"/>
        <v>240</v>
      </c>
    </row>
    <row r="13" spans="1:20" x14ac:dyDescent="0.25">
      <c r="A13">
        <v>13</v>
      </c>
      <c r="B13">
        <f t="shared" si="1"/>
        <v>26</v>
      </c>
      <c r="C13">
        <f t="shared" si="0"/>
        <v>39</v>
      </c>
      <c r="D13">
        <f t="shared" si="0"/>
        <v>52</v>
      </c>
      <c r="E13">
        <f t="shared" si="0"/>
        <v>65</v>
      </c>
      <c r="F13">
        <f t="shared" si="0"/>
        <v>78</v>
      </c>
      <c r="G13">
        <f t="shared" si="0"/>
        <v>91</v>
      </c>
      <c r="H13">
        <f t="shared" si="0"/>
        <v>104</v>
      </c>
      <c r="I13">
        <f t="shared" si="0"/>
        <v>117</v>
      </c>
      <c r="J13">
        <f t="shared" si="0"/>
        <v>130</v>
      </c>
      <c r="K13">
        <f t="shared" si="0"/>
        <v>143</v>
      </c>
      <c r="L13">
        <f t="shared" si="0"/>
        <v>156</v>
      </c>
      <c r="M13">
        <f t="shared" si="0"/>
        <v>169</v>
      </c>
      <c r="N13">
        <f t="shared" si="0"/>
        <v>182</v>
      </c>
      <c r="O13">
        <f t="shared" si="0"/>
        <v>195</v>
      </c>
      <c r="P13">
        <f t="shared" si="0"/>
        <v>208</v>
      </c>
      <c r="Q13">
        <f t="shared" si="0"/>
        <v>221</v>
      </c>
      <c r="R13">
        <f t="shared" si="0"/>
        <v>234</v>
      </c>
      <c r="S13">
        <f t="shared" si="0"/>
        <v>247</v>
      </c>
      <c r="T13">
        <f t="shared" si="0"/>
        <v>260</v>
      </c>
    </row>
    <row r="14" spans="1:20" x14ac:dyDescent="0.25">
      <c r="A14">
        <v>14</v>
      </c>
      <c r="B14">
        <f t="shared" si="1"/>
        <v>28</v>
      </c>
      <c r="C14">
        <f t="shared" si="0"/>
        <v>42</v>
      </c>
      <c r="D14">
        <f t="shared" si="0"/>
        <v>56</v>
      </c>
      <c r="E14">
        <f t="shared" si="0"/>
        <v>70</v>
      </c>
      <c r="F14">
        <f t="shared" si="0"/>
        <v>84</v>
      </c>
      <c r="G14">
        <f t="shared" si="0"/>
        <v>98</v>
      </c>
      <c r="H14">
        <f t="shared" si="0"/>
        <v>112</v>
      </c>
      <c r="I14">
        <f t="shared" si="0"/>
        <v>126</v>
      </c>
      <c r="J14">
        <f t="shared" si="0"/>
        <v>140</v>
      </c>
      <c r="K14">
        <f t="shared" si="0"/>
        <v>154</v>
      </c>
      <c r="L14">
        <f t="shared" si="0"/>
        <v>168</v>
      </c>
      <c r="M14">
        <f t="shared" si="0"/>
        <v>182</v>
      </c>
      <c r="N14">
        <f t="shared" si="0"/>
        <v>196</v>
      </c>
      <c r="O14">
        <f t="shared" si="0"/>
        <v>210</v>
      </c>
      <c r="P14">
        <f t="shared" si="0"/>
        <v>224</v>
      </c>
      <c r="Q14">
        <f t="shared" si="0"/>
        <v>238</v>
      </c>
      <c r="R14">
        <f t="shared" si="0"/>
        <v>252</v>
      </c>
      <c r="S14">
        <f t="shared" si="0"/>
        <v>266</v>
      </c>
      <c r="T14">
        <f t="shared" si="0"/>
        <v>280</v>
      </c>
    </row>
    <row r="15" spans="1:20" x14ac:dyDescent="0.25">
      <c r="A15">
        <v>15</v>
      </c>
      <c r="B15">
        <f t="shared" si="1"/>
        <v>30</v>
      </c>
      <c r="C15">
        <f t="shared" si="0"/>
        <v>45</v>
      </c>
      <c r="D15">
        <f t="shared" si="0"/>
        <v>60</v>
      </c>
      <c r="E15">
        <f t="shared" si="0"/>
        <v>75</v>
      </c>
      <c r="F15">
        <f t="shared" si="0"/>
        <v>90</v>
      </c>
      <c r="G15">
        <f t="shared" si="0"/>
        <v>105</v>
      </c>
      <c r="H15">
        <f t="shared" si="0"/>
        <v>120</v>
      </c>
      <c r="I15">
        <f t="shared" si="0"/>
        <v>135</v>
      </c>
      <c r="J15">
        <f t="shared" si="0"/>
        <v>150</v>
      </c>
      <c r="K15">
        <f t="shared" si="0"/>
        <v>165</v>
      </c>
      <c r="L15">
        <f t="shared" si="0"/>
        <v>180</v>
      </c>
      <c r="M15">
        <f t="shared" si="0"/>
        <v>195</v>
      </c>
      <c r="N15">
        <f t="shared" si="0"/>
        <v>210</v>
      </c>
      <c r="O15">
        <f t="shared" si="0"/>
        <v>225</v>
      </c>
      <c r="P15">
        <f t="shared" si="0"/>
        <v>240</v>
      </c>
      <c r="Q15">
        <f t="shared" si="0"/>
        <v>255</v>
      </c>
      <c r="R15">
        <f t="shared" si="0"/>
        <v>270</v>
      </c>
      <c r="S15">
        <f t="shared" si="0"/>
        <v>285</v>
      </c>
      <c r="T15">
        <f t="shared" si="0"/>
        <v>300</v>
      </c>
    </row>
    <row r="16" spans="1:20" x14ac:dyDescent="0.25">
      <c r="A16">
        <v>16</v>
      </c>
      <c r="B16">
        <f t="shared" si="1"/>
        <v>32</v>
      </c>
      <c r="C16">
        <f t="shared" si="0"/>
        <v>48</v>
      </c>
      <c r="D16">
        <f t="shared" si="0"/>
        <v>64</v>
      </c>
      <c r="E16">
        <f t="shared" si="0"/>
        <v>80</v>
      </c>
      <c r="F16">
        <f t="shared" si="0"/>
        <v>96</v>
      </c>
      <c r="G16">
        <f t="shared" si="0"/>
        <v>112</v>
      </c>
      <c r="H16">
        <f t="shared" si="0"/>
        <v>128</v>
      </c>
      <c r="I16">
        <f t="shared" si="0"/>
        <v>144</v>
      </c>
      <c r="J16">
        <f t="shared" si="0"/>
        <v>160</v>
      </c>
      <c r="K16">
        <f t="shared" si="0"/>
        <v>176</v>
      </c>
      <c r="L16">
        <f t="shared" si="0"/>
        <v>192</v>
      </c>
      <c r="M16">
        <f t="shared" si="0"/>
        <v>208</v>
      </c>
      <c r="N16">
        <f t="shared" si="0"/>
        <v>224</v>
      </c>
      <c r="O16">
        <f t="shared" si="0"/>
        <v>240</v>
      </c>
      <c r="P16">
        <f t="shared" si="0"/>
        <v>256</v>
      </c>
      <c r="Q16">
        <f t="shared" si="0"/>
        <v>272</v>
      </c>
      <c r="R16">
        <f t="shared" si="0"/>
        <v>288</v>
      </c>
      <c r="S16">
        <f t="shared" si="0"/>
        <v>304</v>
      </c>
      <c r="T16">
        <f t="shared" si="0"/>
        <v>320</v>
      </c>
    </row>
    <row r="17" spans="1:20" x14ac:dyDescent="0.25">
      <c r="A17">
        <v>17</v>
      </c>
      <c r="B17">
        <f t="shared" si="1"/>
        <v>34</v>
      </c>
      <c r="C17">
        <f t="shared" ref="C17:T20" si="2">($A17*C$1)</f>
        <v>51</v>
      </c>
      <c r="D17">
        <f t="shared" si="2"/>
        <v>68</v>
      </c>
      <c r="E17">
        <f t="shared" si="2"/>
        <v>85</v>
      </c>
      <c r="F17">
        <f t="shared" si="2"/>
        <v>102</v>
      </c>
      <c r="G17">
        <f t="shared" si="2"/>
        <v>119</v>
      </c>
      <c r="H17">
        <f t="shared" si="2"/>
        <v>136</v>
      </c>
      <c r="I17">
        <f t="shared" si="2"/>
        <v>153</v>
      </c>
      <c r="J17">
        <f t="shared" si="2"/>
        <v>170</v>
      </c>
      <c r="K17">
        <f t="shared" si="2"/>
        <v>187</v>
      </c>
      <c r="L17">
        <f t="shared" si="2"/>
        <v>204</v>
      </c>
      <c r="M17">
        <f t="shared" si="2"/>
        <v>221</v>
      </c>
      <c r="N17">
        <f t="shared" si="2"/>
        <v>238</v>
      </c>
      <c r="O17">
        <f t="shared" si="2"/>
        <v>255</v>
      </c>
      <c r="P17">
        <f t="shared" si="2"/>
        <v>272</v>
      </c>
      <c r="Q17">
        <f t="shared" si="2"/>
        <v>289</v>
      </c>
      <c r="R17">
        <f t="shared" si="2"/>
        <v>306</v>
      </c>
      <c r="S17">
        <f t="shared" si="2"/>
        <v>323</v>
      </c>
      <c r="T17">
        <f t="shared" si="2"/>
        <v>340</v>
      </c>
    </row>
    <row r="18" spans="1:20" x14ac:dyDescent="0.25">
      <c r="A18">
        <v>18</v>
      </c>
      <c r="B18">
        <f t="shared" si="1"/>
        <v>36</v>
      </c>
      <c r="C18">
        <f t="shared" si="2"/>
        <v>54</v>
      </c>
      <c r="D18">
        <f t="shared" si="2"/>
        <v>72</v>
      </c>
      <c r="E18">
        <f t="shared" si="2"/>
        <v>90</v>
      </c>
      <c r="F18">
        <f t="shared" si="2"/>
        <v>108</v>
      </c>
      <c r="G18">
        <f t="shared" si="2"/>
        <v>126</v>
      </c>
      <c r="H18">
        <f t="shared" si="2"/>
        <v>144</v>
      </c>
      <c r="I18">
        <f t="shared" si="2"/>
        <v>162</v>
      </c>
      <c r="J18">
        <f t="shared" si="2"/>
        <v>180</v>
      </c>
      <c r="K18">
        <f t="shared" si="2"/>
        <v>198</v>
      </c>
      <c r="L18">
        <f t="shared" si="2"/>
        <v>216</v>
      </c>
      <c r="M18">
        <f t="shared" si="2"/>
        <v>234</v>
      </c>
      <c r="N18">
        <f t="shared" si="2"/>
        <v>252</v>
      </c>
      <c r="O18">
        <f t="shared" si="2"/>
        <v>270</v>
      </c>
      <c r="P18">
        <f t="shared" si="2"/>
        <v>288</v>
      </c>
      <c r="Q18">
        <f t="shared" si="2"/>
        <v>306</v>
      </c>
      <c r="R18">
        <f t="shared" si="2"/>
        <v>324</v>
      </c>
      <c r="S18">
        <f t="shared" si="2"/>
        <v>342</v>
      </c>
      <c r="T18">
        <f t="shared" si="2"/>
        <v>360</v>
      </c>
    </row>
    <row r="19" spans="1:20" x14ac:dyDescent="0.25">
      <c r="A19">
        <v>19</v>
      </c>
      <c r="B19">
        <f t="shared" si="1"/>
        <v>38</v>
      </c>
      <c r="C19">
        <f t="shared" si="2"/>
        <v>57</v>
      </c>
      <c r="D19">
        <f t="shared" si="2"/>
        <v>76</v>
      </c>
      <c r="E19">
        <f t="shared" si="2"/>
        <v>95</v>
      </c>
      <c r="F19">
        <f t="shared" si="2"/>
        <v>114</v>
      </c>
      <c r="G19">
        <f t="shared" si="2"/>
        <v>133</v>
      </c>
      <c r="H19">
        <f t="shared" si="2"/>
        <v>152</v>
      </c>
      <c r="I19">
        <f t="shared" si="2"/>
        <v>171</v>
      </c>
      <c r="J19">
        <f t="shared" si="2"/>
        <v>190</v>
      </c>
      <c r="K19">
        <f t="shared" si="2"/>
        <v>209</v>
      </c>
      <c r="L19">
        <f t="shared" si="2"/>
        <v>228</v>
      </c>
      <c r="M19">
        <f t="shared" si="2"/>
        <v>247</v>
      </c>
      <c r="N19">
        <f t="shared" si="2"/>
        <v>266</v>
      </c>
      <c r="O19">
        <f t="shared" si="2"/>
        <v>285</v>
      </c>
      <c r="P19">
        <f t="shared" si="2"/>
        <v>304</v>
      </c>
      <c r="Q19">
        <f t="shared" si="2"/>
        <v>323</v>
      </c>
      <c r="R19">
        <f t="shared" si="2"/>
        <v>342</v>
      </c>
      <c r="S19">
        <f t="shared" si="2"/>
        <v>361</v>
      </c>
      <c r="T19">
        <f t="shared" si="2"/>
        <v>380</v>
      </c>
    </row>
    <row r="20" spans="1:20" x14ac:dyDescent="0.25">
      <c r="A20">
        <v>20</v>
      </c>
      <c r="B20">
        <f t="shared" si="1"/>
        <v>40</v>
      </c>
      <c r="C20">
        <f t="shared" si="2"/>
        <v>60</v>
      </c>
      <c r="D20">
        <f t="shared" si="2"/>
        <v>80</v>
      </c>
      <c r="E20">
        <f t="shared" si="2"/>
        <v>100</v>
      </c>
      <c r="F20">
        <f t="shared" si="2"/>
        <v>120</v>
      </c>
      <c r="G20">
        <f t="shared" si="2"/>
        <v>140</v>
      </c>
      <c r="H20">
        <f t="shared" si="2"/>
        <v>160</v>
      </c>
      <c r="I20">
        <f t="shared" si="2"/>
        <v>180</v>
      </c>
      <c r="J20">
        <f t="shared" si="2"/>
        <v>200</v>
      </c>
      <c r="K20">
        <f t="shared" si="2"/>
        <v>220</v>
      </c>
      <c r="L20">
        <f t="shared" si="2"/>
        <v>240</v>
      </c>
      <c r="M20">
        <f t="shared" si="2"/>
        <v>260</v>
      </c>
      <c r="N20">
        <f t="shared" si="2"/>
        <v>280</v>
      </c>
      <c r="O20">
        <f t="shared" si="2"/>
        <v>300</v>
      </c>
      <c r="P20">
        <f t="shared" si="2"/>
        <v>320</v>
      </c>
      <c r="Q20">
        <f t="shared" si="2"/>
        <v>340</v>
      </c>
      <c r="R20">
        <f t="shared" si="2"/>
        <v>360</v>
      </c>
      <c r="S20">
        <f t="shared" si="2"/>
        <v>380</v>
      </c>
      <c r="T20">
        <f t="shared" si="2"/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pane xSplit="1" topLeftCell="B1" activePane="topRight" state="frozen"/>
      <selection pane="topRight" activeCell="B1" sqref="B1:I1"/>
    </sheetView>
  </sheetViews>
  <sheetFormatPr defaultRowHeight="15" x14ac:dyDescent="0.25"/>
  <cols>
    <col min="2" max="2" width="11.28515625" customWidth="1"/>
  </cols>
  <sheetData>
    <row r="1" spans="1:14" ht="18.75" x14ac:dyDescent="0.3">
      <c r="A1" t="s">
        <v>21</v>
      </c>
      <c r="B1" s="3" t="s">
        <v>0</v>
      </c>
      <c r="C1" s="2"/>
      <c r="D1" s="2"/>
      <c r="E1" s="2"/>
      <c r="F1" s="2"/>
      <c r="G1" s="2"/>
      <c r="H1" s="2"/>
      <c r="I1" s="2"/>
    </row>
    <row r="2" spans="1:14" x14ac:dyDescent="0.25">
      <c r="A2">
        <v>1</v>
      </c>
      <c r="B2" s="4" t="s">
        <v>1</v>
      </c>
      <c r="C2" s="4" t="s">
        <v>8</v>
      </c>
      <c r="D2" s="2" t="s">
        <v>2</v>
      </c>
      <c r="E2" s="2"/>
      <c r="F2" s="1">
        <v>2.5000000000000001E-2</v>
      </c>
      <c r="G2" s="2" t="s">
        <v>6</v>
      </c>
      <c r="H2" s="2"/>
      <c r="I2" s="1">
        <v>2.3E-2</v>
      </c>
    </row>
    <row r="3" spans="1:14" x14ac:dyDescent="0.25">
      <c r="A3">
        <v>2</v>
      </c>
      <c r="B3" s="4"/>
      <c r="C3" s="4"/>
      <c r="D3" t="s">
        <v>4</v>
      </c>
      <c r="E3" t="s">
        <v>3</v>
      </c>
      <c r="F3" t="s">
        <v>5</v>
      </c>
      <c r="G3" t="s">
        <v>4</v>
      </c>
      <c r="H3" t="s">
        <v>3</v>
      </c>
      <c r="I3" t="s">
        <v>7</v>
      </c>
    </row>
    <row r="4" spans="1:14" x14ac:dyDescent="0.25">
      <c r="A4">
        <v>3</v>
      </c>
      <c r="B4" t="s">
        <v>9</v>
      </c>
      <c r="C4">
        <v>120</v>
      </c>
      <c r="D4">
        <v>12</v>
      </c>
      <c r="E4" s="5">
        <f>C4*D4</f>
        <v>1440</v>
      </c>
      <c r="F4" s="5">
        <f>E4*F$2</f>
        <v>36</v>
      </c>
      <c r="G4">
        <v>15</v>
      </c>
      <c r="H4" s="5">
        <f>C4*G4</f>
        <v>1800</v>
      </c>
      <c r="I4" s="5">
        <f>H4*I$2</f>
        <v>41.4</v>
      </c>
    </row>
    <row r="5" spans="1:14" x14ac:dyDescent="0.25">
      <c r="A5">
        <v>4</v>
      </c>
      <c r="B5" t="s">
        <v>10</v>
      </c>
      <c r="C5">
        <v>140</v>
      </c>
      <c r="D5">
        <v>10</v>
      </c>
      <c r="E5" s="5">
        <f t="shared" ref="E5:E16" si="0">C5*D5</f>
        <v>1400</v>
      </c>
      <c r="F5" s="5">
        <f t="shared" ref="F5:F15" si="1">E5*F$2</f>
        <v>35</v>
      </c>
      <c r="G5">
        <v>24</v>
      </c>
      <c r="H5" s="5">
        <f t="shared" ref="H5:H15" si="2">C5*G5</f>
        <v>3360</v>
      </c>
      <c r="I5" s="5">
        <f t="shared" ref="I5:I15" si="3">H5*I$2</f>
        <v>77.28</v>
      </c>
    </row>
    <row r="6" spans="1:14" x14ac:dyDescent="0.25">
      <c r="A6">
        <v>5</v>
      </c>
      <c r="B6" t="s">
        <v>11</v>
      </c>
      <c r="C6">
        <v>70</v>
      </c>
      <c r="D6">
        <v>25</v>
      </c>
      <c r="E6" s="5">
        <f t="shared" si="0"/>
        <v>1750</v>
      </c>
      <c r="F6" s="5">
        <f t="shared" si="1"/>
        <v>43.75</v>
      </c>
      <c r="G6">
        <v>12</v>
      </c>
      <c r="H6" s="5">
        <f t="shared" si="2"/>
        <v>840</v>
      </c>
      <c r="I6" s="5">
        <f t="shared" si="3"/>
        <v>19.32</v>
      </c>
    </row>
    <row r="7" spans="1:14" x14ac:dyDescent="0.25">
      <c r="A7">
        <v>6</v>
      </c>
      <c r="B7" t="s">
        <v>12</v>
      </c>
      <c r="C7">
        <v>50</v>
      </c>
      <c r="D7">
        <v>15</v>
      </c>
      <c r="E7" s="5">
        <f t="shared" si="0"/>
        <v>750</v>
      </c>
      <c r="F7" s="5">
        <f t="shared" si="1"/>
        <v>18.75</v>
      </c>
      <c r="G7">
        <v>10</v>
      </c>
      <c r="H7" s="5">
        <f t="shared" si="2"/>
        <v>500</v>
      </c>
      <c r="I7" s="5">
        <f t="shared" si="3"/>
        <v>11.5</v>
      </c>
    </row>
    <row r="8" spans="1:14" x14ac:dyDescent="0.25">
      <c r="A8">
        <v>7</v>
      </c>
      <c r="B8" t="s">
        <v>13</v>
      </c>
      <c r="C8">
        <v>30</v>
      </c>
      <c r="D8">
        <v>20</v>
      </c>
      <c r="E8" s="5">
        <f t="shared" si="0"/>
        <v>600</v>
      </c>
      <c r="F8" s="5">
        <f t="shared" si="1"/>
        <v>15</v>
      </c>
      <c r="G8">
        <v>24</v>
      </c>
      <c r="H8" s="5">
        <f t="shared" si="2"/>
        <v>720</v>
      </c>
      <c r="I8" s="5">
        <f t="shared" si="3"/>
        <v>16.559999999999999</v>
      </c>
    </row>
    <row r="9" spans="1:14" x14ac:dyDescent="0.25">
      <c r="A9">
        <v>8</v>
      </c>
      <c r="B9" t="s">
        <v>14</v>
      </c>
      <c r="C9">
        <v>140</v>
      </c>
      <c r="D9">
        <v>10</v>
      </c>
      <c r="E9" s="5">
        <f t="shared" si="0"/>
        <v>1400</v>
      </c>
      <c r="F9" s="5">
        <f t="shared" si="1"/>
        <v>35</v>
      </c>
      <c r="G9">
        <v>15</v>
      </c>
      <c r="H9" s="5">
        <f t="shared" si="2"/>
        <v>2100</v>
      </c>
      <c r="I9" s="5">
        <f t="shared" si="3"/>
        <v>48.3</v>
      </c>
    </row>
    <row r="10" spans="1:14" x14ac:dyDescent="0.25">
      <c r="A10">
        <v>9</v>
      </c>
      <c r="B10" t="s">
        <v>15</v>
      </c>
      <c r="C10">
        <v>350</v>
      </c>
      <c r="D10">
        <v>10</v>
      </c>
      <c r="E10" s="5">
        <f t="shared" si="0"/>
        <v>3500</v>
      </c>
      <c r="F10" s="5">
        <f t="shared" si="1"/>
        <v>87.5</v>
      </c>
      <c r="G10">
        <v>10</v>
      </c>
      <c r="H10" s="5">
        <f t="shared" si="2"/>
        <v>3500</v>
      </c>
      <c r="I10" s="5">
        <f t="shared" si="3"/>
        <v>80.5</v>
      </c>
      <c r="N10" s="6"/>
    </row>
    <row r="11" spans="1:14" x14ac:dyDescent="0.25">
      <c r="A11">
        <v>10</v>
      </c>
      <c r="B11" t="s">
        <v>16</v>
      </c>
      <c r="C11">
        <v>220</v>
      </c>
      <c r="D11">
        <v>25</v>
      </c>
      <c r="E11" s="5">
        <f t="shared" si="0"/>
        <v>5500</v>
      </c>
      <c r="F11" s="5">
        <f t="shared" si="1"/>
        <v>137.5</v>
      </c>
      <c r="G11">
        <v>30</v>
      </c>
      <c r="H11" s="5">
        <f t="shared" si="2"/>
        <v>6600</v>
      </c>
      <c r="I11" s="5">
        <f t="shared" si="3"/>
        <v>151.80000000000001</v>
      </c>
    </row>
    <row r="12" spans="1:14" x14ac:dyDescent="0.25">
      <c r="A12">
        <v>11</v>
      </c>
      <c r="B12" t="s">
        <v>17</v>
      </c>
      <c r="C12">
        <v>60</v>
      </c>
      <c r="D12">
        <v>100</v>
      </c>
      <c r="E12" s="5">
        <f t="shared" si="0"/>
        <v>6000</v>
      </c>
      <c r="F12" s="5">
        <f t="shared" si="1"/>
        <v>150</v>
      </c>
      <c r="G12">
        <v>150</v>
      </c>
      <c r="H12" s="5">
        <f t="shared" si="2"/>
        <v>9000</v>
      </c>
      <c r="I12" s="5">
        <f t="shared" si="3"/>
        <v>207</v>
      </c>
    </row>
    <row r="13" spans="1:14" x14ac:dyDescent="0.25">
      <c r="A13">
        <v>12</v>
      </c>
      <c r="B13" t="s">
        <v>18</v>
      </c>
      <c r="C13">
        <v>120</v>
      </c>
      <c r="D13">
        <v>20</v>
      </c>
      <c r="E13" s="5">
        <f t="shared" si="0"/>
        <v>2400</v>
      </c>
      <c r="F13" s="5">
        <f t="shared" si="1"/>
        <v>60</v>
      </c>
      <c r="G13">
        <v>15</v>
      </c>
      <c r="H13" s="5">
        <f t="shared" si="2"/>
        <v>1800</v>
      </c>
      <c r="I13" s="5">
        <f t="shared" si="3"/>
        <v>41.4</v>
      </c>
    </row>
    <row r="14" spans="1:14" x14ac:dyDescent="0.25">
      <c r="A14">
        <v>13</v>
      </c>
      <c r="B14" t="s">
        <v>19</v>
      </c>
      <c r="C14">
        <v>15</v>
      </c>
      <c r="D14">
        <v>50</v>
      </c>
      <c r="E14" s="5">
        <f t="shared" si="0"/>
        <v>750</v>
      </c>
      <c r="F14" s="5">
        <f t="shared" si="1"/>
        <v>18.75</v>
      </c>
      <c r="G14">
        <v>50</v>
      </c>
      <c r="H14" s="5">
        <f t="shared" si="2"/>
        <v>750</v>
      </c>
      <c r="I14" s="5">
        <f t="shared" si="3"/>
        <v>17.25</v>
      </c>
    </row>
    <row r="15" spans="1:14" x14ac:dyDescent="0.25">
      <c r="A15">
        <v>14</v>
      </c>
      <c r="B15" t="s">
        <v>20</v>
      </c>
      <c r="C15">
        <v>5</v>
      </c>
      <c r="D15">
        <v>100</v>
      </c>
      <c r="E15" s="5">
        <f t="shared" si="0"/>
        <v>500</v>
      </c>
      <c r="F15" s="5">
        <f t="shared" si="1"/>
        <v>12.5</v>
      </c>
      <c r="G15">
        <v>50</v>
      </c>
      <c r="H15" s="5">
        <f t="shared" si="2"/>
        <v>250</v>
      </c>
      <c r="I15" s="5">
        <f t="shared" si="3"/>
        <v>5.75</v>
      </c>
    </row>
    <row r="16" spans="1:14" x14ac:dyDescent="0.25">
      <c r="E16" s="5">
        <f>SUM(E4:E15)</f>
        <v>25990</v>
      </c>
      <c r="F16" s="5">
        <f>SUM(F4:F15)</f>
        <v>649.75</v>
      </c>
      <c r="H16" s="5">
        <f>SUM(H4:H15)</f>
        <v>31220</v>
      </c>
      <c r="I16" s="5">
        <f>SUM(I4:I15)</f>
        <v>718.06000000000006</v>
      </c>
    </row>
    <row r="17" spans="5:5" x14ac:dyDescent="0.25">
      <c r="E17" s="5"/>
    </row>
  </sheetData>
  <mergeCells count="5">
    <mergeCell ref="B1:I1"/>
    <mergeCell ref="D2:E2"/>
    <mergeCell ref="G2:H2"/>
    <mergeCell ref="B2:B3"/>
    <mergeCell ref="C2:C3"/>
  </mergeCells>
  <conditionalFormatting sqref="C4:C15">
    <cfRule type="cellIs" dxfId="4" priority="1" operator="greaterThan">
      <formula>100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xSplit="9" ySplit="12" topLeftCell="J13" activePane="bottomRight" state="frozen"/>
      <selection pane="topRight" activeCell="I1" sqref="I1"/>
      <selection pane="bottomLeft" activeCell="A13" sqref="A13"/>
      <selection pane="bottomRight" activeCell="K21" sqref="K21"/>
    </sheetView>
  </sheetViews>
  <sheetFormatPr defaultRowHeight="15" x14ac:dyDescent="0.25"/>
  <cols>
    <col min="2" max="2" width="17.5703125" customWidth="1"/>
    <col min="3" max="3" width="16.7109375" customWidth="1"/>
    <col min="4" max="4" width="12.42578125" style="10" customWidth="1"/>
    <col min="5" max="5" width="13" style="7" customWidth="1"/>
    <col min="6" max="6" width="10.5703125" style="9" customWidth="1"/>
    <col min="7" max="7" width="10.140625" customWidth="1"/>
    <col min="8" max="8" width="15.7109375" customWidth="1"/>
    <col min="10" max="10" width="11.140625" customWidth="1"/>
  </cols>
  <sheetData>
    <row r="1" spans="1:11" x14ac:dyDescent="0.2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t="s">
        <v>21</v>
      </c>
      <c r="C2" t="s">
        <v>23</v>
      </c>
      <c r="D2" s="10" t="s">
        <v>24</v>
      </c>
      <c r="E2" s="8" t="s">
        <v>25</v>
      </c>
      <c r="F2" s="9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</row>
    <row r="3" spans="1:11" x14ac:dyDescent="0.25">
      <c r="A3">
        <v>1</v>
      </c>
      <c r="B3" t="str">
        <f>PROPER(C3)</f>
        <v>Nguyễn Văn Tâm</v>
      </c>
      <c r="C3" t="s">
        <v>32</v>
      </c>
      <c r="D3" s="10">
        <v>34971</v>
      </c>
      <c r="E3" s="11">
        <f ca="1">YEAR(TODAY())-YEAR(D3)</f>
        <v>23</v>
      </c>
      <c r="F3">
        <v>4</v>
      </c>
      <c r="G3">
        <v>5</v>
      </c>
      <c r="H3">
        <v>3</v>
      </c>
      <c r="I3">
        <f>SUM(F3:H3)</f>
        <v>12</v>
      </c>
      <c r="J3">
        <f>ROUND((F3*2+G3*2+H3)/5,1)</f>
        <v>4.2</v>
      </c>
      <c r="K3" t="str">
        <f>IF(J3&gt;=5,"ĐẬU","RỚT")</f>
        <v>RỚT</v>
      </c>
    </row>
    <row r="4" spans="1:11" x14ac:dyDescent="0.25">
      <c r="A4">
        <v>2</v>
      </c>
      <c r="B4" t="str">
        <f t="shared" ref="B4:B17" si="0">PROPER(C4)</f>
        <v>Nguyễn Thị Hằng</v>
      </c>
      <c r="C4" t="s">
        <v>38</v>
      </c>
      <c r="D4" s="10">
        <v>35724</v>
      </c>
      <c r="E4" s="11">
        <f ca="1">YEAR(TODAY())-YEAR(D4)</f>
        <v>21</v>
      </c>
      <c r="F4">
        <v>5</v>
      </c>
      <c r="G4">
        <v>2</v>
      </c>
      <c r="H4">
        <v>8</v>
      </c>
      <c r="I4">
        <f t="shared" ref="I4:I17" si="1">SUM(F4:H4)</f>
        <v>15</v>
      </c>
      <c r="J4">
        <f t="shared" ref="J4:J17" si="2">ROUND((F4*2+G4*2+H4)/5,1)</f>
        <v>4.4000000000000004</v>
      </c>
      <c r="K4" t="str">
        <f t="shared" ref="K4:K17" si="3">IF(J4&gt;=5,"ĐẬU","RỚT")</f>
        <v>RỚT</v>
      </c>
    </row>
    <row r="5" spans="1:11" x14ac:dyDescent="0.25">
      <c r="A5">
        <v>3</v>
      </c>
      <c r="B5" t="str">
        <f t="shared" si="0"/>
        <v>Ngô Thị Nga</v>
      </c>
      <c r="C5" t="s">
        <v>49</v>
      </c>
      <c r="D5" s="10">
        <v>35317</v>
      </c>
      <c r="E5" s="11">
        <f t="shared" ref="E5:E17" ca="1" si="4">YEAR(TODAY())-YEAR(D5)</f>
        <v>22</v>
      </c>
      <c r="F5">
        <v>6</v>
      </c>
      <c r="G5">
        <v>6</v>
      </c>
      <c r="H5">
        <v>6</v>
      </c>
      <c r="I5">
        <f t="shared" si="1"/>
        <v>18</v>
      </c>
      <c r="J5">
        <f t="shared" si="2"/>
        <v>6</v>
      </c>
      <c r="K5" t="str">
        <f t="shared" si="3"/>
        <v>ĐẬU</v>
      </c>
    </row>
    <row r="6" spans="1:11" x14ac:dyDescent="0.25">
      <c r="A6">
        <v>4</v>
      </c>
      <c r="B6" t="str">
        <f t="shared" si="0"/>
        <v>Trần Thiên Thu</v>
      </c>
      <c r="C6" t="s">
        <v>50</v>
      </c>
      <c r="D6" s="10">
        <v>36156</v>
      </c>
      <c r="E6" s="11">
        <f t="shared" ca="1" si="4"/>
        <v>20</v>
      </c>
      <c r="F6">
        <v>2</v>
      </c>
      <c r="G6">
        <v>5</v>
      </c>
      <c r="H6">
        <v>5</v>
      </c>
      <c r="I6">
        <f t="shared" si="1"/>
        <v>12</v>
      </c>
      <c r="J6">
        <f t="shared" si="2"/>
        <v>3.8</v>
      </c>
      <c r="K6" t="str">
        <f t="shared" si="3"/>
        <v>RỚT</v>
      </c>
    </row>
    <row r="7" spans="1:11" x14ac:dyDescent="0.25">
      <c r="A7">
        <v>5</v>
      </c>
      <c r="B7" t="str">
        <f t="shared" si="0"/>
        <v>Lâm Hoàng Cát</v>
      </c>
      <c r="C7" t="s">
        <v>33</v>
      </c>
      <c r="D7" s="10">
        <v>34939</v>
      </c>
      <c r="E7" s="11">
        <f t="shared" ca="1" si="4"/>
        <v>23</v>
      </c>
      <c r="F7">
        <v>7</v>
      </c>
      <c r="G7">
        <v>5</v>
      </c>
      <c r="H7">
        <v>7</v>
      </c>
      <c r="I7">
        <f t="shared" si="1"/>
        <v>19</v>
      </c>
      <c r="J7">
        <f t="shared" si="2"/>
        <v>6.2</v>
      </c>
      <c r="K7" t="str">
        <f t="shared" si="3"/>
        <v>ĐẬU</v>
      </c>
    </row>
    <row r="8" spans="1:11" x14ac:dyDescent="0.25">
      <c r="A8">
        <v>6</v>
      </c>
      <c r="B8" t="str">
        <f t="shared" si="0"/>
        <v>Lê Hoài Sơn</v>
      </c>
      <c r="C8" t="s">
        <v>34</v>
      </c>
      <c r="D8" s="10">
        <v>34271</v>
      </c>
      <c r="E8" s="11">
        <f t="shared" ca="1" si="4"/>
        <v>25</v>
      </c>
      <c r="F8">
        <v>8</v>
      </c>
      <c r="G8">
        <v>5</v>
      </c>
      <c r="H8">
        <v>7</v>
      </c>
      <c r="I8">
        <f t="shared" si="1"/>
        <v>20</v>
      </c>
      <c r="J8">
        <f t="shared" si="2"/>
        <v>6.6</v>
      </c>
      <c r="K8" t="str">
        <f t="shared" si="3"/>
        <v>ĐẬU</v>
      </c>
    </row>
    <row r="9" spans="1:11" x14ac:dyDescent="0.25">
      <c r="A9">
        <v>7</v>
      </c>
      <c r="B9" t="str">
        <f t="shared" si="0"/>
        <v>Lý Lâm</v>
      </c>
      <c r="C9" t="s">
        <v>35</v>
      </c>
      <c r="D9" s="10">
        <v>36467</v>
      </c>
      <c r="E9" s="11">
        <f t="shared" ca="1" si="4"/>
        <v>19</v>
      </c>
      <c r="F9">
        <v>9</v>
      </c>
      <c r="G9">
        <v>5</v>
      </c>
      <c r="H9">
        <v>8</v>
      </c>
      <c r="I9">
        <f t="shared" si="1"/>
        <v>22</v>
      </c>
      <c r="J9">
        <f t="shared" si="2"/>
        <v>7.2</v>
      </c>
      <c r="K9" t="str">
        <f t="shared" si="3"/>
        <v>ĐẬU</v>
      </c>
    </row>
    <row r="10" spans="1:11" x14ac:dyDescent="0.25">
      <c r="A10">
        <v>8</v>
      </c>
      <c r="B10" t="str">
        <f t="shared" si="0"/>
        <v>Trần Văn Trung</v>
      </c>
      <c r="C10" t="s">
        <v>36</v>
      </c>
      <c r="D10" s="10">
        <v>35331</v>
      </c>
      <c r="E10" s="11">
        <f t="shared" ca="1" si="4"/>
        <v>22</v>
      </c>
      <c r="F10">
        <v>4</v>
      </c>
      <c r="G10">
        <v>5</v>
      </c>
      <c r="H10">
        <v>6</v>
      </c>
      <c r="I10">
        <f t="shared" si="1"/>
        <v>15</v>
      </c>
      <c r="J10">
        <f t="shared" si="2"/>
        <v>4.8</v>
      </c>
      <c r="K10" t="str">
        <f t="shared" si="3"/>
        <v>RỚT</v>
      </c>
    </row>
    <row r="11" spans="1:11" x14ac:dyDescent="0.25">
      <c r="A11">
        <v>9</v>
      </c>
      <c r="B11" t="str">
        <f t="shared" si="0"/>
        <v>Nguyễn Văn Tráng</v>
      </c>
      <c r="C11" t="s">
        <v>39</v>
      </c>
      <c r="D11" s="10">
        <v>36140</v>
      </c>
      <c r="E11" s="11">
        <f t="shared" ca="1" si="4"/>
        <v>20</v>
      </c>
      <c r="F11">
        <v>6</v>
      </c>
      <c r="G11">
        <v>5</v>
      </c>
      <c r="H11">
        <v>5</v>
      </c>
      <c r="I11">
        <f t="shared" si="1"/>
        <v>16</v>
      </c>
      <c r="J11">
        <f t="shared" si="2"/>
        <v>5.4</v>
      </c>
      <c r="K11" t="str">
        <f t="shared" si="3"/>
        <v>ĐẬU</v>
      </c>
    </row>
    <row r="12" spans="1:11" x14ac:dyDescent="0.25">
      <c r="A12">
        <v>10</v>
      </c>
      <c r="B12" t="str">
        <f t="shared" si="0"/>
        <v>Lý Thu Nga</v>
      </c>
      <c r="C12" t="s">
        <v>37</v>
      </c>
      <c r="D12" s="10">
        <v>35733</v>
      </c>
      <c r="E12" s="11">
        <f t="shared" ca="1" si="4"/>
        <v>21</v>
      </c>
      <c r="F12">
        <v>8</v>
      </c>
      <c r="G12">
        <v>4</v>
      </c>
      <c r="H12">
        <v>6</v>
      </c>
      <c r="I12">
        <f t="shared" si="1"/>
        <v>18</v>
      </c>
      <c r="J12">
        <f t="shared" si="2"/>
        <v>6</v>
      </c>
      <c r="K12" t="str">
        <f t="shared" si="3"/>
        <v>ĐẬU</v>
      </c>
    </row>
    <row r="13" spans="1:11" x14ac:dyDescent="0.25">
      <c r="A13">
        <v>11</v>
      </c>
      <c r="B13" t="str">
        <f t="shared" si="0"/>
        <v>Nguyễn Văn Hùng</v>
      </c>
      <c r="C13" t="s">
        <v>40</v>
      </c>
      <c r="D13" s="10">
        <v>34962</v>
      </c>
      <c r="E13" s="11">
        <f t="shared" ca="1" si="4"/>
        <v>23</v>
      </c>
      <c r="F13">
        <v>4</v>
      </c>
      <c r="G13">
        <v>4</v>
      </c>
      <c r="H13">
        <v>6</v>
      </c>
      <c r="I13">
        <f t="shared" si="1"/>
        <v>14</v>
      </c>
      <c r="J13">
        <f t="shared" si="2"/>
        <v>4.4000000000000004</v>
      </c>
      <c r="K13" t="str">
        <f t="shared" si="3"/>
        <v>RỚT</v>
      </c>
    </row>
    <row r="14" spans="1:11" x14ac:dyDescent="0.25">
      <c r="A14">
        <v>12</v>
      </c>
      <c r="B14" t="str">
        <f t="shared" si="0"/>
        <v>Trần Thị Phượng</v>
      </c>
      <c r="C14" t="s">
        <v>41</v>
      </c>
      <c r="D14" s="10">
        <v>34575</v>
      </c>
      <c r="E14" s="11">
        <f t="shared" ca="1" si="4"/>
        <v>24</v>
      </c>
      <c r="F14">
        <v>7</v>
      </c>
      <c r="G14">
        <v>7</v>
      </c>
      <c r="H14">
        <v>6</v>
      </c>
      <c r="I14">
        <f t="shared" si="1"/>
        <v>20</v>
      </c>
      <c r="J14">
        <f t="shared" si="2"/>
        <v>6.8</v>
      </c>
      <c r="K14" t="str">
        <f t="shared" si="3"/>
        <v>ĐẬU</v>
      </c>
    </row>
    <row r="15" spans="1:11" x14ac:dyDescent="0.25">
      <c r="A15">
        <v>13</v>
      </c>
      <c r="B15" t="str">
        <f t="shared" si="0"/>
        <v>Võ Công Thành</v>
      </c>
      <c r="C15" t="s">
        <v>43</v>
      </c>
      <c r="D15" s="10">
        <v>36069</v>
      </c>
      <c r="E15" s="11">
        <f t="shared" ca="1" si="4"/>
        <v>20</v>
      </c>
      <c r="F15">
        <v>8</v>
      </c>
      <c r="G15">
        <v>8</v>
      </c>
      <c r="H15">
        <v>5</v>
      </c>
      <c r="I15">
        <f t="shared" si="1"/>
        <v>21</v>
      </c>
      <c r="J15">
        <f t="shared" si="2"/>
        <v>7.4</v>
      </c>
      <c r="K15" t="str">
        <f t="shared" si="3"/>
        <v>ĐẬU</v>
      </c>
    </row>
    <row r="16" spans="1:11" x14ac:dyDescent="0.25">
      <c r="A16">
        <v>14</v>
      </c>
      <c r="B16" t="str">
        <f t="shared" si="0"/>
        <v>Lê Văn Minh</v>
      </c>
      <c r="C16" t="s">
        <v>44</v>
      </c>
      <c r="D16" s="10">
        <v>35317</v>
      </c>
      <c r="E16" s="11">
        <f t="shared" ca="1" si="4"/>
        <v>22</v>
      </c>
      <c r="F16">
        <v>3</v>
      </c>
      <c r="G16">
        <v>9</v>
      </c>
      <c r="H16">
        <v>8</v>
      </c>
      <c r="I16">
        <f t="shared" si="1"/>
        <v>20</v>
      </c>
      <c r="J16">
        <f t="shared" si="2"/>
        <v>6.4</v>
      </c>
      <c r="K16" t="str">
        <f t="shared" si="3"/>
        <v>ĐẬU</v>
      </c>
    </row>
    <row r="17" spans="1:11" x14ac:dyDescent="0.25">
      <c r="A17">
        <v>15</v>
      </c>
      <c r="B17" t="str">
        <f t="shared" si="0"/>
        <v>Doãn Hòa</v>
      </c>
      <c r="C17" t="s">
        <v>42</v>
      </c>
      <c r="D17" s="10">
        <v>34808</v>
      </c>
      <c r="E17" s="11">
        <f t="shared" ca="1" si="4"/>
        <v>23</v>
      </c>
      <c r="F17">
        <v>5</v>
      </c>
      <c r="G17">
        <v>8</v>
      </c>
      <c r="H17">
        <v>9</v>
      </c>
      <c r="I17">
        <f t="shared" si="1"/>
        <v>22</v>
      </c>
      <c r="J17">
        <f t="shared" si="2"/>
        <v>7</v>
      </c>
      <c r="K17" t="str">
        <f t="shared" si="3"/>
        <v>ĐẬU</v>
      </c>
    </row>
    <row r="18" spans="1:11" x14ac:dyDescent="0.25">
      <c r="C18" t="s">
        <v>45</v>
      </c>
      <c r="F18" s="9">
        <f>SUM(F3:F17)</f>
        <v>86</v>
      </c>
      <c r="G18" s="9">
        <f t="shared" ref="G18:J18" si="5">SUM(G3:G17)</f>
        <v>83</v>
      </c>
      <c r="H18" s="9">
        <f t="shared" si="5"/>
        <v>95</v>
      </c>
      <c r="I18" s="9">
        <f t="shared" si="5"/>
        <v>264</v>
      </c>
      <c r="J18" s="9">
        <f t="shared" si="5"/>
        <v>86.600000000000009</v>
      </c>
    </row>
    <row r="19" spans="1:11" x14ac:dyDescent="0.25">
      <c r="C19" t="s">
        <v>48</v>
      </c>
      <c r="F19" s="9">
        <f>ROUND(AVERAGE(F3:F17),1)</f>
        <v>5.7</v>
      </c>
      <c r="G19" s="9">
        <f t="shared" ref="G19:J19" si="6">ROUND(AVERAGE(G3:G17),1)</f>
        <v>5.5</v>
      </c>
      <c r="H19" s="9">
        <f t="shared" si="6"/>
        <v>6.3</v>
      </c>
      <c r="I19" s="9">
        <f t="shared" si="6"/>
        <v>17.600000000000001</v>
      </c>
      <c r="J19" s="9">
        <f t="shared" si="6"/>
        <v>5.8</v>
      </c>
    </row>
    <row r="20" spans="1:11" x14ac:dyDescent="0.25">
      <c r="C20" t="s">
        <v>46</v>
      </c>
      <c r="F20" s="9">
        <f>MAX(F3:F17)</f>
        <v>9</v>
      </c>
      <c r="G20" s="9">
        <f t="shared" ref="G20:J20" si="7">MAX(G3:G17)</f>
        <v>9</v>
      </c>
      <c r="H20" s="9">
        <f t="shared" si="7"/>
        <v>9</v>
      </c>
      <c r="I20" s="9">
        <f t="shared" si="7"/>
        <v>22</v>
      </c>
      <c r="J20" s="9">
        <f t="shared" si="7"/>
        <v>7.4</v>
      </c>
    </row>
    <row r="21" spans="1:11" x14ac:dyDescent="0.25">
      <c r="C21" t="s">
        <v>47</v>
      </c>
      <c r="F21" s="9">
        <f>MIN(F3:F17)</f>
        <v>2</v>
      </c>
      <c r="G21" s="9">
        <f t="shared" ref="G21:H21" si="8">MIN(G3:G17)</f>
        <v>2</v>
      </c>
      <c r="H21" s="9">
        <f t="shared" si="8"/>
        <v>3</v>
      </c>
      <c r="I21" s="9"/>
      <c r="J21" s="9"/>
    </row>
  </sheetData>
  <mergeCells count="1">
    <mergeCell ref="A1:K1"/>
  </mergeCells>
  <conditionalFormatting sqref="A3:A17">
    <cfRule type="cellIs" dxfId="1" priority="1" operator="greaterThan">
      <formula>"&gt;$I$19"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bcc</vt:lpstr>
      <vt:lpstr>tổ</vt:lpstr>
      <vt:lpstr>bảng điểm</vt:lpstr>
      <vt:lpstr>phí_c.chở</vt:lpstr>
      <vt:lpstr>trị_giá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2018-08-04T01:29:16Z</dcterms:created>
  <dcterms:modified xsi:type="dcterms:W3CDTF">2018-08-04T03:40:28Z</dcterms:modified>
</cp:coreProperties>
</file>