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B7" i="122" l="1"/>
  <c r="B6" i="122"/>
  <c r="D7" i="122"/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<sst xmlns="http://schemas.openxmlformats.org/spreadsheetml/2006/main" count="434" uniqueCount="247">
  <si>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</si>
  <si>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</si>
  <si>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</si>
  <si>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</si>
  <si>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</si>
  <si>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</si>
  <si>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</si>
  <si>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</si>
  <si>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</si>
  <si>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</si>
  <si>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</si>
  <si>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</si>
  <si>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</si>
  <si>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</si>
  <si>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</si>
  <si>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</si>
  <si>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</si>
  <si>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</si>
  <si>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</si>
  <si>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</si>
  <si>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</si>
  <si>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</si>
  <si>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</si>
  <si>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</si>
  <si>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</si>
  <si>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</si>
  <si>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</si>
  <si>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</si>
  <si>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</si>
  <si>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</si>
  <si>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</si>
  <si>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</si>
  <si>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</si>
  <si>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</si>
  <si>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</si>
  <si>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</si>
  <si>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</si>
  <si>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</si>
  <si>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</si>
  <si>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</si>
  <si>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</si>
  <si>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</si>
  <si>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</si>
  <si>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</si>
  <si>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</si>
  <si>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</si>
  <si>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</si>
  <si>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</si>
  <si>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</si>
  <si>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</si>
  <si>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</si>
  <si>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</si>
  <si>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</si>
  <si>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</si>
  <si>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</si>
  <si>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</si>
  <si>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</si>
  <si>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</si>
  <si>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</si>
  <si>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</si>
  <si>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</si>
  <si>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</si>
  <si>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</si>
  <si>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</si>
  <si>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</si>
  <si>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</si>
  <si>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</si>
  <si>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</si>
  <si>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</si>
  <si>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</si>
  <si>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1.2</t>
  </si>
  <si>
    <t>CR100 - Export to excel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</si>
  <si>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</si>
  <si>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</si>
  <si>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</si>
  <si>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</si>
  <si>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</si>
  <si>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</si>
  <si>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</si>
  <si>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</si>
  <si>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</si>
  <si>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>xuất hiện Message Box thông báo: "Đăng nhập thành công!"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</si>
  <si>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</si>
  <si>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</si>
  <si>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</si>
  <si>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</si>
  <si>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</si>
  <si>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</si>
  <si>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</si>
  <si>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</si>
  <si>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</si>
  <si>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</si>
  <si>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</si>
  <si>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</si>
  <si>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</si>
  <si>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</si>
  <si>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</si>
  <si>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</si>
  <si>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</si>
  <si>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</si>
  <si>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</si>
  <si>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 xml:space="preserve">1: Nhập tên đăng nhập: "tu"
2: nhập pass: "1"
3: Click Login
</t>
  </si>
  <si>
    <t xml:space="preserve">1: Nhập tên đăng nhập: "yen"
2: nhập pass: "1"
3: Click Login
</t>
  </si>
  <si>
    <t>1: Chọn giờ: "5h00"
2:  Ngày đi: "19/11/2019"
3: Điểm đi: "Đồng Nay"
4: Điểm đến: "Long An"
5: Click button Tìm chuyến
6: Click button Chọn ghế</t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</si>
  <si>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</si>
  <si>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Cập nhật</t>
    </r>
    <r>
      <rPr>
        <sz val="10"/>
        <color indexed="8"/>
        <rFont val="Tahoma"/>
        <family val="2"/>
      </rPr>
      <t>.</t>
    </r>
  </si>
  <si>
    <t>1: giờ khởi hành: "5h00"
2:  Ngày đi: "6/12/2019"
3: Biển số: "74L-98754"
4: Nơi xuất phát: "Bảo Lộc"
5: Diểm đến: "Đồng Tháp"
6: Giá vé: "200000"
7: Click button Thêm mới</t>
  </si>
  <si>
    <t>1: giờ khởi hành: "0h00"
2:  Ngày đi: "6/12/2019"
3: Biển số: "74L-98754"
4: Nơi xuất phát: "Bảo Lộc"
5: Diểm đến: "Đồng Tháp"
6: Giá vé: "200000"
7: Click button Thêm mới</t>
  </si>
  <si>
    <t>1: giờ khởi hành: "5h00"
2:  Ngày đi: "6/12/2019"
3: Biển số: "74L-98754"
4: Nơi xuất phát: "Bảo Lộc"
5: Diểm đến: "Bảo Lộc"
6: Giá vé: "200000"
7: Click button Thêm mới</t>
  </si>
  <si>
    <t>1: giờ khởi hành: "5h00"
2:  Ngày đi: "6/12/2019"
3: Biển số: "74L-98754"
4: Nơi xuất phát: "Bảo Lộc"
5: Diểm đến: "Đồng Tháp"
6: Giá vé: "-200000"
7: Click button Thêm mới</t>
  </si>
  <si>
    <t>1: chọn thông tin chuyến đi
2: giờ khởi hành: "25h00"
3: Click button Cập nhật</t>
  </si>
  <si>
    <t>1: chọn thông tin chuyến đi
2:  Ngày đi: "6/12/2018"
3: Click button Cập nhật</t>
  </si>
  <si>
    <t>1: chọn thông tin chuyến đi
2: Giá vé: "-200000"
3: Click button Cập nhật</t>
  </si>
  <si>
    <r>
      <t xml:space="preserve">Thấy </t>
    </r>
    <r>
      <rPr>
        <sz val="10"/>
        <color indexed="8"/>
        <rFont val="Tahoma"/>
        <family val="2"/>
      </rPr>
      <t>thông báo "Sửa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</si>
  <si>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Xóa chuyến đi</t>
    </r>
    <r>
      <rPr>
        <sz val="10"/>
        <color indexed="8"/>
        <rFont val="Tahoma"/>
        <family val="2"/>
      </rPr>
      <t>.</t>
    </r>
  </si>
  <si>
    <t>1: chọn thông tin chuyến đi
2: Click button Xóa chuyến đi</t>
  </si>
  <si>
    <r>
      <t xml:space="preserve">Thấy </t>
    </r>
    <r>
      <rPr>
        <sz val="10"/>
        <color indexed="8"/>
        <rFont val="Tahoma"/>
        <family val="2"/>
      </rPr>
      <t>chuyến được chọn được xóa khỏi danh sách.</t>
    </r>
  </si>
  <si>
    <t>1: chọn dòng thông tin chuyến đi trống
2: Click button Xóa chuyến đi</t>
  </si>
  <si>
    <r>
      <t xml:space="preserve">Thấy </t>
    </r>
    <r>
      <rPr>
        <sz val="10"/>
        <color indexed="8"/>
        <rFont val="Tahoma"/>
        <family val="2"/>
      </rPr>
      <t>thông báo lỗi.</t>
    </r>
  </si>
  <si>
    <r>
      <t xml:space="preserve">Kiểm tra chức năng </t>
    </r>
    <r>
      <rPr>
        <b/>
        <sz val="10"/>
        <color indexed="8"/>
        <rFont val="Tahoma"/>
        <family val="2"/>
      </rPr>
      <t>Thêm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</si>
  <si>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</si>
  <si>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t>1: Biển số: "59F-61700"
2: Tên xe: "KIA"
3: Tài xế: "Lê Quốc Hoàng"
4: SĐT: "0123456789"
5: Click button Thêm.</t>
  </si>
  <si>
    <t>1: Biển số: ""
2: Tên xe: "KIA"
3: Tài xế: "Lê Quốc Hoàng"
4: SĐT: "0123456789"
5: Click button Thêm.</t>
  </si>
  <si>
    <r>
      <t xml:space="preserve">Thấy </t>
    </r>
    <r>
      <rPr>
        <sz val="10"/>
        <color indexed="8"/>
        <rFont val="Tahoma"/>
        <family val="2"/>
      </rPr>
      <t>thông báo "Bạn phải nhập đầy đủ!".</t>
    </r>
  </si>
  <si>
    <t>1: Biển số: "59F-61700"
2: Tên xe: "KAI"
3: Tài xế: "Lê Quốc Hoàng"
4: SĐT: "aaaaaaaaaa"
5: Click button Thêm.</t>
  </si>
  <si>
    <r>
      <t xml:space="preserve">Thấy </t>
    </r>
    <r>
      <rPr>
        <sz val="10"/>
        <color indexed="8"/>
        <rFont val="Tahoma"/>
        <family val="2"/>
      </rPr>
      <t>thông báo "lỗi nhập".</t>
    </r>
  </si>
  <si>
    <t>1: chọn thông tin xe bất kì.
2: Click button Thêm.</t>
  </si>
  <si>
    <r>
      <t xml:space="preserve">Thấy </t>
    </r>
    <r>
      <rPr>
        <sz val="10"/>
        <color indexed="8"/>
        <rFont val="Tahoma"/>
        <family val="2"/>
      </rPr>
      <t>thông báo lỗi trùng.</t>
    </r>
  </si>
  <si>
    <t>1: Biển số: "59F-61701"
2: Tên xe: ""
3: Tài xế: "Lê Quốc Hoàng"
4: SĐT: "0123456789"
5: Click button Thêm.</t>
  </si>
  <si>
    <t>1: Biển số: "59F-61701"
2: Tên xe: "KAI"
3: Tài xế: ""
4: SĐT: "0123456789"
5: Click button Thêm.</t>
  </si>
  <si>
    <t>1: Biển số: "59F-61701"
2: Tên xe: "KAI"
3: Tài xế: "Lê Quốc Hoàng"
4: SĐT: ""
5: Click button Thêm.</t>
  </si>
  <si>
    <r>
      <t xml:space="preserve">Kiểm tra chức năng </t>
    </r>
    <r>
      <rPr>
        <b/>
        <sz val="10"/>
        <color indexed="8"/>
        <rFont val="Tahoma"/>
        <family val="2"/>
      </rPr>
      <t>Sửa</t>
    </r>
    <r>
      <rPr>
        <sz val="10"/>
        <color indexed="8"/>
        <rFont val="Tahoma"/>
        <family val="2"/>
      </rPr>
      <t>.</t>
    </r>
  </si>
  <si>
    <t>1: chọn thông tin xe bất kì. 
2: Biển số: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</si>
  <si>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côngl".</t>
    </r>
  </si>
  <si>
    <t>1: chọn thông tin xe bất kì. 
2: Tài xế: ""
3: Click button Sửa.</t>
  </si>
  <si>
    <t>1: chọn thông tin xe bất kì. 
2: SĐT: ""
3: Click button Sửa.</t>
  </si>
  <si>
    <t>1: chọn thông tin xe bất kì. 
2: Biển số: "59F-00001"
3: Click button Thêm.</t>
  </si>
  <si>
    <t>1: chọn thông tin xe bất kì. 
2: Tên xe: "KAI"
3: Tài xế: "Nguyễn Văn a"
4: SĐT: "985762311"
5: Click button Thêm.</t>
  </si>
  <si>
    <r>
      <t xml:space="preserve">Thấy </t>
    </r>
    <r>
      <rPr>
        <sz val="10"/>
        <color indexed="8"/>
        <rFont val="Tahoma"/>
        <family val="2"/>
      </rPr>
      <t>thông báo "Sửa thành côngl".</t>
    </r>
  </si>
  <si>
    <r>
      <t xml:space="preserve">Kiểm tra chức năng </t>
    </r>
    <r>
      <rPr>
        <b/>
        <sz val="10"/>
        <color indexed="8"/>
        <rFont val="Tahoma"/>
        <family val="2"/>
      </rPr>
      <t>Xóa</t>
    </r>
    <r>
      <rPr>
        <sz val="10"/>
        <color indexed="8"/>
        <rFont val="Tahoma"/>
        <family val="2"/>
      </rPr>
      <t>.</t>
    </r>
  </si>
  <si>
    <t>1: chọn thông tin xe bất kì. 
2: Click button Xóa.</t>
  </si>
  <si>
    <t>TC37</t>
  </si>
  <si>
    <t>TC38</t>
  </si>
  <si>
    <t>TC39</t>
  </si>
  <si>
    <t>TC40</t>
  </si>
  <si>
    <t>1: Biển số: ""
2: Tên xe: ""
3: Tài xế: ""
4: SĐT: ""
5: Click button Thêm.</t>
  </si>
  <si>
    <t>1: SĐT: ""
2: Họ Tên: ""
3: CMND: ""
5: Giới tính: ""
6: Email: ""
7: Địa chỉ: ""
8: Click button Thêm.</t>
  </si>
  <si>
    <r>
      <t xml:space="preserve">Thấy </t>
    </r>
    <r>
      <rPr>
        <sz val="10"/>
        <color indexed="8"/>
        <rFont val="Tahoma"/>
        <family val="2"/>
      </rPr>
      <t>thông báo "Lỗi nhập!".</t>
    </r>
  </si>
  <si>
    <t>1: SĐT: "012938476"
2: Họ Tên: "Nguyễn Văn A"
3: CMND: "496136461"
5: Giới tính: "Nam"
6: Email: "a.nv@gmail.com"
7: Địa chỉ: "tp.HCM"
8: Click button Thêm.</t>
  </si>
  <si>
    <t>1: SĐT: ""
2: Họ Tên: "Nguyễn Văn A"
3: CMND: "496136461"
5: Giới tính: "Nam"
6: Email: "a.nv@gmail.com"
7: Địa chỉ: "tp.HCM"
8: Click button Thêm.</t>
  </si>
  <si>
    <t>1: SĐT: "012938476"
2: Họ Tên: ""
3: CMND: "496136461"
5: Giới tính: "Nam"
6: Email: "a.nv@gmail.com"
7: Địa chỉ: "tp.HCM"
8: Click button Thêm.</t>
  </si>
  <si>
    <t>1: SĐT: "012938476"
2: Họ Tên: "Nguyễn Văn A"
3: CMND: ""
5: Giới tính: "Nam"
6: Email: "a.nv@gmail.com"
7: Địa chỉ: "tp.HCM"
8: Click button Thêm.</t>
  </si>
  <si>
    <t>1: SĐT: "012938476"
2: Họ Tên: "Nguyễn Văn A"
3: CMND: "496136461"
5: Giới tính: ""
6: Email: "a.nv@gmail.com"
7: Địa chỉ: "tp.HCM"
8: Click button Thêm.</t>
  </si>
  <si>
    <t>1: SĐT: "012938476"
2: Họ Tên: "Nguyễn Văn A"
3: CMND: "496136461"
5: Giới tính: "Nam"
6: Email: ""
7: Địa chỉ: "tp.HCM"
8: Click button Thêm.</t>
  </si>
  <si>
    <t>1: SĐT: "012938476"
2: Họ Tên: "Nguyễn Văn A"
3: CMND: "496136461"
5: Giới tính: "Nam"
6: Email: "a.nv@gmail.com"
7: Địa chỉ: ""
8: Click button Thêm.</t>
  </si>
  <si>
    <t>1: SĐT: "012938476"
2: Họ Tên: "Nguyễn Văn A"
3: CMND: "aaaaaaaaa"
5: Giới tính: "Nam"
6: Email: "a.nv@gmail.com"
7: Địa chỉ: "tp.HCM"
8: Click button Thêm.</t>
  </si>
  <si>
    <t>1: SĐT: "aaaaaaaaaa"
2: Họ Tên: "Nguyễn Văn A"
3: CMND: "496136461"
5: Giới tính: "Nam"
6: Email: "a.nv@gmail.com"
7: Địa chỉ: "tp.HCM"
8: Click button Thêm.</t>
  </si>
  <si>
    <t>1: chọn thông tin Khách hàng bất kì.
2: Click button Thêm.</t>
  </si>
  <si>
    <t>1: chọn thông tin Khách hàng bất kì.
2: SĐT: ""
3: Click button Thêm.</t>
  </si>
  <si>
    <t>1: chọn thông tin Khách hàng bất kì.
2: Họ tên:  ""
3: Click button Thêm.</t>
  </si>
  <si>
    <t>1: chọn thông tin Khách hàng bất kì.
2: CMND: ""
3: Click button Sửa.</t>
  </si>
  <si>
    <t>1: chọn thông tin Khách hàng bất kì.
2: Giới tinh: ""
3: Click button Sửa.</t>
  </si>
  <si>
    <t>1: chọn thông tin Khách hàng bất kì.
2: Email: ""
3: Click button Sửa.</t>
  </si>
  <si>
    <t>1: chọn thông tin Khách hàng bất kì.
2: Địa chỉ: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</si>
  <si>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 (khóa).</t>
    </r>
  </si>
  <si>
    <t>1: chọn thông tin Khách hàng bất kì.
2: SĐT: "012938476"
3: Click button Thêm.</t>
  </si>
  <si>
    <t>1: chọn thông tin Khách hàng bất kì.
2: Họ tên:  "Nguyễn Văn B"
3: Click button Thêm.</t>
  </si>
  <si>
    <t>1: chọn thông tin Khách hàng bất kì.
2: CMND: "1745183671"
3: Click button Sửa.</t>
  </si>
  <si>
    <t>1: chọn thông tin Khách hàng bất kì.
2: Giới tinh: "Nữ"
3: Click button Sửa.</t>
  </si>
  <si>
    <t>1: chọn thông tin Khách hàng bất kì.
2: Email: "b.nv@gmail.com"
3: Click button Sửa.</t>
  </si>
  <si>
    <t>1: chọn thông tin Khách hàng bất kì.
2: Địa chỉ: "Hà Nội"
3: Click button Sửa.</t>
  </si>
  <si>
    <t>1: chọn thông tin Khách hàng bất kì.
3: Click button Xóa.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</si>
  <si>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</si>
  <si>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</si>
  <si>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</si>
  <si>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</si>
  <si>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</si>
  <si>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</si>
  <si>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</si>
  <si>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</si>
  <si>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</si>
  <si>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</si>
  <si>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</si>
  <si>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</si>
  <si>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</si>
  <si>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</si>
  <si>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</si>
  <si>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</si>
  <si>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</si>
  <si>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</si>
  <si>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</si>
  <si>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</si>
  <si>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</si>
  <si>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</si>
  <si>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</si>
  <si>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</si>
  <si>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</si>
  <si>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r>
      <t xml:space="preserve">Kiểm tra chức năng </t>
    </r>
    <r>
      <rPr>
        <b/>
        <sz val="10"/>
        <color indexed="8"/>
        <rFont val="Tahoma"/>
        <family val="2"/>
      </rPr>
      <t>Tìm</t>
    </r>
    <r>
      <rPr>
        <sz val="10"/>
        <color indexed="8"/>
        <rFont val="Tahoma"/>
        <family val="2"/>
      </rPr>
      <t>.</t>
    </r>
  </si>
  <si>
    <r>
      <t xml:space="preserve">Kiểm tra chức năng </t>
    </r>
    <r>
      <rPr>
        <b/>
        <sz val="10"/>
        <color theme="1"/>
        <rFont val="Tahoma"/>
        <family val="2"/>
      </rPr>
      <t>Sửa</t>
    </r>
    <r>
      <rPr>
        <sz val="10"/>
        <color theme="1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</si>
  <si>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không xuất hiện bất kì báo cáo nào.</t>
    </r>
  </si>
  <si>
    <t>1: SĐT: ""
2: Click button Tìm.</t>
  </si>
  <si>
    <t>1: SĐT: "aaaaaaa"
2: Click button Tìm.</t>
  </si>
  <si>
    <t>1: SĐT: "1231"
2: Click button Tìm.</t>
  </si>
  <si>
    <t>1: SĐT: "123456789"
2: Click button Tìm.</t>
  </si>
  <si>
    <r>
      <t>Thấy</t>
    </r>
    <r>
      <rPr>
        <sz val="10"/>
        <color indexed="8"/>
        <rFont val="Tahoma"/>
        <family val="2"/>
      </rPr>
      <t xml:space="preserve"> xuất hiện đối tượng có SĐT đó.</t>
    </r>
  </si>
  <si>
    <t>2. Kiểm tra chức năng của khách hàng</t>
  </si>
  <si>
    <t>3. Kiểm tra chức năng của nhân viên - Quản lý chuyến đi</t>
  </si>
  <si>
    <t>4. Kiểm tra chức năng của nhân viên - Quản lý xe</t>
  </si>
  <si>
    <t>5. Kiểm tra chức năng của nhân viên - Quản lý khách hàng</t>
  </si>
  <si>
    <t>6. Kiểm tra chức năng của nhân viên - Báo cáo thống kê</t>
  </si>
  <si>
    <t>TC66</t>
  </si>
  <si>
    <t>TC67</t>
  </si>
  <si>
    <t>Demo</t>
  </si>
  <si>
    <t>Hoang Minh</t>
  </si>
  <si>
    <r>
      <t xml:space="preserve">Thấy </t>
    </r>
    <r>
      <rPr>
        <sz val="10"/>
        <color indexed="8"/>
        <rFont val="Tahoma"/>
        <family val="2"/>
      </rPr>
      <t>thông báo "Lỗi định dạng nhập".</t>
    </r>
  </si>
  <si>
    <r>
      <t xml:space="preserve">Thấy </t>
    </r>
    <r>
      <rPr>
        <sz val="10"/>
        <color theme="1"/>
        <rFont val="Tahoma"/>
        <family val="2"/>
      </rPr>
      <t>thông báo "Lỗi định dạng nhập".</t>
    </r>
  </si>
  <si>
    <r>
      <t xml:space="preserve">Thấy </t>
    </r>
    <r>
      <rPr>
        <sz val="10"/>
        <color indexed="8"/>
        <rFont val="Tahoma"/>
        <family val="2"/>
      </rPr>
      <t>thông báo "Lỗi định dạng nhậpl".</t>
    </r>
  </si>
  <si>
    <r>
      <t xml:space="preserve">Thấy </t>
    </r>
    <r>
      <rPr>
        <sz val="10"/>
        <color indexed="8"/>
        <rFont val="Tahoma"/>
        <family val="2"/>
      </rPr>
      <t>cảnh báo "Giá vé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</si>
  <si>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"Điểm đi và điểm đến không được trùng nhau!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</si>
  <si>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"Ngày đi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</si>
  <si>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"Giờ khởi hành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</si>
  <si>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chuyến được chọn bị xóa khỏi danh sách.</t>
    </r>
  </si>
  <si>
    <t xml:space="preserve">1: Nhập tên đăng nhập: "yen"
2: nhập pass: ""
3: Click Login
</t>
  </si>
  <si>
    <t>1: Chọn giờ: "5h00"
2:  Ngày đi: "19/11/2019"
3: Điểm đi: "Đồng Nay"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</si>
  <si>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xuất hiện những ghế ngồi có màu vàng (là những ghế đã có người đặt rồi)</t>
    </r>
  </si>
  <si>
    <t>1: Chọn giờ: "5h00"
2:  Ngày đi: "19/11/2019"
3: Điểm đi: "Đồng Nai"
4: Điểm đến: "Long An"
5: Click button Tìm chuyến
6: Click ghế không có màu vàng  bất kì
7: Click button Chọn ghế</t>
  </si>
  <si>
    <t>1: Chọn giờ: "5h00"
2:  Ngày đi: "19/11/2019"
3: Điểm đi: "Đồng Nay"
4: Điểm đến: "Long An"
5: Click button Tìm chuyến
6: Click ghế không có màu vàng  bất kì
7: Click button Chọn ghế
8: Click button Xác nhận</t>
  </si>
  <si>
    <t>1: giờ khởi hành: "25h00" (vượt thời gian)
2:  Ngày đi: "6/12/2019"
3: Biển số: "74L-98754"
4: Nơi xuất phát: "Bảo Lộc"
5: Diểm đến: "Đồng Tháp"
6: Giá vé: "200000"
7: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</si>
  <si>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nhập!i".</t>
    </r>
  </si>
  <si>
    <r>
      <t xml:space="preserve">Kiểm tra chức năng </t>
    </r>
    <r>
      <rPr>
        <b/>
        <sz val="10"/>
        <rFont val="Tahoma"/>
        <family val="2"/>
      </rPr>
      <t>Thêm mới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</si>
  <si>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cảnh báo "lỗi nhập".</t>
    </r>
  </si>
  <si>
    <t>1: nhập trùng 1 chuyến đi bất kì
2: Click button Thêm mới</t>
  </si>
  <si>
    <t>1: giờ khởi hành: "9h00" (sửa thơi gian)
2:  Ngày đi: "6/12/2019"
3: Biển số: "74L-98754"
4: Nơi xuất phát: "Bảo Lộc"
5: Diểm đến: "Đồng Tháp"
6: Giá vé: "150000"
7: Click button Cập nhật</t>
  </si>
  <si>
    <t>1: chọn thông tin xe bất kì. 
2: Tên xe: "" 
3: Click button Sửa.</t>
  </si>
  <si>
    <r>
      <t xml:space="preserve">Kiểm tra chức năng </t>
    </r>
    <r>
      <rPr>
        <b/>
        <sz val="10"/>
        <rFont val="Tahoma"/>
        <family val="2"/>
      </rPr>
      <t>Tìm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</si>
  <si>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thông báo "Chưa nhập SĐT".</t>
    </r>
  </si>
  <si>
    <t xml:space="preserve">1: Nhập tên đăng nhập: " tu" (nhập có khoản trắng ở đầu)
2: nhập pass: "1"
3: Click Login
</t>
  </si>
  <si>
    <t>xuất hiện Message Box thông báo: "Đăng nhập không thành công! Sai tên hoặc mật khẩu."</t>
  </si>
  <si>
    <t xml:space="preserve">1: Nhập tên đăng nhập: "tu " (khoản trắng ở cuối)
2: nhập pass: "1"
3: Click Login
</t>
  </si>
  <si>
    <t xml:space="preserve">1: Nhập tên đăng nhập: "tu"
2: nhập pass: " " (nhập pass là khoản trắng)
3: Click Login
</t>
  </si>
  <si>
    <t>TC68</t>
  </si>
  <si>
    <t>TC69</t>
  </si>
  <si>
    <t>TC70</t>
  </si>
  <si>
    <t>TC71</t>
  </si>
  <si>
    <t>1: SĐT: "    " (nhập khoản trắng)
2: Click button Tìm.</t>
  </si>
  <si>
    <r>
      <t>Thấy</t>
    </r>
    <r>
      <rPr>
        <sz val="10"/>
        <color indexed="8"/>
        <rFont val="Tahoma"/>
        <family val="2"/>
      </rPr>
      <t xml:space="preserve"> thông báo "lỗi định dạng nhập! Vui lòng kiểm tra lại).</t>
    </r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</si>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</sst>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14" fontId="24" fillId="0" borderId="20" xfId="0" applyNumberFormat="1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4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5" fillId="7" borderId="0" xfId="0" applyFont="1" applyFill="1" applyAlignment="1">
      <alignment vertical="top"/>
    </xf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28" fillId="0" borderId="0" xfId="0" applyFont="1" applyAlignment="1">
      <alignment vertical="top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25" fillId="7" borderId="21" xfId="0" applyFont="1" applyFill="1" applyBorder="1" applyAlignment="1">
      <alignment horizontal="center" vertical="top" wrapText="1"/>
    </xf>
    <xf numFmtId="0" fontId="25" fillId="7" borderId="21" xfId="0" applyFont="1" applyFill="1" applyBorder="1" applyAlignment="1">
      <alignment horizontal="left" vertical="top" wrapText="1"/>
    </xf>
    <xf numFmtId="0" fontId="25" fillId="7" borderId="17" xfId="0" applyFont="1" applyFill="1" applyBorder="1" applyAlignment="1">
      <alignment horizontal="left" vertical="top" wrapText="1"/>
    </xf>
    <xf numFmtId="0" fontId="25" fillId="7" borderId="1" xfId="0" applyFont="1" applyFill="1" applyBorder="1" applyAlignment="1">
      <alignment horizontal="left" vertical="top" wrapText="1"/>
    </xf>
    <xf numFmtId="0" fontId="25" fillId="7" borderId="1" xfId="0" quotePrefix="1" applyFont="1" applyFill="1" applyBorder="1" applyAlignment="1">
      <alignment horizontal="left" vertical="top" wrapText="1"/>
    </xf>
    <xf numFmtId="0" fontId="27" fillId="7" borderId="0" xfId="0" applyFont="1" applyFill="1" applyAlignment="1">
      <alignment vertical="top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0" fontId="28" fillId="7" borderId="0" xfId="0" applyFont="1" applyFill="1" applyAlignment="1">
      <alignment vertical="top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2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9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26" fillId="7" borderId="20" xfId="0" applyFont="1" applyFill="1" applyBorder="1" applyAlignment="1">
      <alignment horizontal="left" vertical="top" wrapText="1"/>
    </xf>
    <xf numFmtId="0" fontId="25" fillId="7" borderId="22" xfId="0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workbookViewId="0">
      <selection activeCell="E18" sqref="E18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 t="s">
        <v>212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84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46" t="s">
        <v>72</v>
      </c>
      <c r="D6" s="146"/>
      <c r="E6" s="147"/>
      <c r="F6" s="26"/>
      <c r="G6" s="26"/>
    </row>
    <row r="7" spans="1:8">
      <c r="A7" s="26"/>
      <c r="B7" s="28" t="s">
        <v>36</v>
      </c>
      <c r="C7" s="146">
        <v>0</v>
      </c>
      <c r="D7" s="146"/>
      <c r="E7" s="14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17</v>
      </c>
      <c r="C11" s="53" t="s">
        <v>30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31</v>
      </c>
    </row>
    <row r="12" spans="1:8" s="36" customFormat="1">
      <c r="B12" s="38">
        <v>43765</v>
      </c>
      <c r="C12" s="39" t="s">
        <v>41</v>
      </c>
      <c r="D12" s="40"/>
      <c r="E12" s="41" t="s">
        <v>18</v>
      </c>
      <c r="F12" s="77" t="s">
        <v>213</v>
      </c>
      <c r="G12" s="89"/>
      <c r="H12" s="91"/>
    </row>
    <row r="13" spans="1:8" s="36" customFormat="1">
      <c r="B13" s="104">
        <v>43774</v>
      </c>
      <c r="C13" s="39" t="s">
        <v>54</v>
      </c>
      <c r="D13" s="40"/>
      <c r="E13" s="41" t="s">
        <v>55</v>
      </c>
      <c r="F13" s="77" t="s">
        <v>213</v>
      </c>
      <c r="G13" s="103"/>
      <c r="H13" s="91"/>
    </row>
    <row r="14" spans="1:8" s="37" customFormat="1" ht="12.75">
      <c r="B14" s="38">
        <v>43779</v>
      </c>
      <c r="C14" s="39" t="s">
        <v>70</v>
      </c>
      <c r="D14" s="40"/>
      <c r="E14" s="41" t="s">
        <v>55</v>
      </c>
      <c r="F14" s="77" t="s">
        <v>213</v>
      </c>
      <c r="G14" s="103"/>
      <c r="H14" s="91"/>
    </row>
    <row r="15" spans="1:8" s="37" customFormat="1" ht="12.75">
      <c r="B15" s="38">
        <v>43786</v>
      </c>
      <c r="C15" s="39" t="s">
        <v>246</v>
      </c>
      <c r="D15" s="43"/>
      <c r="E15" s="41" t="s">
        <v>55</v>
      </c>
      <c r="F15" s="77" t="s">
        <v>213</v>
      </c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2"/>
  <sheetViews>
    <sheetView zoomScale="80" zoomScaleNormal="80" workbookViewId="0">
      <selection activeCell="I86" sqref="I86"/>
    </sheetView>
  </sheetViews>
  <sheetFormatPr defaultRowHeight="14.25" outlineLevelRow="1"/>
  <cols>
    <col min="1" max="1" width="15.7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12</v>
      </c>
      <c r="B1" s="152"/>
      <c r="C1" s="152"/>
      <c r="D1" s="152"/>
      <c r="E1" s="6"/>
      <c r="F1" s="6"/>
      <c r="G1" s="6"/>
      <c r="H1" s="6"/>
      <c r="I1" s="105"/>
      <c r="J1" s="106"/>
      <c r="K1" s="7"/>
    </row>
    <row r="2" spans="1:11" s="2" customFormat="1" ht="11.25" customHeight="1" thickBot="1">
      <c r="A2" s="7"/>
      <c r="B2" s="153"/>
      <c r="C2" s="153"/>
      <c r="D2" s="153"/>
      <c r="E2" s="6"/>
      <c r="F2" s="6"/>
      <c r="G2" s="6"/>
      <c r="H2" s="6"/>
      <c r="I2" s="105"/>
      <c r="J2" s="106"/>
      <c r="K2" s="7"/>
    </row>
    <row r="3" spans="1:11" s="3" customFormat="1" ht="15" customHeight="1">
      <c r="A3" s="65" t="s">
        <v>37</v>
      </c>
      <c r="B3" s="146" t="s">
        <v>72</v>
      </c>
      <c r="C3" s="146"/>
      <c r="D3" s="147"/>
      <c r="E3" s="68"/>
      <c r="F3" s="68"/>
      <c r="G3" s="68"/>
      <c r="H3" s="160"/>
      <c r="I3" s="160"/>
      <c r="J3" s="160"/>
      <c r="K3" s="9"/>
    </row>
    <row r="4" spans="1:11" s="3" customFormat="1" ht="12.75">
      <c r="A4" s="72" t="s">
        <v>38</v>
      </c>
      <c r="B4" s="162" t="s">
        <v>71</v>
      </c>
      <c r="C4" s="163"/>
      <c r="D4" s="164"/>
      <c r="E4" s="68"/>
      <c r="F4" s="68"/>
      <c r="G4" s="68"/>
      <c r="H4" s="160"/>
      <c r="I4" s="160"/>
      <c r="J4" s="160"/>
      <c r="K4" s="9"/>
    </row>
    <row r="5" spans="1:11" s="81" customFormat="1" ht="12.75">
      <c r="A5" s="72" t="s">
        <v>32</v>
      </c>
      <c r="B5" s="155"/>
      <c r="C5" s="156"/>
      <c r="D5" s="157"/>
      <c r="E5" s="79"/>
      <c r="F5" s="79"/>
      <c r="G5" s="79"/>
      <c r="H5" s="159"/>
      <c r="I5" s="159"/>
      <c r="J5" s="159"/>
      <c r="K5" s="80"/>
    </row>
    <row r="6" spans="1:11" s="3" customFormat="1" ht="15" customHeight="1">
      <c r="A6" s="12" t="s">
        <v>39</v>
      </c>
      <c r="B6" s="92">
        <f>COUNTIF(I12:I88,"Pass")</f>
        <v>63</v>
      </c>
      <c r="C6" s="10" t="s">
        <v>40</v>
      </c>
      <c r="D6" s="13">
        <f>COUNTIF(I10:I803,"Pending")</f>
        <v>0</v>
      </c>
      <c r="E6" s="8"/>
      <c r="F6" s="8"/>
      <c r="G6" s="8"/>
      <c r="H6" s="160"/>
      <c r="I6" s="160"/>
      <c r="J6" s="160"/>
      <c r="K6" s="9"/>
    </row>
    <row r="7" spans="1:11" s="3" customFormat="1" ht="15" customHeight="1" thickBot="1">
      <c r="A7" s="14" t="s">
        <v>10</v>
      </c>
      <c r="B7" s="93">
        <f>COUNTIF(I12:I88,"Fail")</f>
        <v>8</v>
      </c>
      <c r="C7" s="30" t="s">
        <v>79</v>
      </c>
      <c r="D7" s="66">
        <f>COUNTA(A12:A88) -6</f>
        <v>71</v>
      </c>
      <c r="E7" s="69"/>
      <c r="F7" s="69"/>
      <c r="G7" s="69"/>
      <c r="H7" s="160"/>
      <c r="I7" s="160"/>
      <c r="J7" s="160"/>
      <c r="K7" s="9"/>
    </row>
    <row r="8" spans="1:11" s="3" customFormat="1" ht="15" customHeight="1">
      <c r="A8" s="154"/>
      <c r="B8" s="154"/>
      <c r="C8" s="154"/>
      <c r="D8" s="154"/>
      <c r="E8" s="8"/>
      <c r="F8" s="8"/>
      <c r="G8" s="8"/>
      <c r="H8" s="8"/>
      <c r="I8" s="107"/>
      <c r="J8" s="107"/>
      <c r="K8" s="9"/>
    </row>
    <row r="9" spans="1:11" s="83" customFormat="1" ht="12" customHeight="1">
      <c r="A9" s="171" t="s">
        <v>33</v>
      </c>
      <c r="B9" s="172" t="s">
        <v>73</v>
      </c>
      <c r="C9" s="171" t="s">
        <v>74</v>
      </c>
      <c r="D9" s="174" t="s">
        <v>75</v>
      </c>
      <c r="E9" s="175"/>
      <c r="F9" s="175"/>
      <c r="G9" s="176"/>
      <c r="H9" s="165" t="s">
        <v>76</v>
      </c>
      <c r="I9" s="161" t="s">
        <v>77</v>
      </c>
      <c r="J9" s="161" t="s">
        <v>78</v>
      </c>
      <c r="K9" s="82"/>
    </row>
    <row r="10" spans="1:11" s="71" customFormat="1" ht="12" customHeight="1">
      <c r="A10" s="161"/>
      <c r="B10" s="173"/>
      <c r="C10" s="161"/>
      <c r="D10" s="166"/>
      <c r="E10" s="177"/>
      <c r="F10" s="177"/>
      <c r="G10" s="178"/>
      <c r="H10" s="166"/>
      <c r="I10" s="161"/>
      <c r="J10" s="161"/>
      <c r="K10" s="70"/>
    </row>
    <row r="11" spans="1:11" s="84" customFormat="1" ht="15">
      <c r="A11" s="167"/>
      <c r="B11" s="167"/>
      <c r="C11" s="167"/>
      <c r="D11" s="167"/>
      <c r="E11" s="167"/>
      <c r="F11" s="167"/>
      <c r="G11" s="167"/>
      <c r="H11" s="167"/>
      <c r="I11" s="167"/>
      <c r="J11" s="168"/>
    </row>
    <row r="12" spans="1:11" s="4" customFormat="1" ht="12.75">
      <c r="A12" s="148" t="s">
        <v>80</v>
      </c>
      <c r="B12" s="149"/>
      <c r="C12" s="149"/>
      <c r="D12" s="149"/>
      <c r="E12" s="149"/>
      <c r="F12" s="149"/>
      <c r="G12" s="149"/>
      <c r="H12" s="149"/>
      <c r="I12" s="149"/>
      <c r="J12" s="158"/>
    </row>
    <row r="13" spans="1:11" s="4" customFormat="1" ht="51" outlineLevel="1">
      <c r="A13" s="88" t="s">
        <v>3</v>
      </c>
      <c r="B13" s="94" t="s">
        <v>89</v>
      </c>
      <c r="C13" s="87" t="s">
        <v>102</v>
      </c>
      <c r="D13" s="179" t="s">
        <v>81</v>
      </c>
      <c r="E13" s="180"/>
      <c r="F13" s="180"/>
      <c r="G13" s="86"/>
      <c r="H13" s="102" t="s">
        <v>84</v>
      </c>
      <c r="I13" s="87" t="s">
        <v>39</v>
      </c>
      <c r="J13" s="85"/>
    </row>
    <row r="14" spans="1:11" s="4" customFormat="1" ht="53.25" customHeight="1" outlineLevel="1">
      <c r="A14" s="88" t="s">
        <v>4</v>
      </c>
      <c r="B14" s="94" t="s">
        <v>90</v>
      </c>
      <c r="C14" s="87" t="s">
        <v>101</v>
      </c>
      <c r="D14" s="181" t="s">
        <v>81</v>
      </c>
      <c r="E14" s="151"/>
      <c r="F14" s="182"/>
      <c r="G14" s="112"/>
      <c r="H14" s="102" t="s">
        <v>84</v>
      </c>
      <c r="I14" s="87" t="s">
        <v>39</v>
      </c>
      <c r="J14" s="85"/>
    </row>
    <row r="15" spans="1:11" s="4" customFormat="1" ht="53.25" customHeight="1" outlineLevel="1">
      <c r="A15" s="88" t="s">
        <v>5</v>
      </c>
      <c r="B15" s="94" t="s">
        <v>90</v>
      </c>
      <c r="C15" s="87" t="s">
        <v>236</v>
      </c>
      <c r="D15" s="181" t="s">
        <v>237</v>
      </c>
      <c r="E15" s="151"/>
      <c r="F15" s="182"/>
      <c r="G15" s="125"/>
      <c r="H15" s="102" t="s">
        <v>84</v>
      </c>
      <c r="I15" s="87" t="s">
        <v>39</v>
      </c>
      <c r="J15" s="85"/>
    </row>
    <row r="16" spans="1:11" s="4" customFormat="1" ht="53.25" customHeight="1" outlineLevel="1">
      <c r="A16" s="88" t="s">
        <v>6</v>
      </c>
      <c r="B16" s="94" t="s">
        <v>90</v>
      </c>
      <c r="C16" s="87" t="s">
        <v>238</v>
      </c>
      <c r="D16" s="181" t="s">
        <v>81</v>
      </c>
      <c r="E16" s="151"/>
      <c r="F16" s="182"/>
      <c r="G16" s="125"/>
      <c r="H16" s="102" t="s">
        <v>84</v>
      </c>
      <c r="I16" s="87" t="s">
        <v>39</v>
      </c>
      <c r="J16" s="85"/>
    </row>
    <row r="17" spans="1:10" s="4" customFormat="1" ht="53.25" customHeight="1" outlineLevel="1">
      <c r="A17" s="88" t="s">
        <v>7</v>
      </c>
      <c r="B17" s="94" t="s">
        <v>90</v>
      </c>
      <c r="C17" s="87" t="s">
        <v>239</v>
      </c>
      <c r="D17" s="181" t="s">
        <v>237</v>
      </c>
      <c r="E17" s="151"/>
      <c r="F17" s="182"/>
      <c r="G17" s="125"/>
      <c r="H17" s="102" t="s">
        <v>84</v>
      </c>
      <c r="I17" s="87" t="s">
        <v>39</v>
      </c>
      <c r="J17" s="85"/>
    </row>
    <row r="18" spans="1:10" s="4" customFormat="1" ht="51" outlineLevel="1">
      <c r="A18" s="88" t="s">
        <v>8</v>
      </c>
      <c r="B18" s="94" t="s">
        <v>89</v>
      </c>
      <c r="C18" s="87" t="s">
        <v>222</v>
      </c>
      <c r="D18" s="181" t="s">
        <v>87</v>
      </c>
      <c r="E18" s="151"/>
      <c r="F18" s="182"/>
      <c r="G18" s="112"/>
      <c r="H18" s="102" t="s">
        <v>84</v>
      </c>
      <c r="I18" s="87" t="s">
        <v>39</v>
      </c>
      <c r="J18" s="85"/>
    </row>
    <row r="19" spans="1:10" s="4" customFormat="1" ht="51" outlineLevel="1">
      <c r="A19" s="88" t="s">
        <v>9</v>
      </c>
      <c r="B19" s="94" t="s">
        <v>91</v>
      </c>
      <c r="C19" s="87" t="s">
        <v>88</v>
      </c>
      <c r="D19" s="181" t="s">
        <v>87</v>
      </c>
      <c r="E19" s="151"/>
      <c r="F19" s="182"/>
      <c r="G19" s="86"/>
      <c r="H19" s="102" t="s">
        <v>84</v>
      </c>
      <c r="I19" s="87" t="s">
        <v>39</v>
      </c>
      <c r="J19" s="85"/>
    </row>
    <row r="20" spans="1:10" s="4" customFormat="1" ht="12.75" outlineLevel="1">
      <c r="A20" s="148" t="s">
        <v>205</v>
      </c>
      <c r="B20" s="149"/>
      <c r="C20" s="149"/>
      <c r="D20" s="108"/>
      <c r="E20" s="108"/>
      <c r="F20" s="108"/>
      <c r="G20" s="100"/>
      <c r="H20" s="100"/>
      <c r="I20" s="100"/>
      <c r="J20" s="101"/>
    </row>
    <row r="21" spans="1:10" s="4" customFormat="1" ht="63.75" customHeight="1" outlineLevel="1">
      <c r="A21" s="88" t="s">
        <v>42</v>
      </c>
      <c r="B21" s="98" t="s">
        <v>82</v>
      </c>
      <c r="C21" s="99" t="s">
        <v>96</v>
      </c>
      <c r="D21" s="150" t="s">
        <v>83</v>
      </c>
      <c r="E21" s="151"/>
      <c r="F21" s="151"/>
      <c r="G21" s="86"/>
      <c r="H21" s="113" t="s">
        <v>84</v>
      </c>
      <c r="I21" s="87" t="s">
        <v>39</v>
      </c>
      <c r="J21" s="85"/>
    </row>
    <row r="22" spans="1:10" s="4" customFormat="1" ht="63.75" customHeight="1" outlineLevel="1">
      <c r="A22" s="88" t="s">
        <v>43</v>
      </c>
      <c r="B22" s="98" t="s">
        <v>82</v>
      </c>
      <c r="C22" s="99" t="s">
        <v>95</v>
      </c>
      <c r="D22" s="150" t="s">
        <v>83</v>
      </c>
      <c r="E22" s="151"/>
      <c r="F22" s="151"/>
      <c r="G22" s="109"/>
      <c r="H22" s="113" t="s">
        <v>84</v>
      </c>
      <c r="I22" s="87" t="s">
        <v>39</v>
      </c>
      <c r="J22" s="85"/>
    </row>
    <row r="23" spans="1:10" s="4" customFormat="1" ht="63.75" customHeight="1" outlineLevel="1">
      <c r="A23" s="88" t="s">
        <v>44</v>
      </c>
      <c r="B23" s="98" t="s">
        <v>82</v>
      </c>
      <c r="C23" s="99" t="s">
        <v>94</v>
      </c>
      <c r="D23" s="150" t="s">
        <v>83</v>
      </c>
      <c r="E23" s="151"/>
      <c r="F23" s="151"/>
      <c r="G23" s="109"/>
      <c r="H23" s="113" t="s">
        <v>84</v>
      </c>
      <c r="I23" s="87" t="s">
        <v>39</v>
      </c>
      <c r="J23" s="85"/>
    </row>
    <row r="24" spans="1:10" s="4" customFormat="1" ht="63.75" customHeight="1" outlineLevel="1">
      <c r="A24" s="88" t="s">
        <v>45</v>
      </c>
      <c r="B24" s="98" t="s">
        <v>82</v>
      </c>
      <c r="C24" s="99" t="s">
        <v>223</v>
      </c>
      <c r="D24" s="150" t="s">
        <v>224</v>
      </c>
      <c r="E24" s="151"/>
      <c r="F24" s="151"/>
      <c r="G24" s="109"/>
      <c r="H24" s="113" t="s">
        <v>84</v>
      </c>
      <c r="I24" s="87" t="s">
        <v>39</v>
      </c>
      <c r="J24" s="85"/>
    </row>
    <row r="25" spans="1:10" s="4" customFormat="1" ht="92.25" customHeight="1" outlineLevel="1">
      <c r="A25" s="88" t="s">
        <v>46</v>
      </c>
      <c r="B25" s="98" t="s">
        <v>85</v>
      </c>
      <c r="C25" s="99" t="s">
        <v>225</v>
      </c>
      <c r="D25" s="150" t="s">
        <v>86</v>
      </c>
      <c r="E25" s="151"/>
      <c r="F25" s="151"/>
      <c r="G25" s="109"/>
      <c r="H25" s="113" t="s">
        <v>84</v>
      </c>
      <c r="I25" s="87" t="s">
        <v>39</v>
      </c>
      <c r="J25" s="85"/>
    </row>
    <row r="26" spans="1:10" s="4" customFormat="1" ht="88.5" customHeight="1" outlineLevel="1">
      <c r="A26" s="88" t="s">
        <v>47</v>
      </c>
      <c r="B26" s="98" t="s">
        <v>85</v>
      </c>
      <c r="C26" s="99" t="s">
        <v>103</v>
      </c>
      <c r="D26" s="150" t="s">
        <v>92</v>
      </c>
      <c r="E26" s="151"/>
      <c r="F26" s="151"/>
      <c r="G26" s="112"/>
      <c r="H26" s="113" t="s">
        <v>84</v>
      </c>
      <c r="I26" s="87" t="s">
        <v>39</v>
      </c>
      <c r="J26" s="85"/>
    </row>
    <row r="27" spans="1:10" s="4" customFormat="1" ht="111.75" customHeight="1" outlineLevel="1">
      <c r="A27" s="88" t="s">
        <v>48</v>
      </c>
      <c r="B27" s="98" t="s">
        <v>93</v>
      </c>
      <c r="C27" s="99" t="s">
        <v>226</v>
      </c>
      <c r="D27" s="150" t="s">
        <v>97</v>
      </c>
      <c r="E27" s="151"/>
      <c r="F27" s="151"/>
      <c r="G27" s="112"/>
      <c r="H27" s="113" t="s">
        <v>84</v>
      </c>
      <c r="I27" s="87" t="s">
        <v>39</v>
      </c>
      <c r="J27" s="85"/>
    </row>
    <row r="28" spans="1:10" s="4" customFormat="1" ht="12.75" outlineLevel="1">
      <c r="A28" s="148" t="s">
        <v>206</v>
      </c>
      <c r="B28" s="149"/>
      <c r="C28" s="149"/>
      <c r="D28" s="108"/>
      <c r="E28" s="108"/>
      <c r="F28" s="108"/>
      <c r="G28" s="110"/>
      <c r="H28" s="110"/>
      <c r="I28" s="110"/>
      <c r="J28" s="111"/>
    </row>
    <row r="29" spans="1:10" s="4" customFormat="1" ht="27" customHeight="1" outlineLevel="1">
      <c r="A29" s="88" t="s">
        <v>49</v>
      </c>
      <c r="B29" s="98" t="s">
        <v>98</v>
      </c>
      <c r="C29" s="99" t="s">
        <v>99</v>
      </c>
      <c r="D29" s="150" t="s">
        <v>100</v>
      </c>
      <c r="E29" s="151"/>
      <c r="F29" s="151"/>
      <c r="G29" s="112"/>
      <c r="H29" s="114">
        <v>43596</v>
      </c>
      <c r="I29" s="87" t="s">
        <v>39</v>
      </c>
      <c r="J29" s="85"/>
    </row>
    <row r="30" spans="1:10" s="4" customFormat="1" ht="93" customHeight="1" outlineLevel="1">
      <c r="A30" s="88" t="s">
        <v>0</v>
      </c>
      <c r="B30" s="98" t="s">
        <v>98</v>
      </c>
      <c r="C30" s="99" t="s">
        <v>106</v>
      </c>
      <c r="D30" s="150" t="s">
        <v>104</v>
      </c>
      <c r="E30" s="151"/>
      <c r="F30" s="151"/>
      <c r="G30" s="112"/>
      <c r="H30" s="114">
        <v>43749</v>
      </c>
      <c r="I30" s="87" t="s">
        <v>39</v>
      </c>
      <c r="J30" s="85"/>
    </row>
    <row r="31" spans="1:10" s="4" customFormat="1" ht="88.5" customHeight="1" outlineLevel="1">
      <c r="A31" s="88" t="s">
        <v>1</v>
      </c>
      <c r="B31" s="98" t="s">
        <v>98</v>
      </c>
      <c r="C31" s="99" t="s">
        <v>227</v>
      </c>
      <c r="D31" s="150" t="s">
        <v>228</v>
      </c>
      <c r="E31" s="151"/>
      <c r="F31" s="151"/>
      <c r="G31" s="117"/>
      <c r="H31" s="114">
        <v>43749</v>
      </c>
      <c r="I31" s="87" t="s">
        <v>39</v>
      </c>
      <c r="J31" s="85"/>
    </row>
    <row r="32" spans="1:10" s="4" customFormat="1" ht="92.25" customHeight="1" outlineLevel="1">
      <c r="A32" s="88" t="s">
        <v>2</v>
      </c>
      <c r="B32" s="98" t="s">
        <v>98</v>
      </c>
      <c r="C32" s="99" t="s">
        <v>107</v>
      </c>
      <c r="D32" s="150" t="s">
        <v>104</v>
      </c>
      <c r="E32" s="151"/>
      <c r="F32" s="151"/>
      <c r="G32" s="117"/>
      <c r="H32" s="114">
        <v>43749</v>
      </c>
      <c r="I32" s="87" t="s">
        <v>39</v>
      </c>
      <c r="J32" s="85"/>
    </row>
    <row r="33" spans="1:10" s="131" customFormat="1" ht="33.75" customHeight="1" outlineLevel="1">
      <c r="A33" s="88" t="s">
        <v>50</v>
      </c>
      <c r="B33" s="126" t="s">
        <v>229</v>
      </c>
      <c r="C33" s="127" t="s">
        <v>231</v>
      </c>
      <c r="D33" s="184" t="s">
        <v>230</v>
      </c>
      <c r="E33" s="185"/>
      <c r="F33" s="185"/>
      <c r="G33" s="128"/>
      <c r="H33" s="114">
        <v>43749</v>
      </c>
      <c r="I33" s="129" t="s">
        <v>10</v>
      </c>
      <c r="J33" s="130"/>
    </row>
    <row r="34" spans="1:10" s="4" customFormat="1" ht="99.75" customHeight="1" outlineLevel="1">
      <c r="A34" s="88" t="s">
        <v>51</v>
      </c>
      <c r="B34" s="98" t="s">
        <v>98</v>
      </c>
      <c r="C34" s="99" t="s">
        <v>108</v>
      </c>
      <c r="D34" s="150" t="s">
        <v>218</v>
      </c>
      <c r="E34" s="151"/>
      <c r="F34" s="151"/>
      <c r="G34" s="117"/>
      <c r="H34" s="114">
        <v>43749</v>
      </c>
      <c r="I34" s="87" t="s">
        <v>39</v>
      </c>
      <c r="J34" s="85"/>
    </row>
    <row r="35" spans="1:10" s="4" customFormat="1" ht="93.75" customHeight="1" outlineLevel="1">
      <c r="A35" s="88" t="s">
        <v>52</v>
      </c>
      <c r="B35" s="98" t="s">
        <v>98</v>
      </c>
      <c r="C35" s="99" t="s">
        <v>109</v>
      </c>
      <c r="D35" s="150" t="s">
        <v>217</v>
      </c>
      <c r="E35" s="183"/>
      <c r="F35" s="183"/>
      <c r="G35" s="124"/>
      <c r="H35" s="114">
        <v>43749</v>
      </c>
      <c r="I35" s="87" t="s">
        <v>39</v>
      </c>
      <c r="J35" s="85"/>
    </row>
    <row r="36" spans="1:10" s="4" customFormat="1" ht="39.75" customHeight="1" outlineLevel="1">
      <c r="A36" s="88" t="s">
        <v>53</v>
      </c>
      <c r="B36" s="98" t="s">
        <v>105</v>
      </c>
      <c r="C36" s="99" t="s">
        <v>110</v>
      </c>
      <c r="D36" s="150" t="s">
        <v>220</v>
      </c>
      <c r="E36" s="151"/>
      <c r="F36" s="151"/>
      <c r="G36" s="117"/>
      <c r="H36" s="114">
        <v>43749</v>
      </c>
      <c r="I36" s="87" t="s">
        <v>39</v>
      </c>
      <c r="J36" s="85"/>
    </row>
    <row r="37" spans="1:10" s="4" customFormat="1" ht="39.75" customHeight="1" outlineLevel="1">
      <c r="A37" s="88" t="s">
        <v>56</v>
      </c>
      <c r="B37" s="98" t="s">
        <v>105</v>
      </c>
      <c r="C37" s="99" t="s">
        <v>111</v>
      </c>
      <c r="D37" s="150" t="s">
        <v>219</v>
      </c>
      <c r="E37" s="151"/>
      <c r="F37" s="151"/>
      <c r="G37" s="117"/>
      <c r="H37" s="114">
        <v>43749</v>
      </c>
      <c r="I37" s="87" t="s">
        <v>39</v>
      </c>
      <c r="J37" s="85"/>
    </row>
    <row r="38" spans="1:10" s="4" customFormat="1" ht="39.75" customHeight="1" outlineLevel="1">
      <c r="A38" s="88" t="s">
        <v>57</v>
      </c>
      <c r="B38" s="98" t="s">
        <v>105</v>
      </c>
      <c r="C38" s="99" t="s">
        <v>112</v>
      </c>
      <c r="D38" s="150" t="s">
        <v>217</v>
      </c>
      <c r="E38" s="183"/>
      <c r="F38" s="183"/>
      <c r="G38" s="124"/>
      <c r="H38" s="114">
        <v>43749</v>
      </c>
      <c r="I38" s="87" t="s">
        <v>39</v>
      </c>
      <c r="J38" s="85"/>
    </row>
    <row r="39" spans="1:10" s="4" customFormat="1" ht="93.75" customHeight="1" outlineLevel="1">
      <c r="A39" s="88" t="s">
        <v>58</v>
      </c>
      <c r="B39" s="98" t="s">
        <v>105</v>
      </c>
      <c r="C39" s="99" t="s">
        <v>232</v>
      </c>
      <c r="D39" s="150" t="s">
        <v>113</v>
      </c>
      <c r="E39" s="151"/>
      <c r="F39" s="151"/>
      <c r="G39" s="117"/>
      <c r="H39" s="114">
        <v>43749</v>
      </c>
      <c r="I39" s="87" t="s">
        <v>39</v>
      </c>
      <c r="J39" s="85"/>
    </row>
    <row r="40" spans="1:10" s="4" customFormat="1" ht="39.75" customHeight="1" outlineLevel="1">
      <c r="A40" s="88" t="s">
        <v>59</v>
      </c>
      <c r="B40" s="98" t="s">
        <v>114</v>
      </c>
      <c r="C40" s="99" t="s">
        <v>115</v>
      </c>
      <c r="D40" s="150" t="s">
        <v>221</v>
      </c>
      <c r="E40" s="151"/>
      <c r="F40" s="151"/>
      <c r="G40" s="117"/>
      <c r="H40" s="114">
        <v>43749</v>
      </c>
      <c r="I40" s="87" t="s">
        <v>39</v>
      </c>
      <c r="J40" s="85"/>
    </row>
    <row r="41" spans="1:10" s="4" customFormat="1" ht="39.75" customHeight="1" outlineLevel="1">
      <c r="A41" s="88" t="s">
        <v>60</v>
      </c>
      <c r="B41" s="98" t="s">
        <v>114</v>
      </c>
      <c r="C41" s="99" t="s">
        <v>117</v>
      </c>
      <c r="D41" s="150" t="s">
        <v>118</v>
      </c>
      <c r="E41" s="151"/>
      <c r="F41" s="151"/>
      <c r="G41" s="117"/>
      <c r="H41" s="114">
        <v>43749</v>
      </c>
      <c r="I41" s="87" t="s">
        <v>10</v>
      </c>
      <c r="J41" s="85"/>
    </row>
    <row r="42" spans="1:10" s="4" customFormat="1" ht="12.75" outlineLevel="1">
      <c r="A42" s="148" t="s">
        <v>207</v>
      </c>
      <c r="B42" s="149"/>
      <c r="C42" s="149"/>
      <c r="D42" s="108"/>
      <c r="E42" s="108"/>
      <c r="F42" s="108"/>
      <c r="G42" s="115"/>
      <c r="H42" s="115"/>
      <c r="I42" s="115"/>
      <c r="J42" s="116"/>
    </row>
    <row r="43" spans="1:10" s="4" customFormat="1" ht="90.75" customHeight="1" outlineLevel="1">
      <c r="A43" s="88" t="s">
        <v>61</v>
      </c>
      <c r="B43" s="98" t="s">
        <v>119</v>
      </c>
      <c r="C43" s="99" t="s">
        <v>145</v>
      </c>
      <c r="D43" s="150" t="s">
        <v>147</v>
      </c>
      <c r="E43" s="151"/>
      <c r="F43" s="151"/>
      <c r="G43" s="117"/>
      <c r="H43" s="114">
        <v>43749</v>
      </c>
      <c r="I43" s="87" t="s">
        <v>39</v>
      </c>
      <c r="J43" s="85"/>
    </row>
    <row r="44" spans="1:10" s="4" customFormat="1" ht="63" customHeight="1" outlineLevel="1">
      <c r="A44" s="88" t="s">
        <v>62</v>
      </c>
      <c r="B44" s="98" t="s">
        <v>119</v>
      </c>
      <c r="C44" s="99" t="s">
        <v>121</v>
      </c>
      <c r="D44" s="150" t="s">
        <v>120</v>
      </c>
      <c r="E44" s="151"/>
      <c r="F44" s="151"/>
      <c r="G44" s="117"/>
      <c r="H44" s="114">
        <v>43749</v>
      </c>
      <c r="I44" s="87" t="s">
        <v>39</v>
      </c>
      <c r="J44" s="85"/>
    </row>
    <row r="45" spans="1:10" s="4" customFormat="1" ht="63" customHeight="1" outlineLevel="1">
      <c r="A45" s="88" t="s">
        <v>63</v>
      </c>
      <c r="B45" s="98" t="s">
        <v>119</v>
      </c>
      <c r="C45" s="99" t="s">
        <v>122</v>
      </c>
      <c r="D45" s="150" t="s">
        <v>123</v>
      </c>
      <c r="E45" s="151"/>
      <c r="F45" s="151"/>
      <c r="G45" s="117"/>
      <c r="H45" s="114">
        <v>43749</v>
      </c>
      <c r="I45" s="87" t="s">
        <v>39</v>
      </c>
      <c r="J45" s="85"/>
    </row>
    <row r="46" spans="1:10" s="4" customFormat="1" ht="63" customHeight="1" outlineLevel="1">
      <c r="A46" s="88" t="s">
        <v>64</v>
      </c>
      <c r="B46" s="98" t="s">
        <v>119</v>
      </c>
      <c r="C46" s="99" t="s">
        <v>128</v>
      </c>
      <c r="D46" s="150" t="s">
        <v>123</v>
      </c>
      <c r="E46" s="151"/>
      <c r="F46" s="151"/>
      <c r="G46" s="117"/>
      <c r="H46" s="114">
        <v>43749</v>
      </c>
      <c r="I46" s="87" t="s">
        <v>39</v>
      </c>
      <c r="J46" s="85"/>
    </row>
    <row r="47" spans="1:10" s="4" customFormat="1" ht="63" customHeight="1" outlineLevel="1">
      <c r="A47" s="88" t="s">
        <v>65</v>
      </c>
      <c r="B47" s="98" t="s">
        <v>119</v>
      </c>
      <c r="C47" s="99" t="s">
        <v>129</v>
      </c>
      <c r="D47" s="150" t="s">
        <v>123</v>
      </c>
      <c r="E47" s="151"/>
      <c r="F47" s="151"/>
      <c r="G47" s="117"/>
      <c r="H47" s="114">
        <v>43749</v>
      </c>
      <c r="I47" s="87" t="s">
        <v>39</v>
      </c>
      <c r="J47" s="85"/>
    </row>
    <row r="48" spans="1:10" s="4" customFormat="1" ht="63" customHeight="1" outlineLevel="1">
      <c r="A48" s="88" t="s">
        <v>66</v>
      </c>
      <c r="B48" s="98" t="s">
        <v>119</v>
      </c>
      <c r="C48" s="99" t="s">
        <v>130</v>
      </c>
      <c r="D48" s="150" t="s">
        <v>123</v>
      </c>
      <c r="E48" s="151"/>
      <c r="F48" s="151"/>
      <c r="G48" s="117"/>
      <c r="H48" s="114">
        <v>43749</v>
      </c>
      <c r="I48" s="87" t="s">
        <v>39</v>
      </c>
      <c r="J48" s="85"/>
    </row>
    <row r="49" spans="1:10" s="4" customFormat="1" ht="63" customHeight="1" outlineLevel="1">
      <c r="A49" s="88" t="s">
        <v>67</v>
      </c>
      <c r="B49" s="98" t="s">
        <v>119</v>
      </c>
      <c r="C49" s="99" t="s">
        <v>124</v>
      </c>
      <c r="D49" s="150" t="s">
        <v>125</v>
      </c>
      <c r="E49" s="151"/>
      <c r="F49" s="151"/>
      <c r="G49" s="117"/>
      <c r="H49" s="114">
        <v>43749</v>
      </c>
      <c r="I49" s="87" t="s">
        <v>39</v>
      </c>
      <c r="J49" s="85"/>
    </row>
    <row r="50" spans="1:10" s="4" customFormat="1" ht="27" customHeight="1" outlineLevel="1">
      <c r="A50" s="88" t="s">
        <v>68</v>
      </c>
      <c r="B50" s="98" t="s">
        <v>119</v>
      </c>
      <c r="C50" s="99" t="s">
        <v>126</v>
      </c>
      <c r="D50" s="150" t="s">
        <v>127</v>
      </c>
      <c r="E50" s="151"/>
      <c r="F50" s="151"/>
      <c r="G50" s="117"/>
      <c r="H50" s="114">
        <v>43749</v>
      </c>
      <c r="I50" s="87" t="s">
        <v>39</v>
      </c>
      <c r="J50" s="85"/>
    </row>
    <row r="51" spans="1:10" s="4" customFormat="1" ht="41.25" customHeight="1" outlineLevel="1">
      <c r="A51" s="88" t="s">
        <v>69</v>
      </c>
      <c r="B51" s="98" t="s">
        <v>131</v>
      </c>
      <c r="C51" s="99" t="s">
        <v>132</v>
      </c>
      <c r="D51" s="150" t="s">
        <v>133</v>
      </c>
      <c r="E51" s="151"/>
      <c r="F51" s="151"/>
      <c r="G51" s="117"/>
      <c r="H51" s="114">
        <v>43749</v>
      </c>
      <c r="I51" s="87" t="s">
        <v>39</v>
      </c>
      <c r="J51" s="85"/>
    </row>
    <row r="52" spans="1:10" s="4" customFormat="1" ht="39" customHeight="1" outlineLevel="1">
      <c r="A52" s="88" t="s">
        <v>141</v>
      </c>
      <c r="B52" s="98" t="s">
        <v>131</v>
      </c>
      <c r="C52" s="99" t="s">
        <v>233</v>
      </c>
      <c r="D52" s="150" t="s">
        <v>133</v>
      </c>
      <c r="E52" s="151"/>
      <c r="F52" s="151"/>
      <c r="G52" s="117"/>
      <c r="H52" s="114">
        <v>43749</v>
      </c>
      <c r="I52" s="87" t="s">
        <v>10</v>
      </c>
      <c r="J52" s="85"/>
    </row>
    <row r="53" spans="1:10" s="4" customFormat="1" ht="42.75" customHeight="1" outlineLevel="1">
      <c r="A53" s="88" t="s">
        <v>142</v>
      </c>
      <c r="B53" s="98" t="s">
        <v>131</v>
      </c>
      <c r="C53" s="99" t="s">
        <v>134</v>
      </c>
      <c r="D53" s="150" t="s">
        <v>133</v>
      </c>
      <c r="E53" s="151"/>
      <c r="F53" s="151"/>
      <c r="G53" s="117"/>
      <c r="H53" s="114">
        <v>43749</v>
      </c>
      <c r="I53" s="87" t="s">
        <v>10</v>
      </c>
      <c r="J53" s="85"/>
    </row>
    <row r="54" spans="1:10" s="123" customFormat="1" ht="42.75" customHeight="1" outlineLevel="1">
      <c r="A54" s="88" t="s">
        <v>143</v>
      </c>
      <c r="B54" s="132" t="s">
        <v>131</v>
      </c>
      <c r="C54" s="133" t="s">
        <v>135</v>
      </c>
      <c r="D54" s="169" t="s">
        <v>216</v>
      </c>
      <c r="E54" s="170"/>
      <c r="F54" s="170"/>
      <c r="G54" s="120"/>
      <c r="H54" s="121">
        <v>43749</v>
      </c>
      <c r="I54" s="119" t="s">
        <v>39</v>
      </c>
      <c r="J54" s="122"/>
    </row>
    <row r="55" spans="1:10" s="4" customFormat="1" ht="40.5" customHeight="1" outlineLevel="1">
      <c r="A55" s="88" t="s">
        <v>144</v>
      </c>
      <c r="B55" s="98" t="s">
        <v>131</v>
      </c>
      <c r="C55" s="99" t="s">
        <v>136</v>
      </c>
      <c r="D55" s="150" t="s">
        <v>164</v>
      </c>
      <c r="E55" s="151"/>
      <c r="F55" s="151"/>
      <c r="G55" s="117"/>
      <c r="H55" s="114">
        <v>43749</v>
      </c>
      <c r="I55" s="87" t="s">
        <v>39</v>
      </c>
      <c r="J55" s="85"/>
    </row>
    <row r="56" spans="1:10" s="4" customFormat="1" ht="72" customHeight="1" outlineLevel="1">
      <c r="A56" s="88" t="s">
        <v>172</v>
      </c>
      <c r="B56" s="98" t="s">
        <v>131</v>
      </c>
      <c r="C56" s="99" t="s">
        <v>137</v>
      </c>
      <c r="D56" s="150" t="s">
        <v>138</v>
      </c>
      <c r="E56" s="151"/>
      <c r="F56" s="151"/>
      <c r="G56" s="117"/>
      <c r="H56" s="114">
        <v>43749</v>
      </c>
      <c r="I56" s="87" t="s">
        <v>39</v>
      </c>
      <c r="J56" s="85"/>
    </row>
    <row r="57" spans="1:10" s="4" customFormat="1" ht="42.75" customHeight="1" outlineLevel="1">
      <c r="A57" s="88" t="s">
        <v>173</v>
      </c>
      <c r="B57" s="98" t="s">
        <v>139</v>
      </c>
      <c r="C57" s="99" t="s">
        <v>140</v>
      </c>
      <c r="D57" s="150" t="s">
        <v>116</v>
      </c>
      <c r="E57" s="151"/>
      <c r="F57" s="151"/>
      <c r="G57" s="117"/>
      <c r="H57" s="114">
        <v>43749</v>
      </c>
      <c r="I57" s="87" t="s">
        <v>39</v>
      </c>
      <c r="J57" s="85"/>
    </row>
    <row r="58" spans="1:10" s="4" customFormat="1" ht="12.75" outlineLevel="1">
      <c r="A58" s="148" t="s">
        <v>208</v>
      </c>
      <c r="B58" s="149"/>
      <c r="C58" s="149"/>
      <c r="D58" s="108"/>
      <c r="E58" s="108"/>
      <c r="F58" s="108"/>
      <c r="G58" s="115"/>
      <c r="H58" s="115"/>
      <c r="I58" s="115"/>
      <c r="J58" s="116"/>
    </row>
    <row r="59" spans="1:10" s="4" customFormat="1" ht="93" customHeight="1" outlineLevel="1">
      <c r="A59" s="88" t="s">
        <v>174</v>
      </c>
      <c r="B59" s="98" t="s">
        <v>119</v>
      </c>
      <c r="C59" s="99" t="s">
        <v>146</v>
      </c>
      <c r="D59" s="150" t="s">
        <v>147</v>
      </c>
      <c r="E59" s="151"/>
      <c r="F59" s="151"/>
      <c r="G59" s="117"/>
      <c r="H59" s="114">
        <v>43749</v>
      </c>
      <c r="I59" s="87" t="s">
        <v>39</v>
      </c>
      <c r="J59" s="85"/>
    </row>
    <row r="60" spans="1:10" s="4" customFormat="1" ht="93.75" customHeight="1" outlineLevel="1">
      <c r="A60" s="88" t="s">
        <v>175</v>
      </c>
      <c r="B60" s="98" t="s">
        <v>119</v>
      </c>
      <c r="C60" s="99" t="s">
        <v>148</v>
      </c>
      <c r="D60" s="150" t="s">
        <v>120</v>
      </c>
      <c r="E60" s="151"/>
      <c r="F60" s="151"/>
      <c r="G60" s="117"/>
      <c r="H60" s="114">
        <v>43749</v>
      </c>
      <c r="I60" s="87" t="s">
        <v>39</v>
      </c>
      <c r="J60" s="85"/>
    </row>
    <row r="61" spans="1:10" s="4" customFormat="1" ht="93" customHeight="1" outlineLevel="1">
      <c r="A61" s="88" t="s">
        <v>176</v>
      </c>
      <c r="B61" s="98" t="s">
        <v>119</v>
      </c>
      <c r="C61" s="99" t="s">
        <v>149</v>
      </c>
      <c r="D61" s="150" t="s">
        <v>147</v>
      </c>
      <c r="E61" s="151"/>
      <c r="F61" s="151"/>
      <c r="G61" s="117"/>
      <c r="H61" s="114">
        <v>43749</v>
      </c>
      <c r="I61" s="87" t="s">
        <v>39</v>
      </c>
      <c r="J61" s="85"/>
    </row>
    <row r="62" spans="1:10" s="4" customFormat="1" ht="91.5" customHeight="1" outlineLevel="1">
      <c r="A62" s="88" t="s">
        <v>177</v>
      </c>
      <c r="B62" s="98" t="s">
        <v>119</v>
      </c>
      <c r="C62" s="99" t="s">
        <v>150</v>
      </c>
      <c r="D62" s="150" t="s">
        <v>147</v>
      </c>
      <c r="E62" s="151"/>
      <c r="F62" s="151"/>
      <c r="G62" s="117"/>
      <c r="H62" s="114">
        <v>43749</v>
      </c>
      <c r="I62" s="87" t="s">
        <v>39</v>
      </c>
      <c r="J62" s="85"/>
    </row>
    <row r="63" spans="1:10" s="4" customFormat="1" ht="93.75" customHeight="1" outlineLevel="1">
      <c r="A63" s="88" t="s">
        <v>178</v>
      </c>
      <c r="B63" s="98" t="s">
        <v>119</v>
      </c>
      <c r="C63" s="99" t="s">
        <v>151</v>
      </c>
      <c r="D63" s="150" t="s">
        <v>147</v>
      </c>
      <c r="E63" s="151"/>
      <c r="F63" s="151"/>
      <c r="G63" s="117"/>
      <c r="H63" s="114">
        <v>43749</v>
      </c>
      <c r="I63" s="87" t="s">
        <v>39</v>
      </c>
      <c r="J63" s="85"/>
    </row>
    <row r="64" spans="1:10" s="4" customFormat="1" ht="93.75" customHeight="1" outlineLevel="1">
      <c r="A64" s="88" t="s">
        <v>179</v>
      </c>
      <c r="B64" s="98" t="s">
        <v>119</v>
      </c>
      <c r="C64" s="99" t="s">
        <v>152</v>
      </c>
      <c r="D64" s="150" t="s">
        <v>147</v>
      </c>
      <c r="E64" s="151"/>
      <c r="F64" s="151"/>
      <c r="G64" s="117"/>
      <c r="H64" s="114">
        <v>43749</v>
      </c>
      <c r="I64" s="87" t="s">
        <v>39</v>
      </c>
      <c r="J64" s="85"/>
    </row>
    <row r="65" spans="1:10" s="4" customFormat="1" ht="93.75" customHeight="1" outlineLevel="1">
      <c r="A65" s="88" t="s">
        <v>180</v>
      </c>
      <c r="B65" s="98" t="s">
        <v>119</v>
      </c>
      <c r="C65" s="99" t="s">
        <v>153</v>
      </c>
      <c r="D65" s="150" t="s">
        <v>147</v>
      </c>
      <c r="E65" s="151"/>
      <c r="F65" s="151"/>
      <c r="G65" s="117"/>
      <c r="H65" s="114">
        <v>43749</v>
      </c>
      <c r="I65" s="87" t="s">
        <v>39</v>
      </c>
      <c r="J65" s="85"/>
    </row>
    <row r="66" spans="1:10" s="4" customFormat="1" ht="93.75" customHeight="1" outlineLevel="1">
      <c r="A66" s="88" t="s">
        <v>181</v>
      </c>
      <c r="B66" s="98" t="s">
        <v>119</v>
      </c>
      <c r="C66" s="99" t="s">
        <v>154</v>
      </c>
      <c r="D66" s="150" t="s">
        <v>147</v>
      </c>
      <c r="E66" s="151"/>
      <c r="F66" s="151"/>
      <c r="G66" s="117"/>
      <c r="H66" s="114">
        <v>43749</v>
      </c>
      <c r="I66" s="87" t="s">
        <v>39</v>
      </c>
      <c r="J66" s="85"/>
    </row>
    <row r="67" spans="1:10" s="4" customFormat="1" ht="93.75" customHeight="1" outlineLevel="1">
      <c r="A67" s="88" t="s">
        <v>182</v>
      </c>
      <c r="B67" s="98" t="s">
        <v>119</v>
      </c>
      <c r="C67" s="99" t="s">
        <v>155</v>
      </c>
      <c r="D67" s="150" t="s">
        <v>147</v>
      </c>
      <c r="E67" s="151"/>
      <c r="F67" s="151"/>
      <c r="G67" s="117"/>
      <c r="H67" s="114">
        <v>43749</v>
      </c>
      <c r="I67" s="87" t="s">
        <v>39</v>
      </c>
      <c r="J67" s="85"/>
    </row>
    <row r="68" spans="1:10" s="4" customFormat="1" ht="93.75" customHeight="1" outlineLevel="1">
      <c r="A68" s="88" t="s">
        <v>183</v>
      </c>
      <c r="B68" s="98" t="s">
        <v>119</v>
      </c>
      <c r="C68" s="99" t="s">
        <v>156</v>
      </c>
      <c r="D68" s="150" t="s">
        <v>147</v>
      </c>
      <c r="E68" s="151"/>
      <c r="F68" s="151"/>
      <c r="G68" s="117"/>
      <c r="H68" s="114">
        <v>43749</v>
      </c>
      <c r="I68" s="87" t="s">
        <v>39</v>
      </c>
      <c r="J68" s="85"/>
    </row>
    <row r="69" spans="1:10" s="4" customFormat="1" ht="27" customHeight="1" outlineLevel="1">
      <c r="A69" s="88" t="s">
        <v>184</v>
      </c>
      <c r="B69" s="98" t="s">
        <v>119</v>
      </c>
      <c r="C69" s="99" t="s">
        <v>157</v>
      </c>
      <c r="D69" s="150" t="s">
        <v>127</v>
      </c>
      <c r="E69" s="151"/>
      <c r="F69" s="151"/>
      <c r="G69" s="117"/>
      <c r="H69" s="114">
        <v>43749</v>
      </c>
      <c r="I69" s="87" t="s">
        <v>39</v>
      </c>
      <c r="J69" s="85"/>
    </row>
    <row r="70" spans="1:10" s="139" customFormat="1" ht="39" customHeight="1" outlineLevel="1">
      <c r="A70" s="88" t="s">
        <v>185</v>
      </c>
      <c r="B70" s="134" t="s">
        <v>198</v>
      </c>
      <c r="C70" s="135" t="s">
        <v>158</v>
      </c>
      <c r="D70" s="188" t="s">
        <v>215</v>
      </c>
      <c r="E70" s="189"/>
      <c r="F70" s="189"/>
      <c r="G70" s="136"/>
      <c r="H70" s="121">
        <v>43749</v>
      </c>
      <c r="I70" s="137" t="s">
        <v>39</v>
      </c>
      <c r="J70" s="138"/>
    </row>
    <row r="71" spans="1:10" s="4" customFormat="1" ht="39" customHeight="1" outlineLevel="1">
      <c r="A71" s="88" t="s">
        <v>186</v>
      </c>
      <c r="B71" s="98" t="s">
        <v>131</v>
      </c>
      <c r="C71" s="99" t="s">
        <v>159</v>
      </c>
      <c r="D71" s="150" t="s">
        <v>133</v>
      </c>
      <c r="E71" s="151"/>
      <c r="F71" s="151"/>
      <c r="G71" s="117"/>
      <c r="H71" s="114">
        <v>43749</v>
      </c>
      <c r="I71" s="87" t="s">
        <v>10</v>
      </c>
      <c r="J71" s="85"/>
    </row>
    <row r="72" spans="1:10" s="4" customFormat="1" ht="42.75" customHeight="1" outlineLevel="1">
      <c r="A72" s="88" t="s">
        <v>187</v>
      </c>
      <c r="B72" s="98" t="s">
        <v>131</v>
      </c>
      <c r="C72" s="99" t="s">
        <v>160</v>
      </c>
      <c r="D72" s="150" t="s">
        <v>133</v>
      </c>
      <c r="E72" s="151"/>
      <c r="F72" s="151"/>
      <c r="G72" s="117"/>
      <c r="H72" s="114">
        <v>43749</v>
      </c>
      <c r="I72" s="87" t="s">
        <v>39</v>
      </c>
      <c r="J72" s="85"/>
    </row>
    <row r="73" spans="1:10" s="4" customFormat="1" ht="42.75" customHeight="1" outlineLevel="1">
      <c r="A73" s="88" t="s">
        <v>188</v>
      </c>
      <c r="B73" s="98" t="s">
        <v>131</v>
      </c>
      <c r="C73" s="99" t="s">
        <v>161</v>
      </c>
      <c r="D73" s="150" t="s">
        <v>133</v>
      </c>
      <c r="E73" s="151"/>
      <c r="F73" s="151"/>
      <c r="G73" s="117"/>
      <c r="H73" s="114">
        <v>43749</v>
      </c>
      <c r="I73" s="87" t="s">
        <v>10</v>
      </c>
      <c r="J73" s="85"/>
    </row>
    <row r="74" spans="1:10" s="4" customFormat="1" ht="42.75" customHeight="1" outlineLevel="1">
      <c r="A74" s="88" t="s">
        <v>189</v>
      </c>
      <c r="B74" s="98" t="s">
        <v>131</v>
      </c>
      <c r="C74" s="99" t="s">
        <v>162</v>
      </c>
      <c r="D74" s="150" t="s">
        <v>133</v>
      </c>
      <c r="E74" s="151"/>
      <c r="F74" s="151"/>
      <c r="G74" s="117"/>
      <c r="H74" s="114">
        <v>43749</v>
      </c>
      <c r="I74" s="87" t="s">
        <v>10</v>
      </c>
      <c r="J74" s="85"/>
    </row>
    <row r="75" spans="1:10" s="4" customFormat="1" ht="42.75" customHeight="1" outlineLevel="1">
      <c r="A75" s="88" t="s">
        <v>190</v>
      </c>
      <c r="B75" s="98" t="s">
        <v>131</v>
      </c>
      <c r="C75" s="99" t="s">
        <v>163</v>
      </c>
      <c r="D75" s="150" t="s">
        <v>133</v>
      </c>
      <c r="E75" s="151"/>
      <c r="F75" s="151"/>
      <c r="G75" s="117"/>
      <c r="H75" s="114">
        <v>43749</v>
      </c>
      <c r="I75" s="87" t="s">
        <v>10</v>
      </c>
      <c r="J75" s="85"/>
    </row>
    <row r="76" spans="1:10" s="4" customFormat="1" ht="39" customHeight="1" outlineLevel="1">
      <c r="A76" s="88" t="s">
        <v>191</v>
      </c>
      <c r="B76" s="98" t="s">
        <v>131</v>
      </c>
      <c r="C76" s="99" t="s">
        <v>165</v>
      </c>
      <c r="D76" s="150" t="s">
        <v>164</v>
      </c>
      <c r="E76" s="151"/>
      <c r="F76" s="151"/>
      <c r="G76" s="117"/>
      <c r="H76" s="114">
        <v>43749</v>
      </c>
      <c r="I76" s="87" t="s">
        <v>39</v>
      </c>
      <c r="J76" s="85"/>
    </row>
    <row r="77" spans="1:10" s="4" customFormat="1" ht="39" customHeight="1" outlineLevel="1">
      <c r="A77" s="88" t="s">
        <v>192</v>
      </c>
      <c r="B77" s="98" t="s">
        <v>131</v>
      </c>
      <c r="C77" s="99" t="s">
        <v>166</v>
      </c>
      <c r="D77" s="150" t="s">
        <v>138</v>
      </c>
      <c r="E77" s="151"/>
      <c r="F77" s="151"/>
      <c r="G77" s="117"/>
      <c r="H77" s="114">
        <v>43749</v>
      </c>
      <c r="I77" s="87" t="s">
        <v>39</v>
      </c>
      <c r="J77" s="85"/>
    </row>
    <row r="78" spans="1:10" s="4" customFormat="1" ht="42.75" customHeight="1" outlineLevel="1">
      <c r="A78" s="88" t="s">
        <v>193</v>
      </c>
      <c r="B78" s="98" t="s">
        <v>131</v>
      </c>
      <c r="C78" s="99" t="s">
        <v>167</v>
      </c>
      <c r="D78" s="150" t="s">
        <v>138</v>
      </c>
      <c r="E78" s="151"/>
      <c r="F78" s="151"/>
      <c r="G78" s="117"/>
      <c r="H78" s="114">
        <v>43749</v>
      </c>
      <c r="I78" s="87" t="s">
        <v>39</v>
      </c>
      <c r="J78" s="85"/>
    </row>
    <row r="79" spans="1:10" s="4" customFormat="1" ht="42.75" customHeight="1" outlineLevel="1">
      <c r="A79" s="88" t="s">
        <v>194</v>
      </c>
      <c r="B79" s="98" t="s">
        <v>131</v>
      </c>
      <c r="C79" s="99" t="s">
        <v>168</v>
      </c>
      <c r="D79" s="150" t="s">
        <v>138</v>
      </c>
      <c r="E79" s="151"/>
      <c r="F79" s="151"/>
      <c r="G79" s="117"/>
      <c r="H79" s="114">
        <v>43749</v>
      </c>
      <c r="I79" s="87" t="s">
        <v>39</v>
      </c>
      <c r="J79" s="85"/>
    </row>
    <row r="80" spans="1:10" s="4" customFormat="1" ht="42.75" customHeight="1" outlineLevel="1">
      <c r="A80" s="88" t="s">
        <v>195</v>
      </c>
      <c r="B80" s="98" t="s">
        <v>131</v>
      </c>
      <c r="C80" s="99" t="s">
        <v>169</v>
      </c>
      <c r="D80" s="150" t="s">
        <v>138</v>
      </c>
      <c r="E80" s="151"/>
      <c r="F80" s="151"/>
      <c r="G80" s="117"/>
      <c r="H80" s="114">
        <v>43749</v>
      </c>
      <c r="I80" s="87" t="s">
        <v>39</v>
      </c>
      <c r="J80" s="85"/>
    </row>
    <row r="81" spans="1:10" s="4" customFormat="1" ht="42.75" customHeight="1" outlineLevel="1">
      <c r="A81" s="88" t="s">
        <v>196</v>
      </c>
      <c r="B81" s="98" t="s">
        <v>131</v>
      </c>
      <c r="C81" s="99" t="s">
        <v>170</v>
      </c>
      <c r="D81" s="150" t="s">
        <v>138</v>
      </c>
      <c r="E81" s="151"/>
      <c r="F81" s="151"/>
      <c r="G81" s="117"/>
      <c r="H81" s="114">
        <v>43749</v>
      </c>
      <c r="I81" s="87" t="s">
        <v>39</v>
      </c>
      <c r="J81" s="85"/>
    </row>
    <row r="82" spans="1:10" s="4" customFormat="1" ht="30.75" customHeight="1" outlineLevel="1">
      <c r="A82" s="88" t="s">
        <v>210</v>
      </c>
      <c r="B82" s="98" t="s">
        <v>139</v>
      </c>
      <c r="C82" s="99" t="s">
        <v>171</v>
      </c>
      <c r="D82" s="150" t="s">
        <v>116</v>
      </c>
      <c r="E82" s="151"/>
      <c r="F82" s="151"/>
      <c r="G82" s="117"/>
      <c r="H82" s="114">
        <v>43749</v>
      </c>
      <c r="I82" s="87" t="s">
        <v>39</v>
      </c>
      <c r="J82" s="85"/>
    </row>
    <row r="83" spans="1:10" s="4" customFormat="1" ht="12.75" outlineLevel="1">
      <c r="A83" s="148" t="s">
        <v>209</v>
      </c>
      <c r="B83" s="149"/>
      <c r="C83" s="149"/>
      <c r="D83" s="108"/>
      <c r="E83" s="108"/>
      <c r="F83" s="108"/>
      <c r="G83" s="115"/>
      <c r="H83" s="115"/>
      <c r="I83" s="115"/>
      <c r="J83" s="116"/>
    </row>
    <row r="84" spans="1:10" s="145" customFormat="1" ht="27" customHeight="1" outlineLevel="1">
      <c r="A84" s="140" t="s">
        <v>211</v>
      </c>
      <c r="B84" s="141" t="s">
        <v>234</v>
      </c>
      <c r="C84" s="142" t="s">
        <v>200</v>
      </c>
      <c r="D84" s="186" t="s">
        <v>235</v>
      </c>
      <c r="E84" s="187"/>
      <c r="F84" s="187"/>
      <c r="G84" s="143"/>
      <c r="H84" s="121">
        <v>43749</v>
      </c>
      <c r="I84" s="142" t="s">
        <v>39</v>
      </c>
      <c r="J84" s="144"/>
    </row>
    <row r="85" spans="1:10" s="123" customFormat="1" ht="27" customHeight="1" outlineLevel="1">
      <c r="A85" s="140" t="s">
        <v>240</v>
      </c>
      <c r="B85" s="118" t="s">
        <v>197</v>
      </c>
      <c r="C85" s="119" t="s">
        <v>201</v>
      </c>
      <c r="D85" s="169" t="s">
        <v>214</v>
      </c>
      <c r="E85" s="170"/>
      <c r="F85" s="170"/>
      <c r="G85" s="120"/>
      <c r="H85" s="121">
        <v>43749</v>
      </c>
      <c r="I85" s="119" t="s">
        <v>39</v>
      </c>
      <c r="J85" s="122"/>
    </row>
    <row r="86" spans="1:10" s="123" customFormat="1" ht="27" customHeight="1" outlineLevel="1">
      <c r="A86" s="140" t="s">
        <v>241</v>
      </c>
      <c r="B86" s="118" t="s">
        <v>197</v>
      </c>
      <c r="C86" s="119" t="s">
        <v>202</v>
      </c>
      <c r="D86" s="169" t="s">
        <v>199</v>
      </c>
      <c r="E86" s="170"/>
      <c r="F86" s="170"/>
      <c r="G86" s="120"/>
      <c r="H86" s="121">
        <v>43749</v>
      </c>
      <c r="I86" s="87" t="s">
        <v>39</v>
      </c>
      <c r="J86" s="122"/>
    </row>
    <row r="87" spans="1:10" s="123" customFormat="1" ht="27" customHeight="1" outlineLevel="1">
      <c r="A87" s="140" t="s">
        <v>242</v>
      </c>
      <c r="B87" s="118" t="s">
        <v>197</v>
      </c>
      <c r="C87" s="119" t="s">
        <v>203</v>
      </c>
      <c r="D87" s="169" t="s">
        <v>204</v>
      </c>
      <c r="E87" s="170"/>
      <c r="F87" s="170"/>
      <c r="G87" s="120"/>
      <c r="H87" s="121">
        <v>43749</v>
      </c>
      <c r="I87" s="87" t="s">
        <v>39</v>
      </c>
      <c r="J87" s="122"/>
    </row>
    <row r="88" spans="1:10" s="123" customFormat="1" ht="27" customHeight="1" outlineLevel="1">
      <c r="A88" s="140" t="s">
        <v>243</v>
      </c>
      <c r="B88" s="118" t="s">
        <v>197</v>
      </c>
      <c r="C88" s="119" t="s">
        <v>244</v>
      </c>
      <c r="D88" s="169" t="s">
        <v>245</v>
      </c>
      <c r="E88" s="170"/>
      <c r="F88" s="170"/>
      <c r="G88" s="120"/>
      <c r="H88" s="121">
        <v>43749</v>
      </c>
      <c r="I88" s="87" t="s">
        <v>39</v>
      </c>
      <c r="J88" s="122"/>
    </row>
    <row r="89" spans="1:10" ht="12" customHeight="1"/>
    <row r="90" spans="1:10" ht="12" customHeight="1"/>
    <row r="91" spans="1:10" ht="12" customHeight="1"/>
    <row r="92" spans="1:10" ht="12" customHeight="1"/>
    <row r="93" spans="1:10" ht="12" customHeight="1"/>
    <row r="94" spans="1:10" ht="12" customHeight="1"/>
    <row r="95" spans="1:10" ht="12" customHeight="1"/>
    <row r="96" spans="1:10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mergeCells count="95">
    <mergeCell ref="D15:F15"/>
    <mergeCell ref="D16:F16"/>
    <mergeCell ref="D17:F17"/>
    <mergeCell ref="D88:F88"/>
    <mergeCell ref="A83:C83"/>
    <mergeCell ref="D84:F84"/>
    <mergeCell ref="D85:F85"/>
    <mergeCell ref="D57:F57"/>
    <mergeCell ref="A58:C58"/>
    <mergeCell ref="D59:F59"/>
    <mergeCell ref="D68:F68"/>
    <mergeCell ref="D72:F72"/>
    <mergeCell ref="D63:F63"/>
    <mergeCell ref="D64:F64"/>
    <mergeCell ref="D65:F65"/>
    <mergeCell ref="D66:F66"/>
    <mergeCell ref="D67:F67"/>
    <mergeCell ref="D71:F71"/>
    <mergeCell ref="D70:F70"/>
    <mergeCell ref="D69:F69"/>
    <mergeCell ref="D44:F44"/>
    <mergeCell ref="D45:F45"/>
    <mergeCell ref="D49:F49"/>
    <mergeCell ref="D46:F46"/>
    <mergeCell ref="D47:F47"/>
    <mergeCell ref="D48:F48"/>
    <mergeCell ref="D31:F31"/>
    <mergeCell ref="D32:F32"/>
    <mergeCell ref="D33:F33"/>
    <mergeCell ref="D34:F34"/>
    <mergeCell ref="A42:C42"/>
    <mergeCell ref="D82:F82"/>
    <mergeCell ref="D35:F35"/>
    <mergeCell ref="D36:F36"/>
    <mergeCell ref="D37:F37"/>
    <mergeCell ref="D38:F38"/>
    <mergeCell ref="D39:F39"/>
    <mergeCell ref="D40:F40"/>
    <mergeCell ref="D41:F41"/>
    <mergeCell ref="D50:F50"/>
    <mergeCell ref="D51:F51"/>
    <mergeCell ref="D52:F52"/>
    <mergeCell ref="D53:F53"/>
    <mergeCell ref="D54:F54"/>
    <mergeCell ref="D56:F56"/>
    <mergeCell ref="D55:F55"/>
    <mergeCell ref="D43:F43"/>
    <mergeCell ref="I9:I10"/>
    <mergeCell ref="D87:F87"/>
    <mergeCell ref="D86:F86"/>
    <mergeCell ref="D24:F24"/>
    <mergeCell ref="A9:A10"/>
    <mergeCell ref="B9:B10"/>
    <mergeCell ref="C9:C10"/>
    <mergeCell ref="D9:G10"/>
    <mergeCell ref="A20:C20"/>
    <mergeCell ref="D21:F21"/>
    <mergeCell ref="D23:F23"/>
    <mergeCell ref="D13:F13"/>
    <mergeCell ref="D22:F22"/>
    <mergeCell ref="D19:F19"/>
    <mergeCell ref="D14:F14"/>
    <mergeCell ref="D18:F18"/>
    <mergeCell ref="D76:F76"/>
    <mergeCell ref="D80:F80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28:C28"/>
    <mergeCell ref="D29:F29"/>
    <mergeCell ref="D30:F30"/>
    <mergeCell ref="D81:F81"/>
    <mergeCell ref="D25:F25"/>
    <mergeCell ref="D77:F77"/>
    <mergeCell ref="D78:F78"/>
    <mergeCell ref="D79:F79"/>
    <mergeCell ref="D60:F60"/>
    <mergeCell ref="D61:F61"/>
    <mergeCell ref="D62:F62"/>
    <mergeCell ref="D26:F26"/>
    <mergeCell ref="D27:F27"/>
    <mergeCell ref="D73:F73"/>
    <mergeCell ref="D74:F74"/>
    <mergeCell ref="D75:F75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15</v>
      </c>
      <c r="C3" s="17"/>
      <c r="D3" s="17"/>
      <c r="E3" s="17"/>
      <c r="F3" s="17"/>
      <c r="G3" s="18"/>
    </row>
    <row r="4" spans="1:7" ht="14.25">
      <c r="B4" s="19" t="s">
        <v>11</v>
      </c>
      <c r="C4" s="104">
        <v>43779</v>
      </c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39</v>
      </c>
      <c r="E7" s="56" t="s">
        <v>10</v>
      </c>
      <c r="F7" s="56" t="s">
        <v>40</v>
      </c>
      <c r="G7" s="58" t="s">
        <v>24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63</v>
      </c>
      <c r="E8" s="75">
        <f>'Export all carrier choices'!B7</f>
        <v>8</v>
      </c>
      <c r="F8" s="75">
        <f>'Export all carrier choices'!D6</f>
        <v>0</v>
      </c>
      <c r="G8" s="76">
        <f>'Export all carrier choices'!D7</f>
        <v>71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63</v>
      </c>
      <c r="E10" s="61">
        <f>SUM(E6:E9)</f>
        <v>8</v>
      </c>
      <c r="F10" s="61">
        <f>SUM(F6:F9)</f>
        <v>0</v>
      </c>
      <c r="G10" s="62">
        <f>SUM(G6:G9)</f>
        <v>71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100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88.732394366197184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cp:lastPrinted>2006-08-02T10:15:15Z</cp:lastPrinted>
  <dcterms:created xsi:type="dcterms:W3CDTF">2002-07-27T17:17:25Z</dcterms:created>
  <dcterms:modified xsi:type="dcterms:W3CDTF">2019-11-17T04:15:54Z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