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jects\KPI\script\Data\Danh sách Tập huấn\"/>
    </mc:Choice>
  </mc:AlternateContent>
  <bookViews>
    <workbookView xWindow="0" yWindow="0" windowWidth="15360" windowHeight="7116" tabRatio="886" firstSheet="3" activeTab="4"/>
  </bookViews>
  <sheets>
    <sheet name="DMP4a" sheetId="18" state="hidden" r:id="rId1"/>
    <sheet name="Training summary" sheetId="1" state="hidden" r:id="rId2"/>
    <sheet name="List of all trainees" sheetId="2" state="hidden" r:id="rId3"/>
    <sheet name="Event" sheetId="54" r:id="rId4"/>
    <sheet name="Vĩnh Cửu" sheetId="53" r:id="rId5"/>
  </sheets>
  <definedNames>
    <definedName name="_xlnm._FilterDatabase" localSheetId="2" hidden="1">'List of all trainees'!$A$1:$K$601</definedName>
    <definedName name="_xlnm._FilterDatabase" localSheetId="4" hidden="1">'Vĩnh Cửu'!$A$2:$T$472</definedName>
  </definedNames>
  <calcPr calcId="162913"/>
</workbook>
</file>

<file path=xl/calcChain.xml><?xml version="1.0" encoding="utf-8"?>
<calcChain xmlns="http://schemas.openxmlformats.org/spreadsheetml/2006/main">
  <c r="O362" i="53" l="1"/>
  <c r="O363" i="53"/>
  <c r="O364" i="53"/>
  <c r="O365" i="53"/>
  <c r="O366" i="53"/>
  <c r="O367" i="53"/>
  <c r="O368" i="53"/>
  <c r="O369" i="53"/>
  <c r="O370" i="53"/>
  <c r="O371" i="53"/>
  <c r="O372" i="53"/>
  <c r="O373" i="53"/>
  <c r="O374" i="53"/>
  <c r="O375" i="53"/>
  <c r="O376" i="53"/>
  <c r="O377" i="53"/>
  <c r="O378" i="53"/>
  <c r="O379" i="53"/>
  <c r="O380" i="53"/>
  <c r="O381" i="53"/>
  <c r="O382" i="53"/>
  <c r="O383" i="53"/>
  <c r="O384" i="53"/>
  <c r="O385" i="53"/>
  <c r="O386" i="53"/>
  <c r="O387" i="53"/>
  <c r="O388" i="53"/>
  <c r="O389" i="53"/>
  <c r="O390" i="53"/>
  <c r="O391" i="53"/>
  <c r="O392" i="53"/>
  <c r="O393" i="53"/>
  <c r="O394" i="53"/>
  <c r="O395" i="53"/>
  <c r="O396" i="53"/>
  <c r="O397" i="53"/>
  <c r="O398" i="53"/>
  <c r="O399" i="53"/>
  <c r="O400" i="53"/>
  <c r="O401" i="53"/>
  <c r="O402" i="53"/>
  <c r="O403" i="53"/>
  <c r="O404" i="53"/>
  <c r="O405" i="53"/>
  <c r="O406" i="53"/>
  <c r="O407" i="53"/>
  <c r="O408" i="53"/>
  <c r="O409" i="53"/>
  <c r="O410" i="53"/>
  <c r="O411" i="53"/>
  <c r="O412" i="53"/>
  <c r="O413" i="53"/>
  <c r="O414" i="53"/>
  <c r="O415" i="53"/>
  <c r="O416" i="53"/>
  <c r="O417" i="53"/>
  <c r="O418" i="53"/>
  <c r="O419" i="53"/>
  <c r="O420" i="53"/>
  <c r="O421" i="53"/>
  <c r="O422" i="53"/>
  <c r="O423" i="53"/>
  <c r="O424" i="53"/>
  <c r="O425" i="53"/>
  <c r="O426" i="53"/>
  <c r="O427" i="53"/>
  <c r="O428" i="53"/>
  <c r="O429" i="53"/>
  <c r="O430" i="53"/>
  <c r="O431" i="53"/>
  <c r="O432" i="53"/>
  <c r="O433" i="53"/>
  <c r="O434" i="53"/>
  <c r="O435" i="53"/>
  <c r="O436" i="53"/>
  <c r="O437" i="53"/>
  <c r="O438" i="53"/>
  <c r="O439" i="53"/>
  <c r="O440" i="53"/>
  <c r="O441" i="53"/>
  <c r="O442" i="53"/>
  <c r="O443" i="53"/>
  <c r="O444" i="53"/>
  <c r="O445" i="53"/>
  <c r="O446" i="53"/>
  <c r="O447" i="53"/>
  <c r="O448" i="53"/>
  <c r="O449" i="53"/>
  <c r="O450" i="53"/>
  <c r="O451" i="53"/>
  <c r="O452" i="53"/>
  <c r="O453" i="53"/>
  <c r="O454" i="53"/>
  <c r="O455" i="53"/>
  <c r="O456" i="53"/>
  <c r="O457" i="53"/>
  <c r="O458" i="53"/>
  <c r="O459" i="53"/>
  <c r="O460" i="53"/>
  <c r="O461" i="53"/>
  <c r="O462" i="53"/>
  <c r="O463" i="53"/>
  <c r="O464" i="53"/>
  <c r="O465" i="53"/>
  <c r="O466" i="53"/>
  <c r="O467" i="53"/>
  <c r="O468" i="53"/>
  <c r="O469" i="53"/>
  <c r="O470" i="53"/>
  <c r="O471" i="53"/>
  <c r="O472" i="53"/>
  <c r="O361" i="53"/>
  <c r="R4" i="53" l="1"/>
  <c r="R5" i="53"/>
  <c r="R6" i="53"/>
  <c r="R7" i="53"/>
  <c r="R8" i="53"/>
  <c r="R9" i="53"/>
  <c r="R10" i="53"/>
  <c r="R11" i="53"/>
  <c r="T11" i="53" s="1"/>
  <c r="R12" i="53"/>
  <c r="R13" i="53"/>
  <c r="R14" i="53"/>
  <c r="R15" i="53"/>
  <c r="R16" i="53"/>
  <c r="R17" i="53"/>
  <c r="R18" i="53"/>
  <c r="R19" i="53"/>
  <c r="T19" i="53" s="1"/>
  <c r="R20" i="53"/>
  <c r="R21" i="53"/>
  <c r="R22" i="53"/>
  <c r="R23" i="53"/>
  <c r="R24" i="53"/>
  <c r="R25" i="53"/>
  <c r="R26" i="53"/>
  <c r="R27" i="53"/>
  <c r="T27" i="53" s="1"/>
  <c r="R28" i="53"/>
  <c r="R29" i="53"/>
  <c r="R30" i="53"/>
  <c r="R31" i="53"/>
  <c r="R32" i="53"/>
  <c r="R33" i="53"/>
  <c r="R34" i="53"/>
  <c r="R35" i="53"/>
  <c r="T35" i="53" s="1"/>
  <c r="R36" i="53"/>
  <c r="R37" i="53"/>
  <c r="R38" i="53"/>
  <c r="R39" i="53"/>
  <c r="R40" i="53"/>
  <c r="R41" i="53"/>
  <c r="R42" i="53"/>
  <c r="R43" i="53"/>
  <c r="T43" i="53" s="1"/>
  <c r="R44" i="53"/>
  <c r="R45" i="53"/>
  <c r="R46" i="53"/>
  <c r="R47" i="53"/>
  <c r="R48" i="53"/>
  <c r="R49" i="53"/>
  <c r="R50" i="53"/>
  <c r="R51" i="53"/>
  <c r="T51" i="53" s="1"/>
  <c r="R52" i="53"/>
  <c r="R53" i="53"/>
  <c r="R54" i="53"/>
  <c r="R55" i="53"/>
  <c r="R56" i="53"/>
  <c r="R57" i="53"/>
  <c r="R58" i="53"/>
  <c r="R59" i="53"/>
  <c r="T59" i="53" s="1"/>
  <c r="R60" i="53"/>
  <c r="R61" i="53"/>
  <c r="R62" i="53"/>
  <c r="R63" i="53"/>
  <c r="R64" i="53"/>
  <c r="R65" i="53"/>
  <c r="R66" i="53"/>
  <c r="R67" i="53"/>
  <c r="T67" i="53" s="1"/>
  <c r="R68" i="53"/>
  <c r="R69" i="53"/>
  <c r="R70" i="53"/>
  <c r="R71" i="53"/>
  <c r="R72" i="53"/>
  <c r="R73" i="53"/>
  <c r="R74" i="53"/>
  <c r="R75" i="53"/>
  <c r="T75" i="53" s="1"/>
  <c r="R76" i="53"/>
  <c r="R77" i="53"/>
  <c r="R78" i="53"/>
  <c r="R79" i="53"/>
  <c r="R80" i="53"/>
  <c r="R81" i="53"/>
  <c r="R82" i="53"/>
  <c r="R83" i="53"/>
  <c r="T83" i="53" s="1"/>
  <c r="R84" i="53"/>
  <c r="R85" i="53"/>
  <c r="R86" i="53"/>
  <c r="R87" i="53"/>
  <c r="R88" i="53"/>
  <c r="R89" i="53"/>
  <c r="R90" i="53"/>
  <c r="R91" i="53"/>
  <c r="T91" i="53" s="1"/>
  <c r="R92" i="53"/>
  <c r="R93" i="53"/>
  <c r="R94" i="53"/>
  <c r="R95" i="53"/>
  <c r="R96" i="53"/>
  <c r="R97" i="53"/>
  <c r="R98" i="53"/>
  <c r="R99" i="53"/>
  <c r="T99" i="53" s="1"/>
  <c r="R100" i="53"/>
  <c r="R101" i="53"/>
  <c r="R102" i="53"/>
  <c r="R103" i="53"/>
  <c r="R104" i="53"/>
  <c r="R105" i="53"/>
  <c r="R106" i="53"/>
  <c r="R107" i="53"/>
  <c r="T107" i="53" s="1"/>
  <c r="R108" i="53"/>
  <c r="R109" i="53"/>
  <c r="R110" i="53"/>
  <c r="R111" i="53"/>
  <c r="R112" i="53"/>
  <c r="R113" i="53"/>
  <c r="R114" i="53"/>
  <c r="R115" i="53"/>
  <c r="T115" i="53" s="1"/>
  <c r="R116" i="53"/>
  <c r="R117" i="53"/>
  <c r="R118" i="53"/>
  <c r="R119" i="53"/>
  <c r="R120" i="53"/>
  <c r="R121" i="53"/>
  <c r="R122" i="53"/>
  <c r="R123" i="53"/>
  <c r="T123" i="53" s="1"/>
  <c r="R124" i="53"/>
  <c r="R125" i="53"/>
  <c r="R126" i="53"/>
  <c r="R127" i="53"/>
  <c r="R128" i="53"/>
  <c r="R129" i="53"/>
  <c r="R130" i="53"/>
  <c r="R131" i="53"/>
  <c r="T131" i="53" s="1"/>
  <c r="R132" i="53"/>
  <c r="R133" i="53"/>
  <c r="R134" i="53"/>
  <c r="R135" i="53"/>
  <c r="R136" i="53"/>
  <c r="R137" i="53"/>
  <c r="R138" i="53"/>
  <c r="R139" i="53"/>
  <c r="T139" i="53" s="1"/>
  <c r="R140" i="53"/>
  <c r="R141" i="53"/>
  <c r="R142" i="53"/>
  <c r="R143" i="53"/>
  <c r="R144" i="53"/>
  <c r="R145" i="53"/>
  <c r="R146" i="53"/>
  <c r="R147" i="53"/>
  <c r="T147" i="53" s="1"/>
  <c r="R148" i="53"/>
  <c r="R149" i="53"/>
  <c r="R150" i="53"/>
  <c r="R151" i="53"/>
  <c r="R152" i="53"/>
  <c r="R153" i="53"/>
  <c r="R154" i="53"/>
  <c r="R155" i="53"/>
  <c r="T155" i="53" s="1"/>
  <c r="R156" i="53"/>
  <c r="R157" i="53"/>
  <c r="R158" i="53"/>
  <c r="R159" i="53"/>
  <c r="R160" i="53"/>
  <c r="R161" i="53"/>
  <c r="R162" i="53"/>
  <c r="R163" i="53"/>
  <c r="T163" i="53" s="1"/>
  <c r="R164" i="53"/>
  <c r="R165" i="53"/>
  <c r="R166" i="53"/>
  <c r="R167" i="53"/>
  <c r="R168" i="53"/>
  <c r="R169" i="53"/>
  <c r="R170" i="53"/>
  <c r="R171" i="53"/>
  <c r="T171" i="53" s="1"/>
  <c r="R172" i="53"/>
  <c r="R173" i="53"/>
  <c r="R174" i="53"/>
  <c r="R175" i="53"/>
  <c r="R176" i="53"/>
  <c r="R177" i="53"/>
  <c r="R178" i="53"/>
  <c r="R179" i="53"/>
  <c r="T179" i="53" s="1"/>
  <c r="R180" i="53"/>
  <c r="R181" i="53"/>
  <c r="R182" i="53"/>
  <c r="R183" i="53"/>
  <c r="R184" i="53"/>
  <c r="R185" i="53"/>
  <c r="R186" i="53"/>
  <c r="R187" i="53"/>
  <c r="T187" i="53" s="1"/>
  <c r="R188" i="53"/>
  <c r="R189" i="53"/>
  <c r="R190" i="53"/>
  <c r="R191" i="53"/>
  <c r="R192" i="53"/>
  <c r="R193" i="53"/>
  <c r="R194" i="53"/>
  <c r="R195" i="53"/>
  <c r="T195" i="53" s="1"/>
  <c r="R196" i="53"/>
  <c r="R197" i="53"/>
  <c r="R198" i="53"/>
  <c r="R199" i="53"/>
  <c r="R200" i="53"/>
  <c r="R201" i="53"/>
  <c r="R202" i="53"/>
  <c r="R203" i="53"/>
  <c r="T203" i="53" s="1"/>
  <c r="R204" i="53"/>
  <c r="R205" i="53"/>
  <c r="R206" i="53"/>
  <c r="R207" i="53"/>
  <c r="R208" i="53"/>
  <c r="R209" i="53"/>
  <c r="R210" i="53"/>
  <c r="R211" i="53"/>
  <c r="T211" i="53" s="1"/>
  <c r="R212" i="53"/>
  <c r="R213" i="53"/>
  <c r="R214" i="53"/>
  <c r="R215" i="53"/>
  <c r="R216" i="53"/>
  <c r="R217" i="53"/>
  <c r="R218" i="53"/>
  <c r="R219" i="53"/>
  <c r="T219" i="53" s="1"/>
  <c r="R220" i="53"/>
  <c r="R221" i="53"/>
  <c r="R222" i="53"/>
  <c r="R223" i="53"/>
  <c r="R224" i="53"/>
  <c r="R225" i="53"/>
  <c r="R226" i="53"/>
  <c r="R227" i="53"/>
  <c r="T227" i="53" s="1"/>
  <c r="R228" i="53"/>
  <c r="R229" i="53"/>
  <c r="R230" i="53"/>
  <c r="R231" i="53"/>
  <c r="R232" i="53"/>
  <c r="R233" i="53"/>
  <c r="R234" i="53"/>
  <c r="R235" i="53"/>
  <c r="T235" i="53" s="1"/>
  <c r="R236" i="53"/>
  <c r="R237" i="53"/>
  <c r="R238" i="53"/>
  <c r="R239" i="53"/>
  <c r="R240" i="53"/>
  <c r="R241" i="53"/>
  <c r="R242" i="53"/>
  <c r="R243" i="53"/>
  <c r="T243" i="53" s="1"/>
  <c r="R244" i="53"/>
  <c r="R245" i="53"/>
  <c r="R246" i="53"/>
  <c r="R247" i="53"/>
  <c r="R248" i="53"/>
  <c r="R249" i="53"/>
  <c r="R250" i="53"/>
  <c r="R251" i="53"/>
  <c r="T251" i="53" s="1"/>
  <c r="R252" i="53"/>
  <c r="R253" i="53"/>
  <c r="R254" i="53"/>
  <c r="R255" i="53"/>
  <c r="R256" i="53"/>
  <c r="R257" i="53"/>
  <c r="R258" i="53"/>
  <c r="R259" i="53"/>
  <c r="T259" i="53" s="1"/>
  <c r="R260" i="53"/>
  <c r="R261" i="53"/>
  <c r="R262" i="53"/>
  <c r="R263" i="53"/>
  <c r="R264" i="53"/>
  <c r="R265" i="53"/>
  <c r="R266" i="53"/>
  <c r="R267" i="53"/>
  <c r="T267" i="53" s="1"/>
  <c r="R268" i="53"/>
  <c r="R269" i="53"/>
  <c r="R270" i="53"/>
  <c r="R271" i="53"/>
  <c r="R272" i="53"/>
  <c r="R273" i="53"/>
  <c r="R274" i="53"/>
  <c r="R275" i="53"/>
  <c r="T275" i="53" s="1"/>
  <c r="R276" i="53"/>
  <c r="R277" i="53"/>
  <c r="R278" i="53"/>
  <c r="R279" i="53"/>
  <c r="R280" i="53"/>
  <c r="R281" i="53"/>
  <c r="R282" i="53"/>
  <c r="R283" i="53"/>
  <c r="T283" i="53" s="1"/>
  <c r="R284" i="53"/>
  <c r="R285" i="53"/>
  <c r="R286" i="53"/>
  <c r="R287" i="53"/>
  <c r="R288" i="53"/>
  <c r="R289" i="53"/>
  <c r="R290" i="53"/>
  <c r="R291" i="53"/>
  <c r="T291" i="53" s="1"/>
  <c r="R292" i="53"/>
  <c r="R293" i="53"/>
  <c r="R294" i="53"/>
  <c r="R295" i="53"/>
  <c r="R296" i="53"/>
  <c r="R297" i="53"/>
  <c r="R298" i="53"/>
  <c r="R299" i="53"/>
  <c r="T299" i="53" s="1"/>
  <c r="R300" i="53"/>
  <c r="R301" i="53"/>
  <c r="R302" i="53"/>
  <c r="R303" i="53"/>
  <c r="R304" i="53"/>
  <c r="R305" i="53"/>
  <c r="R306" i="53"/>
  <c r="R307" i="53"/>
  <c r="T307" i="53" s="1"/>
  <c r="R308" i="53"/>
  <c r="R309" i="53"/>
  <c r="R310" i="53"/>
  <c r="R311" i="53"/>
  <c r="R312" i="53"/>
  <c r="R313" i="53"/>
  <c r="R314" i="53"/>
  <c r="R315" i="53"/>
  <c r="T315" i="53" s="1"/>
  <c r="R316" i="53"/>
  <c r="R317" i="53"/>
  <c r="R318" i="53"/>
  <c r="R319" i="53"/>
  <c r="R320" i="53"/>
  <c r="R321" i="53"/>
  <c r="R322" i="53"/>
  <c r="R323" i="53"/>
  <c r="T323" i="53" s="1"/>
  <c r="R324" i="53"/>
  <c r="R325" i="53"/>
  <c r="R326" i="53"/>
  <c r="R327" i="53"/>
  <c r="R328" i="53"/>
  <c r="R329" i="53"/>
  <c r="R330" i="53"/>
  <c r="R331" i="53"/>
  <c r="T331" i="53" s="1"/>
  <c r="R332" i="53"/>
  <c r="R333" i="53"/>
  <c r="R334" i="53"/>
  <c r="R335" i="53"/>
  <c r="R336" i="53"/>
  <c r="R337" i="53"/>
  <c r="R338" i="53"/>
  <c r="R339" i="53"/>
  <c r="T339" i="53" s="1"/>
  <c r="R340" i="53"/>
  <c r="R341" i="53"/>
  <c r="R342" i="53"/>
  <c r="R343" i="53"/>
  <c r="R344" i="53"/>
  <c r="R345" i="53"/>
  <c r="R346" i="53"/>
  <c r="R347" i="53"/>
  <c r="T347" i="53" s="1"/>
  <c r="R348" i="53"/>
  <c r="R349" i="53"/>
  <c r="R350" i="53"/>
  <c r="R351" i="53"/>
  <c r="R352" i="53"/>
  <c r="R353" i="53"/>
  <c r="R354" i="53"/>
  <c r="R355" i="53"/>
  <c r="T355" i="53" s="1"/>
  <c r="R356" i="53"/>
  <c r="R357" i="53"/>
  <c r="R358" i="53"/>
  <c r="R359" i="53"/>
  <c r="R360" i="53"/>
  <c r="R361" i="53"/>
  <c r="R362" i="53"/>
  <c r="R363" i="53"/>
  <c r="T363" i="53" s="1"/>
  <c r="R364" i="53"/>
  <c r="R365" i="53"/>
  <c r="R366" i="53"/>
  <c r="R367" i="53"/>
  <c r="R368" i="53"/>
  <c r="R369" i="53"/>
  <c r="R370" i="53"/>
  <c r="R371" i="53"/>
  <c r="T371" i="53" s="1"/>
  <c r="R372" i="53"/>
  <c r="R373" i="53"/>
  <c r="R374" i="53"/>
  <c r="R375" i="53"/>
  <c r="R376" i="53"/>
  <c r="R377" i="53"/>
  <c r="R378" i="53"/>
  <c r="R379" i="53"/>
  <c r="T379" i="53" s="1"/>
  <c r="R380" i="53"/>
  <c r="R381" i="53"/>
  <c r="R382" i="53"/>
  <c r="R383" i="53"/>
  <c r="R384" i="53"/>
  <c r="R385" i="53"/>
  <c r="R386" i="53"/>
  <c r="R387" i="53"/>
  <c r="T387" i="53" s="1"/>
  <c r="R388" i="53"/>
  <c r="R389" i="53"/>
  <c r="R390" i="53"/>
  <c r="R391" i="53"/>
  <c r="R392" i="53"/>
  <c r="R393" i="53"/>
  <c r="R394" i="53"/>
  <c r="R395" i="53"/>
  <c r="T395" i="53" s="1"/>
  <c r="R396" i="53"/>
  <c r="R397" i="53"/>
  <c r="R398" i="53"/>
  <c r="R399" i="53"/>
  <c r="R400" i="53"/>
  <c r="R401" i="53"/>
  <c r="R402" i="53"/>
  <c r="R403" i="53"/>
  <c r="T403" i="53" s="1"/>
  <c r="R404" i="53"/>
  <c r="R405" i="53"/>
  <c r="R406" i="53"/>
  <c r="R407" i="53"/>
  <c r="R408" i="53"/>
  <c r="R409" i="53"/>
  <c r="R410" i="53"/>
  <c r="R411" i="53"/>
  <c r="T411" i="53" s="1"/>
  <c r="R412" i="53"/>
  <c r="R413" i="53"/>
  <c r="R414" i="53"/>
  <c r="R415" i="53"/>
  <c r="R416" i="53"/>
  <c r="R417" i="53"/>
  <c r="R418" i="53"/>
  <c r="R419" i="53"/>
  <c r="T419" i="53" s="1"/>
  <c r="R420" i="53"/>
  <c r="R421" i="53"/>
  <c r="R422" i="53"/>
  <c r="R423" i="53"/>
  <c r="R424" i="53"/>
  <c r="R425" i="53"/>
  <c r="R426" i="53"/>
  <c r="R427" i="53"/>
  <c r="T427" i="53" s="1"/>
  <c r="R428" i="53"/>
  <c r="R429" i="53"/>
  <c r="R430" i="53"/>
  <c r="R431" i="53"/>
  <c r="R432" i="53"/>
  <c r="R433" i="53"/>
  <c r="R434" i="53"/>
  <c r="R435" i="53"/>
  <c r="T435" i="53" s="1"/>
  <c r="R436" i="53"/>
  <c r="R437" i="53"/>
  <c r="R438" i="53"/>
  <c r="R439" i="53"/>
  <c r="R440" i="53"/>
  <c r="R441" i="53"/>
  <c r="R442" i="53"/>
  <c r="R443" i="53"/>
  <c r="T443" i="53" s="1"/>
  <c r="R444" i="53"/>
  <c r="R445" i="53"/>
  <c r="R446" i="53"/>
  <c r="R447" i="53"/>
  <c r="R448" i="53"/>
  <c r="R449" i="53"/>
  <c r="R450" i="53"/>
  <c r="R451" i="53"/>
  <c r="T451" i="53" s="1"/>
  <c r="R452" i="53"/>
  <c r="R453" i="53"/>
  <c r="R454" i="53"/>
  <c r="R455" i="53"/>
  <c r="R456" i="53"/>
  <c r="R457" i="53"/>
  <c r="R458" i="53"/>
  <c r="R459" i="53"/>
  <c r="T459" i="53" s="1"/>
  <c r="R460" i="53"/>
  <c r="R461" i="53"/>
  <c r="R462" i="53"/>
  <c r="R463" i="53"/>
  <c r="R464" i="53"/>
  <c r="R465" i="53"/>
  <c r="R466" i="53"/>
  <c r="R467" i="53"/>
  <c r="T467" i="53" s="1"/>
  <c r="R468" i="53"/>
  <c r="R469" i="53"/>
  <c r="R470" i="53"/>
  <c r="R471" i="53"/>
  <c r="R472" i="53"/>
  <c r="Q5" i="53"/>
  <c r="T5" i="53" s="1"/>
  <c r="Q6" i="53"/>
  <c r="T6" i="53" s="1"/>
  <c r="Q7" i="53"/>
  <c r="T7" i="53" s="1"/>
  <c r="Q8" i="53"/>
  <c r="T8" i="53" s="1"/>
  <c r="Q9" i="53"/>
  <c r="Q10" i="53"/>
  <c r="Q11" i="53"/>
  <c r="Q12" i="53"/>
  <c r="T12" i="53" s="1"/>
  <c r="Q13" i="53"/>
  <c r="T13" i="53" s="1"/>
  <c r="Q14" i="53"/>
  <c r="T14" i="53" s="1"/>
  <c r="Q15" i="53"/>
  <c r="T15" i="53" s="1"/>
  <c r="Q16" i="53"/>
  <c r="T16" i="53" s="1"/>
  <c r="Q17" i="53"/>
  <c r="Q18" i="53"/>
  <c r="Q19" i="53"/>
  <c r="Q20" i="53"/>
  <c r="T20" i="53" s="1"/>
  <c r="Q21" i="53"/>
  <c r="T21" i="53" s="1"/>
  <c r="Q22" i="53"/>
  <c r="T22" i="53" s="1"/>
  <c r="Q23" i="53"/>
  <c r="T23" i="53" s="1"/>
  <c r="Q24" i="53"/>
  <c r="T24" i="53" s="1"/>
  <c r="Q25" i="53"/>
  <c r="Q26" i="53"/>
  <c r="Q27" i="53"/>
  <c r="Q28" i="53"/>
  <c r="T28" i="53" s="1"/>
  <c r="Q29" i="53"/>
  <c r="T29" i="53" s="1"/>
  <c r="Q30" i="53"/>
  <c r="T30" i="53" s="1"/>
  <c r="Q31" i="53"/>
  <c r="T31" i="53" s="1"/>
  <c r="Q32" i="53"/>
  <c r="T32" i="53" s="1"/>
  <c r="Q33" i="53"/>
  <c r="Q34" i="53"/>
  <c r="Q35" i="53"/>
  <c r="Q36" i="53"/>
  <c r="T36" i="53" s="1"/>
  <c r="Q37" i="53"/>
  <c r="T37" i="53" s="1"/>
  <c r="Q38" i="53"/>
  <c r="T38" i="53" s="1"/>
  <c r="Q39" i="53"/>
  <c r="T39" i="53" s="1"/>
  <c r="Q40" i="53"/>
  <c r="T40" i="53" s="1"/>
  <c r="Q41" i="53"/>
  <c r="Q42" i="53"/>
  <c r="Q43" i="53"/>
  <c r="Q44" i="53"/>
  <c r="T44" i="53" s="1"/>
  <c r="Q45" i="53"/>
  <c r="T45" i="53" s="1"/>
  <c r="Q46" i="53"/>
  <c r="T46" i="53" s="1"/>
  <c r="Q47" i="53"/>
  <c r="T47" i="53" s="1"/>
  <c r="Q48" i="53"/>
  <c r="T48" i="53" s="1"/>
  <c r="Q49" i="53"/>
  <c r="Q50" i="53"/>
  <c r="Q51" i="53"/>
  <c r="Q52" i="53"/>
  <c r="T52" i="53" s="1"/>
  <c r="Q53" i="53"/>
  <c r="T53" i="53" s="1"/>
  <c r="Q54" i="53"/>
  <c r="T54" i="53" s="1"/>
  <c r="Q55" i="53"/>
  <c r="T55" i="53" s="1"/>
  <c r="Q56" i="53"/>
  <c r="T56" i="53" s="1"/>
  <c r="Q57" i="53"/>
  <c r="Q58" i="53"/>
  <c r="Q59" i="53"/>
  <c r="Q60" i="53"/>
  <c r="T60" i="53" s="1"/>
  <c r="Q61" i="53"/>
  <c r="T61" i="53" s="1"/>
  <c r="Q62" i="53"/>
  <c r="T62" i="53" s="1"/>
  <c r="Q63" i="53"/>
  <c r="T63" i="53" s="1"/>
  <c r="Q64" i="53"/>
  <c r="T64" i="53" s="1"/>
  <c r="Q65" i="53"/>
  <c r="Q66" i="53"/>
  <c r="Q67" i="53"/>
  <c r="Q68" i="53"/>
  <c r="T68" i="53" s="1"/>
  <c r="Q69" i="53"/>
  <c r="T69" i="53" s="1"/>
  <c r="Q70" i="53"/>
  <c r="T70" i="53" s="1"/>
  <c r="Q71" i="53"/>
  <c r="T71" i="53" s="1"/>
  <c r="Q72" i="53"/>
  <c r="T72" i="53" s="1"/>
  <c r="Q73" i="53"/>
  <c r="Q74" i="53"/>
  <c r="Q75" i="53"/>
  <c r="Q76" i="53"/>
  <c r="T76" i="53" s="1"/>
  <c r="Q77" i="53"/>
  <c r="T77" i="53" s="1"/>
  <c r="Q78" i="53"/>
  <c r="T78" i="53" s="1"/>
  <c r="Q79" i="53"/>
  <c r="T79" i="53" s="1"/>
  <c r="Q80" i="53"/>
  <c r="T80" i="53" s="1"/>
  <c r="Q81" i="53"/>
  <c r="Q82" i="53"/>
  <c r="Q83" i="53"/>
  <c r="Q84" i="53"/>
  <c r="T84" i="53" s="1"/>
  <c r="Q85" i="53"/>
  <c r="T85" i="53" s="1"/>
  <c r="Q86" i="53"/>
  <c r="T86" i="53" s="1"/>
  <c r="Q87" i="53"/>
  <c r="T87" i="53" s="1"/>
  <c r="Q88" i="53"/>
  <c r="T88" i="53" s="1"/>
  <c r="Q89" i="53"/>
  <c r="Q90" i="53"/>
  <c r="Q91" i="53"/>
  <c r="Q92" i="53"/>
  <c r="T92" i="53" s="1"/>
  <c r="Q93" i="53"/>
  <c r="T93" i="53" s="1"/>
  <c r="Q94" i="53"/>
  <c r="T94" i="53" s="1"/>
  <c r="Q95" i="53"/>
  <c r="T95" i="53" s="1"/>
  <c r="Q96" i="53"/>
  <c r="T96" i="53" s="1"/>
  <c r="Q97" i="53"/>
  <c r="Q98" i="53"/>
  <c r="Q99" i="53"/>
  <c r="Q100" i="53"/>
  <c r="T100" i="53" s="1"/>
  <c r="Q101" i="53"/>
  <c r="T101" i="53" s="1"/>
  <c r="Q102" i="53"/>
  <c r="T102" i="53" s="1"/>
  <c r="Q103" i="53"/>
  <c r="T103" i="53" s="1"/>
  <c r="Q104" i="53"/>
  <c r="T104" i="53" s="1"/>
  <c r="Q105" i="53"/>
  <c r="Q106" i="53"/>
  <c r="Q107" i="53"/>
  <c r="Q108" i="53"/>
  <c r="T108" i="53" s="1"/>
  <c r="Q109" i="53"/>
  <c r="T109" i="53" s="1"/>
  <c r="Q110" i="53"/>
  <c r="T110" i="53" s="1"/>
  <c r="Q111" i="53"/>
  <c r="T111" i="53" s="1"/>
  <c r="Q112" i="53"/>
  <c r="T112" i="53" s="1"/>
  <c r="Q113" i="53"/>
  <c r="Q114" i="53"/>
  <c r="Q115" i="53"/>
  <c r="Q116" i="53"/>
  <c r="T116" i="53" s="1"/>
  <c r="Q117" i="53"/>
  <c r="T117" i="53" s="1"/>
  <c r="Q118" i="53"/>
  <c r="T118" i="53" s="1"/>
  <c r="Q119" i="53"/>
  <c r="T119" i="53" s="1"/>
  <c r="Q120" i="53"/>
  <c r="T120" i="53" s="1"/>
  <c r="Q121" i="53"/>
  <c r="Q122" i="53"/>
  <c r="Q123" i="53"/>
  <c r="Q124" i="53"/>
  <c r="T124" i="53" s="1"/>
  <c r="Q125" i="53"/>
  <c r="T125" i="53" s="1"/>
  <c r="Q126" i="53"/>
  <c r="T126" i="53" s="1"/>
  <c r="Q127" i="53"/>
  <c r="T127" i="53" s="1"/>
  <c r="Q128" i="53"/>
  <c r="T128" i="53" s="1"/>
  <c r="Q129" i="53"/>
  <c r="Q130" i="53"/>
  <c r="Q131" i="53"/>
  <c r="Q132" i="53"/>
  <c r="T132" i="53" s="1"/>
  <c r="Q133" i="53"/>
  <c r="T133" i="53" s="1"/>
  <c r="Q134" i="53"/>
  <c r="T134" i="53" s="1"/>
  <c r="Q135" i="53"/>
  <c r="T135" i="53" s="1"/>
  <c r="Q136" i="53"/>
  <c r="T136" i="53" s="1"/>
  <c r="Q137" i="53"/>
  <c r="Q138" i="53"/>
  <c r="Q139" i="53"/>
  <c r="Q140" i="53"/>
  <c r="T140" i="53" s="1"/>
  <c r="Q141" i="53"/>
  <c r="T141" i="53" s="1"/>
  <c r="Q142" i="53"/>
  <c r="T142" i="53" s="1"/>
  <c r="Q143" i="53"/>
  <c r="T143" i="53" s="1"/>
  <c r="Q144" i="53"/>
  <c r="T144" i="53" s="1"/>
  <c r="Q145" i="53"/>
  <c r="Q146" i="53"/>
  <c r="Q147" i="53"/>
  <c r="Q148" i="53"/>
  <c r="T148" i="53" s="1"/>
  <c r="Q149" i="53"/>
  <c r="T149" i="53" s="1"/>
  <c r="Q150" i="53"/>
  <c r="T150" i="53" s="1"/>
  <c r="Q151" i="53"/>
  <c r="T151" i="53" s="1"/>
  <c r="Q152" i="53"/>
  <c r="T152" i="53" s="1"/>
  <c r="Q153" i="53"/>
  <c r="Q154" i="53"/>
  <c r="Q155" i="53"/>
  <c r="Q156" i="53"/>
  <c r="T156" i="53" s="1"/>
  <c r="Q157" i="53"/>
  <c r="T157" i="53" s="1"/>
  <c r="Q158" i="53"/>
  <c r="T158" i="53" s="1"/>
  <c r="Q159" i="53"/>
  <c r="T159" i="53" s="1"/>
  <c r="Q160" i="53"/>
  <c r="T160" i="53" s="1"/>
  <c r="Q161" i="53"/>
  <c r="Q162" i="53"/>
  <c r="Q163" i="53"/>
  <c r="Q164" i="53"/>
  <c r="T164" i="53" s="1"/>
  <c r="Q165" i="53"/>
  <c r="T165" i="53" s="1"/>
  <c r="Q166" i="53"/>
  <c r="T166" i="53" s="1"/>
  <c r="Q167" i="53"/>
  <c r="T167" i="53" s="1"/>
  <c r="Q168" i="53"/>
  <c r="T168" i="53" s="1"/>
  <c r="Q169" i="53"/>
  <c r="Q170" i="53"/>
  <c r="Q171" i="53"/>
  <c r="Q172" i="53"/>
  <c r="T172" i="53" s="1"/>
  <c r="Q173" i="53"/>
  <c r="T173" i="53" s="1"/>
  <c r="Q174" i="53"/>
  <c r="T174" i="53" s="1"/>
  <c r="Q175" i="53"/>
  <c r="T175" i="53" s="1"/>
  <c r="Q176" i="53"/>
  <c r="T176" i="53" s="1"/>
  <c r="Q177" i="53"/>
  <c r="Q178" i="53"/>
  <c r="Q179" i="53"/>
  <c r="Q180" i="53"/>
  <c r="T180" i="53" s="1"/>
  <c r="Q181" i="53"/>
  <c r="T181" i="53" s="1"/>
  <c r="Q182" i="53"/>
  <c r="T182" i="53" s="1"/>
  <c r="Q183" i="53"/>
  <c r="T183" i="53" s="1"/>
  <c r="Q184" i="53"/>
  <c r="T184" i="53" s="1"/>
  <c r="Q185" i="53"/>
  <c r="Q186" i="53"/>
  <c r="Q187" i="53"/>
  <c r="Q188" i="53"/>
  <c r="T188" i="53" s="1"/>
  <c r="Q189" i="53"/>
  <c r="T189" i="53" s="1"/>
  <c r="Q190" i="53"/>
  <c r="T190" i="53" s="1"/>
  <c r="Q191" i="53"/>
  <c r="T191" i="53" s="1"/>
  <c r="Q192" i="53"/>
  <c r="T192" i="53" s="1"/>
  <c r="Q193" i="53"/>
  <c r="Q194" i="53"/>
  <c r="Q195" i="53"/>
  <c r="Q196" i="53"/>
  <c r="T196" i="53" s="1"/>
  <c r="Q197" i="53"/>
  <c r="T197" i="53" s="1"/>
  <c r="Q198" i="53"/>
  <c r="T198" i="53" s="1"/>
  <c r="Q199" i="53"/>
  <c r="T199" i="53" s="1"/>
  <c r="Q200" i="53"/>
  <c r="T200" i="53" s="1"/>
  <c r="Q201" i="53"/>
  <c r="Q202" i="53"/>
  <c r="Q203" i="53"/>
  <c r="Q204" i="53"/>
  <c r="T204" i="53" s="1"/>
  <c r="Q205" i="53"/>
  <c r="T205" i="53" s="1"/>
  <c r="Q206" i="53"/>
  <c r="T206" i="53" s="1"/>
  <c r="Q207" i="53"/>
  <c r="T207" i="53" s="1"/>
  <c r="Q208" i="53"/>
  <c r="T208" i="53" s="1"/>
  <c r="Q209" i="53"/>
  <c r="Q210" i="53"/>
  <c r="Q211" i="53"/>
  <c r="Q212" i="53"/>
  <c r="T212" i="53" s="1"/>
  <c r="Q213" i="53"/>
  <c r="T213" i="53" s="1"/>
  <c r="Q214" i="53"/>
  <c r="T214" i="53" s="1"/>
  <c r="Q215" i="53"/>
  <c r="T215" i="53" s="1"/>
  <c r="Q216" i="53"/>
  <c r="T216" i="53" s="1"/>
  <c r="Q217" i="53"/>
  <c r="Q218" i="53"/>
  <c r="Q219" i="53"/>
  <c r="Q220" i="53"/>
  <c r="T220" i="53" s="1"/>
  <c r="Q221" i="53"/>
  <c r="T221" i="53" s="1"/>
  <c r="Q222" i="53"/>
  <c r="T222" i="53" s="1"/>
  <c r="Q223" i="53"/>
  <c r="T223" i="53" s="1"/>
  <c r="Q224" i="53"/>
  <c r="T224" i="53" s="1"/>
  <c r="Q225" i="53"/>
  <c r="Q226" i="53"/>
  <c r="Q227" i="53"/>
  <c r="Q228" i="53"/>
  <c r="T228" i="53" s="1"/>
  <c r="Q229" i="53"/>
  <c r="T229" i="53" s="1"/>
  <c r="Q230" i="53"/>
  <c r="T230" i="53" s="1"/>
  <c r="Q231" i="53"/>
  <c r="T231" i="53" s="1"/>
  <c r="Q232" i="53"/>
  <c r="T232" i="53" s="1"/>
  <c r="Q233" i="53"/>
  <c r="Q234" i="53"/>
  <c r="Q235" i="53"/>
  <c r="Q236" i="53"/>
  <c r="T236" i="53" s="1"/>
  <c r="Q237" i="53"/>
  <c r="T237" i="53" s="1"/>
  <c r="Q238" i="53"/>
  <c r="T238" i="53" s="1"/>
  <c r="Q239" i="53"/>
  <c r="T239" i="53" s="1"/>
  <c r="Q240" i="53"/>
  <c r="T240" i="53" s="1"/>
  <c r="Q241" i="53"/>
  <c r="Q242" i="53"/>
  <c r="Q243" i="53"/>
  <c r="Q244" i="53"/>
  <c r="T244" i="53" s="1"/>
  <c r="Q245" i="53"/>
  <c r="T245" i="53" s="1"/>
  <c r="Q246" i="53"/>
  <c r="T246" i="53" s="1"/>
  <c r="Q247" i="53"/>
  <c r="T247" i="53" s="1"/>
  <c r="Q248" i="53"/>
  <c r="T248" i="53" s="1"/>
  <c r="Q249" i="53"/>
  <c r="Q250" i="53"/>
  <c r="Q251" i="53"/>
  <c r="Q252" i="53"/>
  <c r="T252" i="53" s="1"/>
  <c r="Q253" i="53"/>
  <c r="T253" i="53" s="1"/>
  <c r="Q254" i="53"/>
  <c r="T254" i="53" s="1"/>
  <c r="Q255" i="53"/>
  <c r="T255" i="53" s="1"/>
  <c r="Q256" i="53"/>
  <c r="T256" i="53" s="1"/>
  <c r="Q257" i="53"/>
  <c r="Q258" i="53"/>
  <c r="Q259" i="53"/>
  <c r="Q260" i="53"/>
  <c r="T260" i="53" s="1"/>
  <c r="Q261" i="53"/>
  <c r="T261" i="53" s="1"/>
  <c r="Q262" i="53"/>
  <c r="T262" i="53" s="1"/>
  <c r="Q263" i="53"/>
  <c r="T263" i="53" s="1"/>
  <c r="Q264" i="53"/>
  <c r="T264" i="53" s="1"/>
  <c r="Q265" i="53"/>
  <c r="Q266" i="53"/>
  <c r="Q267" i="53"/>
  <c r="Q268" i="53"/>
  <c r="T268" i="53" s="1"/>
  <c r="Q269" i="53"/>
  <c r="T269" i="53" s="1"/>
  <c r="Q270" i="53"/>
  <c r="T270" i="53" s="1"/>
  <c r="Q271" i="53"/>
  <c r="T271" i="53" s="1"/>
  <c r="Q272" i="53"/>
  <c r="T272" i="53" s="1"/>
  <c r="Q273" i="53"/>
  <c r="Q274" i="53"/>
  <c r="Q275" i="53"/>
  <c r="Q276" i="53"/>
  <c r="T276" i="53" s="1"/>
  <c r="Q277" i="53"/>
  <c r="T277" i="53" s="1"/>
  <c r="Q278" i="53"/>
  <c r="T278" i="53" s="1"/>
  <c r="Q279" i="53"/>
  <c r="T279" i="53" s="1"/>
  <c r="Q280" i="53"/>
  <c r="T280" i="53" s="1"/>
  <c r="Q281" i="53"/>
  <c r="Q282" i="53"/>
  <c r="Q283" i="53"/>
  <c r="Q284" i="53"/>
  <c r="T284" i="53" s="1"/>
  <c r="Q285" i="53"/>
  <c r="T285" i="53" s="1"/>
  <c r="Q286" i="53"/>
  <c r="T286" i="53" s="1"/>
  <c r="Q287" i="53"/>
  <c r="T287" i="53" s="1"/>
  <c r="Q288" i="53"/>
  <c r="T288" i="53" s="1"/>
  <c r="Q289" i="53"/>
  <c r="Q290" i="53"/>
  <c r="Q291" i="53"/>
  <c r="Q292" i="53"/>
  <c r="T292" i="53" s="1"/>
  <c r="Q293" i="53"/>
  <c r="T293" i="53" s="1"/>
  <c r="Q294" i="53"/>
  <c r="T294" i="53" s="1"/>
  <c r="Q295" i="53"/>
  <c r="T295" i="53" s="1"/>
  <c r="Q296" i="53"/>
  <c r="T296" i="53" s="1"/>
  <c r="Q297" i="53"/>
  <c r="Q298" i="53"/>
  <c r="Q299" i="53"/>
  <c r="Q300" i="53"/>
  <c r="T300" i="53" s="1"/>
  <c r="Q301" i="53"/>
  <c r="T301" i="53" s="1"/>
  <c r="Q302" i="53"/>
  <c r="T302" i="53" s="1"/>
  <c r="Q303" i="53"/>
  <c r="T303" i="53" s="1"/>
  <c r="Q304" i="53"/>
  <c r="T304" i="53" s="1"/>
  <c r="Q305" i="53"/>
  <c r="Q306" i="53"/>
  <c r="Q307" i="53"/>
  <c r="Q308" i="53"/>
  <c r="T308" i="53" s="1"/>
  <c r="Q309" i="53"/>
  <c r="T309" i="53" s="1"/>
  <c r="Q310" i="53"/>
  <c r="T310" i="53" s="1"/>
  <c r="Q311" i="53"/>
  <c r="T311" i="53" s="1"/>
  <c r="Q312" i="53"/>
  <c r="T312" i="53" s="1"/>
  <c r="Q313" i="53"/>
  <c r="Q314" i="53"/>
  <c r="Q315" i="53"/>
  <c r="Q316" i="53"/>
  <c r="T316" i="53" s="1"/>
  <c r="Q317" i="53"/>
  <c r="T317" i="53" s="1"/>
  <c r="Q318" i="53"/>
  <c r="T318" i="53" s="1"/>
  <c r="Q319" i="53"/>
  <c r="T319" i="53" s="1"/>
  <c r="Q320" i="53"/>
  <c r="T320" i="53" s="1"/>
  <c r="Q321" i="53"/>
  <c r="Q322" i="53"/>
  <c r="Q323" i="53"/>
  <c r="Q324" i="53"/>
  <c r="T324" i="53" s="1"/>
  <c r="Q325" i="53"/>
  <c r="T325" i="53" s="1"/>
  <c r="Q326" i="53"/>
  <c r="T326" i="53" s="1"/>
  <c r="Q327" i="53"/>
  <c r="T327" i="53" s="1"/>
  <c r="Q328" i="53"/>
  <c r="T328" i="53" s="1"/>
  <c r="Q329" i="53"/>
  <c r="Q330" i="53"/>
  <c r="Q331" i="53"/>
  <c r="Q332" i="53"/>
  <c r="T332" i="53" s="1"/>
  <c r="Q333" i="53"/>
  <c r="T333" i="53" s="1"/>
  <c r="Q334" i="53"/>
  <c r="T334" i="53" s="1"/>
  <c r="Q335" i="53"/>
  <c r="T335" i="53" s="1"/>
  <c r="Q336" i="53"/>
  <c r="T336" i="53" s="1"/>
  <c r="Q337" i="53"/>
  <c r="Q338" i="53"/>
  <c r="Q339" i="53"/>
  <c r="Q340" i="53"/>
  <c r="T340" i="53" s="1"/>
  <c r="Q341" i="53"/>
  <c r="T341" i="53" s="1"/>
  <c r="Q342" i="53"/>
  <c r="T342" i="53" s="1"/>
  <c r="Q343" i="53"/>
  <c r="T343" i="53" s="1"/>
  <c r="Q344" i="53"/>
  <c r="T344" i="53" s="1"/>
  <c r="Q345" i="53"/>
  <c r="Q346" i="53"/>
  <c r="Q347" i="53"/>
  <c r="Q348" i="53"/>
  <c r="T348" i="53" s="1"/>
  <c r="Q349" i="53"/>
  <c r="T349" i="53" s="1"/>
  <c r="Q350" i="53"/>
  <c r="T350" i="53" s="1"/>
  <c r="Q351" i="53"/>
  <c r="T351" i="53" s="1"/>
  <c r="Q352" i="53"/>
  <c r="T352" i="53" s="1"/>
  <c r="Q353" i="53"/>
  <c r="Q354" i="53"/>
  <c r="Q355" i="53"/>
  <c r="Q356" i="53"/>
  <c r="T356" i="53" s="1"/>
  <c r="Q357" i="53"/>
  <c r="T357" i="53" s="1"/>
  <c r="Q358" i="53"/>
  <c r="T358" i="53" s="1"/>
  <c r="Q359" i="53"/>
  <c r="T359" i="53" s="1"/>
  <c r="Q360" i="53"/>
  <c r="T360" i="53" s="1"/>
  <c r="Q361" i="53"/>
  <c r="Q362" i="53"/>
  <c r="Q363" i="53"/>
  <c r="Q364" i="53"/>
  <c r="T364" i="53" s="1"/>
  <c r="Q365" i="53"/>
  <c r="T365" i="53" s="1"/>
  <c r="Q366" i="53"/>
  <c r="T366" i="53" s="1"/>
  <c r="Q367" i="53"/>
  <c r="T367" i="53" s="1"/>
  <c r="Q368" i="53"/>
  <c r="T368" i="53" s="1"/>
  <c r="Q369" i="53"/>
  <c r="Q370" i="53"/>
  <c r="Q371" i="53"/>
  <c r="Q372" i="53"/>
  <c r="T372" i="53" s="1"/>
  <c r="Q373" i="53"/>
  <c r="T373" i="53" s="1"/>
  <c r="Q374" i="53"/>
  <c r="T374" i="53" s="1"/>
  <c r="Q375" i="53"/>
  <c r="T375" i="53" s="1"/>
  <c r="Q376" i="53"/>
  <c r="T376" i="53" s="1"/>
  <c r="Q377" i="53"/>
  <c r="Q378" i="53"/>
  <c r="Q379" i="53"/>
  <c r="Q380" i="53"/>
  <c r="T380" i="53" s="1"/>
  <c r="Q381" i="53"/>
  <c r="T381" i="53" s="1"/>
  <c r="Q382" i="53"/>
  <c r="T382" i="53" s="1"/>
  <c r="Q383" i="53"/>
  <c r="T383" i="53" s="1"/>
  <c r="Q384" i="53"/>
  <c r="T384" i="53" s="1"/>
  <c r="Q385" i="53"/>
  <c r="Q386" i="53"/>
  <c r="Q387" i="53"/>
  <c r="Q388" i="53"/>
  <c r="T388" i="53" s="1"/>
  <c r="Q389" i="53"/>
  <c r="T389" i="53" s="1"/>
  <c r="Q390" i="53"/>
  <c r="T390" i="53" s="1"/>
  <c r="Q391" i="53"/>
  <c r="T391" i="53" s="1"/>
  <c r="Q392" i="53"/>
  <c r="T392" i="53" s="1"/>
  <c r="Q393" i="53"/>
  <c r="Q394" i="53"/>
  <c r="Q395" i="53"/>
  <c r="Q396" i="53"/>
  <c r="T396" i="53" s="1"/>
  <c r="Q397" i="53"/>
  <c r="T397" i="53" s="1"/>
  <c r="Q398" i="53"/>
  <c r="T398" i="53" s="1"/>
  <c r="Q399" i="53"/>
  <c r="T399" i="53" s="1"/>
  <c r="Q400" i="53"/>
  <c r="T400" i="53" s="1"/>
  <c r="Q401" i="53"/>
  <c r="Q402" i="53"/>
  <c r="Q403" i="53"/>
  <c r="Q404" i="53"/>
  <c r="T404" i="53" s="1"/>
  <c r="Q405" i="53"/>
  <c r="T405" i="53" s="1"/>
  <c r="Q406" i="53"/>
  <c r="T406" i="53" s="1"/>
  <c r="Q407" i="53"/>
  <c r="T407" i="53" s="1"/>
  <c r="Q408" i="53"/>
  <c r="T408" i="53" s="1"/>
  <c r="Q409" i="53"/>
  <c r="Q410" i="53"/>
  <c r="Q411" i="53"/>
  <c r="Q412" i="53"/>
  <c r="T412" i="53" s="1"/>
  <c r="Q413" i="53"/>
  <c r="T413" i="53" s="1"/>
  <c r="Q414" i="53"/>
  <c r="T414" i="53" s="1"/>
  <c r="Q415" i="53"/>
  <c r="T415" i="53" s="1"/>
  <c r="Q416" i="53"/>
  <c r="T416" i="53" s="1"/>
  <c r="Q417" i="53"/>
  <c r="Q418" i="53"/>
  <c r="Q419" i="53"/>
  <c r="Q420" i="53"/>
  <c r="T420" i="53" s="1"/>
  <c r="Q421" i="53"/>
  <c r="T421" i="53" s="1"/>
  <c r="Q422" i="53"/>
  <c r="T422" i="53" s="1"/>
  <c r="Q423" i="53"/>
  <c r="T423" i="53" s="1"/>
  <c r="Q424" i="53"/>
  <c r="T424" i="53" s="1"/>
  <c r="Q425" i="53"/>
  <c r="Q426" i="53"/>
  <c r="Q427" i="53"/>
  <c r="Q428" i="53"/>
  <c r="T428" i="53" s="1"/>
  <c r="Q429" i="53"/>
  <c r="T429" i="53" s="1"/>
  <c r="Q430" i="53"/>
  <c r="T430" i="53" s="1"/>
  <c r="Q431" i="53"/>
  <c r="T431" i="53" s="1"/>
  <c r="Q432" i="53"/>
  <c r="T432" i="53" s="1"/>
  <c r="Q433" i="53"/>
  <c r="Q434" i="53"/>
  <c r="Q435" i="53"/>
  <c r="Q436" i="53"/>
  <c r="T436" i="53" s="1"/>
  <c r="Q437" i="53"/>
  <c r="T437" i="53" s="1"/>
  <c r="Q438" i="53"/>
  <c r="T438" i="53" s="1"/>
  <c r="Q439" i="53"/>
  <c r="T439" i="53" s="1"/>
  <c r="Q440" i="53"/>
  <c r="T440" i="53" s="1"/>
  <c r="Q441" i="53"/>
  <c r="Q442" i="53"/>
  <c r="Q443" i="53"/>
  <c r="Q444" i="53"/>
  <c r="T444" i="53" s="1"/>
  <c r="Q445" i="53"/>
  <c r="T445" i="53" s="1"/>
  <c r="Q446" i="53"/>
  <c r="T446" i="53" s="1"/>
  <c r="Q447" i="53"/>
  <c r="T447" i="53" s="1"/>
  <c r="Q448" i="53"/>
  <c r="T448" i="53" s="1"/>
  <c r="Q449" i="53"/>
  <c r="Q450" i="53"/>
  <c r="Q451" i="53"/>
  <c r="Q452" i="53"/>
  <c r="T452" i="53" s="1"/>
  <c r="Q453" i="53"/>
  <c r="T453" i="53" s="1"/>
  <c r="Q454" i="53"/>
  <c r="T454" i="53" s="1"/>
  <c r="Q455" i="53"/>
  <c r="T455" i="53" s="1"/>
  <c r="Q456" i="53"/>
  <c r="T456" i="53" s="1"/>
  <c r="Q457" i="53"/>
  <c r="Q458" i="53"/>
  <c r="Q459" i="53"/>
  <c r="Q460" i="53"/>
  <c r="T460" i="53" s="1"/>
  <c r="Q461" i="53"/>
  <c r="T461" i="53" s="1"/>
  <c r="Q462" i="53"/>
  <c r="T462" i="53" s="1"/>
  <c r="Q463" i="53"/>
  <c r="T463" i="53" s="1"/>
  <c r="Q464" i="53"/>
  <c r="T464" i="53" s="1"/>
  <c r="Q465" i="53"/>
  <c r="Q466" i="53"/>
  <c r="Q467" i="53"/>
  <c r="Q468" i="53"/>
  <c r="T468" i="53" s="1"/>
  <c r="Q469" i="53"/>
  <c r="T469" i="53" s="1"/>
  <c r="Q470" i="53"/>
  <c r="T470" i="53" s="1"/>
  <c r="Q471" i="53"/>
  <c r="T471" i="53" s="1"/>
  <c r="Q472" i="53"/>
  <c r="T472" i="53" s="1"/>
  <c r="Q4" i="53"/>
  <c r="T4" i="53" s="1"/>
  <c r="Q3" i="53"/>
  <c r="R3" i="53"/>
  <c r="T465" i="53" l="1"/>
  <c r="T457" i="53"/>
  <c r="T449" i="53"/>
  <c r="T441" i="53"/>
  <c r="T433" i="53"/>
  <c r="T425" i="53"/>
  <c r="T417" i="53"/>
  <c r="T409" i="53"/>
  <c r="T401" i="53"/>
  <c r="T393" i="53"/>
  <c r="T385" i="53"/>
  <c r="T377" i="53"/>
  <c r="T369" i="53"/>
  <c r="T361" i="53"/>
  <c r="T353" i="53"/>
  <c r="T345" i="53"/>
  <c r="T337" i="53"/>
  <c r="T329" i="53"/>
  <c r="T321" i="53"/>
  <c r="T313" i="53"/>
  <c r="T305" i="53"/>
  <c r="T297" i="53"/>
  <c r="T289" i="53"/>
  <c r="T281" i="53"/>
  <c r="T273" i="53"/>
  <c r="T265" i="53"/>
  <c r="T257" i="53"/>
  <c r="T249" i="53"/>
  <c r="T241" i="53"/>
  <c r="T233" i="53"/>
  <c r="T225" i="53"/>
  <c r="T217" i="53"/>
  <c r="T209" i="53"/>
  <c r="T201" i="53"/>
  <c r="T193" i="53"/>
  <c r="T185" i="53"/>
  <c r="T177" i="53"/>
  <c r="T169" i="53"/>
  <c r="T161" i="53"/>
  <c r="T153" i="53"/>
  <c r="T145" i="53"/>
  <c r="T137" i="53"/>
  <c r="T129" i="53"/>
  <c r="T121" i="53"/>
  <c r="T113" i="53"/>
  <c r="T105" i="53"/>
  <c r="T97" i="53"/>
  <c r="T89" i="53"/>
  <c r="T81" i="53"/>
  <c r="T73" i="53"/>
  <c r="T65" i="53"/>
  <c r="T57" i="53"/>
  <c r="T49" i="53"/>
  <c r="T41" i="53"/>
  <c r="T33" i="53"/>
  <c r="T25" i="53"/>
  <c r="T17" i="53"/>
  <c r="T9" i="53"/>
  <c r="T466" i="53"/>
  <c r="T458" i="53"/>
  <c r="T450" i="53"/>
  <c r="T442" i="53"/>
  <c r="T434" i="53"/>
  <c r="T426" i="53"/>
  <c r="T418" i="53"/>
  <c r="T410" i="53"/>
  <c r="T402" i="53"/>
  <c r="T394" i="53"/>
  <c r="T386" i="53"/>
  <c r="T378" i="53"/>
  <c r="T370" i="53"/>
  <c r="T362" i="53"/>
  <c r="T354" i="53"/>
  <c r="T346" i="53"/>
  <c r="T338" i="53"/>
  <c r="T330" i="53"/>
  <c r="T322" i="53"/>
  <c r="T314" i="53"/>
  <c r="T306" i="53"/>
  <c r="T298" i="53"/>
  <c r="T290" i="53"/>
  <c r="T282" i="53"/>
  <c r="T274" i="53"/>
  <c r="T266" i="53"/>
  <c r="T258" i="53"/>
  <c r="T250" i="53"/>
  <c r="T242" i="53"/>
  <c r="T234" i="53"/>
  <c r="T226" i="53"/>
  <c r="T218" i="53"/>
  <c r="T210" i="53"/>
  <c r="T202" i="53"/>
  <c r="T194" i="53"/>
  <c r="T186" i="53"/>
  <c r="T178" i="53"/>
  <c r="T170" i="53"/>
  <c r="T162" i="53"/>
  <c r="T154" i="53"/>
  <c r="T146" i="53"/>
  <c r="T138" i="53"/>
  <c r="T130" i="53"/>
  <c r="T122" i="53"/>
  <c r="T114" i="53"/>
  <c r="T106" i="53"/>
  <c r="T98" i="53"/>
  <c r="T90" i="53"/>
  <c r="T82" i="53"/>
  <c r="T74" i="53"/>
  <c r="T66" i="53"/>
  <c r="T58" i="53"/>
  <c r="T50" i="53"/>
  <c r="T42" i="53"/>
  <c r="T34" i="53"/>
  <c r="T26" i="53"/>
  <c r="T18" i="53"/>
  <c r="T10" i="53"/>
  <c r="P4" i="53"/>
  <c r="P5" i="53"/>
  <c r="P6" i="53"/>
  <c r="P7" i="53"/>
  <c r="P8" i="53"/>
  <c r="P9" i="53"/>
  <c r="P10" i="53"/>
  <c r="P11" i="53"/>
  <c r="P12" i="53"/>
  <c r="P13" i="53"/>
  <c r="P14" i="53"/>
  <c r="P15" i="53"/>
  <c r="P16" i="53"/>
  <c r="P17" i="53"/>
  <c r="P18" i="53"/>
  <c r="P19" i="53"/>
  <c r="P20" i="53"/>
  <c r="P21" i="53"/>
  <c r="P22" i="53"/>
  <c r="P23" i="53"/>
  <c r="P24" i="53"/>
  <c r="P25" i="53"/>
  <c r="P26" i="53"/>
  <c r="P27" i="53"/>
  <c r="P28" i="53"/>
  <c r="P29" i="53"/>
  <c r="P30" i="53"/>
  <c r="P31" i="53"/>
  <c r="P32" i="53"/>
  <c r="P33" i="53"/>
  <c r="P34" i="53"/>
  <c r="P35" i="53"/>
  <c r="P36" i="53"/>
  <c r="P37" i="53"/>
  <c r="P38" i="53"/>
  <c r="P39" i="53"/>
  <c r="P40" i="53"/>
  <c r="P41" i="53"/>
  <c r="P42" i="53"/>
  <c r="P43" i="53"/>
  <c r="P44" i="53"/>
  <c r="P45" i="53"/>
  <c r="P46" i="53"/>
  <c r="P47" i="53"/>
  <c r="P48" i="53"/>
  <c r="P49" i="53"/>
  <c r="P50" i="53"/>
  <c r="P51" i="53"/>
  <c r="P52" i="53"/>
  <c r="P53" i="53"/>
  <c r="P54" i="53"/>
  <c r="P55" i="53"/>
  <c r="P56" i="53"/>
  <c r="P57" i="53"/>
  <c r="P58" i="53"/>
  <c r="P59" i="53"/>
  <c r="P60" i="53"/>
  <c r="P61" i="53"/>
  <c r="P62" i="53"/>
  <c r="P63" i="53"/>
  <c r="P64" i="53"/>
  <c r="P65" i="53"/>
  <c r="P66" i="53"/>
  <c r="P67" i="53"/>
  <c r="P68" i="53"/>
  <c r="P69" i="53"/>
  <c r="P70" i="53"/>
  <c r="P71" i="53"/>
  <c r="P72" i="53"/>
  <c r="P73" i="53"/>
  <c r="P74" i="53"/>
  <c r="P75" i="53"/>
  <c r="P76" i="53"/>
  <c r="P77" i="53"/>
  <c r="P78" i="53"/>
  <c r="P79" i="53"/>
  <c r="P80" i="53"/>
  <c r="P81" i="53"/>
  <c r="P82" i="53"/>
  <c r="P83" i="53"/>
  <c r="P84" i="53"/>
  <c r="P85" i="53"/>
  <c r="P86" i="53"/>
  <c r="P87" i="53"/>
  <c r="P88" i="53"/>
  <c r="P89" i="53"/>
  <c r="P90" i="53"/>
  <c r="P91" i="53"/>
  <c r="P92" i="53"/>
  <c r="P93" i="53"/>
  <c r="P94" i="53"/>
  <c r="P95" i="53"/>
  <c r="P96" i="53"/>
  <c r="P97" i="53"/>
  <c r="P98" i="53"/>
  <c r="P99" i="53"/>
  <c r="P100" i="53"/>
  <c r="P101" i="53"/>
  <c r="P102" i="53"/>
  <c r="P103" i="53"/>
  <c r="P104" i="53"/>
  <c r="P105" i="53"/>
  <c r="P106" i="53"/>
  <c r="P107" i="53"/>
  <c r="P108" i="53"/>
  <c r="P109" i="53"/>
  <c r="P110" i="53"/>
  <c r="P111" i="53"/>
  <c r="P112" i="53"/>
  <c r="P113" i="53"/>
  <c r="P114" i="53"/>
  <c r="P115" i="53"/>
  <c r="P116" i="53"/>
  <c r="P117" i="53"/>
  <c r="P118" i="53"/>
  <c r="P119" i="53"/>
  <c r="P120" i="53"/>
  <c r="P121" i="53"/>
  <c r="P122" i="53"/>
  <c r="P123" i="53"/>
  <c r="P124" i="53"/>
  <c r="P125" i="53"/>
  <c r="P126" i="53"/>
  <c r="P127" i="53"/>
  <c r="P128" i="53"/>
  <c r="P129" i="53"/>
  <c r="P130" i="53"/>
  <c r="P131" i="53"/>
  <c r="P132" i="53"/>
  <c r="P133" i="53"/>
  <c r="P134" i="53"/>
  <c r="P135" i="53"/>
  <c r="P136" i="53"/>
  <c r="P137" i="53"/>
  <c r="P138" i="53"/>
  <c r="P139" i="53"/>
  <c r="P140" i="53"/>
  <c r="P141" i="53"/>
  <c r="P142" i="53"/>
  <c r="P143" i="53"/>
  <c r="P144" i="53"/>
  <c r="P145" i="53"/>
  <c r="P146" i="53"/>
  <c r="P147" i="53"/>
  <c r="P148" i="53"/>
  <c r="P149" i="53"/>
  <c r="P150" i="53"/>
  <c r="P151" i="53"/>
  <c r="P152" i="53"/>
  <c r="P153" i="53"/>
  <c r="P154" i="53"/>
  <c r="P155" i="53"/>
  <c r="P156" i="53"/>
  <c r="P157" i="53"/>
  <c r="P158" i="53"/>
  <c r="P159" i="53"/>
  <c r="P160" i="53"/>
  <c r="P161" i="53"/>
  <c r="P162" i="53"/>
  <c r="P163" i="53"/>
  <c r="P164" i="53"/>
  <c r="P165" i="53"/>
  <c r="P166" i="53"/>
  <c r="P167" i="53"/>
  <c r="P168" i="53"/>
  <c r="P169" i="53"/>
  <c r="P170" i="53"/>
  <c r="P171" i="53"/>
  <c r="P172" i="53"/>
  <c r="P173" i="53"/>
  <c r="P174" i="53"/>
  <c r="P175" i="53"/>
  <c r="P176" i="53"/>
  <c r="P177" i="53"/>
  <c r="P178" i="53"/>
  <c r="P179" i="53"/>
  <c r="P180" i="53"/>
  <c r="P181" i="53"/>
  <c r="P182" i="53"/>
  <c r="P183" i="53"/>
  <c r="P184" i="53"/>
  <c r="P185" i="53"/>
  <c r="P186" i="53"/>
  <c r="P187" i="53"/>
  <c r="P188" i="53"/>
  <c r="P189" i="53"/>
  <c r="P190" i="53"/>
  <c r="P191" i="53"/>
  <c r="P192" i="53"/>
  <c r="P193" i="53"/>
  <c r="P194" i="53"/>
  <c r="P195" i="53"/>
  <c r="P196" i="53"/>
  <c r="P197" i="53"/>
  <c r="P198" i="53"/>
  <c r="P199" i="53"/>
  <c r="P200" i="53"/>
  <c r="P201" i="53"/>
  <c r="P202" i="53"/>
  <c r="P203" i="53"/>
  <c r="P204" i="53"/>
  <c r="P205" i="53"/>
  <c r="P206" i="53"/>
  <c r="P207" i="53"/>
  <c r="P208" i="53"/>
  <c r="P209" i="53"/>
  <c r="P210" i="53"/>
  <c r="P211" i="53"/>
  <c r="P212" i="53"/>
  <c r="P213" i="53"/>
  <c r="P214" i="53"/>
  <c r="P215" i="53"/>
  <c r="P216" i="53"/>
  <c r="P217" i="53"/>
  <c r="P218" i="53"/>
  <c r="P219" i="53"/>
  <c r="P220" i="53"/>
  <c r="P221" i="53"/>
  <c r="P222" i="53"/>
  <c r="P223" i="53"/>
  <c r="P224" i="53"/>
  <c r="P225" i="53"/>
  <c r="P226" i="53"/>
  <c r="P227" i="53"/>
  <c r="P228" i="53"/>
  <c r="P229" i="53"/>
  <c r="P230" i="53"/>
  <c r="P231" i="53"/>
  <c r="P232" i="53"/>
  <c r="P233" i="53"/>
  <c r="P234" i="53"/>
  <c r="P235" i="53"/>
  <c r="P236" i="53"/>
  <c r="P237" i="53"/>
  <c r="P238" i="53"/>
  <c r="P239" i="53"/>
  <c r="P240" i="53"/>
  <c r="P241" i="53"/>
  <c r="P242" i="53"/>
  <c r="P243" i="53"/>
  <c r="P244" i="53"/>
  <c r="P245" i="53"/>
  <c r="P246" i="53"/>
  <c r="P247" i="53"/>
  <c r="P248" i="53"/>
  <c r="P249" i="53"/>
  <c r="P250" i="53"/>
  <c r="P251" i="53"/>
  <c r="P252" i="53"/>
  <c r="P253" i="53"/>
  <c r="P254" i="53"/>
  <c r="P255" i="53"/>
  <c r="P256" i="53"/>
  <c r="P257" i="53"/>
  <c r="P258" i="53"/>
  <c r="P259" i="53"/>
  <c r="P260" i="53"/>
  <c r="P261" i="53"/>
  <c r="P262" i="53"/>
  <c r="P263" i="53"/>
  <c r="P264" i="53"/>
  <c r="P265" i="53"/>
  <c r="P266" i="53"/>
  <c r="P267" i="53"/>
  <c r="P268" i="53"/>
  <c r="P269" i="53"/>
  <c r="P270" i="53"/>
  <c r="P271" i="53"/>
  <c r="P272" i="53"/>
  <c r="P273" i="53"/>
  <c r="P274" i="53"/>
  <c r="P275" i="53"/>
  <c r="P276" i="53"/>
  <c r="P277" i="53"/>
  <c r="P278" i="53"/>
  <c r="P279" i="53"/>
  <c r="P280" i="53"/>
  <c r="P281" i="53"/>
  <c r="P282" i="53"/>
  <c r="P283" i="53"/>
  <c r="P284" i="53"/>
  <c r="P285" i="53"/>
  <c r="P286" i="53"/>
  <c r="P287" i="53"/>
  <c r="P288" i="53"/>
  <c r="P289" i="53"/>
  <c r="P290" i="53"/>
  <c r="P291" i="53"/>
  <c r="P292" i="53"/>
  <c r="P293" i="53"/>
  <c r="P294" i="53"/>
  <c r="P295" i="53"/>
  <c r="P296" i="53"/>
  <c r="P297" i="53"/>
  <c r="P298" i="53"/>
  <c r="P299" i="53"/>
  <c r="P300" i="53"/>
  <c r="P301" i="53"/>
  <c r="P302" i="53"/>
  <c r="P303" i="53"/>
  <c r="P304" i="53"/>
  <c r="P305" i="53"/>
  <c r="P306" i="53"/>
  <c r="P307" i="53"/>
  <c r="P308" i="53"/>
  <c r="P309" i="53"/>
  <c r="P310" i="53"/>
  <c r="P311" i="53"/>
  <c r="P312" i="53"/>
  <c r="P313" i="53"/>
  <c r="P314" i="53"/>
  <c r="P315" i="53"/>
  <c r="P316" i="53"/>
  <c r="P317" i="53"/>
  <c r="P318" i="53"/>
  <c r="P319" i="53"/>
  <c r="P320" i="53"/>
  <c r="P321" i="53"/>
  <c r="P322" i="53"/>
  <c r="P323" i="53"/>
  <c r="P324" i="53"/>
  <c r="P325" i="53"/>
  <c r="P326" i="53"/>
  <c r="P327" i="53"/>
  <c r="P328" i="53"/>
  <c r="P329" i="53"/>
  <c r="P330" i="53"/>
  <c r="P331" i="53"/>
  <c r="P332" i="53"/>
  <c r="P333" i="53"/>
  <c r="P334" i="53"/>
  <c r="P335" i="53"/>
  <c r="P336" i="53"/>
  <c r="P337" i="53"/>
  <c r="P338" i="53"/>
  <c r="P339" i="53"/>
  <c r="P340" i="53"/>
  <c r="P341" i="53"/>
  <c r="P342" i="53"/>
  <c r="P343" i="53"/>
  <c r="P344" i="53"/>
  <c r="P345" i="53"/>
  <c r="P346" i="53"/>
  <c r="P347" i="53"/>
  <c r="P348" i="53"/>
  <c r="P349" i="53"/>
  <c r="P350" i="53"/>
  <c r="P351" i="53"/>
  <c r="P352" i="53"/>
  <c r="P353" i="53"/>
  <c r="P354" i="53"/>
  <c r="P355" i="53"/>
  <c r="P356" i="53"/>
  <c r="P357" i="53"/>
  <c r="P358" i="53"/>
  <c r="P359" i="53"/>
  <c r="P360" i="53"/>
  <c r="P361" i="53"/>
  <c r="P362" i="53"/>
  <c r="P363" i="53"/>
  <c r="P364" i="53"/>
  <c r="P365" i="53"/>
  <c r="P366" i="53"/>
  <c r="P367" i="53"/>
  <c r="P368" i="53"/>
  <c r="P369" i="53"/>
  <c r="P370" i="53"/>
  <c r="P371" i="53"/>
  <c r="P372" i="53"/>
  <c r="P373" i="53"/>
  <c r="P374" i="53"/>
  <c r="P375" i="53"/>
  <c r="P376" i="53"/>
  <c r="P377" i="53"/>
  <c r="P378" i="53"/>
  <c r="P379" i="53"/>
  <c r="P380" i="53"/>
  <c r="P381" i="53"/>
  <c r="P382" i="53"/>
  <c r="P383" i="53"/>
  <c r="P384" i="53"/>
  <c r="P385" i="53"/>
  <c r="P386" i="53"/>
  <c r="P387" i="53"/>
  <c r="P388" i="53"/>
  <c r="P389" i="53"/>
  <c r="P390" i="53"/>
  <c r="P391" i="53"/>
  <c r="P392" i="53"/>
  <c r="P393" i="53"/>
  <c r="P394" i="53"/>
  <c r="P395" i="53"/>
  <c r="P396" i="53"/>
  <c r="P397" i="53"/>
  <c r="P398" i="53"/>
  <c r="P399" i="53"/>
  <c r="P400" i="53"/>
  <c r="P401" i="53"/>
  <c r="P402" i="53"/>
  <c r="P403" i="53"/>
  <c r="P404" i="53"/>
  <c r="P405" i="53"/>
  <c r="P406" i="53"/>
  <c r="P407" i="53"/>
  <c r="P408" i="53"/>
  <c r="P409" i="53"/>
  <c r="P410" i="53"/>
  <c r="P411" i="53"/>
  <c r="P412" i="53"/>
  <c r="P413" i="53"/>
  <c r="P414" i="53"/>
  <c r="P415" i="53"/>
  <c r="P416" i="53"/>
  <c r="P417" i="53"/>
  <c r="P418" i="53"/>
  <c r="P419" i="53"/>
  <c r="P420" i="53"/>
  <c r="P421" i="53"/>
  <c r="P422" i="53"/>
  <c r="P423" i="53"/>
  <c r="P424" i="53"/>
  <c r="P425" i="53"/>
  <c r="P426" i="53"/>
  <c r="P427" i="53"/>
  <c r="P428" i="53"/>
  <c r="P429" i="53"/>
  <c r="P430" i="53"/>
  <c r="P431" i="53"/>
  <c r="P432" i="53"/>
  <c r="P433" i="53"/>
  <c r="P434" i="53"/>
  <c r="P435" i="53"/>
  <c r="P436" i="53"/>
  <c r="P437" i="53"/>
  <c r="P438" i="53"/>
  <c r="P439" i="53"/>
  <c r="P440" i="53"/>
  <c r="P441" i="53"/>
  <c r="P442" i="53"/>
  <c r="P443" i="53"/>
  <c r="P444" i="53"/>
  <c r="P445" i="53"/>
  <c r="P446" i="53"/>
  <c r="P447" i="53"/>
  <c r="P448" i="53"/>
  <c r="P449" i="53"/>
  <c r="P450" i="53"/>
  <c r="P451" i="53"/>
  <c r="P452" i="53"/>
  <c r="P453" i="53"/>
  <c r="P454" i="53"/>
  <c r="P455" i="53"/>
  <c r="P456" i="53"/>
  <c r="P457" i="53"/>
  <c r="P458" i="53"/>
  <c r="P459" i="53"/>
  <c r="P460" i="53"/>
  <c r="P461" i="53"/>
  <c r="P462" i="53"/>
  <c r="P463" i="53"/>
  <c r="P464" i="53"/>
  <c r="P465" i="53"/>
  <c r="P466" i="53"/>
  <c r="P467" i="53"/>
  <c r="P468" i="53"/>
  <c r="P469" i="53"/>
  <c r="P470" i="53"/>
  <c r="P471" i="53"/>
  <c r="P472" i="53"/>
  <c r="P3" i="53"/>
  <c r="G4" i="53"/>
  <c r="G5" i="53"/>
  <c r="G6" i="53"/>
  <c r="G7" i="53"/>
  <c r="G8" i="53"/>
  <c r="G9" i="53"/>
  <c r="G10" i="53"/>
  <c r="G11" i="53"/>
  <c r="G12" i="53"/>
  <c r="G13" i="53"/>
  <c r="G14" i="53"/>
  <c r="G15" i="53"/>
  <c r="G16" i="53"/>
  <c r="G17" i="53"/>
  <c r="G18" i="53"/>
  <c r="G19" i="53"/>
  <c r="G20" i="53"/>
  <c r="G21" i="53"/>
  <c r="G22" i="53"/>
  <c r="G23" i="53"/>
  <c r="G24" i="53"/>
  <c r="G25" i="53"/>
  <c r="G26" i="53"/>
  <c r="G27" i="53"/>
  <c r="G28" i="53"/>
  <c r="G29" i="53"/>
  <c r="G30" i="53"/>
  <c r="G31" i="53"/>
  <c r="G32" i="53"/>
  <c r="G33" i="53"/>
  <c r="G34" i="53"/>
  <c r="G35" i="53"/>
  <c r="G36" i="53"/>
  <c r="G37" i="53"/>
  <c r="G38" i="53"/>
  <c r="G39" i="53"/>
  <c r="G40" i="53"/>
  <c r="G41" i="53"/>
  <c r="G42" i="53"/>
  <c r="G43" i="53"/>
  <c r="G44" i="53"/>
  <c r="G45" i="53"/>
  <c r="G46" i="53"/>
  <c r="G47" i="53"/>
  <c r="G48" i="53"/>
  <c r="G49" i="53"/>
  <c r="G50" i="53"/>
  <c r="G51" i="53"/>
  <c r="G52" i="53"/>
  <c r="G53" i="53"/>
  <c r="G54" i="53"/>
  <c r="G55" i="53"/>
  <c r="G56" i="53"/>
  <c r="G57" i="53"/>
  <c r="G58" i="53"/>
  <c r="G59" i="53"/>
  <c r="G60" i="53"/>
  <c r="G61" i="53"/>
  <c r="G62" i="53"/>
  <c r="G63" i="53"/>
  <c r="G64" i="53"/>
  <c r="G65" i="53"/>
  <c r="G66" i="53"/>
  <c r="G67" i="53"/>
  <c r="G68" i="53"/>
  <c r="G69" i="53"/>
  <c r="G70" i="53"/>
  <c r="G71" i="53"/>
  <c r="G72" i="53"/>
  <c r="G73" i="53"/>
  <c r="G74" i="53"/>
  <c r="G75" i="53"/>
  <c r="G76" i="53"/>
  <c r="G77" i="53"/>
  <c r="G78" i="53"/>
  <c r="G79" i="53"/>
  <c r="G80" i="53"/>
  <c r="G81" i="53"/>
  <c r="G82" i="53"/>
  <c r="G83" i="53"/>
  <c r="G84" i="53"/>
  <c r="G85" i="53"/>
  <c r="G86" i="53"/>
  <c r="G87" i="53"/>
  <c r="G88" i="53"/>
  <c r="G89" i="53"/>
  <c r="G90" i="53"/>
  <c r="G91" i="53"/>
  <c r="G92" i="53"/>
  <c r="G93" i="53"/>
  <c r="G94" i="53"/>
  <c r="G95" i="53"/>
  <c r="G96" i="53"/>
  <c r="G97" i="53"/>
  <c r="G98" i="53"/>
  <c r="G99" i="53"/>
  <c r="G100" i="53"/>
  <c r="G101" i="53"/>
  <c r="G102" i="53"/>
  <c r="G103" i="53"/>
  <c r="G104" i="53"/>
  <c r="G105" i="53"/>
  <c r="G106" i="53"/>
  <c r="G107" i="53"/>
  <c r="G108" i="53"/>
  <c r="G109" i="53"/>
  <c r="G110" i="53"/>
  <c r="G111" i="53"/>
  <c r="G112" i="53"/>
  <c r="G113" i="53"/>
  <c r="G114" i="53"/>
  <c r="G115" i="53"/>
  <c r="G116" i="53"/>
  <c r="G117" i="53"/>
  <c r="G118" i="53"/>
  <c r="G119" i="53"/>
  <c r="G120" i="53"/>
  <c r="G121" i="53"/>
  <c r="G122" i="53"/>
  <c r="G123" i="53"/>
  <c r="G124" i="53"/>
  <c r="G125" i="53"/>
  <c r="G126" i="53"/>
  <c r="G127" i="53"/>
  <c r="G128" i="53"/>
  <c r="G129" i="53"/>
  <c r="G130" i="53"/>
  <c r="G131" i="53"/>
  <c r="G132" i="53"/>
  <c r="G133" i="53"/>
  <c r="G134" i="53"/>
  <c r="G135" i="53"/>
  <c r="G136" i="53"/>
  <c r="G137" i="53"/>
  <c r="G138" i="53"/>
  <c r="G139" i="53"/>
  <c r="G140" i="53"/>
  <c r="G141" i="53"/>
  <c r="G142" i="53"/>
  <c r="G143" i="53"/>
  <c r="G144" i="53"/>
  <c r="G145" i="53"/>
  <c r="G146" i="53"/>
  <c r="G147" i="53"/>
  <c r="G148" i="53"/>
  <c r="G149" i="53"/>
  <c r="G150" i="53"/>
  <c r="G151" i="53"/>
  <c r="G152" i="53"/>
  <c r="G153" i="53"/>
  <c r="G154" i="53"/>
  <c r="G155" i="53"/>
  <c r="G156" i="53"/>
  <c r="G157" i="53"/>
  <c r="G158" i="53"/>
  <c r="G159" i="53"/>
  <c r="G160" i="53"/>
  <c r="G161" i="53"/>
  <c r="G162" i="53"/>
  <c r="G163" i="53"/>
  <c r="G164" i="53"/>
  <c r="G165" i="53"/>
  <c r="G166" i="53"/>
  <c r="G167" i="53"/>
  <c r="G168" i="53"/>
  <c r="G169" i="53"/>
  <c r="G170" i="53"/>
  <c r="G171" i="53"/>
  <c r="G172" i="53"/>
  <c r="G173" i="53"/>
  <c r="G174" i="53"/>
  <c r="G175" i="53"/>
  <c r="G176" i="53"/>
  <c r="G177" i="53"/>
  <c r="G178" i="53"/>
  <c r="G179" i="53"/>
  <c r="G180" i="53"/>
  <c r="G181" i="53"/>
  <c r="G182" i="53"/>
  <c r="G183" i="53"/>
  <c r="G184" i="53"/>
  <c r="G185" i="53"/>
  <c r="G186" i="53"/>
  <c r="G187" i="53"/>
  <c r="G188" i="53"/>
  <c r="G189" i="53"/>
  <c r="G190" i="53"/>
  <c r="G191" i="53"/>
  <c r="G192" i="53"/>
  <c r="G193" i="53"/>
  <c r="G194" i="53"/>
  <c r="G195" i="53"/>
  <c r="G196" i="53"/>
  <c r="G197" i="53"/>
  <c r="G198" i="53"/>
  <c r="G199" i="53"/>
  <c r="G200" i="53"/>
  <c r="G201" i="53"/>
  <c r="G202" i="53"/>
  <c r="G203" i="53"/>
  <c r="G204" i="53"/>
  <c r="G205" i="53"/>
  <c r="G206" i="53"/>
  <c r="G207" i="53"/>
  <c r="G208" i="53"/>
  <c r="G209" i="53"/>
  <c r="G210" i="53"/>
  <c r="G211" i="53"/>
  <c r="G212" i="53"/>
  <c r="G213" i="53"/>
  <c r="G214" i="53"/>
  <c r="G215" i="53"/>
  <c r="G216" i="53"/>
  <c r="G217" i="53"/>
  <c r="G218" i="53"/>
  <c r="G219" i="53"/>
  <c r="G220" i="53"/>
  <c r="G221" i="53"/>
  <c r="G222" i="53"/>
  <c r="G223" i="53"/>
  <c r="G224" i="53"/>
  <c r="G225" i="53"/>
  <c r="G226" i="53"/>
  <c r="G227" i="53"/>
  <c r="G228" i="53"/>
  <c r="G229" i="53"/>
  <c r="G230" i="53"/>
  <c r="G231" i="53"/>
  <c r="G232" i="53"/>
  <c r="G233" i="53"/>
  <c r="G234" i="53"/>
  <c r="G235" i="53"/>
  <c r="G236" i="53"/>
  <c r="G237" i="53"/>
  <c r="G238" i="53"/>
  <c r="G239" i="53"/>
  <c r="G240" i="53"/>
  <c r="G241" i="53"/>
  <c r="G242" i="53"/>
  <c r="G243" i="53"/>
  <c r="G244" i="53"/>
  <c r="G245" i="53"/>
  <c r="G246" i="53"/>
  <c r="G247" i="53"/>
  <c r="G248" i="53"/>
  <c r="G249" i="53"/>
  <c r="G250" i="53"/>
  <c r="G251" i="53"/>
  <c r="G252" i="53"/>
  <c r="G253" i="53"/>
  <c r="G254" i="53"/>
  <c r="G255" i="53"/>
  <c r="G256" i="53"/>
  <c r="G257" i="53"/>
  <c r="G258" i="53"/>
  <c r="G259" i="53"/>
  <c r="G260" i="53"/>
  <c r="G261" i="53"/>
  <c r="G262" i="53"/>
  <c r="G263" i="53"/>
  <c r="G264" i="53"/>
  <c r="G265" i="53"/>
  <c r="G266" i="53"/>
  <c r="G267" i="53"/>
  <c r="G268" i="53"/>
  <c r="G269" i="53"/>
  <c r="G270" i="53"/>
  <c r="G271" i="53"/>
  <c r="G272" i="53"/>
  <c r="G273" i="53"/>
  <c r="G274" i="53"/>
  <c r="G275" i="53"/>
  <c r="G276" i="53"/>
  <c r="G277" i="53"/>
  <c r="G278" i="53"/>
  <c r="G279" i="53"/>
  <c r="G280" i="53"/>
  <c r="G281" i="53"/>
  <c r="G282" i="53"/>
  <c r="G283" i="53"/>
  <c r="G284" i="53"/>
  <c r="G285" i="53"/>
  <c r="G286" i="53"/>
  <c r="G287" i="53"/>
  <c r="G288" i="53"/>
  <c r="G289" i="53"/>
  <c r="G290" i="53"/>
  <c r="G291" i="53"/>
  <c r="G292" i="53"/>
  <c r="G293" i="53"/>
  <c r="G294" i="53"/>
  <c r="G295" i="53"/>
  <c r="G296" i="53"/>
  <c r="G297" i="53"/>
  <c r="G298" i="53"/>
  <c r="G299" i="53"/>
  <c r="G300" i="53"/>
  <c r="G301" i="53"/>
  <c r="G302" i="53"/>
  <c r="G303" i="53"/>
  <c r="G304" i="53"/>
  <c r="G305" i="53"/>
  <c r="G306" i="53"/>
  <c r="G307" i="53"/>
  <c r="G308" i="53"/>
  <c r="G309" i="53"/>
  <c r="G310" i="53"/>
  <c r="G311" i="53"/>
  <c r="G312" i="53"/>
  <c r="G313" i="53"/>
  <c r="G314" i="53"/>
  <c r="G315" i="53"/>
  <c r="G316" i="53"/>
  <c r="G317" i="53"/>
  <c r="G318" i="53"/>
  <c r="G319" i="53"/>
  <c r="G320" i="53"/>
  <c r="G321" i="53"/>
  <c r="G322" i="53"/>
  <c r="G323" i="53"/>
  <c r="G324" i="53"/>
  <c r="G325" i="53"/>
  <c r="G326" i="53"/>
  <c r="G327" i="53"/>
  <c r="G328" i="53"/>
  <c r="G329" i="53"/>
  <c r="G330" i="53"/>
  <c r="G331" i="53"/>
  <c r="G332" i="53"/>
  <c r="G333" i="53"/>
  <c r="G334" i="53"/>
  <c r="G335" i="53"/>
  <c r="G336" i="53"/>
  <c r="G337" i="53"/>
  <c r="G338" i="53"/>
  <c r="G339" i="53"/>
  <c r="G340" i="53"/>
  <c r="G341" i="53"/>
  <c r="G342" i="53"/>
  <c r="G343" i="53"/>
  <c r="G344" i="53"/>
  <c r="G345" i="53"/>
  <c r="G346" i="53"/>
  <c r="G347" i="53"/>
  <c r="G348" i="53"/>
  <c r="G349" i="53"/>
  <c r="G350" i="53"/>
  <c r="G351" i="53"/>
  <c r="G352" i="53"/>
  <c r="G353" i="53"/>
  <c r="G354" i="53"/>
  <c r="G355" i="53"/>
  <c r="G356" i="53"/>
  <c r="G357" i="53"/>
  <c r="G358" i="53"/>
  <c r="G359" i="53"/>
  <c r="G360" i="53"/>
  <c r="G361" i="53"/>
  <c r="G362" i="53"/>
  <c r="G363" i="53"/>
  <c r="G364" i="53"/>
  <c r="G365" i="53"/>
  <c r="G366" i="53"/>
  <c r="G367" i="53"/>
  <c r="G368" i="53"/>
  <c r="G369" i="53"/>
  <c r="G370" i="53"/>
  <c r="G371" i="53"/>
  <c r="G372" i="53"/>
  <c r="G373" i="53"/>
  <c r="G374" i="53"/>
  <c r="G375" i="53"/>
  <c r="G376" i="53"/>
  <c r="G377" i="53"/>
  <c r="G378" i="53"/>
  <c r="G379" i="53"/>
  <c r="G380" i="53"/>
  <c r="G381" i="53"/>
  <c r="G382" i="53"/>
  <c r="G383" i="53"/>
  <c r="G384" i="53"/>
  <c r="G385" i="53"/>
  <c r="G386" i="53"/>
  <c r="G387" i="53"/>
  <c r="G388" i="53"/>
  <c r="G389" i="53"/>
  <c r="G390" i="53"/>
  <c r="G391" i="53"/>
  <c r="G392" i="53"/>
  <c r="G393" i="53"/>
  <c r="G394" i="53"/>
  <c r="G395" i="53"/>
  <c r="G396" i="53"/>
  <c r="G397" i="53"/>
  <c r="G398" i="53"/>
  <c r="G399" i="53"/>
  <c r="G400" i="53"/>
  <c r="G401" i="53"/>
  <c r="G402" i="53"/>
  <c r="G403" i="53"/>
  <c r="G404" i="53"/>
  <c r="G405" i="53"/>
  <c r="G406" i="53"/>
  <c r="G407" i="53"/>
  <c r="G408" i="53"/>
  <c r="G409" i="53"/>
  <c r="G410" i="53"/>
  <c r="G411" i="53"/>
  <c r="G412" i="53"/>
  <c r="G413" i="53"/>
  <c r="G414" i="53"/>
  <c r="G415" i="53"/>
  <c r="G416" i="53"/>
  <c r="G417" i="53"/>
  <c r="G418" i="53"/>
  <c r="G419" i="53"/>
  <c r="G420" i="53"/>
  <c r="G421" i="53"/>
  <c r="G422" i="53"/>
  <c r="G423" i="53"/>
  <c r="G424" i="53"/>
  <c r="G425" i="53"/>
  <c r="G426" i="53"/>
  <c r="G427" i="53"/>
  <c r="G428" i="53"/>
  <c r="G429" i="53"/>
  <c r="G430" i="53"/>
  <c r="G431" i="53"/>
  <c r="G432" i="53"/>
  <c r="G433" i="53"/>
  <c r="G434" i="53"/>
  <c r="G435" i="53"/>
  <c r="G436" i="53"/>
  <c r="G437" i="53"/>
  <c r="G438" i="53"/>
  <c r="G439" i="53"/>
  <c r="G440" i="53"/>
  <c r="G441" i="53"/>
  <c r="G442" i="53"/>
  <c r="G443" i="53"/>
  <c r="G444" i="53"/>
  <c r="G445" i="53"/>
  <c r="G446" i="53"/>
  <c r="G447" i="53"/>
  <c r="G448" i="53"/>
  <c r="G449" i="53"/>
  <c r="G450" i="53"/>
  <c r="G451" i="53"/>
  <c r="G452" i="53"/>
  <c r="G453" i="53"/>
  <c r="G454" i="53"/>
  <c r="G455" i="53"/>
  <c r="G456" i="53"/>
  <c r="G457" i="53"/>
  <c r="G458" i="53"/>
  <c r="G459" i="53"/>
  <c r="G460" i="53"/>
  <c r="G461" i="53"/>
  <c r="G462" i="53"/>
  <c r="G463" i="53"/>
  <c r="G464" i="53"/>
  <c r="G465" i="53"/>
  <c r="G466" i="53"/>
  <c r="G467" i="53"/>
  <c r="G468" i="53"/>
  <c r="G469" i="53"/>
  <c r="G470" i="53"/>
  <c r="G471" i="53"/>
  <c r="G472" i="53"/>
  <c r="G3" i="53"/>
  <c r="S353" i="53" l="1"/>
  <c r="S345" i="53"/>
  <c r="S337" i="53"/>
  <c r="S161" i="53"/>
  <c r="S355" i="53"/>
  <c r="S347" i="53"/>
  <c r="S339" i="53"/>
  <c r="S331" i="53"/>
  <c r="S323" i="53"/>
  <c r="S315" i="53"/>
  <c r="S307" i="53"/>
  <c r="S299" i="53"/>
  <c r="S291" i="53"/>
  <c r="S283" i="53"/>
  <c r="S275" i="53"/>
  <c r="S267" i="53"/>
  <c r="S259" i="53"/>
  <c r="S251" i="53"/>
  <c r="S243" i="53"/>
  <c r="S235" i="53"/>
  <c r="S227" i="53"/>
  <c r="S219" i="53"/>
  <c r="S211" i="53"/>
  <c r="S203" i="53"/>
  <c r="S195" i="53"/>
  <c r="S187" i="53"/>
  <c r="S179" i="53"/>
  <c r="S171" i="53"/>
  <c r="S163" i="53"/>
  <c r="S155" i="53"/>
  <c r="S147" i="53"/>
  <c r="S139" i="53"/>
  <c r="S131" i="53"/>
  <c r="S123" i="53"/>
  <c r="S115" i="53"/>
  <c r="S107" i="53"/>
  <c r="S99" i="53"/>
  <c r="S91" i="53"/>
  <c r="S83" i="53"/>
  <c r="S75" i="53"/>
  <c r="S67" i="53"/>
  <c r="S59" i="53"/>
  <c r="S51" i="53"/>
  <c r="S43" i="53"/>
  <c r="S35" i="53"/>
  <c r="S27" i="53"/>
  <c r="S19" i="53"/>
  <c r="S11" i="53"/>
  <c r="S354" i="53"/>
  <c r="S346" i="53"/>
  <c r="S338" i="53"/>
  <c r="S330" i="53"/>
  <c r="S322" i="53"/>
  <c r="S314" i="53"/>
  <c r="S306" i="53"/>
  <c r="S298" i="53"/>
  <c r="S290" i="53"/>
  <c r="S282" i="53"/>
  <c r="S274" i="53"/>
  <c r="S266" i="53"/>
  <c r="S258" i="53"/>
  <c r="S250" i="53"/>
  <c r="S242" i="53"/>
  <c r="S234" i="53"/>
  <c r="S226" i="53"/>
  <c r="S218" i="53"/>
  <c r="S210" i="53"/>
  <c r="S202" i="53"/>
  <c r="S194" i="53"/>
  <c r="S186" i="53"/>
  <c r="S178" i="53"/>
  <c r="S170" i="53"/>
  <c r="S162" i="53"/>
  <c r="S154" i="53"/>
  <c r="S146" i="53"/>
  <c r="S138" i="53"/>
  <c r="S130" i="53"/>
  <c r="S122" i="53"/>
  <c r="S114" i="53"/>
  <c r="S106" i="53"/>
  <c r="S98" i="53"/>
  <c r="S90" i="53"/>
  <c r="S82" i="53"/>
  <c r="S74" i="53"/>
  <c r="S66" i="53"/>
  <c r="S58" i="53"/>
  <c r="S50" i="53"/>
  <c r="S42" i="53"/>
  <c r="S34" i="53"/>
  <c r="S26" i="53"/>
  <c r="S18" i="53"/>
  <c r="S10" i="53"/>
  <c r="S3" i="53"/>
  <c r="T3" i="53"/>
  <c r="S153" i="53"/>
  <c r="S145" i="53"/>
  <c r="S137" i="53"/>
  <c r="S129" i="53"/>
  <c r="S121" i="53"/>
  <c r="S113" i="53"/>
  <c r="S105" i="53"/>
  <c r="S97" i="53"/>
  <c r="S89" i="53"/>
  <c r="S81" i="53"/>
  <c r="S73" i="53"/>
  <c r="S65" i="53"/>
  <c r="S57" i="53"/>
  <c r="S49" i="53"/>
  <c r="S41" i="53"/>
  <c r="S33" i="53"/>
  <c r="S25" i="53"/>
  <c r="S17" i="53"/>
  <c r="S9" i="53"/>
  <c r="S329" i="53"/>
  <c r="S321" i="53"/>
  <c r="S313" i="53"/>
  <c r="S305" i="53"/>
  <c r="S297" i="53"/>
  <c r="S289" i="53"/>
  <c r="S281" i="53"/>
  <c r="S273" i="53"/>
  <c r="S265" i="53"/>
  <c r="S257" i="53"/>
  <c r="S249" i="53"/>
  <c r="S241" i="53"/>
  <c r="S233" i="53"/>
  <c r="S225" i="53"/>
  <c r="S217" i="53"/>
  <c r="S209" i="53"/>
  <c r="S201" i="53"/>
  <c r="S193" i="53"/>
  <c r="S185" i="53"/>
  <c r="S177" i="53"/>
  <c r="S169" i="53"/>
  <c r="S360" i="53"/>
  <c r="S352" i="53"/>
  <c r="S344" i="53"/>
  <c r="S336" i="53"/>
  <c r="S328" i="53"/>
  <c r="S320" i="53"/>
  <c r="S312" i="53"/>
  <c r="S304" i="53"/>
  <c r="S296" i="53"/>
  <c r="S288" i="53"/>
  <c r="S280" i="53"/>
  <c r="S272" i="53"/>
  <c r="S264" i="53"/>
  <c r="S256" i="53"/>
  <c r="S248" i="53"/>
  <c r="S240" i="53"/>
  <c r="S232" i="53"/>
  <c r="S224" i="53"/>
  <c r="S216" i="53"/>
  <c r="S208" i="53"/>
  <c r="S200" i="53"/>
  <c r="S192" i="53"/>
  <c r="S184" i="53"/>
  <c r="S176" i="53"/>
  <c r="S168" i="53"/>
  <c r="S160" i="53"/>
  <c r="S152" i="53"/>
  <c r="S144" i="53"/>
  <c r="S136" i="53"/>
  <c r="S128" i="53"/>
  <c r="S120" i="53"/>
  <c r="S112" i="53"/>
  <c r="S104" i="53"/>
  <c r="S96" i="53"/>
  <c r="S88" i="53"/>
  <c r="S80" i="53"/>
  <c r="S72" i="53"/>
  <c r="S64" i="53"/>
  <c r="S56" i="53"/>
  <c r="S48" i="53"/>
  <c r="S40" i="53"/>
  <c r="S32" i="53"/>
  <c r="S24" i="53"/>
  <c r="S16" i="53"/>
  <c r="S8" i="53"/>
  <c r="S359" i="53"/>
  <c r="S351" i="53"/>
  <c r="S343" i="53"/>
  <c r="S335" i="53"/>
  <c r="S327" i="53"/>
  <c r="S319" i="53"/>
  <c r="S311" i="53"/>
  <c r="S303" i="53"/>
  <c r="S295" i="53"/>
  <c r="S287" i="53"/>
  <c r="S279" i="53"/>
  <c r="S271" i="53"/>
  <c r="S263" i="53"/>
  <c r="S255" i="53"/>
  <c r="S247" i="53"/>
  <c r="S239" i="53"/>
  <c r="S231" i="53"/>
  <c r="S223" i="53"/>
  <c r="S215" i="53"/>
  <c r="S207" i="53"/>
  <c r="S199" i="53"/>
  <c r="S191" i="53"/>
  <c r="S183" i="53"/>
  <c r="S175" i="53"/>
  <c r="S167" i="53"/>
  <c r="S159" i="53"/>
  <c r="S151" i="53"/>
  <c r="S143" i="53"/>
  <c r="S135" i="53"/>
  <c r="S127" i="53"/>
  <c r="S119" i="53"/>
  <c r="S111" i="53"/>
  <c r="S103" i="53"/>
  <c r="S95" i="53"/>
  <c r="S87" i="53"/>
  <c r="S79" i="53"/>
  <c r="S71" i="53"/>
  <c r="S63" i="53"/>
  <c r="S55" i="53"/>
  <c r="S47" i="53"/>
  <c r="S39" i="53"/>
  <c r="S31" i="53"/>
  <c r="S23" i="53"/>
  <c r="S15" i="53"/>
  <c r="S7" i="53"/>
  <c r="S358" i="53"/>
  <c r="S350" i="53"/>
  <c r="S342" i="53"/>
  <c r="S334" i="53"/>
  <c r="S326" i="53"/>
  <c r="S318" i="53"/>
  <c r="S310" i="53"/>
  <c r="S302" i="53"/>
  <c r="S294" i="53"/>
  <c r="S286" i="53"/>
  <c r="S278" i="53"/>
  <c r="S270" i="53"/>
  <c r="S262" i="53"/>
  <c r="S254" i="53"/>
  <c r="S246" i="53"/>
  <c r="S238" i="53"/>
  <c r="S230" i="53"/>
  <c r="S222" i="53"/>
  <c r="S214" i="53"/>
  <c r="S206" i="53"/>
  <c r="S198" i="53"/>
  <c r="S190" i="53"/>
  <c r="S182" i="53"/>
  <c r="S174" i="53"/>
  <c r="S166" i="53"/>
  <c r="S158" i="53"/>
  <c r="S150" i="53"/>
  <c r="S142" i="53"/>
  <c r="S134" i="53"/>
  <c r="S126" i="53"/>
  <c r="S118" i="53"/>
  <c r="S110" i="53"/>
  <c r="S102" i="53"/>
  <c r="S94" i="53"/>
  <c r="S86" i="53"/>
  <c r="S78" i="53"/>
  <c r="S70" i="53"/>
  <c r="S62" i="53"/>
  <c r="S54" i="53"/>
  <c r="S46" i="53"/>
  <c r="S38" i="53"/>
  <c r="S30" i="53"/>
  <c r="S22" i="53"/>
  <c r="S14" i="53"/>
  <c r="S6" i="53"/>
  <c r="S357" i="53"/>
  <c r="S349" i="53"/>
  <c r="S341" i="53"/>
  <c r="S333" i="53"/>
  <c r="S325" i="53"/>
  <c r="S317" i="53"/>
  <c r="S309" i="53"/>
  <c r="S301" i="53"/>
  <c r="S293" i="53"/>
  <c r="S285" i="53"/>
  <c r="S277" i="53"/>
  <c r="S269" i="53"/>
  <c r="S261" i="53"/>
  <c r="S253" i="53"/>
  <c r="S245" i="53"/>
  <c r="S237" i="53"/>
  <c r="S229" i="53"/>
  <c r="S221" i="53"/>
  <c r="S213" i="53"/>
  <c r="S205" i="53"/>
  <c r="S197" i="53"/>
  <c r="S189" i="53"/>
  <c r="S181" i="53"/>
  <c r="S173" i="53"/>
  <c r="S165" i="53"/>
  <c r="S157" i="53"/>
  <c r="S149" i="53"/>
  <c r="S141" i="53"/>
  <c r="S133" i="53"/>
  <c r="S125" i="53"/>
  <c r="S117" i="53"/>
  <c r="S109" i="53"/>
  <c r="S101" i="53"/>
  <c r="S93" i="53"/>
  <c r="S85" i="53"/>
  <c r="S77" i="53"/>
  <c r="S69" i="53"/>
  <c r="S61" i="53"/>
  <c r="S53" i="53"/>
  <c r="S45" i="53"/>
  <c r="S37" i="53"/>
  <c r="S29" i="53"/>
  <c r="S21" i="53"/>
  <c r="S13" i="53"/>
  <c r="S5" i="53"/>
  <c r="S356" i="53"/>
  <c r="S348" i="53"/>
  <c r="S340" i="53"/>
  <c r="S332" i="53"/>
  <c r="S324" i="53"/>
  <c r="S316" i="53"/>
  <c r="S308" i="53"/>
  <c r="S300" i="53"/>
  <c r="S292" i="53"/>
  <c r="S284" i="53"/>
  <c r="S276" i="53"/>
  <c r="S268" i="53"/>
  <c r="S260" i="53"/>
  <c r="S252" i="53"/>
  <c r="S244" i="53"/>
  <c r="S236" i="53"/>
  <c r="S228" i="53"/>
  <c r="S220" i="53"/>
  <c r="S212" i="53"/>
  <c r="S204" i="53"/>
  <c r="S196" i="53"/>
  <c r="S188" i="53"/>
  <c r="S180" i="53"/>
  <c r="S172" i="53"/>
  <c r="S164" i="53"/>
  <c r="S156" i="53"/>
  <c r="S148" i="53"/>
  <c r="S140" i="53"/>
  <c r="S132" i="53"/>
  <c r="S124" i="53"/>
  <c r="S116" i="53"/>
  <c r="S108" i="53"/>
  <c r="S100" i="53"/>
  <c r="S92" i="53"/>
  <c r="S84" i="53"/>
  <c r="S76" i="53"/>
  <c r="S68" i="53"/>
  <c r="S60" i="53"/>
  <c r="S52" i="53"/>
  <c r="S44" i="53"/>
  <c r="S36" i="53"/>
  <c r="S28" i="53"/>
  <c r="S20" i="53"/>
  <c r="S12" i="53"/>
  <c r="S4" i="53"/>
  <c r="K14" i="54"/>
  <c r="K13" i="54"/>
  <c r="K12" i="54"/>
  <c r="K11" i="54"/>
  <c r="K10" i="54"/>
  <c r="K9" i="54"/>
  <c r="K8" i="54"/>
  <c r="K7" i="54"/>
  <c r="K6" i="54"/>
  <c r="K5" i="54"/>
  <c r="K4" i="54"/>
  <c r="K3" i="54"/>
  <c r="K2" i="54"/>
  <c r="S472" i="53" l="1"/>
  <c r="S471" i="53"/>
  <c r="S470" i="53"/>
  <c r="S469" i="53"/>
  <c r="S468" i="53"/>
  <c r="S467" i="53"/>
  <c r="S466" i="53"/>
  <c r="S465" i="53"/>
  <c r="S464" i="53"/>
  <c r="S463" i="53"/>
  <c r="S462" i="53"/>
  <c r="S461" i="53"/>
  <c r="S460" i="53"/>
  <c r="S459" i="53"/>
  <c r="S458" i="53"/>
  <c r="S457" i="53"/>
  <c r="S456" i="53"/>
  <c r="S455" i="53"/>
  <c r="S454" i="53"/>
  <c r="S453" i="53"/>
  <c r="S452" i="53"/>
  <c r="S451" i="53"/>
  <c r="S450" i="53"/>
  <c r="S449" i="53"/>
  <c r="S448" i="53"/>
  <c r="S447" i="53"/>
  <c r="S446" i="53"/>
  <c r="S445" i="53"/>
  <c r="S444" i="53"/>
  <c r="S443" i="53"/>
  <c r="S442" i="53"/>
  <c r="S441" i="53"/>
  <c r="S440" i="53"/>
  <c r="S439" i="53"/>
  <c r="S438" i="53"/>
  <c r="S437" i="53"/>
  <c r="S436" i="53"/>
  <c r="S435" i="53"/>
  <c r="S434" i="53"/>
  <c r="S433" i="53"/>
  <c r="S432" i="53"/>
  <c r="S431" i="53"/>
  <c r="S430" i="53"/>
  <c r="S429" i="53"/>
  <c r="S428" i="53"/>
  <c r="S427" i="53"/>
  <c r="S426" i="53"/>
  <c r="S425" i="53"/>
  <c r="S424" i="53"/>
  <c r="S423" i="53"/>
  <c r="S422" i="53"/>
  <c r="S421" i="53"/>
  <c r="S420" i="53"/>
  <c r="S419" i="53"/>
  <c r="S418" i="53"/>
  <c r="S417" i="53"/>
  <c r="S416" i="53"/>
  <c r="S415" i="53"/>
  <c r="S414" i="53" l="1"/>
  <c r="S413" i="53"/>
  <c r="S412" i="53"/>
  <c r="S411" i="53"/>
  <c r="S410" i="53"/>
  <c r="S409" i="53"/>
  <c r="S408" i="53"/>
  <c r="S407" i="53"/>
  <c r="S406" i="53"/>
  <c r="S405" i="53"/>
  <c r="S404" i="53"/>
  <c r="S403" i="53"/>
  <c r="S402" i="53"/>
  <c r="S401" i="53"/>
  <c r="S400" i="53"/>
  <c r="S399" i="53"/>
  <c r="S398" i="53"/>
  <c r="S397" i="53"/>
  <c r="S396" i="53"/>
  <c r="S395" i="53"/>
  <c r="S394" i="53"/>
  <c r="S393" i="53"/>
  <c r="S392" i="53"/>
  <c r="S391" i="53"/>
  <c r="S390" i="53"/>
  <c r="S389" i="53"/>
  <c r="S388" i="53"/>
  <c r="S387" i="53"/>
  <c r="S386" i="53"/>
  <c r="S385" i="53"/>
  <c r="S384" i="53"/>
  <c r="S383" i="53"/>
  <c r="S382" i="53"/>
  <c r="S381" i="53"/>
  <c r="S380" i="53"/>
  <c r="S379" i="53"/>
  <c r="S378" i="53"/>
  <c r="S377" i="53"/>
  <c r="S376" i="53"/>
  <c r="S375" i="53"/>
  <c r="S374" i="53"/>
  <c r="S373" i="53"/>
  <c r="S372" i="53"/>
  <c r="S371" i="53"/>
  <c r="S370" i="53"/>
  <c r="S369" i="53"/>
  <c r="S368" i="53"/>
  <c r="S367" i="53"/>
  <c r="S366" i="53"/>
  <c r="S365" i="53"/>
  <c r="S364" i="53"/>
  <c r="S363" i="53"/>
  <c r="S362" i="53"/>
  <c r="S361" i="53"/>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<sst xmlns="http://schemas.openxmlformats.org/spreadsheetml/2006/main" count="6062" uniqueCount="2351">
  <si>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</si>
  <si>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</si>
  <si>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</si>
  <si>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</si>
  <si>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</si>
  <si>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</si>
  <si>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</si>
  <si>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</si>
  <si>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</si>
  <si>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</si>
  <si>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</si>
  <si>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</si>
  <si>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</si>
  <si>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</si>
  <si>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</si>
  <si>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</si>
  <si>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</si>
  <si>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</si>
  <si>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</si>
  <si>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</si>
  <si>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</si>
  <si>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</si>
  <si>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</si>
  <si>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</si>
  <si>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</si>
  <si>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</si>
  <si>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</si>
  <si>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</si>
  <si>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</si>
  <si>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</si>
  <si>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</si>
  <si>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</si>
  <si>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</si>
  <si>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</si>
  <si>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</si>
  <si>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</si>
  <si>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</si>
  <si>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</si>
  <si>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</si>
  <si>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</si>
  <si>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</si>
  <si>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</si>
  <si>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</si>
  <si>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</si>
  <si>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</si>
  <si>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</si>
  <si>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</si>
  <si>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</si>
  <si>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</si>
  <si>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</si>
  <si>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</si>
  <si>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</si>
  <si>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</si>
  <si>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</si>
  <si>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</si>
  <si>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</si>
  <si>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</si>
  <si>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</si>
  <si>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</si>
  <si>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</si>
  <si>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</si>
  <si>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</si>
  <si>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</si>
  <si>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</si>
  <si>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</si>
  <si>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</si>
  <si>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</si>
  <si>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</si>
  <si>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</si>
  <si>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</si>
  <si>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</si>
  <si>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</si>
  <si>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</si>
  <si>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</si>
  <si>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</si>
  <si>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</si>
  <si>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</si>
  <si>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</si>
  <si>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</si>
  <si>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</si>
  <si>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</si>
  <si>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</si>
  <si>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</si>
  <si>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</si>
  <si>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</si>
  <si>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</si>
  <si>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</si>
  <si>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</si>
  <si>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</si>
  <si>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</si>
  <si>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</si>
  <si>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</si>
  <si>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</si>
  <si>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</si>
  <si>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</si>
  <si>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</si>
  <si>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</si>
  <si>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</si>
  <si>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</si>
  <si>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</si>
  <si>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</si>
  <si>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</si>
  <si>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</si>
  <si>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</si>
  <si>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</si>
  <si>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</si>
  <si>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</si>
  <si>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</si>
  <si>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</si>
  <si>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</si>
  <si>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</si>
  <si>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</si>
  <si>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</si>
  <si>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</si>
  <si>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</si>
  <si>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</si>
  <si>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</si>
  <si>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</si>
  <si>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</si>
  <si>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</si>
  <si>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</si>
  <si>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</si>
  <si>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</si>
  <si>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</si>
  <si>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</si>
  <si>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</si>
  <si>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</si>
  <si>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</si>
  <si>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</si>
  <si>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</si>
  <si>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</si>
  <si>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</si>
  <si>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</si>
  <si>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</si>
  <si>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</si>
  <si>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</si>
  <si>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</si>
  <si>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</si>
  <si>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</si>
  <si>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</si>
  <si>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</si>
  <si>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</si>
  <si>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</si>
  <si>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</si>
  <si>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</si>
  <si>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</si>
  <si>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</si>
  <si>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</si>
  <si>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</si>
  <si>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</si>
  <si>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</si>
  <si>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</si>
  <si>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</si>
  <si>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</si>
  <si>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</si>
  <si>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</si>
  <si>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</si>
  <si>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</si>
  <si>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</si>
  <si>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</si>
  <si>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</si>
  <si>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</si>
  <si>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</si>
  <si>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</si>
  <si>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</si>
  <si>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</si>
  <si>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</si>
  <si>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</si>
  <si>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</si>
  <si>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</si>
  <si>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</si>
  <si>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</si>
  <si>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</si>
  <si>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</si>
  <si>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</si>
  <si>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</si>
  <si>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</si>
  <si>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</si>
  <si>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</si>
  <si>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</si>
  <si>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</si>
  <si>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</si>
  <si>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</si>
  <si>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</si>
  <si>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</si>
  <si>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</si>
  <si>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</si>
  <si>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</si>
  <si>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</si>
  <si>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</si>
  <si>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</si>
  <si>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</si>
  <si>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</si>
  <si>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</si>
  <si>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</si>
  <si>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</si>
  <si>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</si>
  <si>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</si>
  <si>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</si>
  <si>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</si>
  <si>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</si>
  <si>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</si>
  <si>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</si>
  <si>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</si>
  <si>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</si>
  <si>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</si>
  <si>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</si>
  <si>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</si>
  <si>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</si>
  <si>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</si>
  <si>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</si>
  <si>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</si>
  <si>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</si>
  <si>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</si>
  <si>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</si>
  <si>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</si>
  <si>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</si>
  <si>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</si>
  <si>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</si>
  <si>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</si>
  <si>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</si>
  <si>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</si>
  <si>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</si>
  <si>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</si>
  <si>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</si>
  <si>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</si>
  <si>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</si>
  <si>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</si>
  <si>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</si>
  <si>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</si>
  <si>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</si>
  <si>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</si>
  <si>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</si>
  <si>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</si>
  <si>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</si>
  <si>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</si>
  <si>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</si>
  <si>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</si>
  <si>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</si>
  <si>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</si>
  <si>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</si>
  <si>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</si>
  <si>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</si>
  <si>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</si>
  <si>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</si>
  <si>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</si>
  <si>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</si>
  <si>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</si>
  <si>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</si>
  <si>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</si>
  <si>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</si>
  <si>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</si>
  <si>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</si>
  <si>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</si>
  <si>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</si>
  <si>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</si>
  <si>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</si>
  <si>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</si>
  <si>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</si>
  <si>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</si>
  <si>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</si>
  <si>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</si>
  <si>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</si>
  <si>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</si>
  <si>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</si>
  <si>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</si>
  <si>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</si>
  <si>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</si>
  <si>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</si>
  <si>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</si>
  <si>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</si>
  <si>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</si>
  <si>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</si>
  <si>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</si>
  <si>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</si>
  <si>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</si>
  <si>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</si>
  <si>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</si>
  <si>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</si>
  <si>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</si>
  <si>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</si>
  <si>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</si>
  <si>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</si>
  <si>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</si>
  <si>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</si>
  <si>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</si>
  <si>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</si>
  <si>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</si>
  <si>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</si>
  <si>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</si>
  <si>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</si>
  <si>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</si>
  <si>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</si>
  <si>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</si>
  <si>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</si>
  <si>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</si>
  <si>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</si>
  <si>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</si>
  <si>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</si>
  <si>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</si>
  <si>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</si>
  <si>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</si>
  <si>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</si>
  <si>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</si>
  <si>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</si>
  <si>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</si>
  <si>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</si>
  <si>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</si>
  <si>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</si>
  <si>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</si>
  <si>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</si>
  <si>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</si>
  <si>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</si>
  <si>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</si>
  <si>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</si>
  <si>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</si>
  <si>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</si>
  <si>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</si>
  <si>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</si>
  <si>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</si>
  <si>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</si>
  <si>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</si>
  <si>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</si>
  <si>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</si>
  <si>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</si>
  <si>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</si>
  <si>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</si>
  <si>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</si>
  <si>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</si>
  <si>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</si>
  <si>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</si>
  <si>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</si>
  <si>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</si>
  <si>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</si>
  <si>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</si>
  <si>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</si>
  <si>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</si>
  <si>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</si>
  <si>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</si>
  <si>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</si>
  <si>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</si>
  <si>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</si>
  <si>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</si>
  <si>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</si>
  <si>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</si>
  <si>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</si>
  <si>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</si>
  <si>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</si>
  <si>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</si>
  <si>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</si>
  <si>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</si>
  <si>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</si>
  <si>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</si>
  <si>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</si>
  <si>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</si>
  <si>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</si>
  <si>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</si>
  <si>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</si>
  <si>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</si>
  <si>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</si>
  <si>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</si>
  <si>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</si>
  <si>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</si>
  <si>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</si>
  <si>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</si>
  <si>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</si>
  <si>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</si>
  <si>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</si>
  <si>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</si>
  <si>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</si>
  <si>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</si>
  <si>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</si>
  <si>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</si>
  <si>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</si>
  <si>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</si>
  <si>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</si>
  <si>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</si>
  <si>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</si>
  <si>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</si>
  <si>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</si>
  <si>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</si>
  <si>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</si>
  <si>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</si>
  <si>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</si>
  <si>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</si>
  <si>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</si>
  <si>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</si>
  <si>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</si>
  <si>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</si>
  <si>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</si>
  <si>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</si>
  <si>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</si>
  <si>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</si>
  <si>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</si>
  <si>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</si>
  <si>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</si>
  <si>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</si>
  <si>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</si>
  <si>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</si>
  <si>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</si>
  <si>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</si>
  <si>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</si>
  <si>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</si>
  <si>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</si>
  <si>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</si>
  <si>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</si>
  <si>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</si>
  <si>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</si>
  <si>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</si>
  <si>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</si>
  <si>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</si>
  <si>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</si>
  <si>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</si>
  <si>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</si>
  <si>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</si>
  <si>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</si>
  <si>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</si>
  <si>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</si>
  <si>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</si>
  <si>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</si>
  <si>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</si>
  <si>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</si>
  <si>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</si>
  <si>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</si>
  <si>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</si>
  <si>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</si>
  <si>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</si>
  <si>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</si>
  <si>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</si>
  <si>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</si>
  <si>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</si>
  <si>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</si>
  <si>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</si>
  <si>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</si>
  <si>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</si>
  <si>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</si>
  <si>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</si>
  <si>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</si>
  <si>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</si>
  <si>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</si>
  <si>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</si>
  <si>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</si>
  <si>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</si>
  <si>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</si>
  <si>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</si>
  <si>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</si>
  <si>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</si>
  <si>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</si>
  <si>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</si>
  <si>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</si>
  <si>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</si>
  <si>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</si>
  <si>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</si>
  <si>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</si>
  <si>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</si>
  <si>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</si>
  <si>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</si>
  <si>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</si>
  <si>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</si>
  <si>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</si>
  <si>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</si>
  <si>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</si>
  <si>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</si>
  <si>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</si>
  <si>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</si>
  <si>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</si>
  <si>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</si>
  <si>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</si>
  <si>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</si>
  <si>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</si>
  <si>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</si>
  <si>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</si>
  <si>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</si>
  <si>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</si>
  <si>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</si>
  <si>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</si>
  <si>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</si>
  <si>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</si>
  <si>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</si>
  <si>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</si>
  <si>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</si>
  <si>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</si>
  <si>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</si>
  <si>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</si>
  <si>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</si>
  <si>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</si>
  <si>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</si>
  <si>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</si>
  <si>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</si>
  <si>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</si>
  <si>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</si>
  <si>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</si>
  <si>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</si>
  <si>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</si>
  <si>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</si>
  <si>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</si>
  <si>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</si>
  <si>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</si>
  <si>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</si>
  <si>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</si>
  <si>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</si>
  <si>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</si>
  <si>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</si>
  <si>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</si>
  <si>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</si>
  <si>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</si>
  <si>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</si>
  <si>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</si>
  <si>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</si>
  <si>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</si>
  <si>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</si>
  <si>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</si>
  <si>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</si>
  <si>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</si>
  <si>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</si>
  <si>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</si>
  <si>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</si>
  <si>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</si>
  <si>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</si>
  <si>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</si>
  <si>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</si>
  <si>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</si>
  <si>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</si>
  <si>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</si>
  <si>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</si>
  <si>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</si>
  <si>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</si>
  <si>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</si>
  <si>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</si>
  <si>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</si>
  <si>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</si>
  <si>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</si>
  <si>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</si>
  <si>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</si>
  <si>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</si>
  <si>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</si>
  <si>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</si>
  <si>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</si>
  <si>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</si>
  <si>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</si>
  <si>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</si>
  <si>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</si>
  <si>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</si>
  <si>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</si>
  <si>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</si>
  <si>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</si>
  <si>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</si>
  <si>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</si>
  <si>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</si>
  <si>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</si>
  <si>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</si>
  <si>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</si>
  <si>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</si>
  <si>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</si>
  <si>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</si>
  <si>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</si>
  <si>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</si>
  <si>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</si>
  <si>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</si>
  <si>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</si>
  <si>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</si>
  <si>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</si>
  <si>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</si>
  <si>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</si>
  <si>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</si>
  <si>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</si>
  <si>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</si>
  <si>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</si>
  <si>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</si>
  <si>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</si>
  <si>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</si>
  <si>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</si>
  <si>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</si>
  <si>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</si>
  <si>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</si>
  <si>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</si>
  <si>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</si>
  <si>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</si>
  <si>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</si>
  <si>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</si>
  <si>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</si>
  <si>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</si>
  <si>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</si>
  <si>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</si>
  <si>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</si>
  <si>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</si>
  <si>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</si>
  <si>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</si>
  <si>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</si>
  <si>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</si>
  <si>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</si>
  <si>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</si>
  <si>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</si>
  <si>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</si>
  <si>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</si>
  <si>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</si>
  <si>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</si>
  <si>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</si>
  <si>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</si>
  <si>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</si>
  <si>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</si>
  <si>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</si>
  <si>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</si>
  <si>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</si>
  <si>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</si>
  <si>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</si>
  <si>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</si>
  <si>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</si>
  <si>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</si>
  <si>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</si>
  <si>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</si>
  <si>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</si>
  <si>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</si>
  <si>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</si>
  <si>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</si>
  <si>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</si>
  <si>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</si>
  <si>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</si>
  <si>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</si>
  <si>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</si>
  <si>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</si>
  <si>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</si>
  <si>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</si>
  <si>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</si>
  <si>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</si>
  <si>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</si>
  <si>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</si>
  <si>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</si>
  <si>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</si>
  <si>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</si>
  <si>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</si>
  <si>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</si>
  <si>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</si>
  <si>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</si>
  <si>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</si>
  <si>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</si>
  <si>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</si>
  <si>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</si>
  <si>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</si>
  <si>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</si>
  <si>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</si>
  <si>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</si>
  <si>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</si>
  <si>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</si>
  <si>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</si>
  <si>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</si>
  <si>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</si>
  <si>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</si>
  <si>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</si>
  <si>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</si>
  <si>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</si>
  <si>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</si>
  <si>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</si>
  <si>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</si>
  <si>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</si>
  <si>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</si>
  <si>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</si>
  <si>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</si>
  <si>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</si>
  <si>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</si>
  <si>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</si>
  <si>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</si>
  <si>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</si>
  <si>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</si>
  <si>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</si>
  <si>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</si>
  <si>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</si>
  <si>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</si>
  <si>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</si>
  <si>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</si>
  <si>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</si>
  <si>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</si>
  <si>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</si>
  <si>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</si>
  <si>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</si>
  <si>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</si>
  <si>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</si>
  <si>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</si>
  <si>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</si>
  <si>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</si>
  <si>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</si>
  <si>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</si>
  <si>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</si>
  <si>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</si>
  <si>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</si>
  <si>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</si>
  <si>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</si>
  <si>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</si>
  <si>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</si>
  <si>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</si>
  <si>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</si>
  <si>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</si>
  <si>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</si>
  <si>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</si>
  <si>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</si>
  <si>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</si>
  <si>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</si>
  <si>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</si>
  <si>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</si>
  <si>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</si>
  <si>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</si>
  <si>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</si>
  <si>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</si>
  <si>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</si>
  <si>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</si>
  <si>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</si>
  <si>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</si>
  <si>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</si>
  <si>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</si>
  <si>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</si>
  <si>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</si>
  <si>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</si>
  <si>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</si>
  <si>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</si>
  <si>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</si>
  <si>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</si>
  <si>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</si>
  <si>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</si>
  <si>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</si>
  <si>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</si>
  <si>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</si>
  <si>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</si>
  <si>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</si>
  <si>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</si>
  <si>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</si>
  <si>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</si>
  <si>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</si>
  <si>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</si>
  <si>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</si>
  <si>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</si>
  <si>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</si>
  <si>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</si>
  <si>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</si>
  <si>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</si>
  <si>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</si>
  <si>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</si>
  <si>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</si>
  <si>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</si>
  <si>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</si>
  <si>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</si>
  <si>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</si>
  <si>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</si>
  <si>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</si>
  <si>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</si>
  <si>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</si>
  <si>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</si>
  <si>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</si>
  <si>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</si>
  <si>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</si>
  <si>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</si>
  <si>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</si>
  <si>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</si>
  <si>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</si>
  <si>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</si>
  <si>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</si>
  <si>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</si>
  <si>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</si>
  <si>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</si>
  <si>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</si>
  <si>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</si>
  <si>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</si>
  <si>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</si>
  <si>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</si>
  <si>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</si>
  <si>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</si>
  <si>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</si>
  <si>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</si>
  <si>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</si>
  <si>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</si>
  <si>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</si>
  <si>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</si>
  <si>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</si>
  <si>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</si>
  <si>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</si>
  <si>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</si>
  <si>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</si>
  <si>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</si>
  <si>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</si>
  <si>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</si>
  <si>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</si>
  <si>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</si>
  <si>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</si>
  <si>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</si>
  <si>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</si>
  <si>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</si>
  <si>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</si>
  <si>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</si>
  <si>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</si>
  <si>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</si>
  <si>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</si>
  <si>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</si>
  <si>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</si>
  <si>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</si>
  <si>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</si>
  <si>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</si>
  <si>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</si>
  <si>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</si>
  <si>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</si>
  <si>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</si>
  <si>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</si>
  <si>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</si>
  <si>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</si>
  <si>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</si>
  <si>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</si>
  <si>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</si>
  <si>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</si>
  <si>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</si>
  <si>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</si>
  <si>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</si>
  <si>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</si>
  <si>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</si>
  <si>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</si>
  <si>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</si>
  <si>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</si>
  <si>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</si>
  <si>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</si>
  <si>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</si>
  <si>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</si>
  <si>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</si>
  <si>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</si>
  <si>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</si>
  <si>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</si>
  <si>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</si>
  <si>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</si>
  <si>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</si>
  <si>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</si>
  <si>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</si>
  <si>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</si>
  <si>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</si>
  <si>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</si>
  <si>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</si>
  <si>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</si>
  <si>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</si>
  <si>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</si>
  <si>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</si>
  <si>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</si>
  <si>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</si>
  <si>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</si>
  <si>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</si>
  <si>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</si>
  <si>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</si>
  <si>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</si>
  <si>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</si>
  <si>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</si>
  <si>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</si>
  <si>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</si>
  <si>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</si>
  <si>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</si>
  <si>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</si>
  <si>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</si>
  <si>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</si>
  <si>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</si>
  <si>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</si>
  <si>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</si>
  <si>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</si>
  <si>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</si>
  <si>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</si>
  <si>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</si>
  <si>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</si>
  <si>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</si>
  <si>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</si>
  <si>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</si>
  <si>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</si>
  <si>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</si>
  <si>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</si>
  <si>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</si>
  <si>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</si>
  <si>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</si>
  <si>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</si>
  <si>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</si>
  <si>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</si>
  <si>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</si>
  <si>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</si>
  <si>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</si>
  <si>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</si>
  <si>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</si>
  <si>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</si>
  <si>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</si>
  <si>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</si>
  <si>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</si>
  <si>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</si>
  <si>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</si>
  <si>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</si>
  <si>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</si>
  <si>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</si>
  <si>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</si>
  <si>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</si>
  <si>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</si>
  <si>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</si>
  <si>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</si>
  <si>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</si>
  <si>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</si>
  <si>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</si>
  <si>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</si>
  <si>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</si>
  <si>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</si>
  <si>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</si>
  <si>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</si>
  <si>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</si>
  <si>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</si>
  <si>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</si>
  <si>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</si>
  <si>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</si>
  <si>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</si>
  <si>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</si>
  <si>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</si>
  <si>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</si>
  <si>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</si>
  <si>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</si>
  <si>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</si>
  <si>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</si>
  <si>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</si>
  <si>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</si>
  <si>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</si>
  <si>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</si>
  <si>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</si>
  <si>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</si>
  <si>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</si>
  <si>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</si>
  <si>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</si>
  <si>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</si>
  <si>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</si>
  <si>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</si>
  <si>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</si>
  <si>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</si>
  <si>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</si>
  <si>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</si>
  <si>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</si>
  <si>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</si>
  <si>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</si>
  <si>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</si>
  <si>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</si>
  <si>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</si>
  <si>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</si>
  <si>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</si>
  <si>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</si>
  <si>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</si>
  <si>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</si>
  <si>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</si>
  <si>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</si>
  <si>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</si>
  <si>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</si>
  <si>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</si>
  <si>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</si>
  <si>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</si>
  <si>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</si>
  <si>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</si>
  <si>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</si>
  <si>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</si>
  <si>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</si>
  <si>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</si>
  <si>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</si>
  <si>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</si>
  <si>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</si>
  <si>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</si>
  <si>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</si>
  <si>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</si>
  <si>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</si>
  <si>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</si>
  <si>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</si>
  <si>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</si>
  <si>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</si>
  <si>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</si>
  <si>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</si>
  <si>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</si>
  <si>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</si>
  <si>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</si>
  <si>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</si>
  <si>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</si>
  <si>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</si>
  <si>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</si>
  <si>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</si>
  <si>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</si>
  <si>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</si>
  <si>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</si>
  <si>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</si>
  <si>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</si>
  <si>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</si>
  <si>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</si>
  <si>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</si>
  <si>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</si>
  <si>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</si>
  <si>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</si>
  <si>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</si>
  <si>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</si>
  <si>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</si>
  <si>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</si>
  <si>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</si>
  <si>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</si>
  <si>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</si>
  <si>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</si>
  <si>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</si>
  <si>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</si>
  <si>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</si>
  <si>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</si>
  <si>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</si>
  <si>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</si>
  <si>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</si>
  <si>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</si>
  <si>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</si>
  <si>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</si>
  <si>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</si>
  <si>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</si>
  <si>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</si>
  <si>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</si>
  <si>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</si>
  <si>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</si>
  <si>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</si>
  <si>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</si>
  <si>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</si>
  <si>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</si>
  <si>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</si>
  <si>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</si>
  <si>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</si>
  <si>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</si>
  <si>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</si>
  <si>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</si>
  <si>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</si>
  <si>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</si>
  <si>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</si>
  <si>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</si>
  <si>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</si>
  <si>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</si>
  <si>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</si>
  <si>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</si>
  <si>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</si>
  <si>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</si>
  <si>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</si>
  <si>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</si>
  <si>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</si>
  <si>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</si>
  <si>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</si>
  <si>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</si>
  <si>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</si>
  <si>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</si>
  <si>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</si>
  <si>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</si>
  <si>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</si>
  <si>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</si>
  <si>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</si>
  <si>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</si>
  <si>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</si>
  <si>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</si>
  <si>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</si>
  <si>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</si>
  <si>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</si>
  <si>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</si>
  <si>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</si>
  <si>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</si>
  <si>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</si>
  <si>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</si>
  <si>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</si>
  <si>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</si>
  <si>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</si>
  <si>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</si>
  <si>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</si>
  <si>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</si>
  <si>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</si>
  <si>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</si>
  <si>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</si>
  <si>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</si>
  <si>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</si>
  <si>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</si>
  <si>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</si>
  <si>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</si>
  <si>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</si>
  <si>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</si>
  <si>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</si>
  <si>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</si>
  <si>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</si>
  <si>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</si>
  <si>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</si>
  <si>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</si>
  <si>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</si>
  <si>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</si>
  <si>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</si>
  <si>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</si>
  <si>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</si>
  <si>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</si>
  <si>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</si>
  <si>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</si>
  <si>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</si>
  <si>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</si>
  <si>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</si>
  <si>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</si>
  <si>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</si>
  <si>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</si>
  <si>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</si>
  <si>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</si>
  <si>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</si>
  <si>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</si>
  <si>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</si>
  <si>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</si>
  <si>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</si>
  <si>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</si>
  <si>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</si>
  <si>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</si>
  <si>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</si>
  <si>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</si>
  <si>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</si>
  <si>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</si>
  <si>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</si>
  <si>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</si>
  <si>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</si>
  <si>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</si>
  <si>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</si>
  <si>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</si>
  <si>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</si>
  <si>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</si>
  <si>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</si>
  <si>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</si>
  <si>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</si>
  <si>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</si>
  <si>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</si>
  <si>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</si>
  <si>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</si>
  <si>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</si>
  <si>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</si>
  <si>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</si>
  <si>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</si>
  <si>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</si>
  <si>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</si>
  <si>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</si>
  <si>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</si>
  <si>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</si>
  <si>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</si>
  <si>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</si>
  <si>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</si>
  <si>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</si>
  <si>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</si>
  <si>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</si>
  <si>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</si>
  <si>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</si>
  <si>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</si>
  <si>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</si>
  <si>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</si>
  <si>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</si>
  <si>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</si>
  <si>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</si>
  <si>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</si>
  <si>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</si>
  <si>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</si>
  <si>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</si>
  <si>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</si>
  <si>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</si>
  <si>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</si>
  <si>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</si>
  <si>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</si>
  <si>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</si>
  <si>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</si>
  <si>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</si>
  <si>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</si>
  <si>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</si>
  <si>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</si>
  <si>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</si>
  <si>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</si>
  <si>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</si>
  <si>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</si>
  <si>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</si>
  <si>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</si>
  <si>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</si>
  <si>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</si>
  <si>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</si>
  <si>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</si>
  <si>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</si>
  <si>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</si>
  <si>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</si>
  <si>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</si>
  <si>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</si>
  <si>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</si>
  <si>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</si>
  <si>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</si>
  <si>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</si>
  <si>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</si>
  <si>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</si>
  <si>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</si>
  <si>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</si>
  <si>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</si>
  <si>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</si>
  <si>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</si>
  <si>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</si>
  <si>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</si>
  <si>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</si>
  <si>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</si>
  <si>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</si>
  <si>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</si>
  <si>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</si>
  <si>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</si>
  <si>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</si>
  <si>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</si>
  <si>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</si>
  <si>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</si>
  <si>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</si>
  <si>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</si>
  <si>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</si>
  <si>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</si>
  <si>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</si>
  <si>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</si>
  <si>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Lê Thị Chung</t>
  </si>
  <si>
    <t>Bạch Thị Hải Vân</t>
  </si>
  <si>
    <t>Đinh Thị Lan</t>
  </si>
  <si>
    <t>Nguyễn Thị Hoàng Oanh</t>
  </si>
  <si>
    <t>Lê Hữu Linh</t>
  </si>
  <si>
    <t>Trần Thị Khánh Hoài</t>
  </si>
  <si>
    <t>Phạm Văn Ninh</t>
  </si>
  <si>
    <t>Phan Ngọc Văn</t>
  </si>
  <si>
    <t>Nguyễn Hoàng Long</t>
  </si>
  <si>
    <t>Nguyễn Ngọc Hoàng Trúc</t>
  </si>
  <si>
    <t>Phạm Thị Thanh Nguyên</t>
  </si>
  <si>
    <t>Trần Trọng Việt</t>
  </si>
  <si>
    <t>Phan Lê Ý</t>
  </si>
  <si>
    <t>Vương Sơn Huy</t>
  </si>
  <si>
    <t>Huỳnh Thị Bích Thủy</t>
  </si>
  <si>
    <t>Nguyễn Thường Việt</t>
  </si>
  <si>
    <t>Thái Văn Tùng</t>
  </si>
  <si>
    <t>Mông Ngọc Lanh</t>
  </si>
  <si>
    <t>Nguyễn Văn Hùng</t>
  </si>
  <si>
    <t>Đinh Thiện Triệu</t>
  </si>
  <si>
    <t xml:space="preserve">Tống Thị Thu Hồng </t>
  </si>
  <si>
    <t>Nguyễn Văn Tấn</t>
  </si>
  <si>
    <t>Trần Quốc Thắng</t>
  </si>
  <si>
    <t>Mã Thị Ngọc Bích</t>
  </si>
  <si>
    <t>Nữ</t>
  </si>
  <si>
    <t xml:space="preserve">Nam </t>
  </si>
  <si>
    <t>Trị An</t>
  </si>
  <si>
    <t>Tân Bình</t>
  </si>
  <si>
    <t>Mã Đà</t>
  </si>
  <si>
    <t>Thiện Tân</t>
  </si>
  <si>
    <t>Thạnh Phú</t>
  </si>
  <si>
    <t>Vĩnh An</t>
  </si>
  <si>
    <t>Vĩnh Tân</t>
  </si>
  <si>
    <t>Phú Lý</t>
  </si>
  <si>
    <t>Trung tâm y tế</t>
  </si>
  <si>
    <t>Tân An</t>
  </si>
  <si>
    <t>Hiếu Liêm</t>
  </si>
  <si>
    <t>Bình Lợi</t>
  </si>
  <si>
    <t>Bình Hòa</t>
  </si>
  <si>
    <t>Vĩnh Cửu</t>
  </si>
  <si>
    <t>Đồng Nai</t>
  </si>
  <si>
    <t>0398 935 708</t>
  </si>
  <si>
    <t>0833 352 399</t>
  </si>
  <si>
    <t>0907 301 119</t>
  </si>
  <si>
    <t xml:space="preserve">0988 098 502 </t>
  </si>
  <si>
    <t>0937 536 149</t>
  </si>
  <si>
    <t>0376 466 285</t>
  </si>
  <si>
    <t>0982 862 011</t>
  </si>
  <si>
    <t>0377 016 290</t>
  </si>
  <si>
    <t>0835 777 754</t>
  </si>
  <si>
    <t>0398 532 003</t>
  </si>
  <si>
    <t>0394 654 237</t>
  </si>
  <si>
    <t>0911 621 062</t>
  </si>
  <si>
    <t>0961 502 025</t>
  </si>
  <si>
    <t>0988 516 735</t>
  </si>
  <si>
    <t>0983 394 159</t>
  </si>
  <si>
    <t>0909 192 249</t>
  </si>
  <si>
    <t>0983 962 730</t>
  </si>
  <si>
    <t>0918 197 226</t>
  </si>
  <si>
    <t>0978 259 179</t>
  </si>
  <si>
    <t>0934 184 668</t>
  </si>
  <si>
    <t>0886 856 777</t>
  </si>
  <si>
    <t>0937 551 652</t>
  </si>
  <si>
    <t>0908 557 206</t>
  </si>
  <si>
    <t>0367 414 747</t>
  </si>
  <si>
    <t>0919 275 556</t>
  </si>
  <si>
    <t>name</t>
  </si>
  <si>
    <t>sex</t>
  </si>
  <si>
    <t>agency</t>
  </si>
  <si>
    <t>event_id</t>
  </si>
  <si>
    <t>location_id</t>
  </si>
  <si>
    <t>contact</t>
  </si>
  <si>
    <t>id</t>
  </si>
  <si>
    <t>Nguyễn Đình Công</t>
  </si>
  <si>
    <t>Nguyễn Văn Trung</t>
  </si>
  <si>
    <t>Lê Đình Thuận</t>
  </si>
  <si>
    <t>Nguyễn Thị Mui</t>
  </si>
  <si>
    <t>Hà Ngọc Hoàng</t>
  </si>
  <si>
    <t>Phan Thị Tô Huệ</t>
  </si>
  <si>
    <t>Phan Thị Minh Trang</t>
  </si>
  <si>
    <t>Nguyễn Văn Hiệp</t>
  </si>
  <si>
    <t>Hoàng Ngọc Lan</t>
  </si>
  <si>
    <t>Nguyễn Thanh Minh</t>
  </si>
  <si>
    <t>Nguyễn Thị Ngọc</t>
  </si>
  <si>
    <t xml:space="preserve">Vũ Thị Thủy </t>
  </si>
  <si>
    <t>Lê Bá Hùng</t>
  </si>
  <si>
    <t>Phạm Đình Hải</t>
  </si>
  <si>
    <t>Nguyễn Thùy Dương</t>
  </si>
  <si>
    <t>Nguyễn Trường An</t>
  </si>
  <si>
    <t>Nguyễn Văn Kinh</t>
  </si>
  <si>
    <t>Phan Thị Bông</t>
  </si>
  <si>
    <t>Hoàng Thị Thu Thủy</t>
  </si>
  <si>
    <t>Trần Văn Thành</t>
  </si>
  <si>
    <t>Đoàn Thị Hồng Hoa</t>
  </si>
  <si>
    <t>Trần Lê Toàn</t>
  </si>
  <si>
    <t>Nguyễn Duy Dũng</t>
  </si>
  <si>
    <t>Trần Thị Vân</t>
  </si>
  <si>
    <t>Nguyễn Ngọc Tuấn</t>
  </si>
  <si>
    <t>Dương Văn Năm</t>
  </si>
  <si>
    <t>Hướng Thế Học</t>
  </si>
  <si>
    <t>Nguyễn Văn Hưng</t>
  </si>
  <si>
    <t>Trần Khải Huyền</t>
  </si>
  <si>
    <t>Hoàng Kim Thảo</t>
  </si>
  <si>
    <t>Nguyễn Thị Kim Hạnh</t>
  </si>
  <si>
    <t>Nguyễn Khắc Trọng</t>
  </si>
  <si>
    <t>Nguyễn Hữu Thành Đạt</t>
  </si>
  <si>
    <t>Đồi 61 TT</t>
  </si>
  <si>
    <t>Miễu</t>
  </si>
  <si>
    <t>An Viễn</t>
  </si>
  <si>
    <t>Thanh Bình</t>
  </si>
  <si>
    <t>Sông Trầu</t>
  </si>
  <si>
    <t>Sông Thao</t>
  </si>
  <si>
    <t>Trung Hòa</t>
  </si>
  <si>
    <t>Quảng Tiến</t>
  </si>
  <si>
    <t>Đông Hòa</t>
  </si>
  <si>
    <t>TT Trảng Bom</t>
  </si>
  <si>
    <t>Tây Hòa</t>
  </si>
  <si>
    <t>Giang Điền</t>
  </si>
  <si>
    <t>Bắc Sơn</t>
  </si>
  <si>
    <t>Hố Nai 3</t>
  </si>
  <si>
    <t>Hưng Thịnh</t>
  </si>
  <si>
    <t>Cây Gáo</t>
  </si>
  <si>
    <t>Bình Minh</t>
  </si>
  <si>
    <t>Bàu Hàm</t>
  </si>
  <si>
    <t>0919 252 067</t>
  </si>
  <si>
    <t>0918 826 848</t>
  </si>
  <si>
    <t>0974 343 994</t>
  </si>
  <si>
    <t>0388 739 756</t>
  </si>
  <si>
    <t>0974 402 780</t>
  </si>
  <si>
    <t>0903 058 283</t>
  </si>
  <si>
    <t>0902 700 183</t>
  </si>
  <si>
    <t>0794 359 008</t>
  </si>
  <si>
    <t>0907 219 298</t>
  </si>
  <si>
    <t>0979 834 848</t>
  </si>
  <si>
    <t>0348 323 935</t>
  </si>
  <si>
    <t>0918 826 586</t>
  </si>
  <si>
    <t>0977 746 260</t>
  </si>
  <si>
    <t>0364 747 455</t>
  </si>
  <si>
    <t>0937 544 009</t>
  </si>
  <si>
    <t>0968 813 647</t>
  </si>
  <si>
    <t>0342 926 638</t>
  </si>
  <si>
    <t>0327 915 687</t>
  </si>
  <si>
    <t>0919 274 604</t>
  </si>
  <si>
    <t>0399 414 274</t>
  </si>
  <si>
    <t>0379 986 929</t>
  </si>
  <si>
    <t>0919 089 290</t>
  </si>
  <si>
    <t>0766 782 783</t>
  </si>
  <si>
    <t>0988 309 888</t>
  </si>
  <si>
    <t>0976 609 903</t>
  </si>
  <si>
    <t>0386 391 181</t>
  </si>
  <si>
    <t>0354 758 939</t>
  </si>
  <si>
    <t>0919 878 594</t>
  </si>
  <si>
    <t>0379 733 008</t>
  </si>
  <si>
    <t>0908 846 374</t>
  </si>
  <si>
    <t>0386 955 678</t>
  </si>
  <si>
    <t>0365 030 560</t>
  </si>
  <si>
    <t>0765 198 214</t>
  </si>
  <si>
    <t>0784 235 123</t>
  </si>
  <si>
    <t>0989 525 153</t>
  </si>
  <si>
    <t>0909 560 027</t>
  </si>
  <si>
    <t>Phan Ngọc Như</t>
  </si>
  <si>
    <t>Gia Tân 1</t>
  </si>
  <si>
    <t>Tạ Văn Thắng</t>
  </si>
  <si>
    <t>Nguyễn Xuân Hải</t>
  </si>
  <si>
    <t>Quách Trường Vinh</t>
  </si>
  <si>
    <t>Gia Tân 3</t>
  </si>
  <si>
    <t>Phan Văn Ung</t>
  </si>
  <si>
    <t>Quang Trung</t>
  </si>
  <si>
    <t>Cao Đức Lương</t>
  </si>
  <si>
    <t>Hưng Lộc</t>
  </si>
  <si>
    <t>Vũ Khá</t>
  </si>
  <si>
    <t>Nguyễn Thái Hòa</t>
  </si>
  <si>
    <t>Dầu Giây</t>
  </si>
  <si>
    <t>Trần Văn Đồng</t>
  </si>
  <si>
    <t>Trần Thị Nhung</t>
  </si>
  <si>
    <t>Bàu Hàm 2</t>
  </si>
  <si>
    <t>Trần Thị Ngọc Thu</t>
  </si>
  <si>
    <t>Lê Quỳnh Ngọc Thảo</t>
  </si>
  <si>
    <t>Gia Kiệm</t>
  </si>
  <si>
    <t>Hoàng Mỹ Hạnh</t>
  </si>
  <si>
    <t>Vũ Quốc Thái</t>
  </si>
  <si>
    <t>Vũ Hoàng Lâm</t>
  </si>
  <si>
    <t>Xuân Thiện</t>
  </si>
  <si>
    <t>Phạm Thị Ánh Nhật</t>
  </si>
  <si>
    <t>Gia Tân 2</t>
  </si>
  <si>
    <t>Nguyễn Thị Thanh Nga</t>
  </si>
  <si>
    <t>Nguyễn Thái Sơn</t>
  </si>
  <si>
    <t>Bùi Thị Hạnh Chi</t>
  </si>
  <si>
    <t>Mông Văn Bắc</t>
  </si>
  <si>
    <t>0353 486 501</t>
  </si>
  <si>
    <t>0933 915 044</t>
  </si>
  <si>
    <t>0835 693 661</t>
  </si>
  <si>
    <t>0908 710 959</t>
  </si>
  <si>
    <t>0902 437 902</t>
  </si>
  <si>
    <t>0379 504 492</t>
  </si>
  <si>
    <t>0903 081 562</t>
  </si>
  <si>
    <t>0368 411 662</t>
  </si>
  <si>
    <t>0973 912 289</t>
  </si>
  <si>
    <t>0976 739 743</t>
  </si>
  <si>
    <t>0938 478 394</t>
  </si>
  <si>
    <t>0389 430 693</t>
  </si>
  <si>
    <t>0906 373 230</t>
  </si>
  <si>
    <t>0935 993 036</t>
  </si>
  <si>
    <t>0902 998 779</t>
  </si>
  <si>
    <t>0947 682 579</t>
  </si>
  <si>
    <t>0983 765 121</t>
  </si>
  <si>
    <t>0825 411 019</t>
  </si>
  <si>
    <t>0937 281 352</t>
  </si>
  <si>
    <t>0918 902 235</t>
  </si>
  <si>
    <t>Bùi Thái Chiến</t>
  </si>
  <si>
    <t>Trung Tâm y tế</t>
  </si>
  <si>
    <t>Trần Thị Hạnh</t>
  </si>
  <si>
    <t>Trần Hữu Lý</t>
  </si>
  <si>
    <t>Xuân Hòa</t>
  </si>
  <si>
    <t>Lê Văn Dũng</t>
  </si>
  <si>
    <t>Bùi Thị Oanh</t>
  </si>
  <si>
    <t>Xuân Hưng</t>
  </si>
  <si>
    <t>Bùi Thanh Bình</t>
  </si>
  <si>
    <t>Xuân Tâm</t>
  </si>
  <si>
    <t>Dương Thị Thúy</t>
  </si>
  <si>
    <t>Thị Trấn Gia Ray</t>
  </si>
  <si>
    <t>Nguyễn Thị Thu</t>
  </si>
  <si>
    <t>Bảo Thư</t>
  </si>
  <si>
    <t>Xuân Trường</t>
  </si>
  <si>
    <t>Nguyễn Thị Phương Thúy</t>
  </si>
  <si>
    <t>Hồ Văn Vinh</t>
  </si>
  <si>
    <t>Xuân Thành</t>
  </si>
  <si>
    <t>Nguyễn Thị Hoài</t>
  </si>
  <si>
    <t>Võ Long Sơn</t>
  </si>
  <si>
    <t>Suối Cao</t>
  </si>
  <si>
    <t>Nguyễn Đắc Hiếu</t>
  </si>
  <si>
    <t>Trần Văn Tiến</t>
  </si>
  <si>
    <t>Xuân Hiệp</t>
  </si>
  <si>
    <t>Nguyễn Thị Quỳnh Hương</t>
  </si>
  <si>
    <t>Nguyễn Sơn Lâm</t>
  </si>
  <si>
    <t>Xuân Thọ</t>
  </si>
  <si>
    <t>Võ Thị Nhi</t>
  </si>
  <si>
    <t>Nguyễn Đăng Tuấn</t>
  </si>
  <si>
    <t>Xuân Bắc</t>
  </si>
  <si>
    <t xml:space="preserve">Trần Thị Phượng </t>
  </si>
  <si>
    <t>Phạm Thị Sương</t>
  </si>
  <si>
    <t>Suối Cát</t>
  </si>
  <si>
    <t>Phùng Nam Anh</t>
  </si>
  <si>
    <t>Nguyễn Văn Hoàng</t>
  </si>
  <si>
    <t>Xuân Phú</t>
  </si>
  <si>
    <t xml:space="preserve">Nữ </t>
  </si>
  <si>
    <t>Nguyễn Thịnh</t>
  </si>
  <si>
    <t>Bảo Hòa</t>
  </si>
  <si>
    <t>Xuân Định</t>
  </si>
  <si>
    <t>Thiều Văn Lộc</t>
  </si>
  <si>
    <t>Lê Thị Thu Huệ</t>
  </si>
  <si>
    <t>Lang Minh</t>
  </si>
  <si>
    <t>Nguyễn Thị Định</t>
  </si>
  <si>
    <t>0984 076 960</t>
  </si>
  <si>
    <t>0978 529 537</t>
  </si>
  <si>
    <t>0908 598 728</t>
  </si>
  <si>
    <t>0392 829 565</t>
  </si>
  <si>
    <t>0907 578 246</t>
  </si>
  <si>
    <t>0973 778 386</t>
  </si>
  <si>
    <t>0941 622 694</t>
  </si>
  <si>
    <t>0917 468 050</t>
  </si>
  <si>
    <t>0937 853 268</t>
  </si>
  <si>
    <t>0978 045 255</t>
  </si>
  <si>
    <t>0907 777 265</t>
  </si>
  <si>
    <t>0902 903 234</t>
  </si>
  <si>
    <t>0799 717 818</t>
  </si>
  <si>
    <t>0349 746 894</t>
  </si>
  <si>
    <t xml:space="preserve">0984 092 313 </t>
  </si>
  <si>
    <t>0985 039 839</t>
  </si>
  <si>
    <t>0975 329 380</t>
  </si>
  <si>
    <t>0989 488 619</t>
  </si>
  <si>
    <t>0909 384 749</t>
  </si>
  <si>
    <t>0358 312 677</t>
  </si>
  <si>
    <t>0918 122 342</t>
  </si>
  <si>
    <t>0975 061 366</t>
  </si>
  <si>
    <t>0937 853 045</t>
  </si>
  <si>
    <t>0963 220 395</t>
  </si>
  <si>
    <t>0367 416 876</t>
  </si>
  <si>
    <t>0919 767 922</t>
  </si>
  <si>
    <t>0937 945 193</t>
  </si>
  <si>
    <t>0707 391 953</t>
  </si>
  <si>
    <t>0363 636 171</t>
  </si>
  <si>
    <t>0356 362 359</t>
  </si>
  <si>
    <t>0908 567 635</t>
  </si>
  <si>
    <t>Đinh Thị Hoàng Yến</t>
  </si>
  <si>
    <t>Phước Bình</t>
  </si>
  <si>
    <t>Nguyễn Thị Xuân Mai</t>
  </si>
  <si>
    <t xml:space="preserve">Long Đức </t>
  </si>
  <si>
    <t>Huỳnh Thanh Châu</t>
  </si>
  <si>
    <t>Tam An</t>
  </si>
  <si>
    <t>Nguyễn Xuân Phú</t>
  </si>
  <si>
    <t>Bình Sơn</t>
  </si>
  <si>
    <t>Phạm Lê Bảo Giang</t>
  </si>
  <si>
    <t>Lộc An</t>
  </si>
  <si>
    <t>Triệu Thị Phận</t>
  </si>
  <si>
    <t>Bình An</t>
  </si>
  <si>
    <t>Lộ Thị Hải Yến</t>
  </si>
  <si>
    <t>Tân Hiệp</t>
  </si>
  <si>
    <t>Hoàng Thị Thương</t>
  </si>
  <si>
    <t>Long Phước</t>
  </si>
  <si>
    <t>Lê Thị Thu Thảo</t>
  </si>
  <si>
    <t>Nguyễn Thị Xuân Tuyết</t>
  </si>
  <si>
    <t>Bàu Cạn</t>
  </si>
  <si>
    <t>Võ Thị Phượng</t>
  </si>
  <si>
    <t xml:space="preserve">An Phước </t>
  </si>
  <si>
    <t>Lã Thị Lệ Thu</t>
  </si>
  <si>
    <t>Phước Thái</t>
  </si>
  <si>
    <t>Huỳnh Văn Hường</t>
  </si>
  <si>
    <t>Nguyễn Thị Thanh Thảo</t>
  </si>
  <si>
    <t>Cẩm Đường</t>
  </si>
  <si>
    <t>Nguyễn Thị Thu Thuỷ</t>
  </si>
  <si>
    <t xml:space="preserve">Phạm Văn Hùng </t>
  </si>
  <si>
    <t>Long An</t>
  </si>
  <si>
    <t>Nguyễn Ngọc Nguyên</t>
  </si>
  <si>
    <t>Mai Thị Măng</t>
  </si>
  <si>
    <t>Thị trấn LT</t>
  </si>
  <si>
    <t>Trần Minh Đăng</t>
  </si>
  <si>
    <t>Nguyễn Quang Bửu</t>
  </si>
  <si>
    <t>Nguyễn Đình Dũng</t>
  </si>
  <si>
    <t>Võ Thị Liên</t>
  </si>
  <si>
    <t>Bùi Thị Hương</t>
  </si>
  <si>
    <t>Lê Trọng Tiến</t>
  </si>
  <si>
    <t>Nguyễn Văn Dũng</t>
  </si>
  <si>
    <t>Lê Đức Cương</t>
  </si>
  <si>
    <t>Đỗ Thái Bình</t>
  </si>
  <si>
    <t>Thị Trấn LT</t>
  </si>
  <si>
    <t>Phi Thị Hương</t>
  </si>
  <si>
    <t>0328 125 829</t>
  </si>
  <si>
    <t>0903 189 049</t>
  </si>
  <si>
    <t>0979 833 755</t>
  </si>
  <si>
    <t>0933 640 634</t>
  </si>
  <si>
    <t>0979 426 151</t>
  </si>
  <si>
    <t>0968 756 928</t>
  </si>
  <si>
    <t>0335 573 580</t>
  </si>
  <si>
    <t>0947 529 122</t>
  </si>
  <si>
    <t>0375 758 076</t>
  </si>
  <si>
    <t>0768 115 648</t>
  </si>
  <si>
    <t>0386 656 778</t>
  </si>
  <si>
    <t>0987 311 560</t>
  </si>
  <si>
    <t>0355 730 759</t>
  </si>
  <si>
    <t>0971 872 187</t>
  </si>
  <si>
    <t>0917 160 246</t>
  </si>
  <si>
    <t>0913 658 973</t>
  </si>
  <si>
    <t>0359 414 187</t>
  </si>
  <si>
    <t>0979 289 862</t>
  </si>
  <si>
    <t>0367 541 800</t>
  </si>
  <si>
    <t>0908 480 393</t>
  </si>
  <si>
    <t>0937 472 065</t>
  </si>
  <si>
    <t>0913 673 352</t>
  </si>
  <si>
    <t>0972 981 968</t>
  </si>
  <si>
    <t>0932 788 748</t>
  </si>
  <si>
    <t>0984 424 898</t>
  </si>
  <si>
    <t>0973 800 242</t>
  </si>
  <si>
    <t>0989 392 275</t>
  </si>
  <si>
    <t>0386 618 846</t>
  </si>
  <si>
    <t>0984 315 648</t>
  </si>
  <si>
    <t>Nguyễn Kim Hùng</t>
  </si>
  <si>
    <t>Hiệp Phước</t>
  </si>
  <si>
    <t>Trương Thị Thanh Thủy</t>
  </si>
  <si>
    <t>Phú Hữu</t>
  </si>
  <si>
    <t>Trần Thị Hiền</t>
  </si>
  <si>
    <t>Phước An</t>
  </si>
  <si>
    <t>Nguyễn Thị Thu Nga</t>
  </si>
  <si>
    <t>Phú Đông</t>
  </si>
  <si>
    <t>Lương Thị Hồng Cẩm</t>
  </si>
  <si>
    <t xml:space="preserve">Đại Phước </t>
  </si>
  <si>
    <t>Trương Văn Đức</t>
  </si>
  <si>
    <t>Nguyễn Hoàn Mỹ</t>
  </si>
  <si>
    <t>Phú Thanh</t>
  </si>
  <si>
    <t>Trần Kim Thơ</t>
  </si>
  <si>
    <t>Long Thọ</t>
  </si>
  <si>
    <t>Huỳnh Thị Kim Ngân</t>
  </si>
  <si>
    <t>Vũ Công Thành</t>
  </si>
  <si>
    <t xml:space="preserve">Phú Đông </t>
  </si>
  <si>
    <t>Phạm Đức Quá</t>
  </si>
  <si>
    <t>Đỗ Thị Huyền Nga</t>
  </si>
  <si>
    <t>Phước Thiền</t>
  </si>
  <si>
    <t>Nguyễn Thị Thùy Duyên</t>
  </si>
  <si>
    <t>Huỳnh Thị Kiều Trang</t>
  </si>
  <si>
    <t>Lê Thị Kim Cương</t>
  </si>
  <si>
    <t>Phú Hội</t>
  </si>
  <si>
    <t>Nguyễn Thanh Bình</t>
  </si>
  <si>
    <t>Nguyễn Thị Huyền</t>
  </si>
  <si>
    <t>Vĩnh Thanh</t>
  </si>
  <si>
    <t>Nguyễn Đức Thành</t>
  </si>
  <si>
    <t>Long Tân</t>
  </si>
  <si>
    <t>Trần Thiên Phú</t>
  </si>
  <si>
    <t xml:space="preserve">Phước Thiền </t>
  </si>
  <si>
    <t>Phan Thị Hiền</t>
  </si>
  <si>
    <t>Phước Thanh</t>
  </si>
  <si>
    <t>Nguyễn Hồng Tấn</t>
  </si>
  <si>
    <t>Bùi Thị Hòa</t>
  </si>
  <si>
    <t>Phước Khánh</t>
  </si>
  <si>
    <t>Lê Thị Thanh Thủy</t>
  </si>
  <si>
    <t>0963 997 837</t>
  </si>
  <si>
    <t>0973 040 089</t>
  </si>
  <si>
    <t>0973 118 348</t>
  </si>
  <si>
    <t>0968 754 111</t>
  </si>
  <si>
    <t>0967 120 205</t>
  </si>
  <si>
    <t>0907 509 199</t>
  </si>
  <si>
    <t>0971 000 307</t>
  </si>
  <si>
    <t xml:space="preserve">0969 413 735 </t>
  </si>
  <si>
    <t>0908 716 937</t>
  </si>
  <si>
    <t>0383 348 502</t>
  </si>
  <si>
    <t>0918 000 996</t>
  </si>
  <si>
    <t>0909 375 130</t>
  </si>
  <si>
    <t>0902 626 129</t>
  </si>
  <si>
    <t>0906 634 047</t>
  </si>
  <si>
    <t>0764 037 634</t>
  </si>
  <si>
    <t>0708 313 567</t>
  </si>
  <si>
    <t>0966 556 700</t>
  </si>
  <si>
    <t>0398 955 119</t>
  </si>
  <si>
    <t>0908 967 468</t>
  </si>
  <si>
    <t>0336 771 070</t>
  </si>
  <si>
    <t>0859 021 199</t>
  </si>
  <si>
    <t>0979 290 249</t>
  </si>
  <si>
    <t>0918 520 674</t>
  </si>
  <si>
    <t>0384 197 554</t>
  </si>
  <si>
    <t>0974 397 697</t>
  </si>
  <si>
    <t>Nguyễn Văn Khanh</t>
  </si>
  <si>
    <t>TW Hội nạn nhân chất độc da cam/dioxin - VAVA</t>
  </si>
  <si>
    <t>Phạm Trường</t>
  </si>
  <si>
    <t>Trần Văn Trung</t>
  </si>
  <si>
    <t>Hội nạn nhân chất độc da cam/dioxin Thừa Thiên Huế</t>
  </si>
  <si>
    <t>Nguyễn Hữu Quyết</t>
  </si>
  <si>
    <t>Nguyễn Đăng Đoàn</t>
  </si>
  <si>
    <t>Hội nạn nhân chất độc da cam/dioxin huyện Phong Điền</t>
  </si>
  <si>
    <t>Võ Văn Bê</t>
  </si>
  <si>
    <t>Đoàn Văn Lai</t>
  </si>
  <si>
    <t>Nguyễn Minh</t>
  </si>
  <si>
    <t>Nguyễn Đình Ngọc</t>
  </si>
  <si>
    <t>Thị trấn Phong Điền, huyện Phong Điền</t>
  </si>
  <si>
    <t>Nguyễn Thị Minh Hải</t>
  </si>
  <si>
    <t>Phạm Minh Hòa</t>
  </si>
  <si>
    <t>Dương Thị Thanh Huyền</t>
  </si>
  <si>
    <t>Trịnh Minh Huề</t>
  </si>
  <si>
    <t>xã Phong Hiền, huyện Phong Điền</t>
  </si>
  <si>
    <t>Dương Phước Thủy</t>
  </si>
  <si>
    <t>Trần Văn Quảng</t>
  </si>
  <si>
    <t>xã Phong An, huyện Phong Điền</t>
  </si>
  <si>
    <t>Võ Thị Thanh Hà</t>
  </si>
  <si>
    <t>Lê Xuân Dương</t>
  </si>
  <si>
    <t>xã Phong Sơn, huyện Phong Điền</t>
  </si>
  <si>
    <t>Phạm Thị Dạ Thảo</t>
  </si>
  <si>
    <t>Nguyễn Thị Hòa Bình</t>
  </si>
  <si>
    <t>xã Phong Xuân, huyện Phong Điền</t>
  </si>
  <si>
    <t>Hoàng Thanh Nguyên</t>
  </si>
  <si>
    <t>Trần Minh Trí</t>
  </si>
  <si>
    <t>xã Phong Mỹ, huyện Phong Điền</t>
  </si>
  <si>
    <t>Ngô Thị Diễm My</t>
  </si>
  <si>
    <t>Nguyễn Thị Gái</t>
  </si>
  <si>
    <t>xã Phong Thu, huyện Phong Điền</t>
  </si>
  <si>
    <t>Ngô Văn Hiệp</t>
  </si>
  <si>
    <t>Nguyễn Khoa Thảnh</t>
  </si>
  <si>
    <t>xã Phong Hòa, huyện Phong Điền</t>
  </si>
  <si>
    <t>Nguyễn Đình Thanh</t>
  </si>
  <si>
    <t>xã Phong Chương, huyện Phong Điền</t>
  </si>
  <si>
    <t>Trần Tạo</t>
  </si>
  <si>
    <t>Lê Thị My Ly</t>
  </si>
  <si>
    <t>xã Phong Bình, huyện Phong Điền</t>
  </si>
  <si>
    <t>Võ Tiến</t>
  </si>
  <si>
    <t>xa Phong Hải, huyện Phong Điền</t>
  </si>
  <si>
    <t>Lê Quang Đạo</t>
  </si>
  <si>
    <t>xã Điền Hương, huyện Phong Điền</t>
  </si>
  <si>
    <t>Văn Đình Long</t>
  </si>
  <si>
    <t>xã Điền Môn, huyện Phong Điền</t>
  </si>
  <si>
    <t>Lê Thị Đức Hằng</t>
  </si>
  <si>
    <t>xã Điền Lộc, huyện Phong Điền</t>
  </si>
  <si>
    <t>Phan Xuân Vẽ</t>
  </si>
  <si>
    <t>xã Điền Hòa, huyện Phong Điền</t>
  </si>
  <si>
    <t>xã Điền Hải, huyện Phong Điền</t>
  </si>
  <si>
    <t>Dương Đức Vũ</t>
  </si>
  <si>
    <t>Trung tâm y tế huyện Phong Điền</t>
  </si>
  <si>
    <t>Nguyễn Thị Nguyên</t>
  </si>
  <si>
    <t>Hội chữ thập đỏ huyện Phong Điền</t>
  </si>
  <si>
    <t>Đào Nguyên</t>
  </si>
  <si>
    <t>Hội Nạn nhân chất độc da cam/dioxin tỉnh Đồng Nai</t>
  </si>
  <si>
    <t>Nguyễn Thị Hiên</t>
  </si>
  <si>
    <t>Đào Thị Ngọc Yến</t>
  </si>
  <si>
    <t xml:space="preserve">Dương Anh </t>
  </si>
  <si>
    <t>Hội Nạn nhân chất độc da cam/dioxin huyện Định Quán</t>
  </si>
  <si>
    <t xml:space="preserve">Lương Thị Thanh Nga </t>
  </si>
  <si>
    <t>Hoắc Thị Huệ</t>
  </si>
  <si>
    <t xml:space="preserve">Hội Nạn nhân chất độc da cam/dioxin xã Gia Canh </t>
  </si>
  <si>
    <t>Ngô Nữ Thùy Linh</t>
  </si>
  <si>
    <t>Hội Nạn nhân chất độc da cam/dioxin xã Phú Ngọc</t>
  </si>
  <si>
    <t>Lê Thị Sáu</t>
  </si>
  <si>
    <t>Hội Nạn nhân chất độc da cam/dioxin thị trấn Định Quán</t>
  </si>
  <si>
    <t>Vũ Thị Nụ</t>
  </si>
  <si>
    <t>Hội Nạn nhân chất độc da cam/dioxin xã Phú Lợi</t>
  </si>
  <si>
    <t xml:space="preserve">Nguyễn Thị Ngà </t>
  </si>
  <si>
    <t>Hội Nạn nhân chất độc da cam/dioxin xã La Ngà</t>
  </si>
  <si>
    <t>Nguyễn Thị Ngọc Trâm</t>
  </si>
  <si>
    <t>Hội Nạn nhân chất độc da cam/dioxin xã Phú Hòa</t>
  </si>
  <si>
    <t>Chống A Cỏng</t>
  </si>
  <si>
    <t>Hội Nạn nhân chất độc da cam/dioxin xã Phú Vinh</t>
  </si>
  <si>
    <t>Hội Nạn nhân chất độc da cam/dioxin xã Phú Cường</t>
  </si>
  <si>
    <t>Đặng Thị Tuyết Nhung</t>
  </si>
  <si>
    <t>Hội Nạn nhân chất độc da cam/dioxin  xã Phú Túc</t>
  </si>
  <si>
    <t>Trần Thanh Định</t>
  </si>
  <si>
    <t>Hội Nạn nhân chất độc da cam/dioxin xã Ngọc Định</t>
  </si>
  <si>
    <t>Nguyễn Văn Trường</t>
  </si>
  <si>
    <t>Hội Nạn nhân chất độc da cam/dioxin xã Thanh Sơn</t>
  </si>
  <si>
    <t>Tô Thị Việt Loan</t>
  </si>
  <si>
    <t xml:space="preserve">Hội Nạn nhân chất độc da cam/dioxin xã Phú Tân </t>
  </si>
  <si>
    <t>Lê Trung Nam</t>
  </si>
  <si>
    <t>Hội Nạn nhân chất độc da cam/dioxin xã Suối Nho</t>
  </si>
  <si>
    <t xml:space="preserve">Võ Văn Nga </t>
  </si>
  <si>
    <t>Hội Nạn nhân chất độc da cam/dioxin xã Túc Trưng</t>
  </si>
  <si>
    <t>0913126292</t>
  </si>
  <si>
    <t>0393168181</t>
  </si>
  <si>
    <t>0359159232</t>
  </si>
  <si>
    <t>0918909074</t>
  </si>
  <si>
    <t>0364307467</t>
  </si>
  <si>
    <t>0377102379</t>
  </si>
  <si>
    <t>0963755266</t>
  </si>
  <si>
    <t>0918146210</t>
  </si>
  <si>
    <t>0969909802</t>
  </si>
  <si>
    <t>0946016060</t>
  </si>
  <si>
    <t>0985868854</t>
  </si>
  <si>
    <t>0968145548</t>
  </si>
  <si>
    <t>0347524571</t>
  </si>
  <si>
    <t>0973181595</t>
  </si>
  <si>
    <t>0368585798</t>
  </si>
  <si>
    <t>0978441889</t>
  </si>
  <si>
    <t>0989605951</t>
  </si>
  <si>
    <t>0966926619</t>
  </si>
  <si>
    <t>0933771431</t>
  </si>
  <si>
    <t>Lê Thị Kiều Oanh</t>
  </si>
  <si>
    <t>Phạm Trương</t>
  </si>
  <si>
    <t>Lê Hữu Phong</t>
  </si>
  <si>
    <t>Hồ Văn Tài</t>
  </si>
  <si>
    <t>Hội nạn nhân chất độc da cam/dioxin Phường An Cựu, TP Huế</t>
  </si>
  <si>
    <t>Trịnh Xuân Dự</t>
  </si>
  <si>
    <t>Hội nạn nhân chất độc da cam/dioxin Phường Kim Long, TP Huế</t>
  </si>
  <si>
    <t>Phạm Anh Hàm</t>
  </si>
  <si>
    <t>Hội nạn nhân chất độc da cam/dioxin Phường Phú Hội, TP Huế</t>
  </si>
  <si>
    <t>Nguyễn Công Minh</t>
  </si>
  <si>
    <t>Hội nạn nhân chất độc da cam/dioxin Phường Phú Nhuận, TP Huế</t>
  </si>
  <si>
    <t>Ngô Văn Sanh</t>
  </si>
  <si>
    <t>Nguyễn Hải</t>
  </si>
  <si>
    <t>Hội nạn nhân chất độc da cam/dioxin Phường Thuận Lợi, TP Huế</t>
  </si>
  <si>
    <t>Hội nạn nhân chất độc da cam/dioxin Phường Tường An, TP Huế</t>
  </si>
  <si>
    <t>Lê Thanh Ngọc</t>
  </si>
  <si>
    <t>Kháng Công Thành</t>
  </si>
  <si>
    <t>Hội nạn nhân chất độc da cam/dioxin Phường Phú Hậu, TP Huế</t>
  </si>
  <si>
    <t>Đặng Thị Tuyết Hương</t>
  </si>
  <si>
    <t>Hội nạn nhân chất độc da cam/dioxin Phường Tây Lộc, TP Huế</t>
  </si>
  <si>
    <t>Võ Thị Bích Thủy</t>
  </si>
  <si>
    <t>Hội nạn nhân chất độc da cam/dioxin Phường An Đông, TP Huế</t>
  </si>
  <si>
    <t>Lê Viết Cường</t>
  </si>
  <si>
    <t>Hội nạn nhân chất độc da cam/dioxin Phường An Hòa, TP Huế</t>
  </si>
  <si>
    <t>Nguyễn Thị Ngâu</t>
  </si>
  <si>
    <t>Hội nạn nhân chất độc da cam/dioxin Phường An Tây, TP Huế</t>
  </si>
  <si>
    <t>Phan Thị Thu Hương</t>
  </si>
  <si>
    <t>Hội nạn nhân chất độc da cam/dioxin Phường Hương Long, TP Huế</t>
  </si>
  <si>
    <t>Huỳnh Thị Tường Vân</t>
  </si>
  <si>
    <t>Hội nạn nhân chất độc da cam/dioxin Phường Hương Sơ, TP Huế</t>
  </si>
  <si>
    <t>Đặng Ngọc Hân</t>
  </si>
  <si>
    <t>Hội nạn nhân chất độc da cam/dioxin Phường Phú Hiệp, TP Huế</t>
  </si>
  <si>
    <t>Trần Thị Quỳnh Trang</t>
  </si>
  <si>
    <t>Hội nạn nhân chất độc da cam/dioxin Phường Phú Hòa, TP Huế</t>
  </si>
  <si>
    <t>Phạm Thị Nở</t>
  </si>
  <si>
    <t>Hội nạn nhân chất độc da cam/dioxin Phường Phú Thuận, TP Huế</t>
  </si>
  <si>
    <t>Hoàng Thị Thanh Vân</t>
  </si>
  <si>
    <t>Hội nạn nhân chất độc da cam/dioxin Phường Thủy  Biểu, TP Huế</t>
  </si>
  <si>
    <t>Hội nạn nhân chất độc da cam/dioxin Phường Thủy Xuân, TP Huế</t>
  </si>
  <si>
    <t>Nguyễn Thị Bích Ngọc</t>
  </si>
  <si>
    <t>Hội nạn nhân chất độc da cam/dioxin Phường Vĩnh Ninh, TP Huế</t>
  </si>
  <si>
    <t>Đặng Thị Hương</t>
  </si>
  <si>
    <t>Hội nạn nhân chất độc da cam/dioxin tỉnh Thừa Thiên Huế</t>
  </si>
  <si>
    <t>Võ Thị Kim Anh</t>
  </si>
  <si>
    <t>CCVH Phường Thuận Hòa, TP Huế</t>
  </si>
  <si>
    <t>CCVH Phường Xuân Phú, TP Huế</t>
  </si>
  <si>
    <t>Lê Nguyễn Hiếu Trang</t>
  </si>
  <si>
    <t>Phòng LĐTBXH TP Huế</t>
  </si>
  <si>
    <t>Lê Hoàng Nhật Tài</t>
  </si>
  <si>
    <t>LĐTBXH Phường An Cựu, TP Huế</t>
  </si>
  <si>
    <t>Nguyễn Thị Quỳnh Trang</t>
  </si>
  <si>
    <t>CCVH Phường Phước Vĩnh, TP Huế</t>
  </si>
  <si>
    <t>Nguyễn Hữu Hoàng An</t>
  </si>
  <si>
    <t>CCVH Phường Thuận Thành, TP Huế</t>
  </si>
  <si>
    <t>Mai Thị Thu Hiền</t>
  </si>
  <si>
    <t>CCVH Phường Phú Nhuận, TP Huế</t>
  </si>
  <si>
    <t>Trương Thị Thủy</t>
  </si>
  <si>
    <t>CCVH Phường Đúc, TP Huế</t>
  </si>
  <si>
    <t>Lê Thị Thanh Tước</t>
  </si>
  <si>
    <t>Hội nạn nhân chất độc da cam/dioxin Phường Trường An, TP Huế</t>
  </si>
  <si>
    <t>Nguyễn Thị Xưởng</t>
  </si>
  <si>
    <t>Võ Trọng Trường</t>
  </si>
  <si>
    <t>Hội nạn nhân chất độc da cam/dioxin TP Huế</t>
  </si>
  <si>
    <t>Ngô Vui</t>
  </si>
  <si>
    <t>Bùi Tích Liên</t>
  </si>
  <si>
    <t>Lê Nguyễn Hiếu Trung</t>
  </si>
  <si>
    <t>Nguyễn Trường Thanh</t>
  </si>
  <si>
    <t>Phó chủ tịch TP Huế</t>
  </si>
  <si>
    <t>Phan Thị Diệu Loan</t>
  </si>
  <si>
    <t>CCVH Phường Vỹ Dạ, TP Huế</t>
  </si>
  <si>
    <t>Lê Công Bằng</t>
  </si>
  <si>
    <t>CCVH Phường Phú Bình, TP Huế</t>
  </si>
  <si>
    <t>Nguyễn Thị Mỹ</t>
  </si>
  <si>
    <t>CCVH Phường Phú Cát, TP Huế</t>
  </si>
  <si>
    <t>Mai Xuân Đấu</t>
  </si>
  <si>
    <t>Phường Đúc. TP Huế</t>
  </si>
  <si>
    <t>Phạm Văn Hóa</t>
  </si>
  <si>
    <t>Phường Tây Lộc, TP Huế</t>
  </si>
  <si>
    <t>Bùi ĐÌnh Giang</t>
  </si>
  <si>
    <t>Phượng Thuận Hóa, TP Huế</t>
  </si>
  <si>
    <t>Nguyễn Thị Điu</t>
  </si>
  <si>
    <t>Phường Lộc Thuận, TP Huế</t>
  </si>
  <si>
    <t>Phan Trọng Hoành</t>
  </si>
  <si>
    <t>Phường Thuận Thành, TP Huế</t>
  </si>
  <si>
    <t>Lê Quốc Chiến</t>
  </si>
  <si>
    <t>Phường Trường An, TP Huế</t>
  </si>
  <si>
    <t>Mai Đức Liệu</t>
  </si>
  <si>
    <t>Phường Vĩnh Ninh, TP Huế</t>
  </si>
  <si>
    <t>Nguyễn Văn Phúc</t>
  </si>
  <si>
    <t>Phường Xuân Phú, TP Huế</t>
  </si>
  <si>
    <t>Lê Thị Nhân</t>
  </si>
  <si>
    <t>Nguyễn Đình Chiến</t>
  </si>
  <si>
    <t>Phường Phú Nhuận, TP Huế</t>
  </si>
  <si>
    <t>0913238256</t>
  </si>
  <si>
    <t>0983654192</t>
  </si>
  <si>
    <t>0912321720</t>
  </si>
  <si>
    <t>0348127895</t>
  </si>
  <si>
    <t>0358364753</t>
  </si>
  <si>
    <t>0905125837</t>
  </si>
  <si>
    <t>0836000734</t>
  </si>
  <si>
    <t>0948449772</t>
  </si>
  <si>
    <t>0935911699</t>
  </si>
  <si>
    <t>0914157652</t>
  </si>
  <si>
    <t>0901864567</t>
  </si>
  <si>
    <t>0905208207</t>
  </si>
  <si>
    <t>0905041645</t>
  </si>
  <si>
    <t>0708088668</t>
  </si>
  <si>
    <t>0948316565</t>
  </si>
  <si>
    <t>0355225034</t>
  </si>
  <si>
    <t>0984870064</t>
  </si>
  <si>
    <t>0906464990</t>
  </si>
  <si>
    <t>0909899119</t>
  </si>
  <si>
    <t>0702339811</t>
  </si>
  <si>
    <t>0975705779</t>
  </si>
  <si>
    <t>0826507592</t>
  </si>
  <si>
    <t>0935306233</t>
  </si>
  <si>
    <t>0942422428</t>
  </si>
  <si>
    <t>0983015565</t>
  </si>
  <si>
    <t>0916100908</t>
  </si>
  <si>
    <t>0946969444</t>
  </si>
  <si>
    <t>0775524668</t>
  </si>
  <si>
    <t>0766131120</t>
  </si>
  <si>
    <t>0905945675</t>
  </si>
  <si>
    <t>0979091076</t>
  </si>
  <si>
    <t>0962431666</t>
  </si>
  <si>
    <t>0935569771</t>
  </si>
  <si>
    <t>0342572019</t>
  </si>
  <si>
    <t>0903571313</t>
  </si>
  <si>
    <t>0983953429</t>
  </si>
  <si>
    <t>0983426265</t>
  </si>
  <si>
    <t>0935279594</t>
  </si>
  <si>
    <t>0903584512</t>
  </si>
  <si>
    <t>0974675725</t>
  </si>
  <si>
    <t>0906555083</t>
  </si>
  <si>
    <t>0915917144</t>
  </si>
  <si>
    <t>0917569523</t>
  </si>
  <si>
    <t>0913495541</t>
  </si>
  <si>
    <t>0905118085</t>
  </si>
  <si>
    <t>0913431209</t>
  </si>
  <si>
    <t>0903686990</t>
  </si>
  <si>
    <t>0333034702</t>
  </si>
  <si>
    <t>0983340128</t>
  </si>
  <si>
    <t>0915992519</t>
  </si>
  <si>
    <t>0839237094</t>
  </si>
  <si>
    <t>0914046446</t>
  </si>
  <si>
    <t>0384531723</t>
  </si>
  <si>
    <t>Nam</t>
  </si>
  <si>
    <t>Nguyễn Đức Thiện</t>
  </si>
  <si>
    <t>Hội Nạn nhân chất độc da cam/dioxin huyện Nhơn Trạch</t>
  </si>
  <si>
    <t>Nguyễn Thị Hạnh</t>
  </si>
  <si>
    <t>Huỳnh Thị Mai Trinh</t>
  </si>
  <si>
    <t>Võ Văn Văn</t>
  </si>
  <si>
    <t>UBND xã Phú Thạnh</t>
  </si>
  <si>
    <t>Nguyễn Hữu Hiệp</t>
  </si>
  <si>
    <t>Nguyễn Thị Hoa</t>
  </si>
  <si>
    <t>UBND xã Phước Thiền</t>
  </si>
  <si>
    <t>Nguyễn Văn Thanh</t>
  </si>
  <si>
    <t>UBND xã Phú Hữu</t>
  </si>
  <si>
    <t>Châu Nguyễn Gia Huy</t>
  </si>
  <si>
    <t>Lưu Văn Nghề</t>
  </si>
  <si>
    <t>UBND xã Long Thọ</t>
  </si>
  <si>
    <t>Huỳnh Văn Trai</t>
  </si>
  <si>
    <t>Nguyễn Văn Minh</t>
  </si>
  <si>
    <t>UBND xã Phú Đông</t>
  </si>
  <si>
    <t>Tô Văn Trọng</t>
  </si>
  <si>
    <t>UBND xã Đại Phước</t>
  </si>
  <si>
    <t>Đỗ Nhất Trí</t>
  </si>
  <si>
    <t>UBND xã Vinh Thanh</t>
  </si>
  <si>
    <t>Lê Văn Ngọc</t>
  </si>
  <si>
    <t>UBND xã Phước Khánh</t>
  </si>
  <si>
    <t>Thái Bình Minh</t>
  </si>
  <si>
    <t>UBND xã Phú Hội</t>
  </si>
  <si>
    <t>Trần Thanh Tâm</t>
  </si>
  <si>
    <t>Từ Thị Hồng Yến</t>
  </si>
  <si>
    <t>UBND xã Long Tân</t>
  </si>
  <si>
    <t>Phan Tiến Dũng</t>
  </si>
  <si>
    <t>UBND xã Hiệp Phước</t>
  </si>
  <si>
    <t>Đỗ Quang Phiệt</t>
  </si>
  <si>
    <t>0913834486</t>
  </si>
  <si>
    <t>0775623974</t>
  </si>
  <si>
    <t>0908450856</t>
  </si>
  <si>
    <t>0936543588</t>
  </si>
  <si>
    <t>0793476919</t>
  </si>
  <si>
    <t>0902788202</t>
  </si>
  <si>
    <t>0909368008</t>
  </si>
  <si>
    <t>0918151676</t>
  </si>
  <si>
    <t>0938350688</t>
  </si>
  <si>
    <t>0908808703</t>
  </si>
  <si>
    <t>0769919397</t>
  </si>
  <si>
    <t>0938685223</t>
  </si>
  <si>
    <t>0918107163</t>
  </si>
  <si>
    <t>0909365979</t>
  </si>
  <si>
    <t>0919168670</t>
  </si>
  <si>
    <t>0913857555</t>
  </si>
  <si>
    <t>0902892363</t>
  </si>
  <si>
    <t>0935603420</t>
  </si>
  <si>
    <t>0909900199</t>
  </si>
  <si>
    <t>Phan Thanh Phương</t>
  </si>
  <si>
    <t xml:space="preserve"> Bệnh viện ĐKKV huyện Định Quán</t>
  </si>
  <si>
    <t>Nguyễn Đình Mai Trúc</t>
  </si>
  <si>
    <t>Lê Thị Hải</t>
  </si>
  <si>
    <t>Trương Văn Tấn</t>
  </si>
  <si>
    <t xml:space="preserve"> Trung tâm Y tế huyện Định Quán</t>
  </si>
  <si>
    <t>Lê Ngọc Hiền</t>
  </si>
  <si>
    <t xml:space="preserve">Lê Thị Tuyến </t>
  </si>
  <si>
    <t>Trung tâm Y tế huyện Tân Phú</t>
  </si>
  <si>
    <t>Phùng Ngọc Ánh</t>
  </si>
  <si>
    <t>Trần Thị Thùy Lâm</t>
  </si>
  <si>
    <t>Trung tâm Y tế huyện Xuân Lộc</t>
  </si>
  <si>
    <t>Nguyễn Minh Thiện</t>
  </si>
  <si>
    <t>Vũ Xuân Hoài</t>
  </si>
  <si>
    <t xml:space="preserve"> Trung tâm Y tế huyện Cẩm Mỹ</t>
  </si>
  <si>
    <t>Doãn Khánh Toàn</t>
  </si>
  <si>
    <t>Nguyễn Thị Vĩnh Xuyên</t>
  </si>
  <si>
    <t>Cao Thị Thông</t>
  </si>
  <si>
    <t>Phạm Thị Ánh Hằng</t>
  </si>
  <si>
    <t>Trung tâm Y tế huyện Nhơn Trạch</t>
  </si>
  <si>
    <t>Tô Thị Bảo Ngọc</t>
  </si>
  <si>
    <t>Dương Đình Tuấn</t>
  </si>
  <si>
    <t xml:space="preserve"> Bệnh viện ĐKKV TP. Long Khánh</t>
  </si>
  <si>
    <t>Nguyễn Thanh Quốc</t>
  </si>
  <si>
    <t>Bùi Trọng Dũng</t>
  </si>
  <si>
    <t xml:space="preserve"> Trung tâm Y tế huyện Vĩnh Cửu</t>
  </si>
  <si>
    <t>Hoàng Thụy Thùy Trang</t>
  </si>
  <si>
    <t>Nguyễn Vũ Thụy Ngữ</t>
  </si>
  <si>
    <t xml:space="preserve">Trần Văn Chinh </t>
  </si>
  <si>
    <t>Trung tâm Y tế huyện Thống Nhất</t>
  </si>
  <si>
    <t>Lê Thị Nhi</t>
  </si>
  <si>
    <t>Phí Thị Hương</t>
  </si>
  <si>
    <t>Trung tâm Y tế huyện Long Thành</t>
  </si>
  <si>
    <t>Cao Nhật Hà</t>
  </si>
  <si>
    <t xml:space="preserve"> Bệnh viện ĐKKV huyện Long Thành</t>
  </si>
  <si>
    <t>Vòng Hồ Ngọc Thành</t>
  </si>
  <si>
    <t>Trung tâm Y tế huyện Trảng Bom</t>
  </si>
  <si>
    <t>Đinh Xuân An</t>
  </si>
  <si>
    <t>Phạm Thị Ngọc Hà</t>
  </si>
  <si>
    <t xml:space="preserve"> Bệnh viện Y dược cổ truyền</t>
  </si>
  <si>
    <t>Nguyễn Thị Thùy Trang</t>
  </si>
  <si>
    <t>Nguễn Ngọc Uyên</t>
  </si>
  <si>
    <t>Vũ Thị Kim Nga</t>
  </si>
  <si>
    <t xml:space="preserve"> Bệnh viện Nhi đồng - Đồng Nai</t>
  </si>
  <si>
    <t>Lê Thị Vân Quỳnh</t>
  </si>
  <si>
    <t>Đặng Tấn Bội</t>
  </si>
  <si>
    <t>TTYT thành phố Biên Hòa</t>
  </si>
  <si>
    <t>Nguyễn Lê Anh Tuấn</t>
  </si>
  <si>
    <t>Nguyễn Thị Thúy Ngọc</t>
  </si>
  <si>
    <t xml:space="preserve"> Bệnh viện Đa khoa Đồng Nai</t>
  </si>
  <si>
    <t>Võ Xuân Phương</t>
  </si>
  <si>
    <t>Nguyễn Hữu Tài</t>
  </si>
  <si>
    <t xml:space="preserve">Trần Minh Dương </t>
  </si>
  <si>
    <t>Lê Đức Anh</t>
  </si>
  <si>
    <t>Phan Văn Thế Quyền</t>
  </si>
  <si>
    <t>Bệnh viện Đa khoa Đồng Nai</t>
  </si>
  <si>
    <t>Nguyễn Sơn Hòa</t>
  </si>
  <si>
    <t>Đổ Minh Quang</t>
  </si>
  <si>
    <t xml:space="preserve"> Bệnh viện ĐK Thống Nhất </t>
  </si>
  <si>
    <t>Trần Kim Long</t>
  </si>
  <si>
    <t>Lê Thái Dương</t>
  </si>
  <si>
    <t>Đỗ Thị Thủy</t>
  </si>
  <si>
    <t>Trần Thị Hoài</t>
  </si>
  <si>
    <t>Nguyễn Thị Thùy Phước</t>
  </si>
  <si>
    <t>Nguyễn Thị Hường</t>
  </si>
  <si>
    <t>Nguyễn Thị Luyến</t>
  </si>
  <si>
    <t>Lê Văn Hiếu</t>
  </si>
  <si>
    <t>Nguyễn Thị Thùy Linh</t>
  </si>
  <si>
    <t>Võ Thanh Hoàng</t>
  </si>
  <si>
    <t>Hoàng Anh Thi</t>
  </si>
  <si>
    <t>0938998898</t>
  </si>
  <si>
    <t>0339734803</t>
  </si>
  <si>
    <t>0965726185</t>
  </si>
  <si>
    <t>0368528095</t>
  </si>
  <si>
    <t>0976418090</t>
  </si>
  <si>
    <t>0972 763 272</t>
  </si>
  <si>
    <t>0327 093 917</t>
  </si>
  <si>
    <t>0919331849</t>
  </si>
  <si>
    <t>0933772544</t>
  </si>
  <si>
    <t>0979461901</t>
  </si>
  <si>
    <t>0968331423</t>
  </si>
  <si>
    <t>0344960915</t>
  </si>
  <si>
    <t>0969949349</t>
  </si>
  <si>
    <t>0973 949 723</t>
  </si>
  <si>
    <t>0964 763 724</t>
  </si>
  <si>
    <t>0919915975</t>
  </si>
  <si>
    <t>0327926778</t>
  </si>
  <si>
    <t xml:space="preserve">0986 750 496 </t>
  </si>
  <si>
    <t xml:space="preserve">0985 995 096 </t>
  </si>
  <si>
    <t>0363 708 982</t>
  </si>
  <si>
    <t xml:space="preserve">0815 526 127 </t>
  </si>
  <si>
    <t>0822211781</t>
  </si>
  <si>
    <t>0984315648</t>
  </si>
  <si>
    <t>0786051625</t>
  </si>
  <si>
    <t>0986232919</t>
  </si>
  <si>
    <t>0784235123</t>
  </si>
  <si>
    <t>0977026879</t>
  </si>
  <si>
    <t>0702686676</t>
  </si>
  <si>
    <t>0909303563</t>
  </si>
  <si>
    <t>0388181047</t>
  </si>
  <si>
    <t>0978263836</t>
  </si>
  <si>
    <t>0979440061</t>
  </si>
  <si>
    <t>0908567369</t>
  </si>
  <si>
    <t>0338571123</t>
  </si>
  <si>
    <t>0978 263 836</t>
  </si>
  <si>
    <t>0919 915 975</t>
  </si>
  <si>
    <t>0327 926 778</t>
  </si>
  <si>
    <t>0374471263</t>
  </si>
  <si>
    <t>0338955917</t>
  </si>
  <si>
    <t>0379908447</t>
  </si>
  <si>
    <t>0908940980</t>
  </si>
  <si>
    <t>0918928604</t>
  </si>
  <si>
    <t>0908108898</t>
  </si>
  <si>
    <t>0987611911</t>
  </si>
  <si>
    <t>0908472423</t>
  </si>
  <si>
    <t>0989591736</t>
  </si>
  <si>
    <t>0352916548</t>
  </si>
  <si>
    <t>0988409455</t>
  </si>
  <si>
    <t>0397222519</t>
  </si>
  <si>
    <t>0767664295</t>
  </si>
  <si>
    <t>0397323697</t>
  </si>
  <si>
    <t>Đỗ Thị Lành</t>
  </si>
  <si>
    <t>Thổ Cường</t>
  </si>
  <si>
    <t>Trần Thị Yến Thủy</t>
  </si>
  <si>
    <t>Phan Châu Giàu</t>
  </si>
  <si>
    <t>Phạm Thị Kim Oanh</t>
  </si>
  <si>
    <t>Kiều Thị Chiên</t>
  </si>
  <si>
    <t>Nguyễn Văn Ngà</t>
  </si>
  <si>
    <t>Nguyễn Thị Hồng Hạ</t>
  </si>
  <si>
    <t>Đỗ Thị Sương</t>
  </si>
  <si>
    <t>Hoàng Thị Hải Yến</t>
  </si>
  <si>
    <t xml:space="preserve">Lại Thị Hồng </t>
  </si>
  <si>
    <t>Nguyễn Thị Thuần</t>
  </si>
  <si>
    <t>Nguyễn Thị Ba</t>
  </si>
  <si>
    <t>Đinh Thanh Tùng</t>
  </si>
  <si>
    <t>Võ Bá Giàu</t>
  </si>
  <si>
    <t>Cao Thị Phúc</t>
  </si>
  <si>
    <t>Lê Thị Kiều Hương</t>
  </si>
  <si>
    <t>Đinh Xuân Láng</t>
  </si>
  <si>
    <t xml:space="preserve">Bùi Thị Liệu </t>
  </si>
  <si>
    <t xml:space="preserve">Nguyễn Thị Phương Thúy </t>
  </si>
  <si>
    <t>Trần Thị Thúy Thanh</t>
  </si>
  <si>
    <t>Nguyễn Thị Chỉ</t>
  </si>
  <si>
    <t>Nguyễn Thị Liên</t>
  </si>
  <si>
    <t>Bùi Thụy Yến Nhi</t>
  </si>
  <si>
    <t>Nguyễn Thị Xuân Đào</t>
  </si>
  <si>
    <t>Trương Thị Thúy</t>
  </si>
  <si>
    <t>Ngô Thị Bích Thủy</t>
  </si>
  <si>
    <t>Nguyễn Trường Sơn</t>
  </si>
  <si>
    <t>Trần Thị Lài</t>
  </si>
  <si>
    <t>Trần Thị Kim Phượng</t>
  </si>
  <si>
    <t>Đinh Thị Thu Huyền</t>
  </si>
  <si>
    <t>Đặng Minh Minh</t>
  </si>
  <si>
    <t>Huỳnh Thị Mỹ Linh</t>
  </si>
  <si>
    <t>Phan Thị Ngọc Ngân</t>
  </si>
  <si>
    <t>Lưu Thị Tươi</t>
  </si>
  <si>
    <t>Võ Thị Kim Thanh</t>
  </si>
  <si>
    <t>Hoàng Văn Thái</t>
  </si>
  <si>
    <t>Nguyễn Thị Diệu Huyền</t>
  </si>
  <si>
    <t>Huỳnh Kim Quáng</t>
  </si>
  <si>
    <t>Trương Thị Ánh Loan</t>
  </si>
  <si>
    <t>Nguyễn Thị Diệu Quỳnh</t>
  </si>
  <si>
    <t>Vương Ngọc Tuyết</t>
  </si>
  <si>
    <t>Lê Thị Nhung</t>
  </si>
  <si>
    <t>Phạm Ánh Hồng</t>
  </si>
  <si>
    <t xml:space="preserve">Dương Thị Thuận </t>
  </si>
  <si>
    <t>Trần Thị Phương Thảo</t>
  </si>
  <si>
    <t>Trần Thị Thúy Hương</t>
  </si>
  <si>
    <t>Tiêu Thị Hoàng Yến</t>
  </si>
  <si>
    <t>Vy Thị Thảo Thy</t>
  </si>
  <si>
    <t>Phạm Thị Luyến</t>
  </si>
  <si>
    <t>Vũ Thị Thiệm</t>
  </si>
  <si>
    <t>0975 907 049</t>
  </si>
  <si>
    <t>0328 533 514</t>
  </si>
  <si>
    <t>0373 839 744</t>
  </si>
  <si>
    <t>0989 988 235</t>
  </si>
  <si>
    <t>0979 204 614</t>
  </si>
  <si>
    <t>0985 617 877</t>
  </si>
  <si>
    <t>0985 555 409</t>
  </si>
  <si>
    <t>0383 327 948</t>
  </si>
  <si>
    <t>0945 146 472</t>
  </si>
  <si>
    <t>0345 007 145</t>
  </si>
  <si>
    <t>0343 101 699</t>
  </si>
  <si>
    <t>0399 442 119</t>
  </si>
  <si>
    <t>0707 453 972</t>
  </si>
  <si>
    <t>0901 261 388</t>
  </si>
  <si>
    <t>0987 506 123</t>
  </si>
  <si>
    <t>0975 982 144</t>
  </si>
  <si>
    <t>0907  777  551</t>
  </si>
  <si>
    <t>0336 422 364</t>
  </si>
  <si>
    <t>0347 842 147</t>
  </si>
  <si>
    <t>0972 617 826</t>
  </si>
  <si>
    <t>090 290 3243</t>
  </si>
  <si>
    <t>0937 503 756</t>
  </si>
  <si>
    <t>0986 844 941</t>
  </si>
  <si>
    <t>0352 109 724</t>
  </si>
  <si>
    <t>0973 672 878</t>
  </si>
  <si>
    <t>0762 983 979</t>
  </si>
  <si>
    <t>0941 625 860</t>
  </si>
  <si>
    <t>0399442119</t>
  </si>
  <si>
    <t>0399 443 119</t>
  </si>
  <si>
    <t>0966 493 194</t>
  </si>
  <si>
    <t>0332 114 259</t>
  </si>
  <si>
    <t>0339 360 330</t>
  </si>
  <si>
    <t>0384 261 583</t>
  </si>
  <si>
    <t>0966 734 086</t>
  </si>
  <si>
    <t>0834 533 416</t>
  </si>
  <si>
    <t>0976 726 013</t>
  </si>
  <si>
    <t>0976 013 543</t>
  </si>
  <si>
    <t>0338 227 169</t>
  </si>
  <si>
    <t>0908 234 113</t>
  </si>
  <si>
    <t>0393 728 056</t>
  </si>
  <si>
    <t>0936 112 500</t>
  </si>
  <si>
    <t>0968 429 696</t>
  </si>
  <si>
    <t>0908 561 496</t>
  </si>
  <si>
    <t>0982 642 039</t>
  </si>
  <si>
    <t>0978 924 486</t>
  </si>
  <si>
    <t>0852 597 797</t>
  </si>
  <si>
    <t>0977 971 856</t>
  </si>
  <si>
    <t>0972 972 570</t>
  </si>
  <si>
    <t>0363 599 171</t>
  </si>
  <si>
    <t>0354 597 681</t>
  </si>
  <si>
    <t>Phạm Thị Mai</t>
  </si>
  <si>
    <t>Đỗ Thị Phương</t>
  </si>
  <si>
    <t>Dương Đoàn Anh Thư</t>
  </si>
  <si>
    <t>Nguyễn Thị Lan Trinh</t>
  </si>
  <si>
    <t>Phạm Thị Nga</t>
  </si>
  <si>
    <t>Nguyễn Thị Hiền</t>
  </si>
  <si>
    <t>Lâm Công Năng</t>
  </si>
  <si>
    <t>Trần Lệ Chi</t>
  </si>
  <si>
    <t>Nguyễn Thị Mỹ Hạnh</t>
  </si>
  <si>
    <t>Phùng Thị Kim Cương</t>
  </si>
  <si>
    <t>Hồ Thị Hà</t>
  </si>
  <si>
    <t>Nguyễn Thành Luân</t>
  </si>
  <si>
    <t>Trần Đức Hải</t>
  </si>
  <si>
    <t>Đinh Thị Mỹ Trân</t>
  </si>
  <si>
    <t>Nguyễn Ngọc Vinh</t>
  </si>
  <si>
    <t>Lê Thị Tuyết</t>
  </si>
  <si>
    <t>Mai Văn Lân</t>
  </si>
  <si>
    <t>Lâm Sơn Cao</t>
  </si>
  <si>
    <t>Ngô Văn Hoan</t>
  </si>
  <si>
    <t>Nguyễn Thị Khánh Vân</t>
  </si>
  <si>
    <t>Lê Thị Tâm</t>
  </si>
  <si>
    <t>Hoàng Thị Bích Vân</t>
  </si>
  <si>
    <t>Vương Sơn Hải</t>
  </si>
  <si>
    <t>Nguyễn Võ Thanh Tùng</t>
  </si>
  <si>
    <t>Tống Thị Thu Hồng</t>
  </si>
  <si>
    <t>Lê Thị Hương</t>
  </si>
  <si>
    <t>Phạm Quang Điệu</t>
  </si>
  <si>
    <t>Trần Văn Quán</t>
  </si>
  <si>
    <t xml:space="preserve">Nguyễn Thị Thanh Thảo </t>
  </si>
  <si>
    <t>Dương Thị Thùy</t>
  </si>
  <si>
    <t>Lô Thị Hải Yến</t>
  </si>
  <si>
    <t>Nguyễn Thị Minh Thu</t>
  </si>
  <si>
    <t>Phạm Bá Diệu</t>
  </si>
  <si>
    <t>Nguyễn Phú Nam</t>
  </si>
  <si>
    <t>Lê Quốc Sử</t>
  </si>
  <si>
    <t>Nguyễn Xuân Phúc</t>
  </si>
  <si>
    <t>Mai Bảo An</t>
  </si>
  <si>
    <t>Mã Thị Hải</t>
  </si>
  <si>
    <t>Lê Văn Doanh</t>
  </si>
  <si>
    <t xml:space="preserve">Phạm Thị Chiều </t>
  </si>
  <si>
    <t>Trần Thị Mai Dung</t>
  </si>
  <si>
    <t>Nguyễn Thị Vĩnh Yên</t>
  </si>
  <si>
    <t>0367 613 793</t>
  </si>
  <si>
    <t>0818 149 635</t>
  </si>
  <si>
    <t>0979 625 618</t>
  </si>
  <si>
    <t>0836 665 642</t>
  </si>
  <si>
    <t>0964 920 710</t>
  </si>
  <si>
    <t>0814 585 594</t>
  </si>
  <si>
    <t>0961 758 118</t>
  </si>
  <si>
    <t>0965 196 805</t>
  </si>
  <si>
    <t>0365 373 048</t>
  </si>
  <si>
    <t>0901 546 183</t>
  </si>
  <si>
    <t>0397 190 650</t>
  </si>
  <si>
    <t>0393 968 514</t>
  </si>
  <si>
    <t>0386 779985</t>
  </si>
  <si>
    <t>0983 723 903</t>
  </si>
  <si>
    <t>0985 996 714</t>
  </si>
  <si>
    <t>0912 536 795</t>
  </si>
  <si>
    <t>0707 677 487</t>
  </si>
  <si>
    <t>0946 378 208</t>
  </si>
  <si>
    <t>0985 325 125</t>
  </si>
  <si>
    <t>0946 646 298</t>
  </si>
  <si>
    <t>0919 068 141</t>
  </si>
  <si>
    <t>0979 820 133</t>
  </si>
  <si>
    <t>0830 332 639</t>
  </si>
  <si>
    <t>0336 787 239</t>
  </si>
  <si>
    <t>0988 098 502</t>
  </si>
  <si>
    <t>0909 180 444</t>
  </si>
  <si>
    <t>0908 026 379</t>
  </si>
  <si>
    <t>0918 717 416</t>
  </si>
  <si>
    <t>0364 255 211</t>
  </si>
  <si>
    <t>0388 710 812</t>
  </si>
  <si>
    <t>0933 491 130</t>
  </si>
  <si>
    <t>0906 324 401</t>
  </si>
  <si>
    <t>0764 768 405</t>
  </si>
  <si>
    <t>0979 289 866</t>
  </si>
  <si>
    <t>0792 082 076</t>
  </si>
  <si>
    <t>0967 529 122</t>
  </si>
  <si>
    <t>0906 339 291</t>
  </si>
  <si>
    <t>0907 796 451</t>
  </si>
  <si>
    <t>0912 414 020</t>
  </si>
  <si>
    <t>0907 295 730</t>
  </si>
  <si>
    <t>0786 634 468</t>
  </si>
  <si>
    <t>0349 261 562</t>
  </si>
  <si>
    <t>0909 071 981</t>
  </si>
  <si>
    <t>create_date</t>
  </si>
  <si>
    <t>start_date</t>
  </si>
  <si>
    <t>end_date</t>
  </si>
  <si>
    <t>activity</t>
  </si>
  <si>
    <t>location</t>
  </si>
  <si>
    <t>insert into kpi_event(id, location_id, create_date, start_date, end_date, activity, location)</t>
  </si>
  <si>
    <t>184.  Đồng Nai - DIS  - Tập huấn cho cán bộ Y tế  tại Vĩnh Cửu, Đồng Nai</t>
  </si>
  <si>
    <t>Vĩnh Cửu, Đồng Nai</t>
  </si>
  <si>
    <t>185.  Đồng Nai - DIS  - Tập huấn cho cán bộ Y tế  tại Trảng Bom, Đồng Nai</t>
  </si>
  <si>
    <t>Trảng Bom, Đồng Nai</t>
  </si>
  <si>
    <t>186.  Đồng Nai - DIS  - Tập huấn cho cán bộ Y tế  tại Thống Nhất, Đồng Nai</t>
  </si>
  <si>
    <t>Thống Nhất, Đồng Nai</t>
  </si>
  <si>
    <t>187.  Đồng Nai - DIS  - Tập huấn cho cán bộ Y tế tại Xuân Lộc, Đồng Nai</t>
  </si>
  <si>
    <t>Xuân Lộc, Đồng Nai</t>
  </si>
  <si>
    <t>188.  Đồng Nai - DIS  - Tập huấn cho cán bộ Y tế  tại Long Thành, Đồng Nai</t>
  </si>
  <si>
    <t>Long Thành, Đồng Nai</t>
  </si>
  <si>
    <t>189.  Đồng Nai - DIS  - Tập huấn cho cán bộ Y tế tại Nhơn Trạch, Đồng Nai</t>
  </si>
  <si>
    <t>Nhơn Trạch, Đồng Nai</t>
  </si>
  <si>
    <t>9/15/2020</t>
  </si>
  <si>
    <t>190.  Huế - VAVA DIS  - Tập huấn cho cán bộ Da Cam  tại Phong Điền , TT Huế</t>
  </si>
  <si>
    <t>Phong Điền , TT Huế</t>
  </si>
  <si>
    <t>9/23/2020</t>
  </si>
  <si>
    <t>191.  Đồng Nai - VAVA DIS  - Tập huấn cho cán bộ Da Cam  tại Định Quán , Đồng Nai</t>
  </si>
  <si>
    <t>Định Quán , Đồng Nai</t>
  </si>
  <si>
    <t>4/14/2021</t>
  </si>
  <si>
    <t>14/4/2021</t>
  </si>
  <si>
    <t>192.  Huế - VAVA DIS  - Tập huấn cho cán bộ Da Cam  tại TP Huế , TT Huế</t>
  </si>
  <si>
    <t>TP Huế , TT Huế</t>
  </si>
  <si>
    <t>4/23/2021</t>
  </si>
  <si>
    <t>23/4/2021</t>
  </si>
  <si>
    <t>193.  Đồng Nai - VAVA DIS  - Tập huấn cho cán bộ Da Cam  tại Nhơn Trạch, Đồng Nai</t>
  </si>
  <si>
    <t>9/25/2020</t>
  </si>
  <si>
    <t>25/09/2020</t>
  </si>
  <si>
    <t>28/09/2020</t>
  </si>
  <si>
    <t>194. Đào tạo y khoa liên tục về vật lý trị liệu, hoạt động trị liệu và ngôn ngữ trị liệu</t>
  </si>
  <si>
    <t>3/29/2021</t>
  </si>
  <si>
    <t>29/03/2021</t>
  </si>
  <si>
    <t>3/4/2021</t>
  </si>
  <si>
    <t>195. Mô hình can thiệp toàn diện cho người khuyết tật - lớp 1</t>
  </si>
  <si>
    <t>4/1/2021</t>
  </si>
  <si>
    <t>1/4/2021</t>
  </si>
  <si>
    <t>7/4/2021</t>
  </si>
  <si>
    <t>196. Mô hình can thiệp toàn diện cho người khuyết tật - lớp 2</t>
  </si>
  <si>
    <t>hours</t>
  </si>
  <si>
    <t>insert into kpi_person (id,create_date, user_id, location_id, name, sex, agency)</t>
  </si>
  <si>
    <t>data_id</t>
  </si>
  <si>
    <t>insert into kpi_data_per(create_date, data_id, per_id, event_id, result, hours)</t>
  </si>
  <si>
    <t>3/15/2021</t>
  </si>
  <si>
    <t>3/16/2021</t>
  </si>
  <si>
    <t>3/17/2021</t>
  </si>
  <si>
    <t>3/18/2021</t>
  </si>
  <si>
    <t>3/19/2021</t>
  </si>
  <si>
    <t>15/9/2020</t>
  </si>
  <si>
    <t>23/9/2020</t>
  </si>
  <si>
    <t>15/3/2021</t>
  </si>
  <si>
    <t>16/3/2021</t>
  </si>
  <si>
    <t>17/3/2021</t>
  </si>
  <si>
    <t>18/3/2021</t>
  </si>
  <si>
    <t>19/3/2021</t>
  </si>
  <si>
    <t>1.1.3</t>
  </si>
  <si>
    <t>HoatDong</t>
  </si>
  <si>
    <t>2.1.3</t>
  </si>
  <si>
    <t>TYT P. Xuân Thanh</t>
  </si>
  <si>
    <t>TYT P. Xuân Hòa</t>
  </si>
  <si>
    <t>TYT P. Xuân Trung</t>
  </si>
  <si>
    <t>TYT P. Xuân Lập</t>
  </si>
  <si>
    <t>TYT P. Xuân An</t>
  </si>
  <si>
    <t>TYT Xã Phú Ngọc</t>
  </si>
  <si>
    <t>TYT TT Định Quán</t>
  </si>
  <si>
    <t>TYT Xã Thanh Sơn</t>
  </si>
  <si>
    <t>TYT Xã Gia Canh</t>
  </si>
  <si>
    <t>TYT Xã Ngọc Định</t>
  </si>
  <si>
    <t>TYT Xã Xuân Trường</t>
  </si>
  <si>
    <t>TYT Xã Gia Ray</t>
  </si>
  <si>
    <t>TYT Xã Xuân Thọ</t>
  </si>
  <si>
    <t>TYT Xã Xuân Tâm</t>
  </si>
  <si>
    <t>TYT Xã Xuân Phú</t>
  </si>
  <si>
    <t>TYT Xã Xuân Hưng</t>
  </si>
  <si>
    <t>TYT Xã Phú Sơn</t>
  </si>
  <si>
    <t>TYT Xã Phú Thanh</t>
  </si>
  <si>
    <t>TYT Xã Phú Xuân</t>
  </si>
  <si>
    <t>TYT Xã Xuân Mỹ</t>
  </si>
  <si>
    <t>TYT Xã Xuân Đường</t>
  </si>
  <si>
    <t>TYT Xã Lâm San</t>
  </si>
  <si>
    <t>TYT Xã Bảo Bình</t>
  </si>
  <si>
    <t>TYT Xã Xuân Đông</t>
  </si>
  <si>
    <t>TYT Xã Long Giao</t>
  </si>
  <si>
    <t xml:space="preserve">TYT Xã Nhân Nghĩa </t>
  </si>
  <si>
    <t xml:space="preserve">TYT Xã Thừa Đức </t>
  </si>
  <si>
    <t>TYT Xã Sông Ray</t>
  </si>
  <si>
    <t>TYT Xã Xuân Tây</t>
  </si>
  <si>
    <t>TYT P. Bửu Hòa</t>
  </si>
  <si>
    <t>TYT P. Bửu Long</t>
  </si>
  <si>
    <t>TYT P. Hóa An</t>
  </si>
  <si>
    <t>TYT P. Hố Nai</t>
  </si>
  <si>
    <t>TYT P. Long Bình</t>
  </si>
  <si>
    <t>TYT P. Phước Tân</t>
  </si>
  <si>
    <t>TYT P. Tam Hiệp</t>
  </si>
  <si>
    <t>TYT P. Tân Biên</t>
  </si>
  <si>
    <t>TYT P. Tân Phong</t>
  </si>
  <si>
    <t>TYT P. Trảng Dài</t>
  </si>
  <si>
    <t>TYT P. Trung Dũng</t>
  </si>
  <si>
    <t>TYT Xã Vĩnh Tân</t>
  </si>
  <si>
    <t>TYT Xã Vĩnh An</t>
  </si>
  <si>
    <t>TYT Xã Mã Đà</t>
  </si>
  <si>
    <t>TYT Xã Thiện Tân</t>
  </si>
  <si>
    <t>TYT Xã Thạnh Phú</t>
  </si>
  <si>
    <t>TYT Xã Bình Hòa</t>
  </si>
  <si>
    <t>TYT Xã Hiếu Liêm</t>
  </si>
  <si>
    <t>TYT Xã Phú Lý</t>
  </si>
  <si>
    <t>TYT Xã Bình Lợi</t>
  </si>
  <si>
    <t>TYT Xã Cẩm Đường</t>
  </si>
  <si>
    <t>TYT Xã Tân Hiệp</t>
  </si>
  <si>
    <t>TYT Xã Phước Thái</t>
  </si>
  <si>
    <t>TYT Xã Long Phước</t>
  </si>
  <si>
    <t>TYT Xã Bình Sơn</t>
  </si>
  <si>
    <t>TYT Xã Long An</t>
  </si>
  <si>
    <t>TYT Xã Bình Minh</t>
  </si>
  <si>
    <t>TYT Xã Hố Nai 3</t>
  </si>
  <si>
    <t>TYT Xã Bắc Sơn</t>
  </si>
  <si>
    <t>TYT TT Y tế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</si>
</sst>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Red]#,##0.00"/>
    <numFmt numFmtId="165" formatCode="0.00;[Red]0.00"/>
  </numFmts>
  <fonts count="17"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2"/>
      <color theme="0"/>
      <name val="Times New Roman"/>
      <family val="1"/>
    </font>
    <font>
      <sz val="12"/>
      <color theme="1"/>
      <name val="Calibri"/>
      <family val="2"/>
    </font>
    <font>
      <b/>
      <sz val="12"/>
      <color rgb="FFFF0000"/>
      <name val="Times New Roman"/>
      <family val="1"/>
    </font>
    <font>
      <sz val="12"/>
      <color rgb="FFFF0000"/>
      <name val="Times New Roman"/>
      <family val="1"/>
    </font>
    <font>
      <sz val="11"/>
      <color theme="1"/>
      <name val="Times New Roman"/>
      <family val="1"/>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57">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0" fillId="0" borderId="1" xfId="2" applyFont="1" applyBorder="1" applyAlignment="1">
      <alignment wrapText="1"/>
    </xf>
    <xf numFmtId="0" fontId="9" fillId="0" borderId="0" xfId="0" applyFont="1" applyFill="1" applyAlignment="1">
      <alignment horizontal="center" vertical="center"/>
    </xf>
    <xf numFmtId="0" fontId="12" fillId="9" borderId="0" xfId="0" applyFont="1" applyFill="1" applyAlignment="1">
      <alignment horizontal="center" vertical="center"/>
    </xf>
    <xf numFmtId="0" fontId="12" fillId="0" borderId="0" xfId="0" applyFont="1" applyFill="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14"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14" fontId="1" fillId="0" borderId="1" xfId="0" applyNumberFormat="1" applyFont="1" applyBorder="1" applyAlignment="1">
      <alignment vertical="center"/>
    </xf>
    <xf numFmtId="49" fontId="10" fillId="0" borderId="0" xfId="0" applyNumberFormat="1" applyFont="1" applyAlignment="1">
      <alignment horizontal="center" vertical="center"/>
    </xf>
    <xf numFmtId="0" fontId="10" fillId="0" borderId="1" xfId="0" applyFont="1" applyFill="1" applyBorder="1"/>
    <xf numFmtId="0" fontId="10" fillId="0" borderId="6" xfId="2" applyFont="1" applyBorder="1" applyAlignment="1">
      <alignment wrapText="1"/>
    </xf>
    <xf numFmtId="0" fontId="12" fillId="9" borderId="0" xfId="0" applyFont="1" applyFill="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0" fillId="0" borderId="1" xfId="0" applyFont="1" applyFill="1" applyBorder="1" applyAlignment="1">
      <alignment wrapText="1"/>
    </xf>
    <xf numFmtId="0" fontId="10" fillId="0" borderId="0" xfId="0" applyFont="1" applyAlignment="1">
      <alignment horizontal="center" vertical="center" wrapText="1"/>
    </xf>
    <xf numFmtId="0" fontId="10" fillId="0" borderId="0" xfId="0" applyFont="1" applyFill="1" applyAlignment="1">
      <alignment horizontal="center" vertical="center"/>
    </xf>
    <xf numFmtId="2" fontId="1" fillId="0" borderId="1" xfId="0" quotePrefix="1" applyNumberFormat="1" applyFont="1" applyFill="1" applyBorder="1" applyAlignment="1">
      <alignment horizontal="center" vertical="center"/>
    </xf>
    <xf numFmtId="49" fontId="10" fillId="0" borderId="1" xfId="0" quotePrefix="1" applyNumberFormat="1" applyFont="1" applyBorder="1" applyAlignment="1">
      <alignment horizontal="center" vertical="center"/>
    </xf>
    <xf numFmtId="49" fontId="10" fillId="0" borderId="1" xfId="0" applyNumberFormat="1" applyFont="1" applyBorder="1" applyAlignment="1">
      <alignment horizontal="center" vertical="center"/>
    </xf>
    <xf numFmtId="49" fontId="10" fillId="0" borderId="0" xfId="0" quotePrefix="1" applyNumberFormat="1" applyFont="1" applyAlignment="1">
      <alignment horizontal="center"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vertical="center" wrapText="1"/>
    </xf>
    <xf numFmtId="49" fontId="1" fillId="0" borderId="1" xfId="0" quotePrefix="1" applyNumberFormat="1"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10" fillId="0" borderId="1" xfId="0" applyFont="1" applyBorder="1"/>
    <xf numFmtId="0" fontId="10" fillId="0" borderId="1" xfId="0" applyFont="1" applyBorder="1" applyAlignment="1">
      <alignment vertical="center"/>
    </xf>
    <xf numFmtId="0" fontId="10" fillId="0" borderId="1" xfId="0" applyFont="1" applyBorder="1" applyAlignment="1">
      <alignment vertical="center" wrapText="1"/>
    </xf>
    <xf numFmtId="0" fontId="10" fillId="0" borderId="6" xfId="0" applyFont="1" applyBorder="1"/>
    <xf numFmtId="0" fontId="10" fillId="0" borderId="6" xfId="0" applyFont="1" applyBorder="1" applyAlignment="1">
      <alignment vertical="center"/>
    </xf>
    <xf numFmtId="0" fontId="10" fillId="0" borderId="6" xfId="0" applyFont="1" applyBorder="1" applyAlignment="1">
      <alignment vertical="center" wrapText="1"/>
    </xf>
    <xf numFmtId="49" fontId="10" fillId="0" borderId="1" xfId="0" applyNumberFormat="1" applyFont="1" applyBorder="1" applyAlignment="1">
      <alignment vertical="center"/>
    </xf>
    <xf numFmtId="0" fontId="10" fillId="0" borderId="1" xfId="0" quotePrefix="1" applyFont="1" applyBorder="1"/>
    <xf numFmtId="0" fontId="10" fillId="0" borderId="6" xfId="0" quotePrefix="1" applyFont="1" applyBorder="1"/>
    <xf numFmtId="0" fontId="1" fillId="0" borderId="0" xfId="0" applyFont="1" applyFill="1" applyBorder="1" applyAlignment="1">
      <alignment horizontal="center" vertical="center"/>
    </xf>
    <xf numFmtId="0" fontId="1" fillId="0" borderId="1" xfId="0" applyFont="1" applyBorder="1" applyAlignment="1">
      <alignment vertical="center" wrapText="1"/>
    </xf>
    <xf numFmtId="0" fontId="13" fillId="0" borderId="1" xfId="0" applyFont="1" applyBorder="1"/>
    <xf numFmtId="0" fontId="10" fillId="0" borderId="1" xfId="0" quotePrefix="1" applyFont="1" applyBorder="1" applyAlignment="1">
      <alignment horizontal="left"/>
    </xf>
    <xf numFmtId="0" fontId="12" fillId="8" borderId="0" xfId="0" applyFont="1" applyFill="1"/>
    <xf numFmtId="0" fontId="10" fillId="0" borderId="0" xfId="0" applyFont="1" applyBorder="1"/>
    <xf numFmtId="14" fontId="1" fillId="0" borderId="0" xfId="0" quotePrefix="1" applyNumberFormat="1" applyFont="1" applyBorder="1" applyAlignment="1">
      <alignment horizontal="center" vertical="center"/>
    </xf>
    <xf numFmtId="14" fontId="10" fillId="0" borderId="0" xfId="0" quotePrefix="1" applyNumberFormat="1" applyFont="1" applyBorder="1"/>
    <xf numFmtId="14" fontId="10" fillId="0" borderId="0" xfId="0" quotePrefix="1" applyNumberFormat="1" applyFont="1" applyBorder="1" applyAlignment="1">
      <alignment wrapText="1"/>
    </xf>
    <xf numFmtId="0" fontId="12" fillId="8" borderId="0" xfId="0" applyFont="1" applyFill="1" applyAlignment="1">
      <alignment horizontal="center" vertical="center"/>
    </xf>
    <xf numFmtId="0" fontId="14" fillId="8" borderId="0" xfId="0" applyFont="1" applyFill="1"/>
    <xf numFmtId="0" fontId="15" fillId="0" borderId="0" xfId="0" applyFont="1" applyBorder="1"/>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xf numFmtId="0" fontId="16" fillId="0" borderId="1" xfId="0" applyFont="1" applyBorder="1"/>
    <xf numFmtId="49" fontId="9" fillId="0" borderId="0" xfId="0" applyNumberFormat="1" applyFont="1" applyBorder="1" applyAlignment="1">
      <alignment horizontal="center" vertical="center" wrapText="1"/>
    </xf>
    <xf numFmtId="2" fontId="1" fillId="0" borderId="0" xfId="0" applyNumberFormat="1" applyFont="1" applyBorder="1" applyAlignment="1">
      <alignment horizontal="center" vertical="center"/>
    </xf>
    <xf numFmtId="2" fontId="1" fillId="0" borderId="0" xfId="0" quotePrefix="1" applyNumberFormat="1" applyFont="1" applyFill="1" applyBorder="1" applyAlignment="1">
      <alignment horizontal="center" vertical="center"/>
    </xf>
    <xf numFmtId="49" fontId="10" fillId="0" borderId="0" xfId="0" quotePrefix="1" applyNumberFormat="1" applyFont="1" applyBorder="1" applyAlignment="1">
      <alignment horizontal="center" vertical="center"/>
    </xf>
    <xf numFmtId="49" fontId="10" fillId="0" borderId="0" xfId="0" applyNumberFormat="1" applyFont="1" applyBorder="1" applyAlignment="1">
      <alignment horizontal="center" vertical="center"/>
    </xf>
    <xf numFmtId="49" fontId="1" fillId="0" borderId="0" xfId="0" quotePrefix="1" applyNumberFormat="1" applyFont="1" applyBorder="1" applyAlignment="1">
      <alignment vertical="center"/>
    </xf>
    <xf numFmtId="49" fontId="1" fillId="0" borderId="0" xfId="0" applyNumberFormat="1" applyFont="1" applyBorder="1" applyAlignment="1">
      <alignment vertical="center"/>
    </xf>
    <xf numFmtId="0" fontId="1" fillId="0" borderId="0" xfId="0" applyFont="1" applyBorder="1" applyAlignment="1">
      <alignment vertical="center"/>
    </xf>
    <xf numFmtId="0" fontId="10" fillId="0" borderId="0" xfId="0" quotePrefix="1" applyFont="1" applyBorder="1"/>
  </cellXfs>
  <cellStyles count="3">
    <cellStyle name="Comma 2" xfId="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3"/>
  <sheetViews>
    <sheetView topLeftCell="B1" workbookViewId="0">
      <selection activeCell="H3" sqref="H3"/>
    </sheetView>
  </sheetViews>
  <sheetFormatPr defaultColWidth="8.88671875" defaultRowHeight="14.4" x14ac:dyDescent="0.3"/>
  <cols>
    <col min="2" max="2" width="10.109375" style="80" bestFit="1" customWidth="1"/>
    <col min="3" max="3" width="12.33203125" style="80" customWidth="1"/>
    <col min="4" max="4" width="79" style="81" customWidth="1"/>
  </cols>
  <sheetData>
    <row r="2" spans="2:4" x14ac:dyDescent="0.3">
      <c r="B2" s="137" t="s">
        <v>1185</v>
      </c>
      <c r="C2" s="137"/>
      <c r="D2" s="137"/>
    </row>
    <row r="3" spans="2:4" x14ac:dyDescent="0.3">
      <c r="B3" s="32" t="s">
        <v>1183</v>
      </c>
      <c r="C3" s="74">
        <v>1</v>
      </c>
      <c r="D3" s="75" t="s">
        <v>1182</v>
      </c>
    </row>
    <row r="4" spans="2:4" x14ac:dyDescent="0.3">
      <c r="B4" s="32" t="s">
        <v>14</v>
      </c>
      <c r="C4" s="74">
        <v>4</v>
      </c>
      <c r="D4" s="75" t="s">
        <v>1186</v>
      </c>
    </row>
    <row r="5" spans="2:4" ht="51" customHeight="1" x14ac:dyDescent="0.3">
      <c r="B5" s="138" t="s">
        <v>13</v>
      </c>
      <c r="C5" s="141">
        <v>34</v>
      </c>
      <c r="D5" s="76" t="s">
        <v>1189</v>
      </c>
    </row>
    <row r="6" spans="2:4" ht="40.5" customHeight="1" x14ac:dyDescent="0.3">
      <c r="B6" s="139"/>
      <c r="C6" s="141"/>
      <c r="D6" s="75" t="s">
        <v>1190</v>
      </c>
    </row>
    <row r="7" spans="2:4" ht="60" customHeight="1" x14ac:dyDescent="0.3">
      <c r="B7" s="139"/>
      <c r="C7" s="141"/>
      <c r="D7" s="75" t="s">
        <v>1191</v>
      </c>
    </row>
    <row r="8" spans="2:4" ht="43.2" x14ac:dyDescent="0.3">
      <c r="B8" s="140"/>
      <c r="C8" s="141"/>
      <c r="D8" s="75" t="s">
        <v>1192</v>
      </c>
    </row>
    <row r="9" spans="2:4" ht="65.25" customHeight="1" x14ac:dyDescent="0.3">
      <c r="B9" s="142" t="s">
        <v>1184</v>
      </c>
      <c r="C9" s="77">
        <v>199</v>
      </c>
      <c r="D9" s="75" t="s">
        <v>1195</v>
      </c>
    </row>
    <row r="10" spans="2:4" ht="144" x14ac:dyDescent="0.3">
      <c r="B10" s="143"/>
      <c r="C10" s="145"/>
      <c r="D10" s="78" t="s">
        <v>1193</v>
      </c>
    </row>
    <row r="11" spans="2:4" ht="99" customHeight="1" x14ac:dyDescent="0.3">
      <c r="B11" s="143"/>
      <c r="C11" s="145"/>
      <c r="D11" s="78" t="s">
        <v>1194</v>
      </c>
    </row>
    <row r="12" spans="2:4" ht="263.25" customHeight="1" x14ac:dyDescent="0.3">
      <c r="B12" s="144"/>
      <c r="C12" s="146"/>
      <c r="D12" s="78" t="s">
        <v>1196</v>
      </c>
    </row>
    <row r="13" spans="2:4" x14ac:dyDescent="0.3">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0" sqref="D10"/>
    </sheetView>
  </sheetViews>
  <sheetFormatPr defaultColWidth="9.109375" defaultRowHeight="15.6" x14ac:dyDescent="0.3"/>
  <cols>
    <col min="1" max="1" width="25.44140625" style="8" customWidth="1"/>
    <col min="2" max="2" width="37.5546875" style="8" customWidth="1"/>
    <col min="3" max="3" width="41.88671875" style="11" customWidth="1"/>
    <col min="4" max="4" width="17.33203125" style="8" customWidth="1"/>
    <col min="5" max="5" width="17" style="8" customWidth="1"/>
    <col min="6" max="16384" width="9.109375" style="8"/>
  </cols>
  <sheetData>
    <row r="1" spans="1:5" s="3" customFormat="1" ht="35.25" customHeight="1" x14ac:dyDescent="0.3">
      <c r="A1" s="1" t="s">
        <v>0</v>
      </c>
      <c r="B1" s="1" t="s">
        <v>1</v>
      </c>
      <c r="C1" s="2" t="s">
        <v>2</v>
      </c>
      <c r="D1" s="1" t="s">
        <v>3</v>
      </c>
      <c r="E1" s="1" t="s">
        <v>4</v>
      </c>
    </row>
    <row r="2" spans="1:5" ht="20.100000000000001" customHeight="1" x14ac:dyDescent="0.3">
      <c r="A2" s="16" t="s">
        <v>109</v>
      </c>
      <c r="B2" s="5" t="s">
        <v>112</v>
      </c>
      <c r="C2" s="6" t="s">
        <v>113</v>
      </c>
      <c r="D2" s="7" t="s">
        <v>110</v>
      </c>
      <c r="E2" s="7" t="s">
        <v>110</v>
      </c>
    </row>
    <row r="3" spans="1:5" ht="20.100000000000001" customHeight="1" x14ac:dyDescent="0.3">
      <c r="A3" s="12" t="s">
        <v>1139</v>
      </c>
      <c r="B3" s="5" t="s">
        <v>1140</v>
      </c>
      <c r="C3" s="9" t="s">
        <v>6</v>
      </c>
      <c r="D3" s="7" t="s">
        <v>650</v>
      </c>
      <c r="E3" s="7" t="s">
        <v>651</v>
      </c>
    </row>
    <row r="4" spans="1:5" ht="20.100000000000001" customHeight="1" x14ac:dyDescent="0.3">
      <c r="A4" s="12" t="s">
        <v>1141</v>
      </c>
      <c r="B4" s="5" t="s">
        <v>1140</v>
      </c>
      <c r="C4" s="9" t="s">
        <v>5</v>
      </c>
      <c r="D4" s="7" t="s">
        <v>508</v>
      </c>
      <c r="E4" s="7" t="s">
        <v>1175</v>
      </c>
    </row>
    <row r="5" spans="1:5" ht="20.100000000000001" customHeight="1" x14ac:dyDescent="0.3">
      <c r="A5" s="12" t="s">
        <v>1142</v>
      </c>
      <c r="B5" s="5" t="s">
        <v>1143</v>
      </c>
      <c r="C5" s="6" t="s">
        <v>6</v>
      </c>
      <c r="D5" s="7" t="s">
        <v>1144</v>
      </c>
      <c r="E5" s="7" t="s">
        <v>1144</v>
      </c>
    </row>
    <row r="6" spans="1:5" ht="20.100000000000001" customHeight="1" x14ac:dyDescent="0.3">
      <c r="A6" s="12" t="s">
        <v>1145</v>
      </c>
      <c r="B6" s="5" t="s">
        <v>1146</v>
      </c>
      <c r="C6" s="6" t="s">
        <v>5</v>
      </c>
      <c r="D6" s="7" t="s">
        <v>887</v>
      </c>
      <c r="E6" s="7" t="s">
        <v>887</v>
      </c>
    </row>
    <row r="7" spans="1:5" ht="20.100000000000001" customHeight="1" x14ac:dyDescent="0.3">
      <c r="A7" s="12" t="s">
        <v>1148</v>
      </c>
      <c r="B7" s="5" t="s">
        <v>1149</v>
      </c>
      <c r="C7" s="6" t="s">
        <v>6</v>
      </c>
      <c r="D7" s="7" t="s">
        <v>1147</v>
      </c>
      <c r="E7" s="7" t="s">
        <v>1147</v>
      </c>
    </row>
    <row r="8" spans="1:5" ht="20.100000000000001" customHeight="1" x14ac:dyDescent="0.3">
      <c r="A8" s="12" t="s">
        <v>1150</v>
      </c>
      <c r="B8" s="5" t="s">
        <v>1149</v>
      </c>
      <c r="C8" s="6" t="s">
        <v>1151</v>
      </c>
      <c r="D8" s="7" t="s">
        <v>661</v>
      </c>
      <c r="E8" s="7" t="s">
        <v>661</v>
      </c>
    </row>
    <row r="9" spans="1:5" ht="20.100000000000001" customHeight="1" x14ac:dyDescent="0.3">
      <c r="A9" s="12" t="s">
        <v>1187</v>
      </c>
      <c r="B9" s="5" t="s">
        <v>1152</v>
      </c>
      <c r="C9" s="6" t="s">
        <v>6</v>
      </c>
      <c r="D9" s="7" t="s">
        <v>544</v>
      </c>
      <c r="E9" s="7" t="s">
        <v>544</v>
      </c>
    </row>
    <row r="10" spans="1:5" ht="20.100000000000001" customHeight="1" x14ac:dyDescent="0.3">
      <c r="A10" s="12" t="s">
        <v>1188</v>
      </c>
      <c r="B10" s="5" t="s">
        <v>1152</v>
      </c>
      <c r="C10" s="6" t="s">
        <v>7</v>
      </c>
      <c r="D10" s="7">
        <v>42742</v>
      </c>
      <c r="E10" s="7">
        <v>42742</v>
      </c>
    </row>
    <row r="11" spans="1:5" ht="20.100000000000001" customHeight="1" x14ac:dyDescent="0.3">
      <c r="A11" s="4"/>
      <c r="B11" s="5"/>
      <c r="C11" s="6"/>
      <c r="D11" s="7"/>
      <c r="E11" s="7"/>
    </row>
    <row r="12" spans="1:5" ht="20.100000000000001" customHeight="1" x14ac:dyDescent="0.3">
      <c r="A12" s="4"/>
      <c r="B12" s="5"/>
      <c r="C12" s="6"/>
      <c r="D12" s="7"/>
      <c r="E12" s="7"/>
    </row>
    <row r="13" spans="1:5" ht="20.100000000000001" customHeight="1" x14ac:dyDescent="0.3">
      <c r="A13" s="4"/>
      <c r="B13" s="5"/>
      <c r="C13" s="6"/>
      <c r="D13" s="7"/>
      <c r="E13" s="7"/>
    </row>
    <row r="14" spans="1:5" ht="20.100000000000001" customHeight="1" x14ac:dyDescent="0.3">
      <c r="A14" s="4"/>
      <c r="B14" s="5"/>
      <c r="C14" s="6"/>
      <c r="D14" s="7"/>
      <c r="E14" s="7"/>
    </row>
    <row r="15" spans="1:5" ht="20.100000000000001" customHeight="1" x14ac:dyDescent="0.3">
      <c r="A15" s="4"/>
      <c r="B15" s="5"/>
      <c r="C15" s="6"/>
      <c r="D15" s="7"/>
      <c r="E15" s="7"/>
    </row>
    <row r="16" spans="1:5" ht="20.100000000000001" customHeight="1" x14ac:dyDescent="0.3">
      <c r="A16" s="4"/>
      <c r="B16" s="10"/>
      <c r="C16" s="6"/>
      <c r="D16" s="7"/>
      <c r="E16" s="7"/>
    </row>
    <row r="17" spans="1:5" ht="20.100000000000001" customHeight="1" x14ac:dyDescent="0.3">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9"/>
  <sheetViews>
    <sheetView zoomScale="85" zoomScaleNormal="85" workbookViewId="0">
      <pane ySplit="1" topLeftCell="A334" activePane="bottomLeft" state="frozen"/>
      <selection pane="bottomLeft" activeCell="E46" sqref="E46"/>
    </sheetView>
  </sheetViews>
  <sheetFormatPr defaultColWidth="17.6640625" defaultRowHeight="25.5" customHeight="1" x14ac:dyDescent="0.3"/>
  <cols>
    <col min="1" max="1" width="10.109375" style="20" customWidth="1"/>
    <col min="2" max="2" width="29.44140625" style="20" customWidth="1"/>
    <col min="3" max="3" width="8.33203125" style="20" customWidth="1"/>
    <col min="4" max="4" width="9.33203125" style="20" customWidth="1"/>
    <col min="5" max="5" width="36.5546875" style="29" customWidth="1"/>
    <col min="6" max="6" width="29.33203125" style="20" customWidth="1"/>
    <col min="7" max="7" width="15.88671875" style="29" customWidth="1"/>
    <col min="8" max="8" width="12.6640625" style="25" customWidth="1"/>
    <col min="9" max="9" width="12.5546875" style="25" customWidth="1"/>
    <col min="10" max="10" width="9.5546875" style="29" customWidth="1"/>
    <col min="11" max="11" width="37.88671875" style="29" customWidth="1"/>
    <col min="12" max="12" width="38.33203125" style="55" customWidth="1"/>
    <col min="13" max="17" width="17.6640625" style="55"/>
    <col min="18" max="18" width="17.6640625" style="49"/>
    <col min="19" max="16384" width="17.6640625" style="20"/>
  </cols>
  <sheetData>
    <row r="1" spans="1:12" ht="25.5" customHeight="1" x14ac:dyDescent="0.3">
      <c r="A1" s="46" t="s">
        <v>8</v>
      </c>
      <c r="B1" s="28" t="s">
        <v>9</v>
      </c>
      <c r="C1" s="15" t="s">
        <v>10</v>
      </c>
      <c r="D1" s="15" t="s">
        <v>11</v>
      </c>
      <c r="E1" s="37" t="s">
        <v>12</v>
      </c>
      <c r="F1" s="28" t="s">
        <v>13</v>
      </c>
      <c r="G1" s="37" t="s">
        <v>14</v>
      </c>
      <c r="H1" s="14" t="s">
        <v>15</v>
      </c>
      <c r="I1" s="14" t="s">
        <v>16</v>
      </c>
      <c r="J1" s="36" t="s">
        <v>17</v>
      </c>
      <c r="K1" s="36" t="s">
        <v>18</v>
      </c>
    </row>
    <row r="2" spans="1:12" ht="25.5" customHeight="1" x14ac:dyDescent="0.3">
      <c r="A2" s="17">
        <v>1</v>
      </c>
      <c r="B2" s="21" t="s">
        <v>20</v>
      </c>
      <c r="C2" s="21"/>
      <c r="D2" s="21">
        <v>1</v>
      </c>
      <c r="E2" s="13" t="s">
        <v>21</v>
      </c>
      <c r="F2" s="17"/>
      <c r="G2" s="61" t="s">
        <v>1176</v>
      </c>
      <c r="H2" s="66" t="s">
        <v>110</v>
      </c>
      <c r="I2" s="66" t="s">
        <v>110</v>
      </c>
      <c r="J2" s="18">
        <v>8</v>
      </c>
      <c r="K2" s="44" t="s">
        <v>111</v>
      </c>
      <c r="L2" s="20"/>
    </row>
    <row r="3" spans="1:12" ht="25.5" customHeight="1" x14ac:dyDescent="0.3">
      <c r="A3" s="17">
        <v>2</v>
      </c>
      <c r="B3" s="22" t="s">
        <v>22</v>
      </c>
      <c r="C3" s="22">
        <v>1</v>
      </c>
      <c r="D3" s="22"/>
      <c r="E3" s="45" t="s">
        <v>23</v>
      </c>
      <c r="F3" s="17"/>
      <c r="G3" s="61" t="s">
        <v>1176</v>
      </c>
      <c r="H3" s="66" t="s">
        <v>110</v>
      </c>
      <c r="I3" s="66" t="s">
        <v>110</v>
      </c>
      <c r="J3" s="18">
        <v>8</v>
      </c>
      <c r="K3" s="44" t="s">
        <v>111</v>
      </c>
      <c r="L3" s="20"/>
    </row>
    <row r="4" spans="1:12" ht="25.5" customHeight="1" x14ac:dyDescent="0.3">
      <c r="A4" s="17">
        <v>3</v>
      </c>
      <c r="B4" s="21" t="s">
        <v>24</v>
      </c>
      <c r="C4" s="21"/>
      <c r="D4" s="21">
        <v>1</v>
      </c>
      <c r="E4" s="13" t="s">
        <v>25</v>
      </c>
      <c r="F4" s="17"/>
      <c r="G4" s="61" t="s">
        <v>1176</v>
      </c>
      <c r="H4" s="66" t="s">
        <v>110</v>
      </c>
      <c r="I4" s="66" t="s">
        <v>110</v>
      </c>
      <c r="J4" s="18">
        <v>8</v>
      </c>
      <c r="K4" s="44" t="s">
        <v>111</v>
      </c>
      <c r="L4" s="20"/>
    </row>
    <row r="5" spans="1:12" ht="25.5" customHeight="1" x14ac:dyDescent="0.3">
      <c r="A5" s="17">
        <v>4</v>
      </c>
      <c r="B5" s="22" t="s">
        <v>26</v>
      </c>
      <c r="C5" s="22"/>
      <c r="D5" s="22">
        <v>1</v>
      </c>
      <c r="E5" s="45" t="s">
        <v>27</v>
      </c>
      <c r="G5" s="61" t="s">
        <v>1176</v>
      </c>
      <c r="H5" s="66" t="s">
        <v>110</v>
      </c>
      <c r="I5" s="66" t="s">
        <v>110</v>
      </c>
      <c r="J5" s="18">
        <v>8</v>
      </c>
      <c r="K5" s="44" t="s">
        <v>111</v>
      </c>
      <c r="L5" s="20"/>
    </row>
    <row r="6" spans="1:12" ht="25.5" customHeight="1" x14ac:dyDescent="0.3">
      <c r="A6" s="17">
        <v>5</v>
      </c>
      <c r="B6" s="21" t="s">
        <v>28</v>
      </c>
      <c r="C6" s="21"/>
      <c r="D6" s="21">
        <v>1</v>
      </c>
      <c r="E6" s="13" t="s">
        <v>29</v>
      </c>
      <c r="G6" s="61" t="s">
        <v>1176</v>
      </c>
      <c r="H6" s="66" t="s">
        <v>110</v>
      </c>
      <c r="I6" s="66" t="s">
        <v>110</v>
      </c>
      <c r="J6" s="18">
        <v>8</v>
      </c>
      <c r="K6" s="44" t="s">
        <v>111</v>
      </c>
      <c r="L6" s="20"/>
    </row>
    <row r="7" spans="1:12" ht="25.5" customHeight="1" x14ac:dyDescent="0.3">
      <c r="A7" s="17">
        <v>6</v>
      </c>
      <c r="B7" s="22" t="s">
        <v>30</v>
      </c>
      <c r="C7" s="22"/>
      <c r="D7" s="22">
        <v>1</v>
      </c>
      <c r="E7" s="45" t="s">
        <v>31</v>
      </c>
      <c r="G7" s="61" t="s">
        <v>1176</v>
      </c>
      <c r="H7" s="66" t="s">
        <v>110</v>
      </c>
      <c r="I7" s="66" t="s">
        <v>110</v>
      </c>
      <c r="J7" s="18">
        <v>8</v>
      </c>
      <c r="K7" s="44" t="s">
        <v>111</v>
      </c>
      <c r="L7" s="20"/>
    </row>
    <row r="8" spans="1:12" ht="25.5" customHeight="1" x14ac:dyDescent="0.3">
      <c r="A8" s="17">
        <v>7</v>
      </c>
      <c r="B8" s="22" t="s">
        <v>32</v>
      </c>
      <c r="C8" s="22">
        <v>1</v>
      </c>
      <c r="D8" s="22"/>
      <c r="E8" s="45" t="s">
        <v>33</v>
      </c>
      <c r="G8" s="61" t="s">
        <v>1176</v>
      </c>
      <c r="H8" s="66" t="s">
        <v>110</v>
      </c>
      <c r="I8" s="66" t="s">
        <v>110</v>
      </c>
      <c r="J8" s="18">
        <v>8</v>
      </c>
      <c r="K8" s="44" t="s">
        <v>111</v>
      </c>
      <c r="L8" s="20"/>
    </row>
    <row r="9" spans="1:12" ht="25.5" customHeight="1" x14ac:dyDescent="0.3">
      <c r="A9" s="17">
        <v>8</v>
      </c>
      <c r="B9" s="22" t="s">
        <v>34</v>
      </c>
      <c r="C9" s="22"/>
      <c r="D9" s="22">
        <v>1</v>
      </c>
      <c r="E9" s="45" t="s">
        <v>35</v>
      </c>
      <c r="G9" s="61" t="s">
        <v>1176</v>
      </c>
      <c r="H9" s="66" t="s">
        <v>110</v>
      </c>
      <c r="I9" s="66" t="s">
        <v>110</v>
      </c>
      <c r="J9" s="18">
        <v>8</v>
      </c>
      <c r="K9" s="44" t="s">
        <v>111</v>
      </c>
      <c r="L9" s="20"/>
    </row>
    <row r="10" spans="1:12" ht="25.5" customHeight="1" x14ac:dyDescent="0.3">
      <c r="A10" s="17">
        <v>9</v>
      </c>
      <c r="B10" s="22" t="s">
        <v>36</v>
      </c>
      <c r="C10" s="22"/>
      <c r="D10" s="22">
        <v>1</v>
      </c>
      <c r="E10" s="45" t="s">
        <v>37</v>
      </c>
      <c r="G10" s="61" t="s">
        <v>1176</v>
      </c>
      <c r="H10" s="66" t="s">
        <v>110</v>
      </c>
      <c r="I10" s="66" t="s">
        <v>110</v>
      </c>
      <c r="J10" s="18">
        <v>8</v>
      </c>
      <c r="K10" s="44" t="s">
        <v>111</v>
      </c>
      <c r="L10" s="20"/>
    </row>
    <row r="11" spans="1:12" ht="25.5" customHeight="1" x14ac:dyDescent="0.3">
      <c r="A11" s="17">
        <v>10</v>
      </c>
      <c r="B11" s="22" t="s">
        <v>38</v>
      </c>
      <c r="C11" s="22"/>
      <c r="D11" s="22">
        <v>1</v>
      </c>
      <c r="E11" s="45" t="s">
        <v>39</v>
      </c>
      <c r="G11" s="61" t="s">
        <v>1176</v>
      </c>
      <c r="H11" s="66" t="s">
        <v>110</v>
      </c>
      <c r="I11" s="66" t="s">
        <v>110</v>
      </c>
      <c r="J11" s="18">
        <v>8</v>
      </c>
      <c r="K11" s="44" t="s">
        <v>111</v>
      </c>
      <c r="L11" s="20"/>
    </row>
    <row r="12" spans="1:12" ht="25.5" customHeight="1" x14ac:dyDescent="0.3">
      <c r="A12" s="17">
        <v>11</v>
      </c>
      <c r="B12" s="22" t="s">
        <v>40</v>
      </c>
      <c r="C12" s="22">
        <v>1</v>
      </c>
      <c r="D12" s="22"/>
      <c r="E12" s="45" t="s">
        <v>41</v>
      </c>
      <c r="G12" s="61" t="s">
        <v>1176</v>
      </c>
      <c r="H12" s="66" t="s">
        <v>110</v>
      </c>
      <c r="I12" s="66" t="s">
        <v>110</v>
      </c>
      <c r="J12" s="18">
        <v>8</v>
      </c>
      <c r="K12" s="44" t="s">
        <v>111</v>
      </c>
      <c r="L12" s="20"/>
    </row>
    <row r="13" spans="1:12" ht="25.5" customHeight="1" x14ac:dyDescent="0.3">
      <c r="A13" s="17">
        <v>12</v>
      </c>
      <c r="B13" s="21" t="s">
        <v>42</v>
      </c>
      <c r="C13" s="21">
        <v>1</v>
      </c>
      <c r="D13" s="21"/>
      <c r="E13" s="13" t="s">
        <v>41</v>
      </c>
      <c r="G13" s="61" t="s">
        <v>1176</v>
      </c>
      <c r="H13" s="66" t="s">
        <v>110</v>
      </c>
      <c r="I13" s="66" t="s">
        <v>110</v>
      </c>
      <c r="J13" s="18">
        <v>8</v>
      </c>
      <c r="K13" s="44" t="s">
        <v>111</v>
      </c>
      <c r="L13" s="20"/>
    </row>
    <row r="14" spans="1:12" ht="25.5" customHeight="1" x14ac:dyDescent="0.3">
      <c r="A14" s="17">
        <v>13</v>
      </c>
      <c r="B14" s="22" t="s">
        <v>43</v>
      </c>
      <c r="C14" s="22"/>
      <c r="D14" s="22">
        <v>1</v>
      </c>
      <c r="E14" s="45" t="s">
        <v>44</v>
      </c>
      <c r="G14" s="61" t="s">
        <v>1176</v>
      </c>
      <c r="H14" s="66" t="s">
        <v>110</v>
      </c>
      <c r="I14" s="66" t="s">
        <v>110</v>
      </c>
      <c r="J14" s="18">
        <v>8</v>
      </c>
      <c r="K14" s="44" t="s">
        <v>111</v>
      </c>
      <c r="L14" s="20"/>
    </row>
    <row r="15" spans="1:12" ht="25.5" customHeight="1" x14ac:dyDescent="0.3">
      <c r="A15" s="17">
        <v>14</v>
      </c>
      <c r="B15" s="22" t="s">
        <v>45</v>
      </c>
      <c r="C15" s="22">
        <v>1</v>
      </c>
      <c r="D15" s="22"/>
      <c r="E15" s="45" t="s">
        <v>46</v>
      </c>
      <c r="G15" s="61" t="s">
        <v>1176</v>
      </c>
      <c r="H15" s="66" t="s">
        <v>110</v>
      </c>
      <c r="I15" s="66" t="s">
        <v>110</v>
      </c>
      <c r="J15" s="18">
        <v>8</v>
      </c>
      <c r="K15" s="44" t="s">
        <v>111</v>
      </c>
      <c r="L15" s="20"/>
    </row>
    <row r="16" spans="1:12" ht="25.5" customHeight="1" x14ac:dyDescent="0.3">
      <c r="A16" s="17">
        <v>15</v>
      </c>
      <c r="B16" s="22" t="s">
        <v>47</v>
      </c>
      <c r="C16" s="22"/>
      <c r="D16" s="22">
        <v>1</v>
      </c>
      <c r="E16" s="45" t="s">
        <v>48</v>
      </c>
      <c r="G16" s="61" t="s">
        <v>1176</v>
      </c>
      <c r="H16" s="66" t="s">
        <v>110</v>
      </c>
      <c r="I16" s="66" t="s">
        <v>110</v>
      </c>
      <c r="J16" s="18">
        <v>8</v>
      </c>
      <c r="K16" s="44" t="s">
        <v>111</v>
      </c>
      <c r="L16" s="20"/>
    </row>
    <row r="17" spans="1:12" ht="25.5" customHeight="1" x14ac:dyDescent="0.3">
      <c r="A17" s="17">
        <v>16</v>
      </c>
      <c r="B17" s="22" t="s">
        <v>49</v>
      </c>
      <c r="C17" s="22"/>
      <c r="D17" s="22">
        <v>1</v>
      </c>
      <c r="E17" s="45" t="s">
        <v>50</v>
      </c>
      <c r="G17" s="61" t="s">
        <v>1176</v>
      </c>
      <c r="H17" s="66" t="s">
        <v>110</v>
      </c>
      <c r="I17" s="66" t="s">
        <v>110</v>
      </c>
      <c r="J17" s="18">
        <v>8</v>
      </c>
      <c r="K17" s="44" t="s">
        <v>111</v>
      </c>
      <c r="L17" s="20"/>
    </row>
    <row r="18" spans="1:12" ht="25.5" customHeight="1" x14ac:dyDescent="0.3">
      <c r="A18" s="17">
        <v>17</v>
      </c>
      <c r="B18" s="22" t="s">
        <v>51</v>
      </c>
      <c r="C18" s="22">
        <v>1</v>
      </c>
      <c r="D18" s="22"/>
      <c r="E18" s="45" t="s">
        <v>52</v>
      </c>
      <c r="G18" s="61" t="s">
        <v>1176</v>
      </c>
      <c r="H18" s="66" t="s">
        <v>110</v>
      </c>
      <c r="I18" s="66" t="s">
        <v>110</v>
      </c>
      <c r="J18" s="18">
        <v>8</v>
      </c>
      <c r="K18" s="44" t="s">
        <v>111</v>
      </c>
      <c r="L18" s="20"/>
    </row>
    <row r="19" spans="1:12" ht="25.5" customHeight="1" x14ac:dyDescent="0.3">
      <c r="A19" s="17">
        <v>18</v>
      </c>
      <c r="B19" s="22" t="s">
        <v>53</v>
      </c>
      <c r="C19" s="22"/>
      <c r="D19" s="22">
        <v>1</v>
      </c>
      <c r="E19" s="45" t="s">
        <v>54</v>
      </c>
      <c r="G19" s="61" t="s">
        <v>1176</v>
      </c>
      <c r="H19" s="66" t="s">
        <v>110</v>
      </c>
      <c r="I19" s="66" t="s">
        <v>110</v>
      </c>
      <c r="J19" s="18">
        <v>8</v>
      </c>
      <c r="K19" s="44" t="s">
        <v>111</v>
      </c>
      <c r="L19" s="20"/>
    </row>
    <row r="20" spans="1:12" ht="25.5" customHeight="1" x14ac:dyDescent="0.3">
      <c r="A20" s="17">
        <v>19</v>
      </c>
      <c r="B20" s="21" t="s">
        <v>55</v>
      </c>
      <c r="C20" s="21">
        <v>1</v>
      </c>
      <c r="D20" s="21"/>
      <c r="E20" s="13" t="s">
        <v>56</v>
      </c>
      <c r="G20" s="61" t="s">
        <v>1176</v>
      </c>
      <c r="H20" s="66" t="s">
        <v>110</v>
      </c>
      <c r="I20" s="66" t="s">
        <v>110</v>
      </c>
      <c r="J20" s="18">
        <v>8</v>
      </c>
      <c r="K20" s="44" t="s">
        <v>111</v>
      </c>
      <c r="L20" s="20"/>
    </row>
    <row r="21" spans="1:12" ht="25.5" customHeight="1" x14ac:dyDescent="0.3">
      <c r="A21" s="17">
        <v>20</v>
      </c>
      <c r="B21" s="22" t="s">
        <v>57</v>
      </c>
      <c r="C21" s="22"/>
      <c r="D21" s="22">
        <v>1</v>
      </c>
      <c r="E21" s="45" t="s">
        <v>58</v>
      </c>
      <c r="G21" s="61" t="s">
        <v>1176</v>
      </c>
      <c r="H21" s="66" t="s">
        <v>110</v>
      </c>
      <c r="I21" s="66" t="s">
        <v>110</v>
      </c>
      <c r="J21" s="18">
        <v>8</v>
      </c>
      <c r="K21" s="44" t="s">
        <v>111</v>
      </c>
      <c r="L21" s="20"/>
    </row>
    <row r="22" spans="1:12" ht="25.5" customHeight="1" x14ac:dyDescent="0.3">
      <c r="A22" s="17">
        <v>21</v>
      </c>
      <c r="B22" s="22" t="s">
        <v>59</v>
      </c>
      <c r="C22" s="22"/>
      <c r="D22" s="22">
        <v>1</v>
      </c>
      <c r="E22" s="45" t="s">
        <v>60</v>
      </c>
      <c r="G22" s="61" t="s">
        <v>1176</v>
      </c>
      <c r="H22" s="66" t="s">
        <v>110</v>
      </c>
      <c r="I22" s="66" t="s">
        <v>110</v>
      </c>
      <c r="J22" s="18">
        <v>8</v>
      </c>
      <c r="K22" s="44" t="s">
        <v>111</v>
      </c>
      <c r="L22" s="20"/>
    </row>
    <row r="23" spans="1:12" ht="25.5" customHeight="1" x14ac:dyDescent="0.3">
      <c r="A23" s="17">
        <v>22</v>
      </c>
      <c r="B23" s="22" t="s">
        <v>61</v>
      </c>
      <c r="C23" s="22"/>
      <c r="D23" s="22">
        <v>1</v>
      </c>
      <c r="E23" s="45" t="s">
        <v>62</v>
      </c>
      <c r="G23" s="61" t="s">
        <v>1176</v>
      </c>
      <c r="H23" s="66" t="s">
        <v>110</v>
      </c>
      <c r="I23" s="66" t="s">
        <v>110</v>
      </c>
      <c r="J23" s="18">
        <v>8</v>
      </c>
      <c r="K23" s="44" t="s">
        <v>111</v>
      </c>
      <c r="L23" s="20"/>
    </row>
    <row r="24" spans="1:12" ht="25.5" customHeight="1" x14ac:dyDescent="0.3">
      <c r="A24" s="17">
        <v>23</v>
      </c>
      <c r="B24" s="22" t="s">
        <v>63</v>
      </c>
      <c r="C24" s="22">
        <v>1</v>
      </c>
      <c r="D24" s="22"/>
      <c r="E24" s="45" t="s">
        <v>41</v>
      </c>
      <c r="G24" s="61" t="s">
        <v>1176</v>
      </c>
      <c r="H24" s="66" t="s">
        <v>110</v>
      </c>
      <c r="I24" s="66" t="s">
        <v>110</v>
      </c>
      <c r="J24" s="18">
        <v>8</v>
      </c>
      <c r="K24" s="44" t="s">
        <v>111</v>
      </c>
      <c r="L24" s="20"/>
    </row>
    <row r="25" spans="1:12" ht="25.5" customHeight="1" x14ac:dyDescent="0.3">
      <c r="A25" s="17">
        <v>24</v>
      </c>
      <c r="B25" s="22" t="s">
        <v>64</v>
      </c>
      <c r="C25" s="22"/>
      <c r="D25" s="22">
        <v>1</v>
      </c>
      <c r="E25" s="45" t="s">
        <v>65</v>
      </c>
      <c r="G25" s="61" t="s">
        <v>1176</v>
      </c>
      <c r="H25" s="66" t="s">
        <v>110</v>
      </c>
      <c r="I25" s="66" t="s">
        <v>110</v>
      </c>
      <c r="J25" s="18">
        <v>8</v>
      </c>
      <c r="K25" s="44" t="s">
        <v>111</v>
      </c>
      <c r="L25" s="20"/>
    </row>
    <row r="26" spans="1:12" ht="25.5" customHeight="1" x14ac:dyDescent="0.3">
      <c r="A26" s="17">
        <v>25</v>
      </c>
      <c r="B26" s="21" t="s">
        <v>66</v>
      </c>
      <c r="C26" s="21"/>
      <c r="D26" s="21">
        <v>1</v>
      </c>
      <c r="E26" s="13" t="s">
        <v>52</v>
      </c>
      <c r="G26" s="61" t="s">
        <v>1176</v>
      </c>
      <c r="H26" s="66" t="s">
        <v>110</v>
      </c>
      <c r="I26" s="66" t="s">
        <v>110</v>
      </c>
      <c r="J26" s="18">
        <v>8</v>
      </c>
      <c r="K26" s="44" t="s">
        <v>111</v>
      </c>
      <c r="L26" s="20"/>
    </row>
    <row r="27" spans="1:12" ht="25.5" customHeight="1" x14ac:dyDescent="0.3">
      <c r="A27" s="17">
        <v>26</v>
      </c>
      <c r="B27" s="22" t="s">
        <v>67</v>
      </c>
      <c r="C27" s="22"/>
      <c r="D27" s="22">
        <v>1</v>
      </c>
      <c r="E27" s="45" t="s">
        <v>52</v>
      </c>
      <c r="G27" s="61" t="s">
        <v>1176</v>
      </c>
      <c r="H27" s="66" t="s">
        <v>110</v>
      </c>
      <c r="I27" s="66" t="s">
        <v>110</v>
      </c>
      <c r="J27" s="18">
        <v>8</v>
      </c>
      <c r="K27" s="44" t="s">
        <v>111</v>
      </c>
      <c r="L27" s="20"/>
    </row>
    <row r="28" spans="1:12" ht="25.5" customHeight="1" x14ac:dyDescent="0.3">
      <c r="A28" s="17">
        <v>27</v>
      </c>
      <c r="B28" s="22" t="s">
        <v>68</v>
      </c>
      <c r="C28" s="22">
        <v>1</v>
      </c>
      <c r="D28" s="22"/>
      <c r="E28" s="45" t="s">
        <v>69</v>
      </c>
      <c r="G28" s="61" t="s">
        <v>1176</v>
      </c>
      <c r="H28" s="66" t="s">
        <v>110</v>
      </c>
      <c r="I28" s="66" t="s">
        <v>110</v>
      </c>
      <c r="J28" s="18">
        <v>8</v>
      </c>
      <c r="K28" s="44" t="s">
        <v>111</v>
      </c>
      <c r="L28" s="20"/>
    </row>
    <row r="29" spans="1:12" ht="25.5" customHeight="1" x14ac:dyDescent="0.3">
      <c r="A29" s="17">
        <v>28</v>
      </c>
      <c r="B29" s="21" t="s">
        <v>70</v>
      </c>
      <c r="C29" s="21"/>
      <c r="D29" s="21">
        <v>1</v>
      </c>
      <c r="E29" s="13" t="s">
        <v>71</v>
      </c>
      <c r="G29" s="61" t="s">
        <v>1176</v>
      </c>
      <c r="H29" s="66" t="s">
        <v>110</v>
      </c>
      <c r="I29" s="66" t="s">
        <v>110</v>
      </c>
      <c r="J29" s="18">
        <v>8</v>
      </c>
      <c r="K29" s="44" t="s">
        <v>111</v>
      </c>
      <c r="L29" s="20"/>
    </row>
    <row r="30" spans="1:12" ht="25.5" customHeight="1" x14ac:dyDescent="0.3">
      <c r="A30" s="17">
        <v>29</v>
      </c>
      <c r="B30" s="22" t="s">
        <v>72</v>
      </c>
      <c r="C30" s="22"/>
      <c r="D30" s="22">
        <v>1</v>
      </c>
      <c r="E30" s="45" t="s">
        <v>73</v>
      </c>
      <c r="G30" s="61" t="s">
        <v>1176</v>
      </c>
      <c r="H30" s="66" t="s">
        <v>110</v>
      </c>
      <c r="I30" s="66" t="s">
        <v>110</v>
      </c>
      <c r="J30" s="18">
        <v>8</v>
      </c>
      <c r="K30" s="44" t="s">
        <v>111</v>
      </c>
      <c r="L30" s="20"/>
    </row>
    <row r="31" spans="1:12" ht="25.5" customHeight="1" x14ac:dyDescent="0.3">
      <c r="A31" s="17">
        <v>30</v>
      </c>
      <c r="B31" s="22" t="s">
        <v>74</v>
      </c>
      <c r="C31" s="22">
        <v>1</v>
      </c>
      <c r="D31" s="22"/>
      <c r="E31" s="45" t="s">
        <v>75</v>
      </c>
      <c r="G31" s="61" t="s">
        <v>1176</v>
      </c>
      <c r="H31" s="66" t="s">
        <v>110</v>
      </c>
      <c r="I31" s="66" t="s">
        <v>110</v>
      </c>
      <c r="J31" s="18">
        <v>8</v>
      </c>
      <c r="K31" s="44" t="s">
        <v>111</v>
      </c>
      <c r="L31" s="20"/>
    </row>
    <row r="32" spans="1:12" ht="25.5" customHeight="1" x14ac:dyDescent="0.3">
      <c r="A32" s="17">
        <v>31</v>
      </c>
      <c r="B32" s="22" t="s">
        <v>76</v>
      </c>
      <c r="C32" s="22"/>
      <c r="D32" s="22">
        <v>1</v>
      </c>
      <c r="E32" s="45" t="s">
        <v>77</v>
      </c>
      <c r="G32" s="61" t="s">
        <v>1176</v>
      </c>
      <c r="H32" s="66" t="s">
        <v>110</v>
      </c>
      <c r="I32" s="66" t="s">
        <v>110</v>
      </c>
      <c r="J32" s="18">
        <v>8</v>
      </c>
      <c r="K32" s="44" t="s">
        <v>111</v>
      </c>
      <c r="L32" s="20"/>
    </row>
    <row r="33" spans="1:12" ht="25.5" customHeight="1" x14ac:dyDescent="0.3">
      <c r="A33" s="17">
        <v>32</v>
      </c>
      <c r="B33" s="21" t="s">
        <v>78</v>
      </c>
      <c r="C33" s="21"/>
      <c r="D33" s="21">
        <v>1</v>
      </c>
      <c r="E33" s="13" t="s">
        <v>56</v>
      </c>
      <c r="G33" s="61" t="s">
        <v>1176</v>
      </c>
      <c r="H33" s="66" t="s">
        <v>110</v>
      </c>
      <c r="I33" s="66" t="s">
        <v>110</v>
      </c>
      <c r="J33" s="18">
        <v>8</v>
      </c>
      <c r="K33" s="44" t="s">
        <v>111</v>
      </c>
      <c r="L33" s="20"/>
    </row>
    <row r="34" spans="1:12" ht="25.5" customHeight="1" x14ac:dyDescent="0.3">
      <c r="A34" s="17">
        <v>33</v>
      </c>
      <c r="B34" s="22" t="s">
        <v>79</v>
      </c>
      <c r="C34" s="22"/>
      <c r="D34" s="22">
        <v>1</v>
      </c>
      <c r="E34" s="45" t="s">
        <v>80</v>
      </c>
      <c r="G34" s="61" t="s">
        <v>1176</v>
      </c>
      <c r="H34" s="66" t="s">
        <v>110</v>
      </c>
      <c r="I34" s="66" t="s">
        <v>110</v>
      </c>
      <c r="J34" s="18">
        <v>8</v>
      </c>
      <c r="K34" s="44" t="s">
        <v>111</v>
      </c>
      <c r="L34" s="20"/>
    </row>
    <row r="35" spans="1:12" ht="25.5" customHeight="1" x14ac:dyDescent="0.3">
      <c r="A35" s="17">
        <v>34</v>
      </c>
      <c r="B35" s="22" t="s">
        <v>81</v>
      </c>
      <c r="C35" s="22"/>
      <c r="D35" s="22">
        <v>1</v>
      </c>
      <c r="E35" s="45" t="s">
        <v>82</v>
      </c>
      <c r="G35" s="61" t="s">
        <v>1176</v>
      </c>
      <c r="H35" s="66" t="s">
        <v>110</v>
      </c>
      <c r="I35" s="66" t="s">
        <v>110</v>
      </c>
      <c r="J35" s="18">
        <v>8</v>
      </c>
      <c r="K35" s="44" t="s">
        <v>111</v>
      </c>
      <c r="L35" s="20"/>
    </row>
    <row r="36" spans="1:12" ht="25.5" customHeight="1" x14ac:dyDescent="0.3">
      <c r="A36" s="17">
        <v>35</v>
      </c>
      <c r="B36" s="22" t="s">
        <v>83</v>
      </c>
      <c r="C36" s="22"/>
      <c r="D36" s="22">
        <v>1</v>
      </c>
      <c r="E36" s="45" t="s">
        <v>84</v>
      </c>
      <c r="G36" s="61" t="s">
        <v>1176</v>
      </c>
      <c r="H36" s="66" t="s">
        <v>110</v>
      </c>
      <c r="I36" s="66" t="s">
        <v>110</v>
      </c>
      <c r="J36" s="18">
        <v>8</v>
      </c>
      <c r="K36" s="44" t="s">
        <v>111</v>
      </c>
      <c r="L36" s="20"/>
    </row>
    <row r="37" spans="1:12" ht="25.5" customHeight="1" x14ac:dyDescent="0.3">
      <c r="A37" s="17">
        <v>36</v>
      </c>
      <c r="B37" s="22" t="s">
        <v>85</v>
      </c>
      <c r="C37" s="22">
        <v>1</v>
      </c>
      <c r="D37" s="22"/>
      <c r="E37" s="45" t="s">
        <v>86</v>
      </c>
      <c r="G37" s="61" t="s">
        <v>1176</v>
      </c>
      <c r="H37" s="66" t="s">
        <v>110</v>
      </c>
      <c r="I37" s="66" t="s">
        <v>110</v>
      </c>
      <c r="J37" s="18">
        <v>8</v>
      </c>
      <c r="K37" s="44" t="s">
        <v>111</v>
      </c>
      <c r="L37" s="20"/>
    </row>
    <row r="38" spans="1:12" ht="25.5" customHeight="1" x14ac:dyDescent="0.3">
      <c r="A38" s="17">
        <v>37</v>
      </c>
      <c r="B38" s="22" t="s">
        <v>87</v>
      </c>
      <c r="C38" s="22"/>
      <c r="D38" s="22">
        <v>1</v>
      </c>
      <c r="E38" s="45" t="s">
        <v>88</v>
      </c>
      <c r="G38" s="61" t="s">
        <v>1176</v>
      </c>
      <c r="H38" s="66" t="s">
        <v>110</v>
      </c>
      <c r="I38" s="66" t="s">
        <v>110</v>
      </c>
      <c r="J38" s="18">
        <v>8</v>
      </c>
      <c r="K38" s="44" t="s">
        <v>111</v>
      </c>
      <c r="L38" s="20"/>
    </row>
    <row r="39" spans="1:12" ht="25.5" customHeight="1" x14ac:dyDescent="0.3">
      <c r="A39" s="17">
        <v>38</v>
      </c>
      <c r="B39" s="22" t="s">
        <v>89</v>
      </c>
      <c r="C39" s="22"/>
      <c r="D39" s="22">
        <v>1</v>
      </c>
      <c r="E39" s="45" t="s">
        <v>90</v>
      </c>
      <c r="G39" s="61" t="s">
        <v>1176</v>
      </c>
      <c r="H39" s="66" t="s">
        <v>110</v>
      </c>
      <c r="I39" s="66" t="s">
        <v>110</v>
      </c>
      <c r="J39" s="18">
        <v>8</v>
      </c>
      <c r="K39" s="44" t="s">
        <v>111</v>
      </c>
      <c r="L39" s="20"/>
    </row>
    <row r="40" spans="1:12" ht="25.5" customHeight="1" x14ac:dyDescent="0.3">
      <c r="A40" s="17">
        <v>39</v>
      </c>
      <c r="B40" s="21" t="s">
        <v>91</v>
      </c>
      <c r="C40" s="21">
        <v>1</v>
      </c>
      <c r="D40" s="21"/>
      <c r="E40" s="13" t="s">
        <v>92</v>
      </c>
      <c r="G40" s="61" t="s">
        <v>1176</v>
      </c>
      <c r="H40" s="66" t="s">
        <v>110</v>
      </c>
      <c r="I40" s="66" t="s">
        <v>110</v>
      </c>
      <c r="J40" s="18">
        <v>8</v>
      </c>
      <c r="K40" s="44" t="s">
        <v>111</v>
      </c>
      <c r="L40" s="20"/>
    </row>
    <row r="41" spans="1:12" ht="25.5" customHeight="1" x14ac:dyDescent="0.3">
      <c r="A41" s="17">
        <v>40</v>
      </c>
      <c r="B41" s="22" t="s">
        <v>93</v>
      </c>
      <c r="C41" s="22"/>
      <c r="D41" s="22">
        <v>1</v>
      </c>
      <c r="E41" s="45" t="s">
        <v>94</v>
      </c>
      <c r="G41" s="61" t="s">
        <v>1176</v>
      </c>
      <c r="H41" s="66" t="s">
        <v>110</v>
      </c>
      <c r="I41" s="66" t="s">
        <v>110</v>
      </c>
      <c r="J41" s="18">
        <v>8</v>
      </c>
      <c r="K41" s="44" t="s">
        <v>111</v>
      </c>
      <c r="L41" s="20"/>
    </row>
    <row r="42" spans="1:12" ht="25.5" customHeight="1" x14ac:dyDescent="0.3">
      <c r="A42" s="17">
        <v>41</v>
      </c>
      <c r="B42" s="22" t="s">
        <v>95</v>
      </c>
      <c r="C42" s="22"/>
      <c r="D42" s="22">
        <v>1</v>
      </c>
      <c r="E42" s="45" t="s">
        <v>96</v>
      </c>
      <c r="G42" s="61" t="s">
        <v>1176</v>
      </c>
      <c r="H42" s="66" t="s">
        <v>110</v>
      </c>
      <c r="I42" s="66" t="s">
        <v>110</v>
      </c>
      <c r="J42" s="18">
        <v>8</v>
      </c>
      <c r="K42" s="44" t="s">
        <v>111</v>
      </c>
      <c r="L42" s="20"/>
    </row>
    <row r="43" spans="1:12" ht="25.5" customHeight="1" x14ac:dyDescent="0.3">
      <c r="A43" s="17">
        <v>42</v>
      </c>
      <c r="B43" s="22" t="s">
        <v>97</v>
      </c>
      <c r="C43" s="22">
        <v>1</v>
      </c>
      <c r="D43" s="22"/>
      <c r="E43" s="45" t="s">
        <v>25</v>
      </c>
      <c r="G43" s="61" t="s">
        <v>1176</v>
      </c>
      <c r="H43" s="66" t="s">
        <v>110</v>
      </c>
      <c r="I43" s="66" t="s">
        <v>110</v>
      </c>
      <c r="J43" s="18">
        <v>8</v>
      </c>
      <c r="K43" s="44" t="s">
        <v>111</v>
      </c>
      <c r="L43" s="20"/>
    </row>
    <row r="44" spans="1:12" ht="25.5" customHeight="1" x14ac:dyDescent="0.3">
      <c r="A44" s="17">
        <v>43</v>
      </c>
      <c r="B44" s="22" t="s">
        <v>98</v>
      </c>
      <c r="C44" s="22"/>
      <c r="D44" s="22">
        <v>1</v>
      </c>
      <c r="E44" s="45" t="s">
        <v>96</v>
      </c>
      <c r="G44" s="61" t="s">
        <v>1176</v>
      </c>
      <c r="H44" s="66" t="s">
        <v>110</v>
      </c>
      <c r="I44" s="66" t="s">
        <v>110</v>
      </c>
      <c r="J44" s="18">
        <v>8</v>
      </c>
      <c r="K44" s="44" t="s">
        <v>111</v>
      </c>
      <c r="L44" s="20"/>
    </row>
    <row r="45" spans="1:12" ht="25.5" customHeight="1" x14ac:dyDescent="0.3">
      <c r="A45" s="17">
        <v>44</v>
      </c>
      <c r="B45" s="22" t="s">
        <v>99</v>
      </c>
      <c r="C45" s="22">
        <v>1</v>
      </c>
      <c r="D45" s="22"/>
      <c r="E45" s="45" t="s">
        <v>100</v>
      </c>
      <c r="G45" s="61" t="s">
        <v>1176</v>
      </c>
      <c r="H45" s="66" t="s">
        <v>110</v>
      </c>
      <c r="I45" s="66" t="s">
        <v>110</v>
      </c>
      <c r="J45" s="18">
        <v>8</v>
      </c>
      <c r="K45" s="44" t="s">
        <v>111</v>
      </c>
      <c r="L45" s="20"/>
    </row>
    <row r="46" spans="1:12" ht="25.5" customHeight="1" x14ac:dyDescent="0.3">
      <c r="A46" s="17">
        <v>45</v>
      </c>
      <c r="B46" s="22" t="s">
        <v>101</v>
      </c>
      <c r="C46" s="22"/>
      <c r="D46" s="22">
        <v>1</v>
      </c>
      <c r="E46" s="45" t="s">
        <v>102</v>
      </c>
      <c r="G46" s="61" t="s">
        <v>1176</v>
      </c>
      <c r="H46" s="66" t="s">
        <v>110</v>
      </c>
      <c r="I46" s="66" t="s">
        <v>110</v>
      </c>
      <c r="J46" s="18">
        <v>8</v>
      </c>
      <c r="K46" s="44" t="s">
        <v>111</v>
      </c>
      <c r="L46" s="20"/>
    </row>
    <row r="47" spans="1:12" ht="25.5" customHeight="1" x14ac:dyDescent="0.3">
      <c r="A47" s="17">
        <v>46</v>
      </c>
      <c r="B47" s="22" t="s">
        <v>103</v>
      </c>
      <c r="C47" s="22">
        <v>1</v>
      </c>
      <c r="D47" s="22"/>
      <c r="E47" s="45" t="s">
        <v>104</v>
      </c>
      <c r="G47" s="61" t="s">
        <v>1176</v>
      </c>
      <c r="H47" s="66" t="s">
        <v>110</v>
      </c>
      <c r="I47" s="66" t="s">
        <v>110</v>
      </c>
      <c r="J47" s="18">
        <v>8</v>
      </c>
      <c r="K47" s="44" t="s">
        <v>111</v>
      </c>
      <c r="L47" s="20"/>
    </row>
    <row r="48" spans="1:12" ht="25.5" customHeight="1" x14ac:dyDescent="0.3">
      <c r="A48" s="17">
        <v>47</v>
      </c>
      <c r="B48" s="21" t="s">
        <v>105</v>
      </c>
      <c r="C48" s="21">
        <v>1</v>
      </c>
      <c r="D48" s="21"/>
      <c r="E48" s="13" t="s">
        <v>106</v>
      </c>
      <c r="G48" s="61" t="s">
        <v>1176</v>
      </c>
      <c r="H48" s="66" t="s">
        <v>110</v>
      </c>
      <c r="I48" s="66" t="s">
        <v>110</v>
      </c>
      <c r="J48" s="18">
        <v>8</v>
      </c>
      <c r="K48" s="44" t="s">
        <v>111</v>
      </c>
      <c r="L48" s="20"/>
    </row>
    <row r="49" spans="1:18" ht="25.5" customHeight="1" x14ac:dyDescent="0.3">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3">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3">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3">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3">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3">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3">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3">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3">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3">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3">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3">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3">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3">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3">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3">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3">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3">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3">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3">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3">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3">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3">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3">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3">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3">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3">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3">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3">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3">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3">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3">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3">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3">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3">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3">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3">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3">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3">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3">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3">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3">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3">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3">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3">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3">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3">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3">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3">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3">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3">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3">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3">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3">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3">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3">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3">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3">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3">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3">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3">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3">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3">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3">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3">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3">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3">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3">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3">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3">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3">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3">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3">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3">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3">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3">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3">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3">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3">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3">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3">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3">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3">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3">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3">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3">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3">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3">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3">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3">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3">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3">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3">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3">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3">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3">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3">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3">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3">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3">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3">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3">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3">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3">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3">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3">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3">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3">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3">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3">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3">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3">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3">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3">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3">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3">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3">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3">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3">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3">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3">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3">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3">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3">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3">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3">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3">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3">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3">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3">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3">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3">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3">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3">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3">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3">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3">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3">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3">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3">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3">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3">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3">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3">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3">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3">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3">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3">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3">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3">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3">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3">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3">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3">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3">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3">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3">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3">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3">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3">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3">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3">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3">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3">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3">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3">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3">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3">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3">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3">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3">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3">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3">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3">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3">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3">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3">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3">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3">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3">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3">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3">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3">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3">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3">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3">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3">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3">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3">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3">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3">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3">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3">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3">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3">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3">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3">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3">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3">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3">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3">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3">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3">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3">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3">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3">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3">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3">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3">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3">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3">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3">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3">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3">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3">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3">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3">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3">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3">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3">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3">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3">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3">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3">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3">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3">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3">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3">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3">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3">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3">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3">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3">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3">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3">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3">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3">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3">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3">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3">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3">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3">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3">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3">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3">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3">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3">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3">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3">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3">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3">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3">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3">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3">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3">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3">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3">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3">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3">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3">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3">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3">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3">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3">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3">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3">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3">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3">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3">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3">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3">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3">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3">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3">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3">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3">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3">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3">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3">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3">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3">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3">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3">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3">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3">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3">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3">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3">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3">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3">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3">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3">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3">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3">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3">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3">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3">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3">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3">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3">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3">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3">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3">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3">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3">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3">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3">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3">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3">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3">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3">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3">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3">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3">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3">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3">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3">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3">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3">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3">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3">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3">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3">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3">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3">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3">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3">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3">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3">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3">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3">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3">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3">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3">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3">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3">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3">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3">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3">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3">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3">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3">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3">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3">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3">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3">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3">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3">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3">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3">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3">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3">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3">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3">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3">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3">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3">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3">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3">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3">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3">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3">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3">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3">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3">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3">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3">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3">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3">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3">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3">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3">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3">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3">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3">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3">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3">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3">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3">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3">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3">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3">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3">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3">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3">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3">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3">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3">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3">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3">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3">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3">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3">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3">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3">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3">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3">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3">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3">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3">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3">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3">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3">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3">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3">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3">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3">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3">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3">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3">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3">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3">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3">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3">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3">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3">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3">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3">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3">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3">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3">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3">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3">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3">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3">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3">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3">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3">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3">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3">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3">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3">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3">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3">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3">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3">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3">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3">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3">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3">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3">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3">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3">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3">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3">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3">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3">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3">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3">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3">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3">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3">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3">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3">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3">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3">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3">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3">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3">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3">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3">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3">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3">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3">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3">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3">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3">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3">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3">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3">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3">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3">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3">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3">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3">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3">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3">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3">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3">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3">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3">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3">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3">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3">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3">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3">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3">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3">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3">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3">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3">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3">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3">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3">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3">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3">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3">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3">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3">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3">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3">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3">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3">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3">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3">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3">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3">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3">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3">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3">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3">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3">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3">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3">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3">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3">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3">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3">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3">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3">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3">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3">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3">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3">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3">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3">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3">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3">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3">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3">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3">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3">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3">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3">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3">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3">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3">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3">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3">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3">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3">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3">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3">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3">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3">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3">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3">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3">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3">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3">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3">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3">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3">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3">
      <c r="A602" s="55"/>
      <c r="B602" s="55"/>
      <c r="C602" s="55"/>
      <c r="D602" s="55"/>
      <c r="E602" s="70"/>
      <c r="F602" s="55"/>
      <c r="G602" s="70"/>
      <c r="H602" s="71"/>
      <c r="I602" s="71"/>
      <c r="J602" s="70"/>
      <c r="K602" s="70"/>
    </row>
    <row r="603" spans="1:18" ht="25.5" customHeight="1" x14ac:dyDescent="0.3">
      <c r="A603" s="55"/>
      <c r="B603" s="55"/>
      <c r="C603" s="55"/>
      <c r="D603" s="55"/>
      <c r="E603" s="70"/>
      <c r="F603" s="55"/>
      <c r="G603" s="70"/>
      <c r="H603" s="71"/>
      <c r="I603" s="71"/>
      <c r="J603" s="70"/>
      <c r="K603" s="70"/>
    </row>
    <row r="604" spans="1:18" ht="25.5" customHeight="1" x14ac:dyDescent="0.3">
      <c r="A604" s="55"/>
      <c r="B604" s="55"/>
      <c r="C604" s="55"/>
      <c r="D604" s="55"/>
      <c r="E604" s="70"/>
      <c r="F604" s="55"/>
      <c r="G604" s="70"/>
      <c r="H604" s="71"/>
      <c r="I604" s="71"/>
      <c r="J604" s="70"/>
      <c r="K604" s="70"/>
    </row>
    <row r="605" spans="1:18" ht="25.5" customHeight="1" x14ac:dyDescent="0.3">
      <c r="A605" s="55"/>
      <c r="B605" s="55"/>
      <c r="C605" s="55"/>
      <c r="D605" s="55"/>
      <c r="E605" s="70"/>
      <c r="F605" s="55"/>
      <c r="G605" s="70"/>
      <c r="H605" s="71"/>
      <c r="I605" s="71"/>
      <c r="J605" s="70"/>
      <c r="K605" s="70"/>
    </row>
    <row r="606" spans="1:18" ht="25.5" customHeight="1" x14ac:dyDescent="0.3">
      <c r="A606" s="55"/>
      <c r="B606" s="55"/>
      <c r="C606" s="55"/>
      <c r="D606" s="55"/>
      <c r="E606" s="70"/>
      <c r="F606" s="55"/>
      <c r="G606" s="70"/>
      <c r="H606" s="71"/>
      <c r="I606" s="71"/>
      <c r="J606" s="70"/>
      <c r="K606" s="70"/>
    </row>
    <row r="607" spans="1:18" ht="25.5" customHeight="1" x14ac:dyDescent="0.3">
      <c r="A607" s="55"/>
      <c r="B607" s="55"/>
      <c r="C607" s="55"/>
      <c r="D607" s="55"/>
      <c r="E607" s="70"/>
      <c r="F607" s="55"/>
      <c r="G607" s="70"/>
      <c r="H607" s="71"/>
      <c r="I607" s="71"/>
      <c r="J607" s="70"/>
      <c r="K607" s="70"/>
    </row>
    <row r="608" spans="1:18" ht="25.5" customHeight="1" x14ac:dyDescent="0.3">
      <c r="A608" s="55"/>
      <c r="B608" s="55"/>
      <c r="C608" s="55"/>
      <c r="D608" s="55"/>
      <c r="E608" s="70"/>
      <c r="F608" s="55"/>
      <c r="G608" s="70"/>
      <c r="H608" s="71"/>
      <c r="I608" s="71"/>
      <c r="J608" s="70"/>
      <c r="K608" s="70"/>
    </row>
    <row r="609" spans="1:11" ht="25.5" customHeight="1" x14ac:dyDescent="0.3">
      <c r="A609" s="55"/>
      <c r="B609" s="55"/>
      <c r="C609" s="55"/>
      <c r="D609" s="55"/>
      <c r="E609" s="70"/>
      <c r="F609" s="55"/>
      <c r="G609" s="70"/>
      <c r="H609" s="71"/>
      <c r="I609" s="71"/>
      <c r="J609" s="70"/>
      <c r="K609" s="70"/>
    </row>
    <row r="610" spans="1:11" ht="25.5" customHeight="1" x14ac:dyDescent="0.3">
      <c r="A610" s="55"/>
      <c r="B610" s="55"/>
      <c r="C610" s="55"/>
      <c r="D610" s="55"/>
      <c r="E610" s="70"/>
      <c r="F610" s="55"/>
      <c r="G610" s="70"/>
      <c r="H610" s="71"/>
      <c r="I610" s="71"/>
      <c r="J610" s="70"/>
      <c r="K610" s="70"/>
    </row>
    <row r="611" spans="1:11" ht="25.5" customHeight="1" x14ac:dyDescent="0.3">
      <c r="A611" s="55"/>
      <c r="B611" s="55"/>
      <c r="C611" s="55"/>
      <c r="D611" s="55"/>
      <c r="E611" s="70"/>
      <c r="F611" s="55"/>
      <c r="G611" s="70"/>
      <c r="H611" s="71"/>
      <c r="I611" s="71"/>
      <c r="J611" s="70"/>
      <c r="K611" s="70"/>
    </row>
    <row r="612" spans="1:11" ht="25.5" customHeight="1" x14ac:dyDescent="0.3">
      <c r="A612" s="55"/>
      <c r="B612" s="55"/>
      <c r="C612" s="55"/>
      <c r="D612" s="55"/>
      <c r="E612" s="70"/>
      <c r="F612" s="55"/>
      <c r="G612" s="70"/>
      <c r="H612" s="71"/>
      <c r="I612" s="71"/>
      <c r="J612" s="70"/>
      <c r="K612" s="70"/>
    </row>
    <row r="613" spans="1:11" ht="25.5" customHeight="1" x14ac:dyDescent="0.3">
      <c r="A613" s="55"/>
      <c r="B613" s="55"/>
      <c r="C613" s="55"/>
      <c r="D613" s="55"/>
      <c r="E613" s="70"/>
      <c r="F613" s="55"/>
      <c r="G613" s="70"/>
      <c r="H613" s="71"/>
      <c r="I613" s="71"/>
      <c r="J613" s="70"/>
      <c r="K613" s="70"/>
    </row>
    <row r="614" spans="1:11" ht="25.5" customHeight="1" x14ac:dyDescent="0.3">
      <c r="A614" s="55"/>
      <c r="B614" s="55"/>
      <c r="C614" s="55"/>
      <c r="D614" s="55"/>
      <c r="E614" s="70"/>
      <c r="F614" s="55"/>
      <c r="G614" s="70"/>
      <c r="H614" s="71"/>
      <c r="I614" s="71"/>
      <c r="J614" s="70"/>
      <c r="K614" s="70"/>
    </row>
    <row r="615" spans="1:11" ht="25.5" customHeight="1" x14ac:dyDescent="0.3">
      <c r="A615" s="55"/>
      <c r="B615" s="55"/>
      <c r="C615" s="55"/>
      <c r="D615" s="55"/>
      <c r="E615" s="70"/>
      <c r="F615" s="55"/>
      <c r="G615" s="70"/>
      <c r="H615" s="71"/>
      <c r="I615" s="71"/>
      <c r="J615" s="70"/>
      <c r="K615" s="70"/>
    </row>
    <row r="616" spans="1:11" ht="25.5" customHeight="1" x14ac:dyDescent="0.3">
      <c r="A616" s="55"/>
      <c r="B616" s="55"/>
      <c r="C616" s="55"/>
      <c r="D616" s="55"/>
      <c r="E616" s="70"/>
      <c r="F616" s="55"/>
      <c r="G616" s="70"/>
      <c r="H616" s="71"/>
      <c r="I616" s="71"/>
      <c r="J616" s="70"/>
      <c r="K616" s="70"/>
    </row>
    <row r="617" spans="1:11" ht="25.5" customHeight="1" x14ac:dyDescent="0.3">
      <c r="A617" s="55"/>
      <c r="B617" s="55"/>
      <c r="C617" s="55"/>
      <c r="D617" s="55"/>
      <c r="E617" s="70"/>
      <c r="F617" s="55"/>
      <c r="G617" s="70"/>
      <c r="H617" s="71"/>
      <c r="I617" s="71"/>
      <c r="J617" s="70"/>
      <c r="K617" s="70"/>
    </row>
    <row r="618" spans="1:11" ht="25.5" customHeight="1" x14ac:dyDescent="0.3">
      <c r="A618" s="55"/>
      <c r="B618" s="55"/>
      <c r="C618" s="55"/>
      <c r="D618" s="55"/>
      <c r="E618" s="70"/>
      <c r="F618" s="55"/>
      <c r="G618" s="70"/>
      <c r="H618" s="71"/>
      <c r="I618" s="71"/>
      <c r="J618" s="70"/>
      <c r="K618" s="70"/>
    </row>
    <row r="619" spans="1:11" ht="25.5" customHeight="1" x14ac:dyDescent="0.3">
      <c r="A619" s="55"/>
      <c r="B619" s="55"/>
      <c r="C619" s="55"/>
      <c r="D619" s="55"/>
      <c r="E619" s="70"/>
      <c r="F619" s="55"/>
      <c r="G619" s="70"/>
      <c r="H619" s="71"/>
      <c r="I619" s="71"/>
      <c r="J619" s="70"/>
      <c r="K619" s="70"/>
    </row>
  </sheetData>
  <autoFilter ref="A1:K60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C2" sqref="C2:C14"/>
    </sheetView>
  </sheetViews>
  <sheetFormatPr defaultRowHeight="14.4" x14ac:dyDescent="0.3"/>
  <cols>
    <col min="2" max="2" width="11.109375" bestFit="1" customWidth="1"/>
    <col min="3" max="3" width="11.109375" customWidth="1"/>
    <col min="4" max="4" width="12.21875" bestFit="1" customWidth="1"/>
    <col min="5" max="5" width="11.21875" bestFit="1" customWidth="1"/>
    <col min="6" max="6" width="10.5546875" bestFit="1" customWidth="1"/>
    <col min="7" max="7" width="10.5546875" customWidth="1"/>
    <col min="8" max="8" width="70.33203125" customWidth="1"/>
    <col min="9" max="9" width="21.33203125" customWidth="1"/>
    <col min="10" max="10" width="6.109375" bestFit="1" customWidth="1"/>
  </cols>
  <sheetData>
    <row r="1" spans="1:11" ht="15.6" x14ac:dyDescent="0.3">
      <c r="A1" s="129" t="s">
        <v>1270</v>
      </c>
      <c r="B1" s="129" t="s">
        <v>1268</v>
      </c>
      <c r="C1" s="135" t="s">
        <v>2275</v>
      </c>
      <c r="D1" s="129" t="s">
        <v>2230</v>
      </c>
      <c r="E1" s="129" t="s">
        <v>2231</v>
      </c>
      <c r="F1" s="129" t="s">
        <v>2232</v>
      </c>
      <c r="G1" s="135" t="s">
        <v>2290</v>
      </c>
      <c r="H1" s="129" t="s">
        <v>2233</v>
      </c>
      <c r="I1" s="129" t="s">
        <v>2234</v>
      </c>
      <c r="J1" s="129" t="s">
        <v>2273</v>
      </c>
      <c r="K1" s="129" t="s">
        <v>2235</v>
      </c>
    </row>
    <row r="2" spans="1:11" ht="15.6" x14ac:dyDescent="0.3">
      <c r="A2" s="130">
        <v>500</v>
      </c>
      <c r="B2" s="130">
        <v>2748</v>
      </c>
      <c r="C2" s="136">
        <v>441</v>
      </c>
      <c r="D2" s="131" t="s">
        <v>2277</v>
      </c>
      <c r="E2" s="130" t="s">
        <v>2284</v>
      </c>
      <c r="F2" s="130" t="s">
        <v>2284</v>
      </c>
      <c r="G2" s="130" t="s">
        <v>2289</v>
      </c>
      <c r="H2" s="130" t="s">
        <v>2236</v>
      </c>
      <c r="I2" s="130" t="s">
        <v>2237</v>
      </c>
      <c r="J2" s="130">
        <v>8</v>
      </c>
      <c r="K2" t="str">
        <f>$K$1&amp;"values("&amp;A2&amp;", "&amp;B2&amp;", to_date('"&amp;D2&amp;"','MM/DD/YYYY'), to_date('"&amp;E2&amp;"','DD/MM/YYYY'), to_date('"&amp;F2&amp;"','DD/MM/YYYY'),'"&amp;H2&amp;"','"&amp;I2&amp;"');"</f>
        <v>insert into kpi_event(id, location_id, create_date, start_date, end_date, activity, location)values(500, 2748, to_date('3/15/2021','MM/DD/YYYY'), to_date('15/3/2021','DD/MM/YYYY'), to_date('15/3/2021','DD/MM/YYYY'),'184.  Đồng Nai - DIS  - Tập huấn cho cán bộ Y tế  tại Vĩnh Cửu, Đồng Nai','Vĩnh Cửu, Đồng Nai');</v>
      </c>
    </row>
    <row r="3" spans="1:11" ht="15.6" x14ac:dyDescent="0.3">
      <c r="A3" s="130">
        <v>501</v>
      </c>
      <c r="B3" s="130">
        <v>2748</v>
      </c>
      <c r="C3" s="136">
        <v>441</v>
      </c>
      <c r="D3" s="131" t="s">
        <v>2278</v>
      </c>
      <c r="E3" s="130" t="s">
        <v>2285</v>
      </c>
      <c r="F3" s="130" t="s">
        <v>2285</v>
      </c>
      <c r="G3" s="130" t="s">
        <v>2289</v>
      </c>
      <c r="H3" s="130" t="s">
        <v>2238</v>
      </c>
      <c r="I3" s="130" t="s">
        <v>2239</v>
      </c>
      <c r="J3" s="130">
        <v>8</v>
      </c>
      <c r="K3" t="str">
        <f t="shared" ref="K3:K14" si="0">$K$1&amp;"values("&amp;A3&amp;", "&amp;B3&amp;", to_date('"&amp;D3&amp;"','MM/DD/YYYY'), to_date('"&amp;E3&amp;"','DD/MM/YYYY'), to_date('"&amp;F3&amp;"','DD/MM/YYYY'),'"&amp;H3&amp;"','"&amp;I3&amp;"');"</f>
        <v>insert into kpi_event(id, location_id, create_date, start_date, end_date, activity, location)values(501, 2748, to_date('3/16/2021','MM/DD/YYYY'), to_date('16/3/2021','DD/MM/YYYY'), to_date('16/3/2021','DD/MM/YYYY'),'185.  Đồng Nai - DIS  - Tập huấn cho cán bộ Y tế  tại Trảng Bom, Đồng Nai','Trảng Bom, Đồng Nai');</v>
      </c>
    </row>
    <row r="4" spans="1:11" ht="15.6" x14ac:dyDescent="0.3">
      <c r="A4" s="130">
        <v>502</v>
      </c>
      <c r="B4" s="130">
        <v>2748</v>
      </c>
      <c r="C4" s="136">
        <v>441</v>
      </c>
      <c r="D4" s="131" t="s">
        <v>2278</v>
      </c>
      <c r="E4" s="130" t="s">
        <v>2285</v>
      </c>
      <c r="F4" s="130" t="s">
        <v>2285</v>
      </c>
      <c r="G4" s="130" t="s">
        <v>2289</v>
      </c>
      <c r="H4" s="130" t="s">
        <v>2240</v>
      </c>
      <c r="I4" s="130" t="s">
        <v>2241</v>
      </c>
      <c r="J4" s="130">
        <v>8</v>
      </c>
      <c r="K4" t="str">
        <f t="shared" si="0"/>
        <v>insert into kpi_event(id, location_id, create_date, start_date, end_date, activity, location)values(502, 2748, to_date('3/16/2021','MM/DD/YYYY'), to_date('16/3/2021','DD/MM/YYYY'), to_date('16/3/2021','DD/MM/YYYY'),'186.  Đồng Nai - DIS  - Tập huấn cho cán bộ Y tế  tại Thống Nhất, Đồng Nai','Thống Nhất, Đồng Nai');</v>
      </c>
    </row>
    <row r="5" spans="1:11" ht="15.6" x14ac:dyDescent="0.3">
      <c r="A5" s="130">
        <v>503</v>
      </c>
      <c r="B5" s="130">
        <v>2748</v>
      </c>
      <c r="C5" s="136">
        <v>441</v>
      </c>
      <c r="D5" s="131" t="s">
        <v>2279</v>
      </c>
      <c r="E5" s="130" t="s">
        <v>2286</v>
      </c>
      <c r="F5" s="130" t="s">
        <v>2286</v>
      </c>
      <c r="G5" s="130" t="s">
        <v>2289</v>
      </c>
      <c r="H5" s="130" t="s">
        <v>2242</v>
      </c>
      <c r="I5" s="130" t="s">
        <v>2243</v>
      </c>
      <c r="J5" s="130">
        <v>8</v>
      </c>
      <c r="K5" t="str">
        <f t="shared" si="0"/>
        <v>insert into kpi_event(id, location_id, create_date, start_date, end_date, activity, location)values(503, 2748, to_date('3/17/2021','MM/DD/YYYY'), to_date('17/3/2021','DD/MM/YYYY'), to_date('17/3/2021','DD/MM/YYYY'),'187.  Đồng Nai - DIS  - Tập huấn cho cán bộ Y tế tại Xuân Lộc, Đồng Nai','Xuân Lộc, Đồng Nai');</v>
      </c>
    </row>
    <row r="6" spans="1:11" ht="15.6" x14ac:dyDescent="0.3">
      <c r="A6" s="130">
        <v>504</v>
      </c>
      <c r="B6" s="130">
        <v>2748</v>
      </c>
      <c r="C6" s="136">
        <v>441</v>
      </c>
      <c r="D6" s="131" t="s">
        <v>2280</v>
      </c>
      <c r="E6" s="130" t="s">
        <v>2287</v>
      </c>
      <c r="F6" s="130" t="s">
        <v>2287</v>
      </c>
      <c r="G6" s="130" t="s">
        <v>2289</v>
      </c>
      <c r="H6" s="130" t="s">
        <v>2244</v>
      </c>
      <c r="I6" s="130" t="s">
        <v>2245</v>
      </c>
      <c r="J6" s="130">
        <v>8</v>
      </c>
      <c r="K6" t="str">
        <f t="shared" si="0"/>
        <v>insert into kpi_event(id, location_id, create_date, start_date, end_date, activity, location)values(504, 2748, to_date('3/18/2021','MM/DD/YYYY'), to_date('18/3/2021','DD/MM/YYYY'), to_date('18/3/2021','DD/MM/YYYY'),'188.  Đồng Nai - DIS  - Tập huấn cho cán bộ Y tế  tại Long Thành, Đồng Nai','Long Thành, Đồng Nai');</v>
      </c>
    </row>
    <row r="7" spans="1:11" ht="15.6" x14ac:dyDescent="0.3">
      <c r="A7" s="130">
        <v>505</v>
      </c>
      <c r="B7" s="130">
        <v>2748</v>
      </c>
      <c r="C7" s="136">
        <v>441</v>
      </c>
      <c r="D7" s="131" t="s">
        <v>2281</v>
      </c>
      <c r="E7" s="130" t="s">
        <v>2288</v>
      </c>
      <c r="F7" s="130" t="s">
        <v>2288</v>
      </c>
      <c r="G7" s="130" t="s">
        <v>2289</v>
      </c>
      <c r="H7" s="130" t="s">
        <v>2246</v>
      </c>
      <c r="I7" s="130" t="s">
        <v>2247</v>
      </c>
      <c r="J7" s="130">
        <v>8</v>
      </c>
      <c r="K7" t="str">
        <f t="shared" si="0"/>
        <v>insert into kpi_event(id, location_id, create_date, start_date, end_date, activity, location)values(505, 2748, to_date('3/19/2021','MM/DD/YYYY'), to_date('19/3/2021','DD/MM/YYYY'), to_date('19/3/2021','DD/MM/YYYY'),'189.  Đồng Nai - DIS  - Tập huấn cho cán bộ Y tế tại Nhơn Trạch, Đồng Nai','Nhơn Trạch, Đồng Nai');</v>
      </c>
    </row>
    <row r="8" spans="1:11" ht="15.6" x14ac:dyDescent="0.3">
      <c r="A8" s="130">
        <v>506</v>
      </c>
      <c r="B8" s="130">
        <v>2748</v>
      </c>
      <c r="C8" s="136">
        <v>441</v>
      </c>
      <c r="D8" s="131" t="s">
        <v>2248</v>
      </c>
      <c r="E8" s="130" t="s">
        <v>2282</v>
      </c>
      <c r="F8" s="130" t="s">
        <v>2282</v>
      </c>
      <c r="G8" s="130" t="s">
        <v>2289</v>
      </c>
      <c r="H8" s="130" t="s">
        <v>2249</v>
      </c>
      <c r="I8" s="130" t="s">
        <v>2250</v>
      </c>
      <c r="J8" s="130">
        <v>8</v>
      </c>
      <c r="K8" t="str">
        <f t="shared" si="0"/>
        <v>insert into kpi_event(id, location_id, create_date, start_date, end_date, activity, location)values(506, 2748, to_date('9/15/2020','MM/DD/YYYY'), to_date('15/9/2020','DD/MM/YYYY'), to_date('15/9/2020','DD/MM/YYYY'),'190.  Huế - VAVA DIS  - Tập huấn cho cán bộ Da Cam  tại Phong Điền , TT Huế','Phong Điền , TT Huế');</v>
      </c>
    </row>
    <row r="9" spans="1:11" ht="15.6" x14ac:dyDescent="0.3">
      <c r="A9" s="130">
        <v>507</v>
      </c>
      <c r="B9" s="130">
        <v>2748</v>
      </c>
      <c r="C9" s="136">
        <v>441</v>
      </c>
      <c r="D9" s="131" t="s">
        <v>2251</v>
      </c>
      <c r="E9" s="130" t="s">
        <v>2283</v>
      </c>
      <c r="F9" s="130" t="s">
        <v>2283</v>
      </c>
      <c r="G9" s="130" t="s">
        <v>2289</v>
      </c>
      <c r="H9" s="130" t="s">
        <v>2252</v>
      </c>
      <c r="I9" s="130" t="s">
        <v>2253</v>
      </c>
      <c r="J9" s="130">
        <v>8</v>
      </c>
      <c r="K9" t="str">
        <f t="shared" si="0"/>
        <v>insert into kpi_event(id, location_id, create_date, start_date, end_date, activity, location)values(507, 2748, to_date('9/23/2020','MM/DD/YYYY'), to_date('23/9/2020','DD/MM/YYYY'), to_date('23/9/2020','DD/MM/YYYY'),'191.  Đồng Nai - VAVA DIS  - Tập huấn cho cán bộ Da Cam  tại Định Quán , Đồng Nai','Định Quán , Đồng Nai');</v>
      </c>
    </row>
    <row r="10" spans="1:11" ht="15.6" x14ac:dyDescent="0.3">
      <c r="A10" s="130">
        <v>508</v>
      </c>
      <c r="B10" s="130">
        <v>2748</v>
      </c>
      <c r="C10" s="136">
        <v>441</v>
      </c>
      <c r="D10" s="132" t="s">
        <v>2254</v>
      </c>
      <c r="E10" s="130" t="s">
        <v>2255</v>
      </c>
      <c r="F10" s="130" t="s">
        <v>2255</v>
      </c>
      <c r="G10" s="130" t="s">
        <v>2289</v>
      </c>
      <c r="H10" s="130" t="s">
        <v>2256</v>
      </c>
      <c r="I10" s="130" t="s">
        <v>2257</v>
      </c>
      <c r="J10" s="130">
        <v>8</v>
      </c>
      <c r="K10" t="str">
        <f t="shared" si="0"/>
        <v>insert into kpi_event(id, location_id, create_date, start_date, end_date, activity, location)values(508, 2748, to_date('4/14/2021','MM/DD/YYYY'), to_date('14/4/2021','DD/MM/YYYY'), to_date('14/4/2021','DD/MM/YYYY'),'192.  Huế - VAVA DIS  - Tập huấn cho cán bộ Da Cam  tại TP Huế , TT Huế','TP Huế , TT Huế');</v>
      </c>
    </row>
    <row r="11" spans="1:11" ht="15.6" x14ac:dyDescent="0.3">
      <c r="A11" s="130">
        <v>509</v>
      </c>
      <c r="B11" s="130">
        <v>2748</v>
      </c>
      <c r="C11" s="136">
        <v>441</v>
      </c>
      <c r="D11" s="132" t="s">
        <v>2258</v>
      </c>
      <c r="E11" s="130" t="s">
        <v>2259</v>
      </c>
      <c r="F11" s="130" t="s">
        <v>2259</v>
      </c>
      <c r="G11" s="130" t="s">
        <v>2289</v>
      </c>
      <c r="H11" s="130" t="s">
        <v>2260</v>
      </c>
      <c r="I11" s="130" t="s">
        <v>2247</v>
      </c>
      <c r="J11" s="130">
        <v>8</v>
      </c>
      <c r="K11" t="str">
        <f t="shared" si="0"/>
        <v>insert into kpi_event(id, location_id, create_date, start_date, end_date, activity, location)values(509, 2748, to_date('4/23/2021','MM/DD/YYYY'), to_date('23/4/2021','DD/MM/YYYY'), to_date('23/4/2021','DD/MM/YYYY'),'193.  Đồng Nai - VAVA DIS  - Tập huấn cho cán bộ Da Cam  tại Nhơn Trạch, Đồng Nai','Nhơn Trạch, Đồng Nai');</v>
      </c>
    </row>
    <row r="12" spans="1:11" ht="15.6" x14ac:dyDescent="0.3">
      <c r="A12" s="130">
        <v>510</v>
      </c>
      <c r="B12" s="130">
        <v>537</v>
      </c>
      <c r="C12" s="136">
        <v>554</v>
      </c>
      <c r="D12" s="132" t="s">
        <v>2261</v>
      </c>
      <c r="E12" s="130" t="s">
        <v>2262</v>
      </c>
      <c r="F12" s="130" t="s">
        <v>2263</v>
      </c>
      <c r="G12" s="130" t="s">
        <v>2291</v>
      </c>
      <c r="H12" s="130" t="s">
        <v>2264</v>
      </c>
      <c r="I12" s="130" t="s">
        <v>1238</v>
      </c>
      <c r="J12" s="130">
        <v>32</v>
      </c>
      <c r="K12" t="str">
        <f t="shared" si="0"/>
        <v>insert into kpi_event(id, location_id, create_date, start_date, end_date, activity, location)values(510, 537, to_date('9/25/2020','MM/DD/YYYY'), to_date('25/09/2020','DD/MM/YYYY'), to_date('28/09/2020','DD/MM/YYYY'),'194. Đào tạo y khoa liên tục về vật lý trị liệu, hoạt động trị liệu và ngôn ngữ trị liệu','Đồng Nai');</v>
      </c>
    </row>
    <row r="13" spans="1:11" ht="15.6" x14ac:dyDescent="0.3">
      <c r="A13" s="130">
        <v>511</v>
      </c>
      <c r="B13" s="130">
        <v>537</v>
      </c>
      <c r="C13" s="136">
        <v>554</v>
      </c>
      <c r="D13" s="132" t="s">
        <v>2265</v>
      </c>
      <c r="E13" s="130" t="s">
        <v>2266</v>
      </c>
      <c r="F13" s="132" t="s">
        <v>2267</v>
      </c>
      <c r="G13" s="130" t="s">
        <v>2291</v>
      </c>
      <c r="H13" s="130" t="s">
        <v>2268</v>
      </c>
      <c r="I13" s="130" t="s">
        <v>1238</v>
      </c>
      <c r="J13" s="130">
        <v>48</v>
      </c>
      <c r="K13" t="str">
        <f t="shared" si="0"/>
        <v>insert into kpi_event(id, location_id, create_date, start_date, end_date, activity, location)values(511, 537, to_date('3/29/2021','MM/DD/YYYY'), to_date('29/03/2021','DD/MM/YYYY'), to_date('3/4/2021','DD/MM/YYYY'),'195. Mô hình can thiệp toàn diện cho người khuyết tật - lớp 1','Đồng Nai');</v>
      </c>
    </row>
    <row r="14" spans="1:11" ht="15.6" x14ac:dyDescent="0.3">
      <c r="A14" s="130">
        <v>512</v>
      </c>
      <c r="B14" s="130">
        <v>537</v>
      </c>
      <c r="C14" s="136">
        <v>554</v>
      </c>
      <c r="D14" s="132" t="s">
        <v>2269</v>
      </c>
      <c r="E14" s="133" t="s">
        <v>2270</v>
      </c>
      <c r="F14" s="133" t="s">
        <v>2271</v>
      </c>
      <c r="G14" s="130" t="s">
        <v>2291</v>
      </c>
      <c r="H14" s="130" t="s">
        <v>2272</v>
      </c>
      <c r="I14" s="130" t="s">
        <v>1238</v>
      </c>
      <c r="J14" s="130">
        <v>48</v>
      </c>
      <c r="K14" t="str">
        <f t="shared" si="0"/>
        <v>insert into kpi_event(id, location_id, create_date, start_date, end_date, activity, location)values(512, 537, to_date('4/1/2021','MM/DD/YYYY'), to_date('1/4/2021','DD/MM/YYYY'), to_date('7/4/2021','DD/MM/YYYY'),'196. Mô hình can thiệp toàn diện cho người khuyết tật - lớp 2','Đồng Nai');</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472"/>
  <sheetViews>
    <sheetView tabSelected="1" zoomScaleNormal="100" workbookViewId="0">
      <pane ySplit="2" topLeftCell="A460" activePane="bottomLeft" state="frozen"/>
      <selection pane="bottomLeft" activeCell="O361" sqref="O361:O472"/>
    </sheetView>
  </sheetViews>
  <sheetFormatPr defaultColWidth="17.6640625" defaultRowHeight="26.25" customHeight="1" x14ac:dyDescent="0.3"/>
  <cols>
    <col min="1" max="2" width="6.88671875" style="3" customWidth="1"/>
    <col min="3" max="3" width="9.88671875" style="3" bestFit="1" customWidth="1"/>
    <col min="4" max="4" width="27.6640625" style="111" customWidth="1"/>
    <col min="5" max="5" width="8.33203125" style="3" hidden="1" customWidth="1"/>
    <col min="6" max="6" width="9.33203125" style="3" hidden="1" customWidth="1"/>
    <col min="7" max="7" width="9.33203125" style="3" customWidth="1"/>
    <col min="8" max="8" width="21.88671875" style="112" customWidth="1"/>
    <col min="9" max="9" width="17.109375" style="3" hidden="1" customWidth="1"/>
    <col min="10" max="10" width="15.88671875" style="3" hidden="1" customWidth="1"/>
    <col min="11" max="11" width="12.6640625" style="3" hidden="1" customWidth="1"/>
    <col min="12" max="12" width="12.5546875" style="3" hidden="1" customWidth="1"/>
    <col min="13" max="13" width="11.109375" style="3" hidden="1" customWidth="1"/>
    <col min="14" max="15" width="18.44140625" style="95" customWidth="1"/>
    <col min="16" max="18" width="17.6640625" style="3"/>
    <col min="19" max="19" width="17.6640625" style="3" hidden="1" customWidth="1"/>
    <col min="20" max="16384" width="17.6640625" style="3"/>
  </cols>
  <sheetData>
    <row r="1" spans="1:20" ht="26.25" customHeight="1" x14ac:dyDescent="0.3">
      <c r="A1" s="83"/>
      <c r="B1" s="84" t="s">
        <v>1270</v>
      </c>
      <c r="C1" s="84" t="s">
        <v>1267</v>
      </c>
      <c r="D1" s="84" t="s">
        <v>1264</v>
      </c>
      <c r="E1" s="85"/>
      <c r="F1" s="85"/>
      <c r="G1" s="84" t="s">
        <v>1265</v>
      </c>
      <c r="H1" s="98" t="s">
        <v>1266</v>
      </c>
      <c r="I1" s="85"/>
      <c r="J1" s="85"/>
      <c r="K1" s="85"/>
      <c r="L1" s="85"/>
      <c r="M1" s="85"/>
      <c r="N1" s="84" t="s">
        <v>1269</v>
      </c>
      <c r="O1" s="84"/>
      <c r="P1" s="134" t="s">
        <v>1268</v>
      </c>
      <c r="Q1" s="134" t="s">
        <v>2275</v>
      </c>
      <c r="R1" s="134" t="s">
        <v>2230</v>
      </c>
    </row>
    <row r="2" spans="1:20" s="102" customFormat="1" ht="57.75" customHeight="1" x14ac:dyDescent="0.3">
      <c r="A2" s="86" t="s">
        <v>8</v>
      </c>
      <c r="B2" s="86"/>
      <c r="C2" s="86"/>
      <c r="D2" s="87" t="s">
        <v>9</v>
      </c>
      <c r="E2" s="88" t="s">
        <v>10</v>
      </c>
      <c r="F2" s="88" t="s">
        <v>11</v>
      </c>
      <c r="G2" s="88"/>
      <c r="H2" s="88" t="s">
        <v>12</v>
      </c>
      <c r="I2" s="88" t="s">
        <v>13</v>
      </c>
      <c r="J2" s="88" t="s">
        <v>14</v>
      </c>
      <c r="K2" s="88" t="s">
        <v>15</v>
      </c>
      <c r="L2" s="88" t="s">
        <v>16</v>
      </c>
      <c r="M2" s="88" t="s">
        <v>17</v>
      </c>
      <c r="N2" s="89" t="s">
        <v>1197</v>
      </c>
      <c r="O2" s="148"/>
      <c r="S2" s="111" t="s">
        <v>2274</v>
      </c>
      <c r="T2" s="111" t="s">
        <v>2276</v>
      </c>
    </row>
    <row r="3" spans="1:20" ht="26.25" hidden="1" customHeight="1" x14ac:dyDescent="0.3">
      <c r="A3" s="90">
        <v>1</v>
      </c>
      <c r="B3" s="90">
        <v>11414</v>
      </c>
      <c r="C3" s="90">
        <v>500</v>
      </c>
      <c r="D3" s="91" t="s">
        <v>1198</v>
      </c>
      <c r="E3" s="90"/>
      <c r="F3" s="90" t="s">
        <v>1222</v>
      </c>
      <c r="G3" s="90">
        <f>IF(ISBLANK(E3),0,1)</f>
        <v>0</v>
      </c>
      <c r="H3" s="99" t="s">
        <v>1224</v>
      </c>
      <c r="I3" s="90" t="s">
        <v>1237</v>
      </c>
      <c r="J3" s="90" t="s">
        <v>1238</v>
      </c>
      <c r="K3" s="92">
        <v>44331</v>
      </c>
      <c r="L3" s="92">
        <v>44331</v>
      </c>
      <c r="M3" s="93">
        <v>8</v>
      </c>
      <c r="N3" s="93" t="s">
        <v>1239</v>
      </c>
      <c r="O3" s="149"/>
      <c r="P3" s="3">
        <f>VLOOKUP(C3,Event!$A$2:$D$14,2,FALSE)</f>
        <v>2748</v>
      </c>
      <c r="Q3" s="3">
        <f>VLOOKUP(C3,Event!$A$2:$D$14,3,FALSE)</f>
        <v>441</v>
      </c>
      <c r="R3" s="3" t="str">
        <f>VLOOKUP(C3,Event!$A$2:$D$14,4,FALSE)</f>
        <v>3/15/2021</v>
      </c>
      <c r="S3" s="3" t="str">
        <f>$S$2&amp;" values ("&amp;B3&amp;",to_date('"&amp;R3&amp;"','MM/DD/YYYY'),633,"&amp;P3&amp;",'"&amp;D3&amp;"',"&amp;G3&amp;",'"&amp;H3&amp;"');"</f>
        <v>insert into kpi_person (id,create_date, user_id, location_id, name, sex, agency) values (11414,to_date('3/15/2021','MM/DD/YYYY'),633,2748,'Lê Thị Chung',0,'Trị An');</v>
      </c>
      <c r="T3" s="111" t="str">
        <f>$T$2&amp;" values (to_date('"&amp;R3&amp;"','MM/DD/YYYY'),"&amp;Q3&amp;","&amp;B3&amp;","&amp;C3&amp;",0,0);"</f>
        <v>insert into kpi_data_per(create_date, data_id, per_id, event_id, result, hours) values (to_date('3/15/2021','MM/DD/YYYY'),441,11414,500,0,0);</v>
      </c>
    </row>
    <row r="4" spans="1:20" ht="26.25" hidden="1" customHeight="1" x14ac:dyDescent="0.3">
      <c r="A4" s="90">
        <v>2</v>
      </c>
      <c r="B4" s="90">
        <v>11415</v>
      </c>
      <c r="C4" s="90">
        <v>500</v>
      </c>
      <c r="D4" s="91" t="s">
        <v>435</v>
      </c>
      <c r="E4" s="90"/>
      <c r="F4" s="90" t="s">
        <v>1222</v>
      </c>
      <c r="G4" s="90">
        <f t="shared" ref="G4:G67" si="0">IF(ISBLANK(E4),0,1)</f>
        <v>0</v>
      </c>
      <c r="H4" s="99" t="s">
        <v>1225</v>
      </c>
      <c r="I4" s="90" t="s">
        <v>1237</v>
      </c>
      <c r="J4" s="90" t="s">
        <v>1238</v>
      </c>
      <c r="K4" s="92">
        <v>44331</v>
      </c>
      <c r="L4" s="92">
        <v>44331</v>
      </c>
      <c r="M4" s="93">
        <v>8</v>
      </c>
      <c r="N4" s="93" t="s">
        <v>1240</v>
      </c>
      <c r="O4" s="149"/>
      <c r="P4" s="3">
        <f>VLOOKUP(C4,Event!$A$2:$D$14,2,FALSE)</f>
        <v>2748</v>
      </c>
      <c r="Q4" s="3">
        <f>VLOOKUP(C4,Event!$A$2:$D$14,3,FALSE)</f>
        <v>441</v>
      </c>
      <c r="R4" s="3" t="str">
        <f>VLOOKUP(C4,Event!$A$2:$D$14,4,FALSE)</f>
        <v>3/15/2021</v>
      </c>
      <c r="S4" s="3" t="str">
        <f t="shared" ref="S4:S67" si="1">$S$2&amp;" values ("&amp;B4&amp;",to_date('"&amp;R4&amp;"','MM/DD/YYYY'),633,"&amp;P4&amp;",'"&amp;D4&amp;"',"&amp;G4&amp;",'"&amp;H4&amp;"');"</f>
        <v>insert into kpi_person (id,create_date, user_id, location_id, name, sex, agency) values (11415,to_date('3/15/2021','MM/DD/YYYY'),633,2748,'Nguyễn Thị Thủy',0,'Tân Bình');</v>
      </c>
      <c r="T4" s="111" t="str">
        <f t="shared" ref="T4:T67" si="2">$T$2&amp;" values (to_date('"&amp;R4&amp;"','MM/DD/YYYY'),"&amp;Q4&amp;","&amp;B4&amp;","&amp;C4&amp;",0,0);"</f>
        <v>insert into kpi_data_per(create_date, data_id, per_id, event_id, result, hours) values (to_date('3/15/2021','MM/DD/YYYY'),441,11415,500,0,0);</v>
      </c>
    </row>
    <row r="5" spans="1:20" ht="26.25" hidden="1" customHeight="1" x14ac:dyDescent="0.3">
      <c r="A5" s="90">
        <v>3</v>
      </c>
      <c r="B5" s="90">
        <v>11416</v>
      </c>
      <c r="C5" s="90">
        <v>500</v>
      </c>
      <c r="D5" s="91" t="s">
        <v>1199</v>
      </c>
      <c r="E5" s="90"/>
      <c r="F5" s="90" t="s">
        <v>1222</v>
      </c>
      <c r="G5" s="90">
        <f t="shared" si="0"/>
        <v>0</v>
      </c>
      <c r="H5" s="99" t="s">
        <v>1226</v>
      </c>
      <c r="I5" s="90" t="s">
        <v>1237</v>
      </c>
      <c r="J5" s="90" t="s">
        <v>1238</v>
      </c>
      <c r="K5" s="92">
        <v>44331</v>
      </c>
      <c r="L5" s="92">
        <v>44331</v>
      </c>
      <c r="M5" s="93">
        <v>8</v>
      </c>
      <c r="N5" s="93" t="s">
        <v>1241</v>
      </c>
      <c r="O5" s="149"/>
      <c r="P5" s="3">
        <f>VLOOKUP(C5,Event!$A$2:$D$14,2,FALSE)</f>
        <v>2748</v>
      </c>
      <c r="Q5" s="3">
        <f>VLOOKUP(C5,Event!$A$2:$D$14,3,FALSE)</f>
        <v>441</v>
      </c>
      <c r="R5" s="3" t="str">
        <f>VLOOKUP(C5,Event!$A$2:$D$14,4,FALSE)</f>
        <v>3/15/2021</v>
      </c>
      <c r="S5" s="3" t="str">
        <f t="shared" si="1"/>
        <v>insert into kpi_person (id,create_date, user_id, location_id, name, sex, agency) values (11416,to_date('3/15/2021','MM/DD/YYYY'),633,2748,'Bạch Thị Hải Vân',0,'Mã Đà');</v>
      </c>
      <c r="T5" s="111" t="str">
        <f t="shared" si="2"/>
        <v>insert into kpi_data_per(create_date, data_id, per_id, event_id, result, hours) values (to_date('3/15/2021','MM/DD/YYYY'),441,11416,500,0,0);</v>
      </c>
    </row>
    <row r="6" spans="1:20" ht="26.25" hidden="1" customHeight="1" x14ac:dyDescent="0.3">
      <c r="A6" s="90">
        <v>4</v>
      </c>
      <c r="B6" s="90">
        <v>11417</v>
      </c>
      <c r="C6" s="90">
        <v>500</v>
      </c>
      <c r="D6" s="91" t="s">
        <v>1200</v>
      </c>
      <c r="E6" s="90"/>
      <c r="F6" s="90" t="s">
        <v>1222</v>
      </c>
      <c r="G6" s="90">
        <f t="shared" si="0"/>
        <v>0</v>
      </c>
      <c r="H6" s="99" t="s">
        <v>1227</v>
      </c>
      <c r="I6" s="90" t="s">
        <v>1237</v>
      </c>
      <c r="J6" s="90" t="s">
        <v>1238</v>
      </c>
      <c r="K6" s="92">
        <v>44331</v>
      </c>
      <c r="L6" s="92">
        <v>44331</v>
      </c>
      <c r="M6" s="93">
        <v>8</v>
      </c>
      <c r="N6" s="93" t="s">
        <v>1242</v>
      </c>
      <c r="O6" s="149"/>
      <c r="P6" s="3">
        <f>VLOOKUP(C6,Event!$A$2:$D$14,2,FALSE)</f>
        <v>2748</v>
      </c>
      <c r="Q6" s="3">
        <f>VLOOKUP(C6,Event!$A$2:$D$14,3,FALSE)</f>
        <v>441</v>
      </c>
      <c r="R6" s="3" t="str">
        <f>VLOOKUP(C6,Event!$A$2:$D$14,4,FALSE)</f>
        <v>3/15/2021</v>
      </c>
      <c r="S6" s="3" t="str">
        <f t="shared" si="1"/>
        <v>insert into kpi_person (id,create_date, user_id, location_id, name, sex, agency) values (11417,to_date('3/15/2021','MM/DD/YYYY'),633,2748,'Đinh Thị Lan',0,'Thiện Tân');</v>
      </c>
      <c r="T6" s="111" t="str">
        <f t="shared" si="2"/>
        <v>insert into kpi_data_per(create_date, data_id, per_id, event_id, result, hours) values (to_date('3/15/2021','MM/DD/YYYY'),441,11417,500,0,0);</v>
      </c>
    </row>
    <row r="7" spans="1:20" ht="26.25" hidden="1" customHeight="1" x14ac:dyDescent="0.3">
      <c r="A7" s="90">
        <v>5</v>
      </c>
      <c r="B7" s="90">
        <v>11418</v>
      </c>
      <c r="C7" s="90">
        <v>500</v>
      </c>
      <c r="D7" s="91" t="s">
        <v>1201</v>
      </c>
      <c r="E7" s="90"/>
      <c r="F7" s="90" t="s">
        <v>1222</v>
      </c>
      <c r="G7" s="90">
        <f t="shared" si="0"/>
        <v>0</v>
      </c>
      <c r="H7" s="99" t="s">
        <v>1228</v>
      </c>
      <c r="I7" s="90" t="s">
        <v>1237</v>
      </c>
      <c r="J7" s="90" t="s">
        <v>1238</v>
      </c>
      <c r="K7" s="92">
        <v>44331</v>
      </c>
      <c r="L7" s="92">
        <v>44331</v>
      </c>
      <c r="M7" s="93">
        <v>8</v>
      </c>
      <c r="N7" s="93" t="s">
        <v>1243</v>
      </c>
      <c r="O7" s="149"/>
      <c r="P7" s="3">
        <f>VLOOKUP(C7,Event!$A$2:$D$14,2,FALSE)</f>
        <v>2748</v>
      </c>
      <c r="Q7" s="3">
        <f>VLOOKUP(C7,Event!$A$2:$D$14,3,FALSE)</f>
        <v>441</v>
      </c>
      <c r="R7" s="3" t="str">
        <f>VLOOKUP(C7,Event!$A$2:$D$14,4,FALSE)</f>
        <v>3/15/2021</v>
      </c>
      <c r="S7" s="3" t="str">
        <f t="shared" si="1"/>
        <v>insert into kpi_person (id,create_date, user_id, location_id, name, sex, agency) values (11418,to_date('3/15/2021','MM/DD/YYYY'),633,2748,'Nguyễn Thị Hoàng Oanh',0,'Thạnh Phú');</v>
      </c>
      <c r="T7" s="111" t="str">
        <f t="shared" si="2"/>
        <v>insert into kpi_data_per(create_date, data_id, per_id, event_id, result, hours) values (to_date('3/15/2021','MM/DD/YYYY'),441,11418,500,0,0);</v>
      </c>
    </row>
    <row r="8" spans="1:20" ht="26.25" hidden="1" customHeight="1" x14ac:dyDescent="0.3">
      <c r="A8" s="90">
        <v>6</v>
      </c>
      <c r="B8" s="90">
        <v>11419</v>
      </c>
      <c r="C8" s="90">
        <v>500</v>
      </c>
      <c r="D8" s="91" t="s">
        <v>1202</v>
      </c>
      <c r="E8" s="90" t="s">
        <v>1223</v>
      </c>
      <c r="F8" s="90"/>
      <c r="G8" s="90">
        <f t="shared" si="0"/>
        <v>1</v>
      </c>
      <c r="H8" s="99" t="s">
        <v>1226</v>
      </c>
      <c r="I8" s="90" t="s">
        <v>1237</v>
      </c>
      <c r="J8" s="90" t="s">
        <v>1238</v>
      </c>
      <c r="K8" s="92">
        <v>44331</v>
      </c>
      <c r="L8" s="92">
        <v>44331</v>
      </c>
      <c r="M8" s="93">
        <v>8</v>
      </c>
      <c r="N8" s="93" t="s">
        <v>1244</v>
      </c>
      <c r="O8" s="149"/>
      <c r="P8" s="3">
        <f>VLOOKUP(C8,Event!$A$2:$D$14,2,FALSE)</f>
        <v>2748</v>
      </c>
      <c r="Q8" s="3">
        <f>VLOOKUP(C8,Event!$A$2:$D$14,3,FALSE)</f>
        <v>441</v>
      </c>
      <c r="R8" s="3" t="str">
        <f>VLOOKUP(C8,Event!$A$2:$D$14,4,FALSE)</f>
        <v>3/15/2021</v>
      </c>
      <c r="S8" s="3" t="str">
        <f t="shared" si="1"/>
        <v>insert into kpi_person (id,create_date, user_id, location_id, name, sex, agency) values (11419,to_date('3/15/2021','MM/DD/YYYY'),633,2748,'Lê Hữu Linh',1,'Mã Đà');</v>
      </c>
      <c r="T8" s="111" t="str">
        <f t="shared" si="2"/>
        <v>insert into kpi_data_per(create_date, data_id, per_id, event_id, result, hours) values (to_date('3/15/2021','MM/DD/YYYY'),441,11419,500,0,0);</v>
      </c>
    </row>
    <row r="9" spans="1:20" ht="26.25" hidden="1" customHeight="1" x14ac:dyDescent="0.3">
      <c r="A9" s="90">
        <v>7</v>
      </c>
      <c r="B9" s="90">
        <v>11420</v>
      </c>
      <c r="C9" s="90">
        <v>500</v>
      </c>
      <c r="D9" s="91" t="s">
        <v>1203</v>
      </c>
      <c r="E9" s="90"/>
      <c r="F9" s="90" t="s">
        <v>1222</v>
      </c>
      <c r="G9" s="90">
        <f t="shared" si="0"/>
        <v>0</v>
      </c>
      <c r="H9" s="99" t="s">
        <v>1229</v>
      </c>
      <c r="I9" s="90" t="s">
        <v>1237</v>
      </c>
      <c r="J9" s="90" t="s">
        <v>1238</v>
      </c>
      <c r="K9" s="92">
        <v>44331</v>
      </c>
      <c r="L9" s="92">
        <v>44331</v>
      </c>
      <c r="M9" s="93">
        <v>8</v>
      </c>
      <c r="N9" s="93" t="s">
        <v>1245</v>
      </c>
      <c r="O9" s="149"/>
      <c r="P9" s="3">
        <f>VLOOKUP(C9,Event!$A$2:$D$14,2,FALSE)</f>
        <v>2748</v>
      </c>
      <c r="Q9" s="3">
        <f>VLOOKUP(C9,Event!$A$2:$D$14,3,FALSE)</f>
        <v>441</v>
      </c>
      <c r="R9" s="3" t="str">
        <f>VLOOKUP(C9,Event!$A$2:$D$14,4,FALSE)</f>
        <v>3/15/2021</v>
      </c>
      <c r="S9" s="3" t="str">
        <f t="shared" si="1"/>
        <v>insert into kpi_person (id,create_date, user_id, location_id, name, sex, agency) values (11420,to_date('3/15/2021','MM/DD/YYYY'),633,2748,'Trần Thị Khánh Hoài',0,'Vĩnh An');</v>
      </c>
      <c r="T9" s="111" t="str">
        <f t="shared" si="2"/>
        <v>insert into kpi_data_per(create_date, data_id, per_id, event_id, result, hours) values (to_date('3/15/2021','MM/DD/YYYY'),441,11420,500,0,0);</v>
      </c>
    </row>
    <row r="10" spans="1:20" ht="26.25" hidden="1" customHeight="1" x14ac:dyDescent="0.3">
      <c r="A10" s="90">
        <v>8</v>
      </c>
      <c r="B10" s="90">
        <v>11421</v>
      </c>
      <c r="C10" s="90">
        <v>500</v>
      </c>
      <c r="D10" s="91" t="s">
        <v>1204</v>
      </c>
      <c r="E10" s="90" t="s">
        <v>1223</v>
      </c>
      <c r="F10" s="90"/>
      <c r="G10" s="90">
        <f t="shared" si="0"/>
        <v>1</v>
      </c>
      <c r="H10" s="99" t="s">
        <v>1230</v>
      </c>
      <c r="I10" s="90" t="s">
        <v>1237</v>
      </c>
      <c r="J10" s="90" t="s">
        <v>1238</v>
      </c>
      <c r="K10" s="92">
        <v>44331</v>
      </c>
      <c r="L10" s="92">
        <v>44331</v>
      </c>
      <c r="M10" s="93">
        <v>8</v>
      </c>
      <c r="N10" s="93" t="s">
        <v>1246</v>
      </c>
      <c r="O10" s="149"/>
      <c r="P10" s="3">
        <f>VLOOKUP(C10,Event!$A$2:$D$14,2,FALSE)</f>
        <v>2748</v>
      </c>
      <c r="Q10" s="3">
        <f>VLOOKUP(C10,Event!$A$2:$D$14,3,FALSE)</f>
        <v>441</v>
      </c>
      <c r="R10" s="3" t="str">
        <f>VLOOKUP(C10,Event!$A$2:$D$14,4,FALSE)</f>
        <v>3/15/2021</v>
      </c>
      <c r="S10" s="3" t="str">
        <f t="shared" si="1"/>
        <v>insert into kpi_person (id,create_date, user_id, location_id, name, sex, agency) values (11421,to_date('3/15/2021','MM/DD/YYYY'),633,2748,'Phạm Văn Ninh',1,'Vĩnh Tân');</v>
      </c>
      <c r="T10" s="111" t="str">
        <f t="shared" si="2"/>
        <v>insert into kpi_data_per(create_date, data_id, per_id, event_id, result, hours) values (to_date('3/15/2021','MM/DD/YYYY'),441,11421,500,0,0);</v>
      </c>
    </row>
    <row r="11" spans="1:20" ht="26.25" hidden="1" customHeight="1" x14ac:dyDescent="0.3">
      <c r="A11" s="90">
        <v>9</v>
      </c>
      <c r="B11" s="90">
        <v>11422</v>
      </c>
      <c r="C11" s="90">
        <v>500</v>
      </c>
      <c r="D11" s="91" t="s">
        <v>1205</v>
      </c>
      <c r="E11" s="90" t="s">
        <v>1223</v>
      </c>
      <c r="F11" s="90"/>
      <c r="G11" s="90">
        <f t="shared" si="0"/>
        <v>1</v>
      </c>
      <c r="H11" s="99" t="s">
        <v>1231</v>
      </c>
      <c r="I11" s="90" t="s">
        <v>1237</v>
      </c>
      <c r="J11" s="90" t="s">
        <v>1238</v>
      </c>
      <c r="K11" s="92">
        <v>44331</v>
      </c>
      <c r="L11" s="92">
        <v>44331</v>
      </c>
      <c r="M11" s="93">
        <v>8</v>
      </c>
      <c r="N11" s="93" t="s">
        <v>1247</v>
      </c>
      <c r="O11" s="149"/>
      <c r="P11" s="3">
        <f>VLOOKUP(C11,Event!$A$2:$D$14,2,FALSE)</f>
        <v>2748</v>
      </c>
      <c r="Q11" s="3">
        <f>VLOOKUP(C11,Event!$A$2:$D$14,3,FALSE)</f>
        <v>441</v>
      </c>
      <c r="R11" s="3" t="str">
        <f>VLOOKUP(C11,Event!$A$2:$D$14,4,FALSE)</f>
        <v>3/15/2021</v>
      </c>
      <c r="S11" s="3" t="str">
        <f t="shared" si="1"/>
        <v>insert into kpi_person (id,create_date, user_id, location_id, name, sex, agency) values (11422,to_date('3/15/2021','MM/DD/YYYY'),633,2748,'Phan Ngọc Văn',1,'Phú Lý');</v>
      </c>
      <c r="T11" s="111" t="str">
        <f t="shared" si="2"/>
        <v>insert into kpi_data_per(create_date, data_id, per_id, event_id, result, hours) values (to_date('3/15/2021','MM/DD/YYYY'),441,11422,500,0,0);</v>
      </c>
    </row>
    <row r="12" spans="1:20" ht="26.25" hidden="1" customHeight="1" x14ac:dyDescent="0.3">
      <c r="A12" s="90">
        <v>10</v>
      </c>
      <c r="B12" s="90">
        <v>11423</v>
      </c>
      <c r="C12" s="90">
        <v>500</v>
      </c>
      <c r="D12" s="91" t="s">
        <v>1206</v>
      </c>
      <c r="E12" s="90" t="s">
        <v>1223</v>
      </c>
      <c r="F12" s="90"/>
      <c r="G12" s="90">
        <f t="shared" si="0"/>
        <v>1</v>
      </c>
      <c r="H12" s="99" t="s">
        <v>1224</v>
      </c>
      <c r="I12" s="90" t="s">
        <v>1237</v>
      </c>
      <c r="J12" s="90" t="s">
        <v>1238</v>
      </c>
      <c r="K12" s="92">
        <v>44331</v>
      </c>
      <c r="L12" s="92">
        <v>44331</v>
      </c>
      <c r="M12" s="93">
        <v>8</v>
      </c>
      <c r="N12" s="93" t="s">
        <v>1248</v>
      </c>
      <c r="O12" s="149"/>
      <c r="P12" s="3">
        <f>VLOOKUP(C12,Event!$A$2:$D$14,2,FALSE)</f>
        <v>2748</v>
      </c>
      <c r="Q12" s="3">
        <f>VLOOKUP(C12,Event!$A$2:$D$14,3,FALSE)</f>
        <v>441</v>
      </c>
      <c r="R12" s="3" t="str">
        <f>VLOOKUP(C12,Event!$A$2:$D$14,4,FALSE)</f>
        <v>3/15/2021</v>
      </c>
      <c r="S12" s="3" t="str">
        <f t="shared" si="1"/>
        <v>insert into kpi_person (id,create_date, user_id, location_id, name, sex, agency) values (11423,to_date('3/15/2021','MM/DD/YYYY'),633,2748,'Nguyễn Hoàng Long',1,'Trị An');</v>
      </c>
      <c r="T12" s="111" t="str">
        <f t="shared" si="2"/>
        <v>insert into kpi_data_per(create_date, data_id, per_id, event_id, result, hours) values (to_date('3/15/2021','MM/DD/YYYY'),441,11423,500,0,0);</v>
      </c>
    </row>
    <row r="13" spans="1:20" ht="26.25" hidden="1" customHeight="1" x14ac:dyDescent="0.3">
      <c r="A13" s="90">
        <v>11</v>
      </c>
      <c r="B13" s="90">
        <v>11424</v>
      </c>
      <c r="C13" s="90">
        <v>500</v>
      </c>
      <c r="D13" s="91" t="s">
        <v>1207</v>
      </c>
      <c r="E13" s="90"/>
      <c r="F13" s="90" t="s">
        <v>1222</v>
      </c>
      <c r="G13" s="90">
        <f t="shared" si="0"/>
        <v>0</v>
      </c>
      <c r="H13" s="99" t="s">
        <v>1232</v>
      </c>
      <c r="I13" s="90" t="s">
        <v>1237</v>
      </c>
      <c r="J13" s="90" t="s">
        <v>1238</v>
      </c>
      <c r="K13" s="92">
        <v>44331</v>
      </c>
      <c r="L13" s="92">
        <v>44331</v>
      </c>
      <c r="M13" s="93">
        <v>8</v>
      </c>
      <c r="N13" s="93" t="s">
        <v>1249</v>
      </c>
      <c r="O13" s="149"/>
      <c r="P13" s="3">
        <f>VLOOKUP(C13,Event!$A$2:$D$14,2,FALSE)</f>
        <v>2748</v>
      </c>
      <c r="Q13" s="3">
        <f>VLOOKUP(C13,Event!$A$2:$D$14,3,FALSE)</f>
        <v>441</v>
      </c>
      <c r="R13" s="3" t="str">
        <f>VLOOKUP(C13,Event!$A$2:$D$14,4,FALSE)</f>
        <v>3/15/2021</v>
      </c>
      <c r="S13" s="3" t="str">
        <f t="shared" si="1"/>
        <v>insert into kpi_person (id,create_date, user_id, location_id, name, sex, agency) values (11424,to_date('3/15/2021','MM/DD/YYYY'),633,2748,'Nguyễn Ngọc Hoàng Trúc',0,'Trung tâm y tế');</v>
      </c>
      <c r="T13" s="111" t="str">
        <f t="shared" si="2"/>
        <v>insert into kpi_data_per(create_date, data_id, per_id, event_id, result, hours) values (to_date('3/15/2021','MM/DD/YYYY'),441,11424,500,0,0);</v>
      </c>
    </row>
    <row r="14" spans="1:20" ht="26.25" hidden="1" customHeight="1" x14ac:dyDescent="0.3">
      <c r="A14" s="90">
        <v>12</v>
      </c>
      <c r="B14" s="90">
        <v>11425</v>
      </c>
      <c r="C14" s="90">
        <v>500</v>
      </c>
      <c r="D14" s="91" t="s">
        <v>1208</v>
      </c>
      <c r="E14" s="90"/>
      <c r="F14" s="90" t="s">
        <v>1222</v>
      </c>
      <c r="G14" s="90">
        <f t="shared" si="0"/>
        <v>0</v>
      </c>
      <c r="H14" s="99" t="s">
        <v>1233</v>
      </c>
      <c r="I14" s="90" t="s">
        <v>1237</v>
      </c>
      <c r="J14" s="90" t="s">
        <v>1238</v>
      </c>
      <c r="K14" s="92">
        <v>44331</v>
      </c>
      <c r="L14" s="92">
        <v>44331</v>
      </c>
      <c r="M14" s="93">
        <v>8</v>
      </c>
      <c r="N14" s="93" t="s">
        <v>1250</v>
      </c>
      <c r="O14" s="149"/>
      <c r="P14" s="3">
        <f>VLOOKUP(C14,Event!$A$2:$D$14,2,FALSE)</f>
        <v>2748</v>
      </c>
      <c r="Q14" s="3">
        <f>VLOOKUP(C14,Event!$A$2:$D$14,3,FALSE)</f>
        <v>441</v>
      </c>
      <c r="R14" s="3" t="str">
        <f>VLOOKUP(C14,Event!$A$2:$D$14,4,FALSE)</f>
        <v>3/15/2021</v>
      </c>
      <c r="S14" s="3" t="str">
        <f t="shared" si="1"/>
        <v>insert into kpi_person (id,create_date, user_id, location_id, name, sex, agency) values (11425,to_date('3/15/2021','MM/DD/YYYY'),633,2748,'Phạm Thị Thanh Nguyên',0,'Tân An');</v>
      </c>
      <c r="T14" s="111" t="str">
        <f t="shared" si="2"/>
        <v>insert into kpi_data_per(create_date, data_id, per_id, event_id, result, hours) values (to_date('3/15/2021','MM/DD/YYYY'),441,11425,500,0,0);</v>
      </c>
    </row>
    <row r="15" spans="1:20" ht="26.25" hidden="1" customHeight="1" x14ac:dyDescent="0.3">
      <c r="A15" s="90">
        <v>13</v>
      </c>
      <c r="B15" s="90">
        <v>11426</v>
      </c>
      <c r="C15" s="90">
        <v>500</v>
      </c>
      <c r="D15" s="91" t="s">
        <v>1209</v>
      </c>
      <c r="E15" s="90" t="s">
        <v>1223</v>
      </c>
      <c r="F15" s="90"/>
      <c r="G15" s="90">
        <f t="shared" si="0"/>
        <v>1</v>
      </c>
      <c r="H15" s="99" t="s">
        <v>1231</v>
      </c>
      <c r="I15" s="90" t="s">
        <v>1237</v>
      </c>
      <c r="J15" s="90" t="s">
        <v>1238</v>
      </c>
      <c r="K15" s="92">
        <v>44331</v>
      </c>
      <c r="L15" s="92">
        <v>44331</v>
      </c>
      <c r="M15" s="93">
        <v>8</v>
      </c>
      <c r="N15" s="93" t="s">
        <v>1251</v>
      </c>
      <c r="O15" s="149"/>
      <c r="P15" s="3">
        <f>VLOOKUP(C15,Event!$A$2:$D$14,2,FALSE)</f>
        <v>2748</v>
      </c>
      <c r="Q15" s="3">
        <f>VLOOKUP(C15,Event!$A$2:$D$14,3,FALSE)</f>
        <v>441</v>
      </c>
      <c r="R15" s="3" t="str">
        <f>VLOOKUP(C15,Event!$A$2:$D$14,4,FALSE)</f>
        <v>3/15/2021</v>
      </c>
      <c r="S15" s="3" t="str">
        <f t="shared" si="1"/>
        <v>insert into kpi_person (id,create_date, user_id, location_id, name, sex, agency) values (11426,to_date('3/15/2021','MM/DD/YYYY'),633,2748,'Trần Trọng Việt',1,'Phú Lý');</v>
      </c>
      <c r="T15" s="111" t="str">
        <f t="shared" si="2"/>
        <v>insert into kpi_data_per(create_date, data_id, per_id, event_id, result, hours) values (to_date('3/15/2021','MM/DD/YYYY'),441,11426,500,0,0);</v>
      </c>
    </row>
    <row r="16" spans="1:20" ht="26.25" hidden="1" customHeight="1" x14ac:dyDescent="0.3">
      <c r="A16" s="90">
        <v>14</v>
      </c>
      <c r="B16" s="90">
        <v>11427</v>
      </c>
      <c r="C16" s="90">
        <v>500</v>
      </c>
      <c r="D16" s="91" t="s">
        <v>1210</v>
      </c>
      <c r="E16" s="90" t="s">
        <v>1223</v>
      </c>
      <c r="F16" s="90"/>
      <c r="G16" s="90">
        <f t="shared" si="0"/>
        <v>1</v>
      </c>
      <c r="H16" s="99" t="s">
        <v>1233</v>
      </c>
      <c r="I16" s="90" t="s">
        <v>1237</v>
      </c>
      <c r="J16" s="90" t="s">
        <v>1238</v>
      </c>
      <c r="K16" s="92">
        <v>44331</v>
      </c>
      <c r="L16" s="92">
        <v>44331</v>
      </c>
      <c r="M16" s="93">
        <v>8</v>
      </c>
      <c r="N16" s="93" t="s">
        <v>1252</v>
      </c>
      <c r="O16" s="149"/>
      <c r="P16" s="3">
        <f>VLOOKUP(C16,Event!$A$2:$D$14,2,FALSE)</f>
        <v>2748</v>
      </c>
      <c r="Q16" s="3">
        <f>VLOOKUP(C16,Event!$A$2:$D$14,3,FALSE)</f>
        <v>441</v>
      </c>
      <c r="R16" s="3" t="str">
        <f>VLOOKUP(C16,Event!$A$2:$D$14,4,FALSE)</f>
        <v>3/15/2021</v>
      </c>
      <c r="S16" s="3" t="str">
        <f t="shared" si="1"/>
        <v>insert into kpi_person (id,create_date, user_id, location_id, name, sex, agency) values (11427,to_date('3/15/2021','MM/DD/YYYY'),633,2748,'Phan Lê Ý',1,'Tân An');</v>
      </c>
      <c r="T16" s="111" t="str">
        <f t="shared" si="2"/>
        <v>insert into kpi_data_per(create_date, data_id, per_id, event_id, result, hours) values (to_date('3/15/2021','MM/DD/YYYY'),441,11427,500,0,0);</v>
      </c>
    </row>
    <row r="17" spans="1:20" ht="26.25" hidden="1" customHeight="1" x14ac:dyDescent="0.3">
      <c r="A17" s="90">
        <v>15</v>
      </c>
      <c r="B17" s="90">
        <v>11428</v>
      </c>
      <c r="C17" s="90">
        <v>500</v>
      </c>
      <c r="D17" s="91" t="s">
        <v>1211</v>
      </c>
      <c r="E17" s="90" t="s">
        <v>1223</v>
      </c>
      <c r="F17" s="90"/>
      <c r="G17" s="90">
        <f t="shared" si="0"/>
        <v>1</v>
      </c>
      <c r="H17" s="99" t="s">
        <v>1228</v>
      </c>
      <c r="I17" s="90" t="s">
        <v>1237</v>
      </c>
      <c r="J17" s="90" t="s">
        <v>1238</v>
      </c>
      <c r="K17" s="92">
        <v>44331</v>
      </c>
      <c r="L17" s="92">
        <v>44331</v>
      </c>
      <c r="M17" s="93">
        <v>8</v>
      </c>
      <c r="N17" s="93" t="s">
        <v>1253</v>
      </c>
      <c r="O17" s="149"/>
      <c r="P17" s="3">
        <f>VLOOKUP(C17,Event!$A$2:$D$14,2,FALSE)</f>
        <v>2748</v>
      </c>
      <c r="Q17" s="3">
        <f>VLOOKUP(C17,Event!$A$2:$D$14,3,FALSE)</f>
        <v>441</v>
      </c>
      <c r="R17" s="3" t="str">
        <f>VLOOKUP(C17,Event!$A$2:$D$14,4,FALSE)</f>
        <v>3/15/2021</v>
      </c>
      <c r="S17" s="3" t="str">
        <f t="shared" si="1"/>
        <v>insert into kpi_person (id,create_date, user_id, location_id, name, sex, agency) values (11428,to_date('3/15/2021','MM/DD/YYYY'),633,2748,'Vương Sơn Huy',1,'Thạnh Phú');</v>
      </c>
      <c r="T17" s="111" t="str">
        <f t="shared" si="2"/>
        <v>insert into kpi_data_per(create_date, data_id, per_id, event_id, result, hours) values (to_date('3/15/2021','MM/DD/YYYY'),441,11428,500,0,0);</v>
      </c>
    </row>
    <row r="18" spans="1:20" ht="26.25" hidden="1" customHeight="1" x14ac:dyDescent="0.3">
      <c r="A18" s="90">
        <v>16</v>
      </c>
      <c r="B18" s="90">
        <v>11429</v>
      </c>
      <c r="C18" s="90">
        <v>500</v>
      </c>
      <c r="D18" s="91" t="s">
        <v>1212</v>
      </c>
      <c r="E18" s="90"/>
      <c r="F18" s="90" t="s">
        <v>1222</v>
      </c>
      <c r="G18" s="90">
        <f t="shared" si="0"/>
        <v>0</v>
      </c>
      <c r="H18" s="99" t="s">
        <v>1230</v>
      </c>
      <c r="I18" s="90" t="s">
        <v>1237</v>
      </c>
      <c r="J18" s="90" t="s">
        <v>1238</v>
      </c>
      <c r="K18" s="92">
        <v>44331</v>
      </c>
      <c r="L18" s="92">
        <v>44331</v>
      </c>
      <c r="M18" s="93">
        <v>8</v>
      </c>
      <c r="N18" s="93" t="s">
        <v>1254</v>
      </c>
      <c r="O18" s="149"/>
      <c r="P18" s="3">
        <f>VLOOKUP(C18,Event!$A$2:$D$14,2,FALSE)</f>
        <v>2748</v>
      </c>
      <c r="Q18" s="3">
        <f>VLOOKUP(C18,Event!$A$2:$D$14,3,FALSE)</f>
        <v>441</v>
      </c>
      <c r="R18" s="3" t="str">
        <f>VLOOKUP(C18,Event!$A$2:$D$14,4,FALSE)</f>
        <v>3/15/2021</v>
      </c>
      <c r="S18" s="3" t="str">
        <f t="shared" si="1"/>
        <v>insert into kpi_person (id,create_date, user_id, location_id, name, sex, agency) values (11429,to_date('3/15/2021','MM/DD/YYYY'),633,2748,'Huỳnh Thị Bích Thủy',0,'Vĩnh Tân');</v>
      </c>
      <c r="T18" s="111" t="str">
        <f t="shared" si="2"/>
        <v>insert into kpi_data_per(create_date, data_id, per_id, event_id, result, hours) values (to_date('3/15/2021','MM/DD/YYYY'),441,11429,500,0,0);</v>
      </c>
    </row>
    <row r="19" spans="1:20" ht="26.25" hidden="1" customHeight="1" x14ac:dyDescent="0.3">
      <c r="A19" s="90">
        <v>17</v>
      </c>
      <c r="B19" s="90">
        <v>11430</v>
      </c>
      <c r="C19" s="90">
        <v>500</v>
      </c>
      <c r="D19" s="91" t="s">
        <v>1213</v>
      </c>
      <c r="E19" s="90" t="s">
        <v>1223</v>
      </c>
      <c r="F19" s="90"/>
      <c r="G19" s="90">
        <f t="shared" si="0"/>
        <v>1</v>
      </c>
      <c r="H19" s="99" t="s">
        <v>1234</v>
      </c>
      <c r="I19" s="90" t="s">
        <v>1237</v>
      </c>
      <c r="J19" s="90" t="s">
        <v>1238</v>
      </c>
      <c r="K19" s="92">
        <v>44331</v>
      </c>
      <c r="L19" s="92">
        <v>44331</v>
      </c>
      <c r="M19" s="93">
        <v>8</v>
      </c>
      <c r="N19" s="93" t="s">
        <v>1255</v>
      </c>
      <c r="O19" s="149"/>
      <c r="P19" s="3">
        <f>VLOOKUP(C19,Event!$A$2:$D$14,2,FALSE)</f>
        <v>2748</v>
      </c>
      <c r="Q19" s="3">
        <f>VLOOKUP(C19,Event!$A$2:$D$14,3,FALSE)</f>
        <v>441</v>
      </c>
      <c r="R19" s="3" t="str">
        <f>VLOOKUP(C19,Event!$A$2:$D$14,4,FALSE)</f>
        <v>3/15/2021</v>
      </c>
      <c r="S19" s="3" t="str">
        <f t="shared" si="1"/>
        <v>insert into kpi_person (id,create_date, user_id, location_id, name, sex, agency) values (11430,to_date('3/15/2021','MM/DD/YYYY'),633,2748,'Nguyễn Thường Việt',1,'Hiếu Liêm');</v>
      </c>
      <c r="T19" s="111" t="str">
        <f t="shared" si="2"/>
        <v>insert into kpi_data_per(create_date, data_id, per_id, event_id, result, hours) values (to_date('3/15/2021','MM/DD/YYYY'),441,11430,500,0,0);</v>
      </c>
    </row>
    <row r="20" spans="1:20" ht="26.25" hidden="1" customHeight="1" x14ac:dyDescent="0.3">
      <c r="A20" s="90">
        <v>18</v>
      </c>
      <c r="B20" s="90">
        <v>11431</v>
      </c>
      <c r="C20" s="90">
        <v>500</v>
      </c>
      <c r="D20" s="91" t="s">
        <v>1214</v>
      </c>
      <c r="E20" s="90" t="s">
        <v>1223</v>
      </c>
      <c r="F20" s="90"/>
      <c r="G20" s="90">
        <f t="shared" si="0"/>
        <v>1</v>
      </c>
      <c r="H20" s="99" t="s">
        <v>1227</v>
      </c>
      <c r="I20" s="90" t="s">
        <v>1237</v>
      </c>
      <c r="J20" s="90" t="s">
        <v>1238</v>
      </c>
      <c r="K20" s="92">
        <v>44331</v>
      </c>
      <c r="L20" s="92">
        <v>44331</v>
      </c>
      <c r="M20" s="93">
        <v>8</v>
      </c>
      <c r="N20" s="93" t="s">
        <v>1256</v>
      </c>
      <c r="O20" s="149"/>
      <c r="P20" s="3">
        <f>VLOOKUP(C20,Event!$A$2:$D$14,2,FALSE)</f>
        <v>2748</v>
      </c>
      <c r="Q20" s="3">
        <f>VLOOKUP(C20,Event!$A$2:$D$14,3,FALSE)</f>
        <v>441</v>
      </c>
      <c r="R20" s="3" t="str">
        <f>VLOOKUP(C20,Event!$A$2:$D$14,4,FALSE)</f>
        <v>3/15/2021</v>
      </c>
      <c r="S20" s="3" t="str">
        <f t="shared" si="1"/>
        <v>insert into kpi_person (id,create_date, user_id, location_id, name, sex, agency) values (11431,to_date('3/15/2021','MM/DD/YYYY'),633,2748,'Thái Văn Tùng',1,'Thiện Tân');</v>
      </c>
      <c r="T20" s="111" t="str">
        <f t="shared" si="2"/>
        <v>insert into kpi_data_per(create_date, data_id, per_id, event_id, result, hours) values (to_date('3/15/2021','MM/DD/YYYY'),441,11431,500,0,0);</v>
      </c>
    </row>
    <row r="21" spans="1:20" ht="26.25" hidden="1" customHeight="1" x14ac:dyDescent="0.3">
      <c r="A21" s="90">
        <v>19</v>
      </c>
      <c r="B21" s="90">
        <v>11432</v>
      </c>
      <c r="C21" s="90">
        <v>500</v>
      </c>
      <c r="D21" s="91" t="s">
        <v>1215</v>
      </c>
      <c r="E21" s="90" t="s">
        <v>1223</v>
      </c>
      <c r="F21" s="90"/>
      <c r="G21" s="90">
        <f t="shared" si="0"/>
        <v>1</v>
      </c>
      <c r="H21" s="99" t="s">
        <v>1235</v>
      </c>
      <c r="I21" s="90" t="s">
        <v>1237</v>
      </c>
      <c r="J21" s="90" t="s">
        <v>1238</v>
      </c>
      <c r="K21" s="92">
        <v>44331</v>
      </c>
      <c r="L21" s="92">
        <v>44331</v>
      </c>
      <c r="M21" s="93">
        <v>8</v>
      </c>
      <c r="N21" s="93" t="s">
        <v>1257</v>
      </c>
      <c r="O21" s="149"/>
      <c r="P21" s="3">
        <f>VLOOKUP(C21,Event!$A$2:$D$14,2,FALSE)</f>
        <v>2748</v>
      </c>
      <c r="Q21" s="3">
        <f>VLOOKUP(C21,Event!$A$2:$D$14,3,FALSE)</f>
        <v>441</v>
      </c>
      <c r="R21" s="3" t="str">
        <f>VLOOKUP(C21,Event!$A$2:$D$14,4,FALSE)</f>
        <v>3/15/2021</v>
      </c>
      <c r="S21" s="3" t="str">
        <f t="shared" si="1"/>
        <v>insert into kpi_person (id,create_date, user_id, location_id, name, sex, agency) values (11432,to_date('3/15/2021','MM/DD/YYYY'),633,2748,'Mông Ngọc Lanh',1,'Bình Lợi');</v>
      </c>
      <c r="T21" s="111" t="str">
        <f t="shared" si="2"/>
        <v>insert into kpi_data_per(create_date, data_id, per_id, event_id, result, hours) values (to_date('3/15/2021','MM/DD/YYYY'),441,11432,500,0,0);</v>
      </c>
    </row>
    <row r="22" spans="1:20" ht="26.25" hidden="1" customHeight="1" x14ac:dyDescent="0.3">
      <c r="A22" s="90">
        <v>20</v>
      </c>
      <c r="B22" s="90">
        <v>11433</v>
      </c>
      <c r="C22" s="90">
        <v>500</v>
      </c>
      <c r="D22" s="91" t="s">
        <v>1216</v>
      </c>
      <c r="E22" s="90" t="s">
        <v>1223</v>
      </c>
      <c r="F22" s="90"/>
      <c r="G22" s="90">
        <f t="shared" si="0"/>
        <v>1</v>
      </c>
      <c r="H22" s="99" t="s">
        <v>1235</v>
      </c>
      <c r="I22" s="90" t="s">
        <v>1237</v>
      </c>
      <c r="J22" s="90" t="s">
        <v>1238</v>
      </c>
      <c r="K22" s="92">
        <v>44331</v>
      </c>
      <c r="L22" s="92">
        <v>44331</v>
      </c>
      <c r="M22" s="93">
        <v>8</v>
      </c>
      <c r="N22" s="93" t="s">
        <v>1258</v>
      </c>
      <c r="O22" s="149"/>
      <c r="P22" s="3">
        <f>VLOOKUP(C22,Event!$A$2:$D$14,2,FALSE)</f>
        <v>2748</v>
      </c>
      <c r="Q22" s="3">
        <f>VLOOKUP(C22,Event!$A$2:$D$14,3,FALSE)</f>
        <v>441</v>
      </c>
      <c r="R22" s="3" t="str">
        <f>VLOOKUP(C22,Event!$A$2:$D$14,4,FALSE)</f>
        <v>3/15/2021</v>
      </c>
      <c r="S22" s="3" t="str">
        <f t="shared" si="1"/>
        <v>insert into kpi_person (id,create_date, user_id, location_id, name, sex, agency) values (11433,to_date('3/15/2021','MM/DD/YYYY'),633,2748,'Nguyễn Văn Hùng',1,'Bình Lợi');</v>
      </c>
      <c r="T22" s="111" t="str">
        <f t="shared" si="2"/>
        <v>insert into kpi_data_per(create_date, data_id, per_id, event_id, result, hours) values (to_date('3/15/2021','MM/DD/YYYY'),441,11433,500,0,0);</v>
      </c>
    </row>
    <row r="23" spans="1:20" ht="26.25" hidden="1" customHeight="1" x14ac:dyDescent="0.3">
      <c r="A23" s="90">
        <v>21</v>
      </c>
      <c r="B23" s="90">
        <v>11434</v>
      </c>
      <c r="C23" s="90">
        <v>500</v>
      </c>
      <c r="D23" s="91" t="s">
        <v>1217</v>
      </c>
      <c r="E23" s="90" t="s">
        <v>1223</v>
      </c>
      <c r="F23" s="90"/>
      <c r="G23" s="90">
        <f t="shared" si="0"/>
        <v>1</v>
      </c>
      <c r="H23" s="99" t="s">
        <v>1225</v>
      </c>
      <c r="I23" s="90" t="s">
        <v>1237</v>
      </c>
      <c r="J23" s="90" t="s">
        <v>1238</v>
      </c>
      <c r="K23" s="92">
        <v>44331</v>
      </c>
      <c r="L23" s="92">
        <v>44331</v>
      </c>
      <c r="M23" s="93">
        <v>8</v>
      </c>
      <c r="N23" s="93" t="s">
        <v>1259</v>
      </c>
      <c r="O23" s="149"/>
      <c r="P23" s="3">
        <f>VLOOKUP(C23,Event!$A$2:$D$14,2,FALSE)</f>
        <v>2748</v>
      </c>
      <c r="Q23" s="3">
        <f>VLOOKUP(C23,Event!$A$2:$D$14,3,FALSE)</f>
        <v>441</v>
      </c>
      <c r="R23" s="3" t="str">
        <f>VLOOKUP(C23,Event!$A$2:$D$14,4,FALSE)</f>
        <v>3/15/2021</v>
      </c>
      <c r="S23" s="3" t="str">
        <f t="shared" si="1"/>
        <v>insert into kpi_person (id,create_date, user_id, location_id, name, sex, agency) values (11434,to_date('3/15/2021','MM/DD/YYYY'),633,2748,'Đinh Thiện Triệu',1,'Tân Bình');</v>
      </c>
      <c r="T23" s="111" t="str">
        <f t="shared" si="2"/>
        <v>insert into kpi_data_per(create_date, data_id, per_id, event_id, result, hours) values (to_date('3/15/2021','MM/DD/YYYY'),441,11434,500,0,0);</v>
      </c>
    </row>
    <row r="24" spans="1:20" ht="26.25" hidden="1" customHeight="1" x14ac:dyDescent="0.3">
      <c r="A24" s="90">
        <v>22</v>
      </c>
      <c r="B24" s="90">
        <v>11435</v>
      </c>
      <c r="C24" s="90">
        <v>500</v>
      </c>
      <c r="D24" s="91" t="s">
        <v>1218</v>
      </c>
      <c r="E24" s="90"/>
      <c r="F24" s="90" t="s">
        <v>1222</v>
      </c>
      <c r="G24" s="90">
        <f t="shared" si="0"/>
        <v>0</v>
      </c>
      <c r="H24" s="99" t="s">
        <v>1236</v>
      </c>
      <c r="I24" s="90" t="s">
        <v>1237</v>
      </c>
      <c r="J24" s="90" t="s">
        <v>1238</v>
      </c>
      <c r="K24" s="92">
        <v>44331</v>
      </c>
      <c r="L24" s="92">
        <v>44331</v>
      </c>
      <c r="M24" s="93">
        <v>8</v>
      </c>
      <c r="N24" s="93" t="s">
        <v>1260</v>
      </c>
      <c r="O24" s="149"/>
      <c r="P24" s="3">
        <f>VLOOKUP(C24,Event!$A$2:$D$14,2,FALSE)</f>
        <v>2748</v>
      </c>
      <c r="Q24" s="3">
        <f>VLOOKUP(C24,Event!$A$2:$D$14,3,FALSE)</f>
        <v>441</v>
      </c>
      <c r="R24" s="3" t="str">
        <f>VLOOKUP(C24,Event!$A$2:$D$14,4,FALSE)</f>
        <v>3/15/2021</v>
      </c>
      <c r="S24" s="3" t="str">
        <f t="shared" si="1"/>
        <v>insert into kpi_person (id,create_date, user_id, location_id, name, sex, agency) values (11435,to_date('3/15/2021','MM/DD/YYYY'),633,2748,'Tống Thị Thu Hồng ',0,'Bình Hòa');</v>
      </c>
      <c r="T24" s="111" t="str">
        <f t="shared" si="2"/>
        <v>insert into kpi_data_per(create_date, data_id, per_id, event_id, result, hours) values (to_date('3/15/2021','MM/DD/YYYY'),441,11435,500,0,0);</v>
      </c>
    </row>
    <row r="25" spans="1:20" ht="26.25" hidden="1" customHeight="1" x14ac:dyDescent="0.3">
      <c r="A25" s="90">
        <v>23</v>
      </c>
      <c r="B25" s="90">
        <v>11436</v>
      </c>
      <c r="C25" s="90">
        <v>500</v>
      </c>
      <c r="D25" s="91" t="s">
        <v>1219</v>
      </c>
      <c r="E25" s="90" t="s">
        <v>1223</v>
      </c>
      <c r="F25" s="90"/>
      <c r="G25" s="90">
        <f t="shared" si="0"/>
        <v>1</v>
      </c>
      <c r="H25" s="99" t="s">
        <v>1232</v>
      </c>
      <c r="I25" s="90" t="s">
        <v>1237</v>
      </c>
      <c r="J25" s="90" t="s">
        <v>1238</v>
      </c>
      <c r="K25" s="92">
        <v>44331</v>
      </c>
      <c r="L25" s="92">
        <v>44331</v>
      </c>
      <c r="M25" s="93">
        <v>8</v>
      </c>
      <c r="N25" s="93" t="s">
        <v>1261</v>
      </c>
      <c r="O25" s="149"/>
      <c r="P25" s="3">
        <f>VLOOKUP(C25,Event!$A$2:$D$14,2,FALSE)</f>
        <v>2748</v>
      </c>
      <c r="Q25" s="3">
        <f>VLOOKUP(C25,Event!$A$2:$D$14,3,FALSE)</f>
        <v>441</v>
      </c>
      <c r="R25" s="3" t="str">
        <f>VLOOKUP(C25,Event!$A$2:$D$14,4,FALSE)</f>
        <v>3/15/2021</v>
      </c>
      <c r="S25" s="3" t="str">
        <f t="shared" si="1"/>
        <v>insert into kpi_person (id,create_date, user_id, location_id, name, sex, agency) values (11436,to_date('3/15/2021','MM/DD/YYYY'),633,2748,'Nguyễn Văn Tấn',1,'Trung tâm y tế');</v>
      </c>
      <c r="T25" s="111" t="str">
        <f t="shared" si="2"/>
        <v>insert into kpi_data_per(create_date, data_id, per_id, event_id, result, hours) values (to_date('3/15/2021','MM/DD/YYYY'),441,11436,500,0,0);</v>
      </c>
    </row>
    <row r="26" spans="1:20" ht="26.25" hidden="1" customHeight="1" x14ac:dyDescent="0.3">
      <c r="A26" s="90">
        <v>24</v>
      </c>
      <c r="B26" s="90">
        <v>11437</v>
      </c>
      <c r="C26" s="90">
        <v>500</v>
      </c>
      <c r="D26" s="91" t="s">
        <v>1220</v>
      </c>
      <c r="E26" s="90" t="s">
        <v>1223</v>
      </c>
      <c r="F26" s="90"/>
      <c r="G26" s="90">
        <f t="shared" si="0"/>
        <v>1</v>
      </c>
      <c r="H26" s="99" t="s">
        <v>1232</v>
      </c>
      <c r="I26" s="90" t="s">
        <v>1237</v>
      </c>
      <c r="J26" s="90" t="s">
        <v>1238</v>
      </c>
      <c r="K26" s="92">
        <v>44331</v>
      </c>
      <c r="L26" s="92">
        <v>44331</v>
      </c>
      <c r="M26" s="93">
        <v>8</v>
      </c>
      <c r="N26" s="93" t="s">
        <v>1262</v>
      </c>
      <c r="O26" s="149"/>
      <c r="P26" s="3">
        <f>VLOOKUP(C26,Event!$A$2:$D$14,2,FALSE)</f>
        <v>2748</v>
      </c>
      <c r="Q26" s="3">
        <f>VLOOKUP(C26,Event!$A$2:$D$14,3,FALSE)</f>
        <v>441</v>
      </c>
      <c r="R26" s="3" t="str">
        <f>VLOOKUP(C26,Event!$A$2:$D$14,4,FALSE)</f>
        <v>3/15/2021</v>
      </c>
      <c r="S26" s="3" t="str">
        <f t="shared" si="1"/>
        <v>insert into kpi_person (id,create_date, user_id, location_id, name, sex, agency) values (11437,to_date('3/15/2021','MM/DD/YYYY'),633,2748,'Trần Quốc Thắng',1,'Trung tâm y tế');</v>
      </c>
      <c r="T26" s="111" t="str">
        <f t="shared" si="2"/>
        <v>insert into kpi_data_per(create_date, data_id, per_id, event_id, result, hours) values (to_date('3/15/2021','MM/DD/YYYY'),441,11437,500,0,0);</v>
      </c>
    </row>
    <row r="27" spans="1:20" ht="26.25" hidden="1" customHeight="1" x14ac:dyDescent="0.3">
      <c r="A27" s="90">
        <v>25</v>
      </c>
      <c r="B27" s="90">
        <v>11438</v>
      </c>
      <c r="C27" s="90">
        <v>500</v>
      </c>
      <c r="D27" s="91" t="s">
        <v>1221</v>
      </c>
      <c r="E27" s="90"/>
      <c r="F27" s="90" t="s">
        <v>1222</v>
      </c>
      <c r="G27" s="90">
        <f t="shared" si="0"/>
        <v>0</v>
      </c>
      <c r="H27" s="99" t="s">
        <v>1228</v>
      </c>
      <c r="I27" s="90" t="s">
        <v>1237</v>
      </c>
      <c r="J27" s="90" t="s">
        <v>1238</v>
      </c>
      <c r="K27" s="92">
        <v>44331</v>
      </c>
      <c r="L27" s="92">
        <v>44331</v>
      </c>
      <c r="M27" s="93">
        <v>8</v>
      </c>
      <c r="N27" s="93" t="s">
        <v>1263</v>
      </c>
      <c r="O27" s="149"/>
      <c r="P27" s="3">
        <f>VLOOKUP(C27,Event!$A$2:$D$14,2,FALSE)</f>
        <v>2748</v>
      </c>
      <c r="Q27" s="3">
        <f>VLOOKUP(C27,Event!$A$2:$D$14,3,FALSE)</f>
        <v>441</v>
      </c>
      <c r="R27" s="3" t="str">
        <f>VLOOKUP(C27,Event!$A$2:$D$14,4,FALSE)</f>
        <v>3/15/2021</v>
      </c>
      <c r="S27" s="3" t="str">
        <f t="shared" si="1"/>
        <v>insert into kpi_person (id,create_date, user_id, location_id, name, sex, agency) values (11438,to_date('3/15/2021','MM/DD/YYYY'),633,2748,'Mã Thị Ngọc Bích',0,'Thạnh Phú');</v>
      </c>
      <c r="T27" s="111" t="str">
        <f t="shared" si="2"/>
        <v>insert into kpi_data_per(create_date, data_id, per_id, event_id, result, hours) values (to_date('3/15/2021','MM/DD/YYYY'),441,11438,500,0,0);</v>
      </c>
    </row>
    <row r="28" spans="1:20" ht="26.25" hidden="1" customHeight="1" x14ac:dyDescent="0.3">
      <c r="B28" s="90">
        <v>11439</v>
      </c>
      <c r="C28" s="3">
        <v>501</v>
      </c>
      <c r="D28" s="94" t="s">
        <v>1271</v>
      </c>
      <c r="E28" s="92" t="s">
        <v>1223</v>
      </c>
      <c r="F28" s="92"/>
      <c r="G28" s="90">
        <f t="shared" si="0"/>
        <v>1</v>
      </c>
      <c r="H28" s="100" t="s">
        <v>1304</v>
      </c>
      <c r="N28" s="93" t="s">
        <v>1322</v>
      </c>
      <c r="O28" s="149"/>
      <c r="P28" s="3">
        <f>VLOOKUP(C28,Event!$A$2:$D$14,2,FALSE)</f>
        <v>2748</v>
      </c>
      <c r="Q28" s="3">
        <f>VLOOKUP(C28,Event!$A$2:$D$14,3,FALSE)</f>
        <v>441</v>
      </c>
      <c r="R28" s="3" t="str">
        <f>VLOOKUP(C28,Event!$A$2:$D$14,4,FALSE)</f>
        <v>3/16/2021</v>
      </c>
      <c r="S28" s="3" t="str">
        <f t="shared" si="1"/>
        <v>insert into kpi_person (id,create_date, user_id, location_id, name, sex, agency) values (11439,to_date('3/16/2021','MM/DD/YYYY'),633,2748,'Nguyễn Đình Công',1,'Đồi 61 TT');</v>
      </c>
      <c r="T28" s="111" t="str">
        <f t="shared" si="2"/>
        <v>insert into kpi_data_per(create_date, data_id, per_id, event_id, result, hours) values (to_date('3/16/2021','MM/DD/YYYY'),441,11439,501,0,0);</v>
      </c>
    </row>
    <row r="29" spans="1:20" ht="26.25" hidden="1" customHeight="1" x14ac:dyDescent="0.3">
      <c r="B29" s="90">
        <v>11440</v>
      </c>
      <c r="C29" s="3">
        <v>501</v>
      </c>
      <c r="D29" s="94" t="s">
        <v>1272</v>
      </c>
      <c r="E29" s="92" t="s">
        <v>1223</v>
      </c>
      <c r="F29" s="92"/>
      <c r="G29" s="90">
        <f t="shared" si="0"/>
        <v>1</v>
      </c>
      <c r="H29" s="100" t="s">
        <v>1305</v>
      </c>
      <c r="N29" s="93" t="s">
        <v>1323</v>
      </c>
      <c r="O29" s="149"/>
      <c r="P29" s="3">
        <f>VLOOKUP(C29,Event!$A$2:$D$14,2,FALSE)</f>
        <v>2748</v>
      </c>
      <c r="Q29" s="3">
        <f>VLOOKUP(C29,Event!$A$2:$D$14,3,FALSE)</f>
        <v>441</v>
      </c>
      <c r="R29" s="3" t="str">
        <f>VLOOKUP(C29,Event!$A$2:$D$14,4,FALSE)</f>
        <v>3/16/2021</v>
      </c>
      <c r="S29" s="3" t="str">
        <f t="shared" si="1"/>
        <v>insert into kpi_person (id,create_date, user_id, location_id, name, sex, agency) values (11440,to_date('3/16/2021','MM/DD/YYYY'),633,2748,'Nguyễn Văn Trung',1,'Miễu');</v>
      </c>
      <c r="T29" s="111" t="str">
        <f t="shared" si="2"/>
        <v>insert into kpi_data_per(create_date, data_id, per_id, event_id, result, hours) values (to_date('3/16/2021','MM/DD/YYYY'),441,11440,501,0,0);</v>
      </c>
    </row>
    <row r="30" spans="1:20" ht="26.25" hidden="1" customHeight="1" x14ac:dyDescent="0.3">
      <c r="B30" s="90">
        <v>11441</v>
      </c>
      <c r="C30" s="3">
        <v>501</v>
      </c>
      <c r="D30" s="94" t="s">
        <v>1273</v>
      </c>
      <c r="E30" s="92" t="s">
        <v>1223</v>
      </c>
      <c r="F30" s="92"/>
      <c r="G30" s="90">
        <f t="shared" si="0"/>
        <v>1</v>
      </c>
      <c r="H30" s="100" t="s">
        <v>1306</v>
      </c>
      <c r="N30" s="93" t="s">
        <v>1324</v>
      </c>
      <c r="O30" s="149"/>
      <c r="P30" s="3">
        <f>VLOOKUP(C30,Event!$A$2:$D$14,2,FALSE)</f>
        <v>2748</v>
      </c>
      <c r="Q30" s="3">
        <f>VLOOKUP(C30,Event!$A$2:$D$14,3,FALSE)</f>
        <v>441</v>
      </c>
      <c r="R30" s="3" t="str">
        <f>VLOOKUP(C30,Event!$A$2:$D$14,4,FALSE)</f>
        <v>3/16/2021</v>
      </c>
      <c r="S30" s="3" t="str">
        <f t="shared" si="1"/>
        <v>insert into kpi_person (id,create_date, user_id, location_id, name, sex, agency) values (11441,to_date('3/16/2021','MM/DD/YYYY'),633,2748,'Lê Đình Thuận',1,'An Viễn');</v>
      </c>
      <c r="T30" s="111" t="str">
        <f t="shared" si="2"/>
        <v>insert into kpi_data_per(create_date, data_id, per_id, event_id, result, hours) values (to_date('3/16/2021','MM/DD/YYYY'),441,11441,501,0,0);</v>
      </c>
    </row>
    <row r="31" spans="1:20" ht="26.25" hidden="1" customHeight="1" x14ac:dyDescent="0.3">
      <c r="B31" s="90">
        <v>11442</v>
      </c>
      <c r="C31" s="3">
        <v>501</v>
      </c>
      <c r="D31" s="94" t="s">
        <v>1274</v>
      </c>
      <c r="E31" s="92"/>
      <c r="F31" s="92" t="s">
        <v>1222</v>
      </c>
      <c r="G31" s="90">
        <f t="shared" si="0"/>
        <v>0</v>
      </c>
      <c r="H31" s="100" t="s">
        <v>1307</v>
      </c>
      <c r="N31" s="93" t="s">
        <v>1325</v>
      </c>
      <c r="O31" s="149"/>
      <c r="P31" s="3">
        <f>VLOOKUP(C31,Event!$A$2:$D$14,2,FALSE)</f>
        <v>2748</v>
      </c>
      <c r="Q31" s="3">
        <f>VLOOKUP(C31,Event!$A$2:$D$14,3,FALSE)</f>
        <v>441</v>
      </c>
      <c r="R31" s="3" t="str">
        <f>VLOOKUP(C31,Event!$A$2:$D$14,4,FALSE)</f>
        <v>3/16/2021</v>
      </c>
      <c r="S31" s="3" t="str">
        <f t="shared" si="1"/>
        <v>insert into kpi_person (id,create_date, user_id, location_id, name, sex, agency) values (11442,to_date('3/16/2021','MM/DD/YYYY'),633,2748,'Nguyễn Thị Mui',0,'Thanh Bình');</v>
      </c>
      <c r="T31" s="111" t="str">
        <f t="shared" si="2"/>
        <v>insert into kpi_data_per(create_date, data_id, per_id, event_id, result, hours) values (to_date('3/16/2021','MM/DD/YYYY'),441,11442,501,0,0);</v>
      </c>
    </row>
    <row r="32" spans="1:20" ht="26.25" hidden="1" customHeight="1" x14ac:dyDescent="0.3">
      <c r="B32" s="90">
        <v>11443</v>
      </c>
      <c r="C32" s="3">
        <v>501</v>
      </c>
      <c r="D32" s="94" t="s">
        <v>386</v>
      </c>
      <c r="E32" s="92"/>
      <c r="F32" s="92" t="s">
        <v>1222</v>
      </c>
      <c r="G32" s="90">
        <f t="shared" si="0"/>
        <v>0</v>
      </c>
      <c r="H32" s="100" t="s">
        <v>1308</v>
      </c>
      <c r="N32" s="93" t="s">
        <v>1326</v>
      </c>
      <c r="O32" s="149"/>
      <c r="P32" s="3">
        <f>VLOOKUP(C32,Event!$A$2:$D$14,2,FALSE)</f>
        <v>2748</v>
      </c>
      <c r="Q32" s="3">
        <f>VLOOKUP(C32,Event!$A$2:$D$14,3,FALSE)</f>
        <v>441</v>
      </c>
      <c r="R32" s="3" t="str">
        <f>VLOOKUP(C32,Event!$A$2:$D$14,4,FALSE)</f>
        <v>3/16/2021</v>
      </c>
      <c r="S32" s="3" t="str">
        <f t="shared" si="1"/>
        <v>insert into kpi_person (id,create_date, user_id, location_id, name, sex, agency) values (11443,to_date('3/16/2021','MM/DD/YYYY'),633,2748,'Nguyễn Thị Phương',0,'Sông Trầu');</v>
      </c>
      <c r="T32" s="111" t="str">
        <f t="shared" si="2"/>
        <v>insert into kpi_data_per(create_date, data_id, per_id, event_id, result, hours) values (to_date('3/16/2021','MM/DD/YYYY'),441,11443,501,0,0);</v>
      </c>
    </row>
    <row r="33" spans="2:20" ht="26.25" hidden="1" customHeight="1" x14ac:dyDescent="0.3">
      <c r="B33" s="90">
        <v>11444</v>
      </c>
      <c r="C33" s="3">
        <v>501</v>
      </c>
      <c r="D33" s="94" t="s">
        <v>1275</v>
      </c>
      <c r="E33" s="92" t="s">
        <v>1223</v>
      </c>
      <c r="F33" s="92"/>
      <c r="G33" s="90">
        <f t="shared" si="0"/>
        <v>1</v>
      </c>
      <c r="H33" s="100" t="s">
        <v>1308</v>
      </c>
      <c r="N33" s="93" t="s">
        <v>1327</v>
      </c>
      <c r="O33" s="149"/>
      <c r="P33" s="3">
        <f>VLOOKUP(C33,Event!$A$2:$D$14,2,FALSE)</f>
        <v>2748</v>
      </c>
      <c r="Q33" s="3">
        <f>VLOOKUP(C33,Event!$A$2:$D$14,3,FALSE)</f>
        <v>441</v>
      </c>
      <c r="R33" s="3" t="str">
        <f>VLOOKUP(C33,Event!$A$2:$D$14,4,FALSE)</f>
        <v>3/16/2021</v>
      </c>
      <c r="S33" s="3" t="str">
        <f t="shared" si="1"/>
        <v>insert into kpi_person (id,create_date, user_id, location_id, name, sex, agency) values (11444,to_date('3/16/2021','MM/DD/YYYY'),633,2748,'Hà Ngọc Hoàng',1,'Sông Trầu');</v>
      </c>
      <c r="T33" s="111" t="str">
        <f t="shared" si="2"/>
        <v>insert into kpi_data_per(create_date, data_id, per_id, event_id, result, hours) values (to_date('3/16/2021','MM/DD/YYYY'),441,11444,501,0,0);</v>
      </c>
    </row>
    <row r="34" spans="2:20" ht="26.25" hidden="1" customHeight="1" x14ac:dyDescent="0.3">
      <c r="B34" s="90">
        <v>11445</v>
      </c>
      <c r="C34" s="3">
        <v>501</v>
      </c>
      <c r="D34" s="94" t="s">
        <v>1276</v>
      </c>
      <c r="E34" s="92"/>
      <c r="F34" s="92" t="s">
        <v>1222</v>
      </c>
      <c r="G34" s="90">
        <f t="shared" si="0"/>
        <v>0</v>
      </c>
      <c r="H34" s="100" t="s">
        <v>1309</v>
      </c>
      <c r="N34" s="93" t="s">
        <v>1328</v>
      </c>
      <c r="O34" s="149"/>
      <c r="P34" s="3">
        <f>VLOOKUP(C34,Event!$A$2:$D$14,2,FALSE)</f>
        <v>2748</v>
      </c>
      <c r="Q34" s="3">
        <f>VLOOKUP(C34,Event!$A$2:$D$14,3,FALSE)</f>
        <v>441</v>
      </c>
      <c r="R34" s="3" t="str">
        <f>VLOOKUP(C34,Event!$A$2:$D$14,4,FALSE)</f>
        <v>3/16/2021</v>
      </c>
      <c r="S34" s="3" t="str">
        <f t="shared" si="1"/>
        <v>insert into kpi_person (id,create_date, user_id, location_id, name, sex, agency) values (11445,to_date('3/16/2021','MM/DD/YYYY'),633,2748,'Phan Thị Tô Huệ',0,'Sông Thao');</v>
      </c>
      <c r="T34" s="111" t="str">
        <f t="shared" si="2"/>
        <v>insert into kpi_data_per(create_date, data_id, per_id, event_id, result, hours) values (to_date('3/16/2021','MM/DD/YYYY'),441,11445,501,0,0);</v>
      </c>
    </row>
    <row r="35" spans="2:20" ht="26.25" hidden="1" customHeight="1" x14ac:dyDescent="0.3">
      <c r="B35" s="90">
        <v>11446</v>
      </c>
      <c r="C35" s="3">
        <v>501</v>
      </c>
      <c r="D35" s="94" t="s">
        <v>1277</v>
      </c>
      <c r="E35" s="92"/>
      <c r="F35" s="92" t="s">
        <v>1222</v>
      </c>
      <c r="G35" s="90">
        <f t="shared" si="0"/>
        <v>0</v>
      </c>
      <c r="H35" s="100" t="s">
        <v>1309</v>
      </c>
      <c r="N35" s="93" t="s">
        <v>1329</v>
      </c>
      <c r="O35" s="149"/>
      <c r="P35" s="3">
        <f>VLOOKUP(C35,Event!$A$2:$D$14,2,FALSE)</f>
        <v>2748</v>
      </c>
      <c r="Q35" s="3">
        <f>VLOOKUP(C35,Event!$A$2:$D$14,3,FALSE)</f>
        <v>441</v>
      </c>
      <c r="R35" s="3" t="str">
        <f>VLOOKUP(C35,Event!$A$2:$D$14,4,FALSE)</f>
        <v>3/16/2021</v>
      </c>
      <c r="S35" s="3" t="str">
        <f t="shared" si="1"/>
        <v>insert into kpi_person (id,create_date, user_id, location_id, name, sex, agency) values (11446,to_date('3/16/2021','MM/DD/YYYY'),633,2748,'Phan Thị Minh Trang',0,'Sông Thao');</v>
      </c>
      <c r="T35" s="111" t="str">
        <f t="shared" si="2"/>
        <v>insert into kpi_data_per(create_date, data_id, per_id, event_id, result, hours) values (to_date('3/16/2021','MM/DD/YYYY'),441,11446,501,0,0);</v>
      </c>
    </row>
    <row r="36" spans="2:20" ht="26.25" hidden="1" customHeight="1" x14ac:dyDescent="0.3">
      <c r="B36" s="90">
        <v>11447</v>
      </c>
      <c r="C36" s="3">
        <v>501</v>
      </c>
      <c r="D36" s="94" t="s">
        <v>1278</v>
      </c>
      <c r="E36" s="92" t="s">
        <v>1223</v>
      </c>
      <c r="F36" s="92"/>
      <c r="G36" s="90">
        <f t="shared" si="0"/>
        <v>1</v>
      </c>
      <c r="H36" s="100" t="s">
        <v>1310</v>
      </c>
      <c r="N36" s="93" t="s">
        <v>1330</v>
      </c>
      <c r="O36" s="149"/>
      <c r="P36" s="3">
        <f>VLOOKUP(C36,Event!$A$2:$D$14,2,FALSE)</f>
        <v>2748</v>
      </c>
      <c r="Q36" s="3">
        <f>VLOOKUP(C36,Event!$A$2:$D$14,3,FALSE)</f>
        <v>441</v>
      </c>
      <c r="R36" s="3" t="str">
        <f>VLOOKUP(C36,Event!$A$2:$D$14,4,FALSE)</f>
        <v>3/16/2021</v>
      </c>
      <c r="S36" s="3" t="str">
        <f t="shared" si="1"/>
        <v>insert into kpi_person (id,create_date, user_id, location_id, name, sex, agency) values (11447,to_date('3/16/2021','MM/DD/YYYY'),633,2748,'Nguyễn Văn Hiệp',1,'Trung Hòa');</v>
      </c>
      <c r="T36" s="111" t="str">
        <f t="shared" si="2"/>
        <v>insert into kpi_data_per(create_date, data_id, per_id, event_id, result, hours) values (to_date('3/16/2021','MM/DD/YYYY'),441,11447,501,0,0);</v>
      </c>
    </row>
    <row r="37" spans="2:20" ht="26.25" hidden="1" customHeight="1" x14ac:dyDescent="0.3">
      <c r="B37" s="90">
        <v>11448</v>
      </c>
      <c r="C37" s="3">
        <v>501</v>
      </c>
      <c r="D37" s="94" t="s">
        <v>1279</v>
      </c>
      <c r="E37" s="92"/>
      <c r="F37" s="92" t="s">
        <v>1222</v>
      </c>
      <c r="G37" s="90">
        <f t="shared" si="0"/>
        <v>0</v>
      </c>
      <c r="H37" s="100" t="s">
        <v>1310</v>
      </c>
      <c r="N37" s="93" t="s">
        <v>1331</v>
      </c>
      <c r="O37" s="149"/>
      <c r="P37" s="3">
        <f>VLOOKUP(C37,Event!$A$2:$D$14,2,FALSE)</f>
        <v>2748</v>
      </c>
      <c r="Q37" s="3">
        <f>VLOOKUP(C37,Event!$A$2:$D$14,3,FALSE)</f>
        <v>441</v>
      </c>
      <c r="R37" s="3" t="str">
        <f>VLOOKUP(C37,Event!$A$2:$D$14,4,FALSE)</f>
        <v>3/16/2021</v>
      </c>
      <c r="S37" s="3" t="str">
        <f t="shared" si="1"/>
        <v>insert into kpi_person (id,create_date, user_id, location_id, name, sex, agency) values (11448,to_date('3/16/2021','MM/DD/YYYY'),633,2748,'Hoàng Ngọc Lan',0,'Trung Hòa');</v>
      </c>
      <c r="T37" s="111" t="str">
        <f t="shared" si="2"/>
        <v>insert into kpi_data_per(create_date, data_id, per_id, event_id, result, hours) values (to_date('3/16/2021','MM/DD/YYYY'),441,11448,501,0,0);</v>
      </c>
    </row>
    <row r="38" spans="2:20" ht="26.25" hidden="1" customHeight="1" x14ac:dyDescent="0.3">
      <c r="B38" s="90">
        <v>11449</v>
      </c>
      <c r="C38" s="3">
        <v>501</v>
      </c>
      <c r="D38" s="94" t="s">
        <v>596</v>
      </c>
      <c r="E38" s="92"/>
      <c r="F38" s="92" t="s">
        <v>1222</v>
      </c>
      <c r="G38" s="90">
        <f t="shared" si="0"/>
        <v>0</v>
      </c>
      <c r="H38" s="100" t="s">
        <v>1311</v>
      </c>
      <c r="N38" s="93" t="s">
        <v>1332</v>
      </c>
      <c r="O38" s="149"/>
      <c r="P38" s="3">
        <f>VLOOKUP(C38,Event!$A$2:$D$14,2,FALSE)</f>
        <v>2748</v>
      </c>
      <c r="Q38" s="3">
        <f>VLOOKUP(C38,Event!$A$2:$D$14,3,FALSE)</f>
        <v>441</v>
      </c>
      <c r="R38" s="3" t="str">
        <f>VLOOKUP(C38,Event!$A$2:$D$14,4,FALSE)</f>
        <v>3/16/2021</v>
      </c>
      <c r="S38" s="3" t="str">
        <f t="shared" si="1"/>
        <v>insert into kpi_person (id,create_date, user_id, location_id, name, sex, agency) values (11449,to_date('3/16/2021','MM/DD/YYYY'),633,2748,'Phạm Thị Huệ',0,'Quảng Tiến');</v>
      </c>
      <c r="T38" s="111" t="str">
        <f t="shared" si="2"/>
        <v>insert into kpi_data_per(create_date, data_id, per_id, event_id, result, hours) values (to_date('3/16/2021','MM/DD/YYYY'),441,11449,501,0,0);</v>
      </c>
    </row>
    <row r="39" spans="2:20" ht="26.25" hidden="1" customHeight="1" x14ac:dyDescent="0.3">
      <c r="B39" s="90">
        <v>11450</v>
      </c>
      <c r="C39" s="3">
        <v>501</v>
      </c>
      <c r="D39" s="94" t="s">
        <v>1280</v>
      </c>
      <c r="E39" s="92" t="s">
        <v>1223</v>
      </c>
      <c r="F39" s="92"/>
      <c r="G39" s="90">
        <f t="shared" si="0"/>
        <v>1</v>
      </c>
      <c r="H39" s="100" t="s">
        <v>1311</v>
      </c>
      <c r="N39" s="93" t="s">
        <v>1333</v>
      </c>
      <c r="O39" s="149"/>
      <c r="P39" s="3">
        <f>VLOOKUP(C39,Event!$A$2:$D$14,2,FALSE)</f>
        <v>2748</v>
      </c>
      <c r="Q39" s="3">
        <f>VLOOKUP(C39,Event!$A$2:$D$14,3,FALSE)</f>
        <v>441</v>
      </c>
      <c r="R39" s="3" t="str">
        <f>VLOOKUP(C39,Event!$A$2:$D$14,4,FALSE)</f>
        <v>3/16/2021</v>
      </c>
      <c r="S39" s="3" t="str">
        <f t="shared" si="1"/>
        <v>insert into kpi_person (id,create_date, user_id, location_id, name, sex, agency) values (11450,to_date('3/16/2021','MM/DD/YYYY'),633,2748,'Nguyễn Thanh Minh',1,'Quảng Tiến');</v>
      </c>
      <c r="T39" s="111" t="str">
        <f t="shared" si="2"/>
        <v>insert into kpi_data_per(create_date, data_id, per_id, event_id, result, hours) values (to_date('3/16/2021','MM/DD/YYYY'),441,11450,501,0,0);</v>
      </c>
    </row>
    <row r="40" spans="2:20" ht="26.25" hidden="1" customHeight="1" x14ac:dyDescent="0.3">
      <c r="B40" s="90">
        <v>11451</v>
      </c>
      <c r="C40" s="3">
        <v>501</v>
      </c>
      <c r="D40" s="94" t="s">
        <v>1281</v>
      </c>
      <c r="E40" s="92"/>
      <c r="F40" s="92" t="s">
        <v>1222</v>
      </c>
      <c r="G40" s="90">
        <f t="shared" si="0"/>
        <v>0</v>
      </c>
      <c r="H40" s="100" t="s">
        <v>1304</v>
      </c>
      <c r="N40" s="93" t="s">
        <v>1334</v>
      </c>
      <c r="O40" s="149"/>
      <c r="P40" s="3">
        <f>VLOOKUP(C40,Event!$A$2:$D$14,2,FALSE)</f>
        <v>2748</v>
      </c>
      <c r="Q40" s="3">
        <f>VLOOKUP(C40,Event!$A$2:$D$14,3,FALSE)</f>
        <v>441</v>
      </c>
      <c r="R40" s="3" t="str">
        <f>VLOOKUP(C40,Event!$A$2:$D$14,4,FALSE)</f>
        <v>3/16/2021</v>
      </c>
      <c r="S40" s="3" t="str">
        <f t="shared" si="1"/>
        <v>insert into kpi_person (id,create_date, user_id, location_id, name, sex, agency) values (11451,to_date('3/16/2021','MM/DD/YYYY'),633,2748,'Nguyễn Thị Ngọc',0,'Đồi 61 TT');</v>
      </c>
      <c r="T40" s="111" t="str">
        <f t="shared" si="2"/>
        <v>insert into kpi_data_per(create_date, data_id, per_id, event_id, result, hours) values (to_date('3/16/2021','MM/DD/YYYY'),441,11451,501,0,0);</v>
      </c>
    </row>
    <row r="41" spans="2:20" ht="26.25" hidden="1" customHeight="1" x14ac:dyDescent="0.3">
      <c r="B41" s="90">
        <v>11452</v>
      </c>
      <c r="C41" s="3">
        <v>501</v>
      </c>
      <c r="D41" s="94" t="s">
        <v>1282</v>
      </c>
      <c r="E41" s="92"/>
      <c r="F41" s="92" t="s">
        <v>1222</v>
      </c>
      <c r="G41" s="90">
        <f t="shared" si="0"/>
        <v>0</v>
      </c>
      <c r="H41" s="100" t="s">
        <v>1312</v>
      </c>
      <c r="N41" s="93" t="s">
        <v>1335</v>
      </c>
      <c r="O41" s="149"/>
      <c r="P41" s="3">
        <f>VLOOKUP(C41,Event!$A$2:$D$14,2,FALSE)</f>
        <v>2748</v>
      </c>
      <c r="Q41" s="3">
        <f>VLOOKUP(C41,Event!$A$2:$D$14,3,FALSE)</f>
        <v>441</v>
      </c>
      <c r="R41" s="3" t="str">
        <f>VLOOKUP(C41,Event!$A$2:$D$14,4,FALSE)</f>
        <v>3/16/2021</v>
      </c>
      <c r="S41" s="3" t="str">
        <f t="shared" si="1"/>
        <v>insert into kpi_person (id,create_date, user_id, location_id, name, sex, agency) values (11452,to_date('3/16/2021','MM/DD/YYYY'),633,2748,'Vũ Thị Thủy ',0,'Đông Hòa');</v>
      </c>
      <c r="T41" s="111" t="str">
        <f t="shared" si="2"/>
        <v>insert into kpi_data_per(create_date, data_id, per_id, event_id, result, hours) values (to_date('3/16/2021','MM/DD/YYYY'),441,11452,501,0,0);</v>
      </c>
    </row>
    <row r="42" spans="2:20" ht="26.25" hidden="1" customHeight="1" x14ac:dyDescent="0.3">
      <c r="B42" s="90">
        <v>11453</v>
      </c>
      <c r="C42" s="3">
        <v>501</v>
      </c>
      <c r="D42" s="94" t="s">
        <v>1283</v>
      </c>
      <c r="E42" s="92" t="s">
        <v>1223</v>
      </c>
      <c r="F42" s="92"/>
      <c r="G42" s="90">
        <f t="shared" si="0"/>
        <v>1</v>
      </c>
      <c r="H42" s="100" t="s">
        <v>1312</v>
      </c>
      <c r="N42" s="93" t="s">
        <v>1336</v>
      </c>
      <c r="O42" s="149"/>
      <c r="P42" s="3">
        <f>VLOOKUP(C42,Event!$A$2:$D$14,2,FALSE)</f>
        <v>2748</v>
      </c>
      <c r="Q42" s="3">
        <f>VLOOKUP(C42,Event!$A$2:$D$14,3,FALSE)</f>
        <v>441</v>
      </c>
      <c r="R42" s="3" t="str">
        <f>VLOOKUP(C42,Event!$A$2:$D$14,4,FALSE)</f>
        <v>3/16/2021</v>
      </c>
      <c r="S42" s="3" t="str">
        <f t="shared" si="1"/>
        <v>insert into kpi_person (id,create_date, user_id, location_id, name, sex, agency) values (11453,to_date('3/16/2021','MM/DD/YYYY'),633,2748,'Lê Bá Hùng',1,'Đông Hòa');</v>
      </c>
      <c r="T42" s="111" t="str">
        <f t="shared" si="2"/>
        <v>insert into kpi_data_per(create_date, data_id, per_id, event_id, result, hours) values (to_date('3/16/2021','MM/DD/YYYY'),441,11453,501,0,0);</v>
      </c>
    </row>
    <row r="43" spans="2:20" ht="26.25" hidden="1" customHeight="1" x14ac:dyDescent="0.3">
      <c r="B43" s="90">
        <v>11454</v>
      </c>
      <c r="C43" s="3">
        <v>501</v>
      </c>
      <c r="D43" s="94" t="s">
        <v>1284</v>
      </c>
      <c r="E43" s="92" t="s">
        <v>1223</v>
      </c>
      <c r="F43" s="92"/>
      <c r="G43" s="90">
        <f t="shared" si="0"/>
        <v>1</v>
      </c>
      <c r="H43" s="100" t="s">
        <v>1313</v>
      </c>
      <c r="N43" s="93" t="s">
        <v>1337</v>
      </c>
      <c r="O43" s="149"/>
      <c r="P43" s="3">
        <f>VLOOKUP(C43,Event!$A$2:$D$14,2,FALSE)</f>
        <v>2748</v>
      </c>
      <c r="Q43" s="3">
        <f>VLOOKUP(C43,Event!$A$2:$D$14,3,FALSE)</f>
        <v>441</v>
      </c>
      <c r="R43" s="3" t="str">
        <f>VLOOKUP(C43,Event!$A$2:$D$14,4,FALSE)</f>
        <v>3/16/2021</v>
      </c>
      <c r="S43" s="3" t="str">
        <f t="shared" si="1"/>
        <v>insert into kpi_person (id,create_date, user_id, location_id, name, sex, agency) values (11454,to_date('3/16/2021','MM/DD/YYYY'),633,2748,'Phạm Đình Hải',1,'TT Trảng Bom');</v>
      </c>
      <c r="T43" s="111" t="str">
        <f t="shared" si="2"/>
        <v>insert into kpi_data_per(create_date, data_id, per_id, event_id, result, hours) values (to_date('3/16/2021','MM/DD/YYYY'),441,11454,501,0,0);</v>
      </c>
    </row>
    <row r="44" spans="2:20" ht="26.25" hidden="1" customHeight="1" x14ac:dyDescent="0.3">
      <c r="B44" s="90">
        <v>11455</v>
      </c>
      <c r="C44" s="3">
        <v>501</v>
      </c>
      <c r="D44" s="94" t="s">
        <v>1285</v>
      </c>
      <c r="E44" s="92"/>
      <c r="F44" s="92" t="s">
        <v>1222</v>
      </c>
      <c r="G44" s="90">
        <f t="shared" si="0"/>
        <v>0</v>
      </c>
      <c r="H44" s="100" t="s">
        <v>1313</v>
      </c>
      <c r="N44" s="93" t="s">
        <v>1338</v>
      </c>
      <c r="O44" s="149"/>
      <c r="P44" s="3">
        <f>VLOOKUP(C44,Event!$A$2:$D$14,2,FALSE)</f>
        <v>2748</v>
      </c>
      <c r="Q44" s="3">
        <f>VLOOKUP(C44,Event!$A$2:$D$14,3,FALSE)</f>
        <v>441</v>
      </c>
      <c r="R44" s="3" t="str">
        <f>VLOOKUP(C44,Event!$A$2:$D$14,4,FALSE)</f>
        <v>3/16/2021</v>
      </c>
      <c r="S44" s="3" t="str">
        <f t="shared" si="1"/>
        <v>insert into kpi_person (id,create_date, user_id, location_id, name, sex, agency) values (11455,to_date('3/16/2021','MM/DD/YYYY'),633,2748,'Nguyễn Thùy Dương',0,'TT Trảng Bom');</v>
      </c>
      <c r="T44" s="111" t="str">
        <f t="shared" si="2"/>
        <v>insert into kpi_data_per(create_date, data_id, per_id, event_id, result, hours) values (to_date('3/16/2021','MM/DD/YYYY'),441,11455,501,0,0);</v>
      </c>
    </row>
    <row r="45" spans="2:20" ht="26.25" hidden="1" customHeight="1" x14ac:dyDescent="0.3">
      <c r="B45" s="90">
        <v>11456</v>
      </c>
      <c r="C45" s="3">
        <v>501</v>
      </c>
      <c r="D45" s="94" t="s">
        <v>1286</v>
      </c>
      <c r="E45" s="92" t="s">
        <v>1223</v>
      </c>
      <c r="F45" s="92"/>
      <c r="G45" s="90">
        <f t="shared" si="0"/>
        <v>1</v>
      </c>
      <c r="H45" s="100" t="s">
        <v>1314</v>
      </c>
      <c r="N45" s="93" t="s">
        <v>1339</v>
      </c>
      <c r="O45" s="149"/>
      <c r="P45" s="3">
        <f>VLOOKUP(C45,Event!$A$2:$D$14,2,FALSE)</f>
        <v>2748</v>
      </c>
      <c r="Q45" s="3">
        <f>VLOOKUP(C45,Event!$A$2:$D$14,3,FALSE)</f>
        <v>441</v>
      </c>
      <c r="R45" s="3" t="str">
        <f>VLOOKUP(C45,Event!$A$2:$D$14,4,FALSE)</f>
        <v>3/16/2021</v>
      </c>
      <c r="S45" s="3" t="str">
        <f t="shared" si="1"/>
        <v>insert into kpi_person (id,create_date, user_id, location_id, name, sex, agency) values (11456,to_date('3/16/2021','MM/DD/YYYY'),633,2748,'Nguyễn Trường An',1,'Tây Hòa');</v>
      </c>
      <c r="T45" s="111" t="str">
        <f t="shared" si="2"/>
        <v>insert into kpi_data_per(create_date, data_id, per_id, event_id, result, hours) values (to_date('3/16/2021','MM/DD/YYYY'),441,11456,501,0,0);</v>
      </c>
    </row>
    <row r="46" spans="2:20" ht="26.25" hidden="1" customHeight="1" x14ac:dyDescent="0.3">
      <c r="B46" s="90">
        <v>11457</v>
      </c>
      <c r="C46" s="3">
        <v>501</v>
      </c>
      <c r="D46" s="94" t="s">
        <v>1287</v>
      </c>
      <c r="E46" s="92" t="s">
        <v>1223</v>
      </c>
      <c r="F46" s="92"/>
      <c r="G46" s="90">
        <f t="shared" si="0"/>
        <v>1</v>
      </c>
      <c r="H46" s="100" t="s">
        <v>1314</v>
      </c>
      <c r="N46" s="93" t="s">
        <v>1340</v>
      </c>
      <c r="O46" s="149"/>
      <c r="P46" s="3">
        <f>VLOOKUP(C46,Event!$A$2:$D$14,2,FALSE)</f>
        <v>2748</v>
      </c>
      <c r="Q46" s="3">
        <f>VLOOKUP(C46,Event!$A$2:$D$14,3,FALSE)</f>
        <v>441</v>
      </c>
      <c r="R46" s="3" t="str">
        <f>VLOOKUP(C46,Event!$A$2:$D$14,4,FALSE)</f>
        <v>3/16/2021</v>
      </c>
      <c r="S46" s="3" t="str">
        <f t="shared" si="1"/>
        <v>insert into kpi_person (id,create_date, user_id, location_id, name, sex, agency) values (11457,to_date('3/16/2021','MM/DD/YYYY'),633,2748,'Nguyễn Văn Kinh',1,'Tây Hòa');</v>
      </c>
      <c r="T46" s="111" t="str">
        <f t="shared" si="2"/>
        <v>insert into kpi_data_per(create_date, data_id, per_id, event_id, result, hours) values (to_date('3/16/2021','MM/DD/YYYY'),441,11457,501,0,0);</v>
      </c>
    </row>
    <row r="47" spans="2:20" ht="26.25" hidden="1" customHeight="1" x14ac:dyDescent="0.3">
      <c r="B47" s="90">
        <v>11458</v>
      </c>
      <c r="C47" s="3">
        <v>501</v>
      </c>
      <c r="D47" s="94" t="s">
        <v>1288</v>
      </c>
      <c r="E47" s="92"/>
      <c r="F47" s="92" t="s">
        <v>1222</v>
      </c>
      <c r="G47" s="90">
        <f t="shared" si="0"/>
        <v>0</v>
      </c>
      <c r="H47" s="100" t="s">
        <v>1307</v>
      </c>
      <c r="N47" s="93" t="s">
        <v>1341</v>
      </c>
      <c r="O47" s="149"/>
      <c r="P47" s="3">
        <f>VLOOKUP(C47,Event!$A$2:$D$14,2,FALSE)</f>
        <v>2748</v>
      </c>
      <c r="Q47" s="3">
        <f>VLOOKUP(C47,Event!$A$2:$D$14,3,FALSE)</f>
        <v>441</v>
      </c>
      <c r="R47" s="3" t="str">
        <f>VLOOKUP(C47,Event!$A$2:$D$14,4,FALSE)</f>
        <v>3/16/2021</v>
      </c>
      <c r="S47" s="3" t="str">
        <f t="shared" si="1"/>
        <v>insert into kpi_person (id,create_date, user_id, location_id, name, sex, agency) values (11458,to_date('3/16/2021','MM/DD/YYYY'),633,2748,'Phan Thị Bông',0,'Thanh Bình');</v>
      </c>
      <c r="T47" s="111" t="str">
        <f t="shared" si="2"/>
        <v>insert into kpi_data_per(create_date, data_id, per_id, event_id, result, hours) values (to_date('3/16/2021','MM/DD/YYYY'),441,11458,501,0,0);</v>
      </c>
    </row>
    <row r="48" spans="2:20" ht="26.25" hidden="1" customHeight="1" x14ac:dyDescent="0.3">
      <c r="B48" s="90">
        <v>11459</v>
      </c>
      <c r="C48" s="3">
        <v>501</v>
      </c>
      <c r="D48" s="94" t="s">
        <v>1289</v>
      </c>
      <c r="E48" s="92"/>
      <c r="F48" s="92" t="s">
        <v>1222</v>
      </c>
      <c r="G48" s="90">
        <f t="shared" si="0"/>
        <v>0</v>
      </c>
      <c r="H48" s="100" t="s">
        <v>1315</v>
      </c>
      <c r="N48" s="93" t="s">
        <v>1342</v>
      </c>
      <c r="O48" s="149"/>
      <c r="P48" s="3">
        <f>VLOOKUP(C48,Event!$A$2:$D$14,2,FALSE)</f>
        <v>2748</v>
      </c>
      <c r="Q48" s="3">
        <f>VLOOKUP(C48,Event!$A$2:$D$14,3,FALSE)</f>
        <v>441</v>
      </c>
      <c r="R48" s="3" t="str">
        <f>VLOOKUP(C48,Event!$A$2:$D$14,4,FALSE)</f>
        <v>3/16/2021</v>
      </c>
      <c r="S48" s="3" t="str">
        <f t="shared" si="1"/>
        <v>insert into kpi_person (id,create_date, user_id, location_id, name, sex, agency) values (11459,to_date('3/16/2021','MM/DD/YYYY'),633,2748,'Hoàng Thị Thu Thủy',0,'Giang Điền');</v>
      </c>
      <c r="T48" s="111" t="str">
        <f t="shared" si="2"/>
        <v>insert into kpi_data_per(create_date, data_id, per_id, event_id, result, hours) values (to_date('3/16/2021','MM/DD/YYYY'),441,11459,501,0,0);</v>
      </c>
    </row>
    <row r="49" spans="2:20" ht="26.25" hidden="1" customHeight="1" x14ac:dyDescent="0.3">
      <c r="B49" s="90">
        <v>11460</v>
      </c>
      <c r="C49" s="3">
        <v>501</v>
      </c>
      <c r="D49" s="94" t="s">
        <v>1290</v>
      </c>
      <c r="E49" s="92" t="s">
        <v>1223</v>
      </c>
      <c r="F49" s="92"/>
      <c r="G49" s="90">
        <f t="shared" si="0"/>
        <v>1</v>
      </c>
      <c r="H49" s="100" t="s">
        <v>1315</v>
      </c>
      <c r="N49" s="93" t="s">
        <v>1343</v>
      </c>
      <c r="O49" s="149"/>
      <c r="P49" s="3">
        <f>VLOOKUP(C49,Event!$A$2:$D$14,2,FALSE)</f>
        <v>2748</v>
      </c>
      <c r="Q49" s="3">
        <f>VLOOKUP(C49,Event!$A$2:$D$14,3,FALSE)</f>
        <v>441</v>
      </c>
      <c r="R49" s="3" t="str">
        <f>VLOOKUP(C49,Event!$A$2:$D$14,4,FALSE)</f>
        <v>3/16/2021</v>
      </c>
      <c r="S49" s="3" t="str">
        <f t="shared" si="1"/>
        <v>insert into kpi_person (id,create_date, user_id, location_id, name, sex, agency) values (11460,to_date('3/16/2021','MM/DD/YYYY'),633,2748,'Trần Văn Thành',1,'Giang Điền');</v>
      </c>
      <c r="T49" s="111" t="str">
        <f t="shared" si="2"/>
        <v>insert into kpi_data_per(create_date, data_id, per_id, event_id, result, hours) values (to_date('3/16/2021','MM/DD/YYYY'),441,11460,501,0,0);</v>
      </c>
    </row>
    <row r="50" spans="2:20" ht="26.25" hidden="1" customHeight="1" x14ac:dyDescent="0.3">
      <c r="B50" s="90">
        <v>11461</v>
      </c>
      <c r="C50" s="3">
        <v>501</v>
      </c>
      <c r="D50" s="94" t="s">
        <v>1291</v>
      </c>
      <c r="E50" s="92" t="s">
        <v>1223</v>
      </c>
      <c r="F50" s="92"/>
      <c r="G50" s="90">
        <f t="shared" si="0"/>
        <v>1</v>
      </c>
      <c r="H50" s="100" t="s">
        <v>1316</v>
      </c>
      <c r="N50" s="93" t="s">
        <v>1344</v>
      </c>
      <c r="O50" s="149"/>
      <c r="P50" s="3">
        <f>VLOOKUP(C50,Event!$A$2:$D$14,2,FALSE)</f>
        <v>2748</v>
      </c>
      <c r="Q50" s="3">
        <f>VLOOKUP(C50,Event!$A$2:$D$14,3,FALSE)</f>
        <v>441</v>
      </c>
      <c r="R50" s="3" t="str">
        <f>VLOOKUP(C50,Event!$A$2:$D$14,4,FALSE)</f>
        <v>3/16/2021</v>
      </c>
      <c r="S50" s="3" t="str">
        <f t="shared" si="1"/>
        <v>insert into kpi_person (id,create_date, user_id, location_id, name, sex, agency) values (11461,to_date('3/16/2021','MM/DD/YYYY'),633,2748,'Đoàn Thị Hồng Hoa',1,'Bắc Sơn');</v>
      </c>
      <c r="T50" s="111" t="str">
        <f t="shared" si="2"/>
        <v>insert into kpi_data_per(create_date, data_id, per_id, event_id, result, hours) values (to_date('3/16/2021','MM/DD/YYYY'),441,11461,501,0,0);</v>
      </c>
    </row>
    <row r="51" spans="2:20" ht="26.25" hidden="1" customHeight="1" x14ac:dyDescent="0.3">
      <c r="B51" s="90">
        <v>11462</v>
      </c>
      <c r="C51" s="3">
        <v>501</v>
      </c>
      <c r="D51" s="94" t="s">
        <v>1292</v>
      </c>
      <c r="E51" s="92" t="s">
        <v>1223</v>
      </c>
      <c r="F51" s="92"/>
      <c r="G51" s="90">
        <f t="shared" si="0"/>
        <v>1</v>
      </c>
      <c r="H51" s="100" t="s">
        <v>1316</v>
      </c>
      <c r="N51" s="93" t="s">
        <v>1345</v>
      </c>
      <c r="O51" s="149"/>
      <c r="P51" s="3">
        <f>VLOOKUP(C51,Event!$A$2:$D$14,2,FALSE)</f>
        <v>2748</v>
      </c>
      <c r="Q51" s="3">
        <f>VLOOKUP(C51,Event!$A$2:$D$14,3,FALSE)</f>
        <v>441</v>
      </c>
      <c r="R51" s="3" t="str">
        <f>VLOOKUP(C51,Event!$A$2:$D$14,4,FALSE)</f>
        <v>3/16/2021</v>
      </c>
      <c r="S51" s="3" t="str">
        <f t="shared" si="1"/>
        <v>insert into kpi_person (id,create_date, user_id, location_id, name, sex, agency) values (11462,to_date('3/16/2021','MM/DD/YYYY'),633,2748,'Trần Lê Toàn',1,'Bắc Sơn');</v>
      </c>
      <c r="T51" s="111" t="str">
        <f t="shared" si="2"/>
        <v>insert into kpi_data_per(create_date, data_id, per_id, event_id, result, hours) values (to_date('3/16/2021','MM/DD/YYYY'),441,11462,501,0,0);</v>
      </c>
    </row>
    <row r="52" spans="2:20" ht="26.25" hidden="1" customHeight="1" x14ac:dyDescent="0.3">
      <c r="B52" s="90">
        <v>11463</v>
      </c>
      <c r="C52" s="3">
        <v>501</v>
      </c>
      <c r="D52" s="94" t="s">
        <v>1293</v>
      </c>
      <c r="E52" s="92" t="s">
        <v>1223</v>
      </c>
      <c r="F52" s="92"/>
      <c r="G52" s="90">
        <f t="shared" si="0"/>
        <v>1</v>
      </c>
      <c r="H52" s="100" t="s">
        <v>1317</v>
      </c>
      <c r="N52" s="93" t="s">
        <v>1346</v>
      </c>
      <c r="O52" s="149"/>
      <c r="P52" s="3">
        <f>VLOOKUP(C52,Event!$A$2:$D$14,2,FALSE)</f>
        <v>2748</v>
      </c>
      <c r="Q52" s="3">
        <f>VLOOKUP(C52,Event!$A$2:$D$14,3,FALSE)</f>
        <v>441</v>
      </c>
      <c r="R52" s="3" t="str">
        <f>VLOOKUP(C52,Event!$A$2:$D$14,4,FALSE)</f>
        <v>3/16/2021</v>
      </c>
      <c r="S52" s="3" t="str">
        <f t="shared" si="1"/>
        <v>insert into kpi_person (id,create_date, user_id, location_id, name, sex, agency) values (11463,to_date('3/16/2021','MM/DD/YYYY'),633,2748,'Nguyễn Duy Dũng',1,'Hố Nai 3');</v>
      </c>
      <c r="T52" s="111" t="str">
        <f t="shared" si="2"/>
        <v>insert into kpi_data_per(create_date, data_id, per_id, event_id, result, hours) values (to_date('3/16/2021','MM/DD/YYYY'),441,11463,501,0,0);</v>
      </c>
    </row>
    <row r="53" spans="2:20" ht="26.25" hidden="1" customHeight="1" x14ac:dyDescent="0.3">
      <c r="B53" s="90">
        <v>11464</v>
      </c>
      <c r="C53" s="3">
        <v>501</v>
      </c>
      <c r="D53" s="94" t="s">
        <v>1294</v>
      </c>
      <c r="E53" s="92" t="s">
        <v>1223</v>
      </c>
      <c r="F53" s="92"/>
      <c r="G53" s="90">
        <f t="shared" si="0"/>
        <v>1</v>
      </c>
      <c r="H53" s="100" t="s">
        <v>1317</v>
      </c>
      <c r="N53" s="93" t="s">
        <v>1347</v>
      </c>
      <c r="O53" s="149"/>
      <c r="P53" s="3">
        <f>VLOOKUP(C53,Event!$A$2:$D$14,2,FALSE)</f>
        <v>2748</v>
      </c>
      <c r="Q53" s="3">
        <f>VLOOKUP(C53,Event!$A$2:$D$14,3,FALSE)</f>
        <v>441</v>
      </c>
      <c r="R53" s="3" t="str">
        <f>VLOOKUP(C53,Event!$A$2:$D$14,4,FALSE)</f>
        <v>3/16/2021</v>
      </c>
      <c r="S53" s="3" t="str">
        <f t="shared" si="1"/>
        <v>insert into kpi_person (id,create_date, user_id, location_id, name, sex, agency) values (11464,to_date('3/16/2021','MM/DD/YYYY'),633,2748,'Trần Thị Vân',1,'Hố Nai 3');</v>
      </c>
      <c r="T53" s="111" t="str">
        <f t="shared" si="2"/>
        <v>insert into kpi_data_per(create_date, data_id, per_id, event_id, result, hours) values (to_date('3/16/2021','MM/DD/YYYY'),441,11464,501,0,0);</v>
      </c>
    </row>
    <row r="54" spans="2:20" ht="26.25" hidden="1" customHeight="1" x14ac:dyDescent="0.3">
      <c r="B54" s="90">
        <v>11465</v>
      </c>
      <c r="C54" s="3">
        <v>501</v>
      </c>
      <c r="D54" s="94" t="s">
        <v>1295</v>
      </c>
      <c r="E54" s="92" t="s">
        <v>1223</v>
      </c>
      <c r="F54" s="92"/>
      <c r="G54" s="90">
        <f t="shared" si="0"/>
        <v>1</v>
      </c>
      <c r="H54" s="100" t="s">
        <v>1318</v>
      </c>
      <c r="N54" s="93" t="s">
        <v>1348</v>
      </c>
      <c r="O54" s="149"/>
      <c r="P54" s="3">
        <f>VLOOKUP(C54,Event!$A$2:$D$14,2,FALSE)</f>
        <v>2748</v>
      </c>
      <c r="Q54" s="3">
        <f>VLOOKUP(C54,Event!$A$2:$D$14,3,FALSE)</f>
        <v>441</v>
      </c>
      <c r="R54" s="3" t="str">
        <f>VLOOKUP(C54,Event!$A$2:$D$14,4,FALSE)</f>
        <v>3/16/2021</v>
      </c>
      <c r="S54" s="3" t="str">
        <f t="shared" si="1"/>
        <v>insert into kpi_person (id,create_date, user_id, location_id, name, sex, agency) values (11465,to_date('3/16/2021','MM/DD/YYYY'),633,2748,'Nguyễn Ngọc Tuấn',1,'Hưng Thịnh');</v>
      </c>
      <c r="T54" s="111" t="str">
        <f t="shared" si="2"/>
        <v>insert into kpi_data_per(create_date, data_id, per_id, event_id, result, hours) values (to_date('3/16/2021','MM/DD/YYYY'),441,11465,501,0,0);</v>
      </c>
    </row>
    <row r="55" spans="2:20" ht="26.25" hidden="1" customHeight="1" x14ac:dyDescent="0.3">
      <c r="B55" s="90">
        <v>11466</v>
      </c>
      <c r="C55" s="3">
        <v>501</v>
      </c>
      <c r="D55" s="94" t="s">
        <v>1296</v>
      </c>
      <c r="E55" s="92" t="s">
        <v>1223</v>
      </c>
      <c r="F55" s="92"/>
      <c r="G55" s="90">
        <f t="shared" si="0"/>
        <v>1</v>
      </c>
      <c r="H55" s="100" t="s">
        <v>1318</v>
      </c>
      <c r="N55" s="93" t="s">
        <v>1349</v>
      </c>
      <c r="O55" s="149"/>
      <c r="P55" s="3">
        <f>VLOOKUP(C55,Event!$A$2:$D$14,2,FALSE)</f>
        <v>2748</v>
      </c>
      <c r="Q55" s="3">
        <f>VLOOKUP(C55,Event!$A$2:$D$14,3,FALSE)</f>
        <v>441</v>
      </c>
      <c r="R55" s="3" t="str">
        <f>VLOOKUP(C55,Event!$A$2:$D$14,4,FALSE)</f>
        <v>3/16/2021</v>
      </c>
      <c r="S55" s="3" t="str">
        <f t="shared" si="1"/>
        <v>insert into kpi_person (id,create_date, user_id, location_id, name, sex, agency) values (11466,to_date('3/16/2021','MM/DD/YYYY'),633,2748,'Dương Văn Năm',1,'Hưng Thịnh');</v>
      </c>
      <c r="T55" s="111" t="str">
        <f t="shared" si="2"/>
        <v>insert into kpi_data_per(create_date, data_id, per_id, event_id, result, hours) values (to_date('3/16/2021','MM/DD/YYYY'),441,11466,501,0,0);</v>
      </c>
    </row>
    <row r="56" spans="2:20" ht="26.25" hidden="1" customHeight="1" x14ac:dyDescent="0.3">
      <c r="B56" s="90">
        <v>11467</v>
      </c>
      <c r="C56" s="3">
        <v>501</v>
      </c>
      <c r="D56" s="94" t="s">
        <v>1297</v>
      </c>
      <c r="E56" s="92" t="s">
        <v>1223</v>
      </c>
      <c r="F56" s="92"/>
      <c r="G56" s="90">
        <f t="shared" si="0"/>
        <v>1</v>
      </c>
      <c r="H56" s="100" t="s">
        <v>1319</v>
      </c>
      <c r="N56" s="93" t="s">
        <v>1350</v>
      </c>
      <c r="O56" s="149"/>
      <c r="P56" s="3">
        <f>VLOOKUP(C56,Event!$A$2:$D$14,2,FALSE)</f>
        <v>2748</v>
      </c>
      <c r="Q56" s="3">
        <f>VLOOKUP(C56,Event!$A$2:$D$14,3,FALSE)</f>
        <v>441</v>
      </c>
      <c r="R56" s="3" t="str">
        <f>VLOOKUP(C56,Event!$A$2:$D$14,4,FALSE)</f>
        <v>3/16/2021</v>
      </c>
      <c r="S56" s="3" t="str">
        <f t="shared" si="1"/>
        <v>insert into kpi_person (id,create_date, user_id, location_id, name, sex, agency) values (11467,to_date('3/16/2021','MM/DD/YYYY'),633,2748,'Hướng Thế Học',1,'Cây Gáo');</v>
      </c>
      <c r="T56" s="111" t="str">
        <f t="shared" si="2"/>
        <v>insert into kpi_data_per(create_date, data_id, per_id, event_id, result, hours) values (to_date('3/16/2021','MM/DD/YYYY'),441,11467,501,0,0);</v>
      </c>
    </row>
    <row r="57" spans="2:20" ht="26.25" hidden="1" customHeight="1" x14ac:dyDescent="0.3">
      <c r="B57" s="90">
        <v>11468</v>
      </c>
      <c r="C57" s="3">
        <v>501</v>
      </c>
      <c r="D57" s="94" t="s">
        <v>1298</v>
      </c>
      <c r="E57" s="92" t="s">
        <v>1223</v>
      </c>
      <c r="F57" s="92"/>
      <c r="G57" s="90">
        <f t="shared" si="0"/>
        <v>1</v>
      </c>
      <c r="H57" s="100" t="s">
        <v>1320</v>
      </c>
      <c r="N57" s="93" t="s">
        <v>1351</v>
      </c>
      <c r="O57" s="149"/>
      <c r="P57" s="3">
        <f>VLOOKUP(C57,Event!$A$2:$D$14,2,FALSE)</f>
        <v>2748</v>
      </c>
      <c r="Q57" s="3">
        <f>VLOOKUP(C57,Event!$A$2:$D$14,3,FALSE)</f>
        <v>441</v>
      </c>
      <c r="R57" s="3" t="str">
        <f>VLOOKUP(C57,Event!$A$2:$D$14,4,FALSE)</f>
        <v>3/16/2021</v>
      </c>
      <c r="S57" s="3" t="str">
        <f t="shared" si="1"/>
        <v>insert into kpi_person (id,create_date, user_id, location_id, name, sex, agency) values (11468,to_date('3/16/2021','MM/DD/YYYY'),633,2748,'Nguyễn Văn Hưng',1,'Bình Minh');</v>
      </c>
      <c r="T57" s="111" t="str">
        <f t="shared" si="2"/>
        <v>insert into kpi_data_per(create_date, data_id, per_id, event_id, result, hours) values (to_date('3/16/2021','MM/DD/YYYY'),441,11468,501,0,0);</v>
      </c>
    </row>
    <row r="58" spans="2:20" ht="26.25" hidden="1" customHeight="1" x14ac:dyDescent="0.3">
      <c r="B58" s="90">
        <v>11469</v>
      </c>
      <c r="C58" s="3">
        <v>501</v>
      </c>
      <c r="D58" s="94" t="s">
        <v>550</v>
      </c>
      <c r="E58" s="92"/>
      <c r="F58" s="92" t="s">
        <v>1222</v>
      </c>
      <c r="G58" s="90">
        <f t="shared" si="0"/>
        <v>0</v>
      </c>
      <c r="H58" s="100" t="s">
        <v>1320</v>
      </c>
      <c r="N58" s="93" t="s">
        <v>1352</v>
      </c>
      <c r="O58" s="149"/>
      <c r="P58" s="3">
        <f>VLOOKUP(C58,Event!$A$2:$D$14,2,FALSE)</f>
        <v>2748</v>
      </c>
      <c r="Q58" s="3">
        <f>VLOOKUP(C58,Event!$A$2:$D$14,3,FALSE)</f>
        <v>441</v>
      </c>
      <c r="R58" s="3" t="str">
        <f>VLOOKUP(C58,Event!$A$2:$D$14,4,FALSE)</f>
        <v>3/16/2021</v>
      </c>
      <c r="S58" s="3" t="str">
        <f t="shared" si="1"/>
        <v>insert into kpi_person (id,create_date, user_id, location_id, name, sex, agency) values (11469,to_date('3/16/2021','MM/DD/YYYY'),633,2748,'Nguyễn Thị Dung',0,'Bình Minh');</v>
      </c>
      <c r="T58" s="111" t="str">
        <f t="shared" si="2"/>
        <v>insert into kpi_data_per(create_date, data_id, per_id, event_id, result, hours) values (to_date('3/16/2021','MM/DD/YYYY'),441,11469,501,0,0);</v>
      </c>
    </row>
    <row r="59" spans="2:20" ht="26.25" hidden="1" customHeight="1" x14ac:dyDescent="0.3">
      <c r="B59" s="90">
        <v>11470</v>
      </c>
      <c r="C59" s="3">
        <v>501</v>
      </c>
      <c r="D59" s="94" t="s">
        <v>1299</v>
      </c>
      <c r="E59" s="92" t="s">
        <v>1223</v>
      </c>
      <c r="F59" s="92"/>
      <c r="G59" s="90">
        <f t="shared" si="0"/>
        <v>1</v>
      </c>
      <c r="H59" s="100" t="s">
        <v>1321</v>
      </c>
      <c r="N59" s="93" t="s">
        <v>1353</v>
      </c>
      <c r="O59" s="149"/>
      <c r="P59" s="3">
        <f>VLOOKUP(C59,Event!$A$2:$D$14,2,FALSE)</f>
        <v>2748</v>
      </c>
      <c r="Q59" s="3">
        <f>VLOOKUP(C59,Event!$A$2:$D$14,3,FALSE)</f>
        <v>441</v>
      </c>
      <c r="R59" s="3" t="str">
        <f>VLOOKUP(C59,Event!$A$2:$D$14,4,FALSE)</f>
        <v>3/16/2021</v>
      </c>
      <c r="S59" s="3" t="str">
        <f t="shared" si="1"/>
        <v>insert into kpi_person (id,create_date, user_id, location_id, name, sex, agency) values (11470,to_date('3/16/2021','MM/DD/YYYY'),633,2748,'Trần Khải Huyền',1,'Bàu Hàm');</v>
      </c>
      <c r="T59" s="111" t="str">
        <f t="shared" si="2"/>
        <v>insert into kpi_data_per(create_date, data_id, per_id, event_id, result, hours) values (to_date('3/16/2021','MM/DD/YYYY'),441,11470,501,0,0);</v>
      </c>
    </row>
    <row r="60" spans="2:20" ht="26.25" hidden="1" customHeight="1" x14ac:dyDescent="0.3">
      <c r="B60" s="90">
        <v>11471</v>
      </c>
      <c r="C60" s="3">
        <v>501</v>
      </c>
      <c r="D60" s="94" t="s">
        <v>1300</v>
      </c>
      <c r="E60" s="92"/>
      <c r="F60" s="92" t="s">
        <v>1222</v>
      </c>
      <c r="G60" s="90">
        <f t="shared" si="0"/>
        <v>0</v>
      </c>
      <c r="H60" s="100" t="s">
        <v>1321</v>
      </c>
      <c r="N60" s="93" t="s">
        <v>1354</v>
      </c>
      <c r="O60" s="149"/>
      <c r="P60" s="3">
        <f>VLOOKUP(C60,Event!$A$2:$D$14,2,FALSE)</f>
        <v>2748</v>
      </c>
      <c r="Q60" s="3">
        <f>VLOOKUP(C60,Event!$A$2:$D$14,3,FALSE)</f>
        <v>441</v>
      </c>
      <c r="R60" s="3" t="str">
        <f>VLOOKUP(C60,Event!$A$2:$D$14,4,FALSE)</f>
        <v>3/16/2021</v>
      </c>
      <c r="S60" s="3" t="str">
        <f t="shared" si="1"/>
        <v>insert into kpi_person (id,create_date, user_id, location_id, name, sex, agency) values (11471,to_date('3/16/2021','MM/DD/YYYY'),633,2748,'Hoàng Kim Thảo',0,'Bàu Hàm');</v>
      </c>
      <c r="T60" s="111" t="str">
        <f t="shared" si="2"/>
        <v>insert into kpi_data_per(create_date, data_id, per_id, event_id, result, hours) values (to_date('3/16/2021','MM/DD/YYYY'),441,11471,501,0,0);</v>
      </c>
    </row>
    <row r="61" spans="2:20" ht="26.25" hidden="1" customHeight="1" x14ac:dyDescent="0.3">
      <c r="B61" s="90">
        <v>11472</v>
      </c>
      <c r="C61" s="3">
        <v>501</v>
      </c>
      <c r="D61" s="94" t="s">
        <v>1301</v>
      </c>
      <c r="E61" s="92"/>
      <c r="F61" s="92" t="s">
        <v>1222</v>
      </c>
      <c r="G61" s="90">
        <f t="shared" si="0"/>
        <v>0</v>
      </c>
      <c r="H61" s="100" t="s">
        <v>1313</v>
      </c>
      <c r="N61" s="93" t="s">
        <v>1355</v>
      </c>
      <c r="O61" s="149"/>
      <c r="P61" s="3">
        <f>VLOOKUP(C61,Event!$A$2:$D$14,2,FALSE)</f>
        <v>2748</v>
      </c>
      <c r="Q61" s="3">
        <f>VLOOKUP(C61,Event!$A$2:$D$14,3,FALSE)</f>
        <v>441</v>
      </c>
      <c r="R61" s="3" t="str">
        <f>VLOOKUP(C61,Event!$A$2:$D$14,4,FALSE)</f>
        <v>3/16/2021</v>
      </c>
      <c r="S61" s="3" t="str">
        <f t="shared" si="1"/>
        <v>insert into kpi_person (id,create_date, user_id, location_id, name, sex, agency) values (11472,to_date('3/16/2021','MM/DD/YYYY'),633,2748,'Nguyễn Thị Kim Hạnh',0,'TT Trảng Bom');</v>
      </c>
      <c r="T61" s="111" t="str">
        <f t="shared" si="2"/>
        <v>insert into kpi_data_per(create_date, data_id, per_id, event_id, result, hours) values (to_date('3/16/2021','MM/DD/YYYY'),441,11472,501,0,0);</v>
      </c>
    </row>
    <row r="62" spans="2:20" ht="26.25" hidden="1" customHeight="1" x14ac:dyDescent="0.3">
      <c r="B62" s="90">
        <v>11473</v>
      </c>
      <c r="C62" s="3">
        <v>501</v>
      </c>
      <c r="D62" s="94" t="s">
        <v>1302</v>
      </c>
      <c r="E62" s="92" t="s">
        <v>1223</v>
      </c>
      <c r="F62" s="92"/>
      <c r="G62" s="90">
        <f t="shared" si="0"/>
        <v>1</v>
      </c>
      <c r="H62" s="100" t="s">
        <v>1319</v>
      </c>
      <c r="N62" s="93" t="s">
        <v>1356</v>
      </c>
      <c r="O62" s="149"/>
      <c r="P62" s="3">
        <f>VLOOKUP(C62,Event!$A$2:$D$14,2,FALSE)</f>
        <v>2748</v>
      </c>
      <c r="Q62" s="3">
        <f>VLOOKUP(C62,Event!$A$2:$D$14,3,FALSE)</f>
        <v>441</v>
      </c>
      <c r="R62" s="3" t="str">
        <f>VLOOKUP(C62,Event!$A$2:$D$14,4,FALSE)</f>
        <v>3/16/2021</v>
      </c>
      <c r="S62" s="3" t="str">
        <f t="shared" si="1"/>
        <v>insert into kpi_person (id,create_date, user_id, location_id, name, sex, agency) values (11473,to_date('3/16/2021','MM/DD/YYYY'),633,2748,'Nguyễn Khắc Trọng',1,'Cây Gáo');</v>
      </c>
      <c r="T62" s="111" t="str">
        <f t="shared" si="2"/>
        <v>insert into kpi_data_per(create_date, data_id, per_id, event_id, result, hours) values (to_date('3/16/2021','MM/DD/YYYY'),441,11473,501,0,0);</v>
      </c>
    </row>
    <row r="63" spans="2:20" ht="26.25" hidden="1" customHeight="1" x14ac:dyDescent="0.3">
      <c r="B63" s="90">
        <v>11474</v>
      </c>
      <c r="C63" s="3">
        <v>501</v>
      </c>
      <c r="D63" s="94" t="s">
        <v>1303</v>
      </c>
      <c r="E63" s="92" t="s">
        <v>1223</v>
      </c>
      <c r="F63" s="92"/>
      <c r="G63" s="90">
        <f t="shared" si="0"/>
        <v>1</v>
      </c>
      <c r="H63" s="100" t="s">
        <v>1313</v>
      </c>
      <c r="N63" s="93" t="s">
        <v>1357</v>
      </c>
      <c r="O63" s="149"/>
      <c r="P63" s="3">
        <f>VLOOKUP(C63,Event!$A$2:$D$14,2,FALSE)</f>
        <v>2748</v>
      </c>
      <c r="Q63" s="3">
        <f>VLOOKUP(C63,Event!$A$2:$D$14,3,FALSE)</f>
        <v>441</v>
      </c>
      <c r="R63" s="3" t="str">
        <f>VLOOKUP(C63,Event!$A$2:$D$14,4,FALSE)</f>
        <v>3/16/2021</v>
      </c>
      <c r="S63" s="3" t="str">
        <f t="shared" si="1"/>
        <v>insert into kpi_person (id,create_date, user_id, location_id, name, sex, agency) values (11474,to_date('3/16/2021','MM/DD/YYYY'),633,2748,'Nguyễn Hữu Thành Đạt',1,'TT Trảng Bom');</v>
      </c>
      <c r="T63" s="111" t="str">
        <f t="shared" si="2"/>
        <v>insert into kpi_data_per(create_date, data_id, per_id, event_id, result, hours) values (to_date('3/16/2021','MM/DD/YYYY'),441,11474,501,0,0);</v>
      </c>
    </row>
    <row r="64" spans="2:20" ht="26.25" hidden="1" customHeight="1" x14ac:dyDescent="0.3">
      <c r="B64" s="90">
        <v>11475</v>
      </c>
      <c r="C64" s="3">
        <v>502</v>
      </c>
      <c r="D64" s="91" t="s">
        <v>1358</v>
      </c>
      <c r="E64" s="90"/>
      <c r="F64" s="90" t="s">
        <v>1222</v>
      </c>
      <c r="G64" s="90">
        <f t="shared" si="0"/>
        <v>0</v>
      </c>
      <c r="H64" s="99" t="s">
        <v>1359</v>
      </c>
      <c r="N64" s="93" t="s">
        <v>1387</v>
      </c>
      <c r="O64" s="149"/>
      <c r="P64" s="3">
        <f>VLOOKUP(C64,Event!$A$2:$D$14,2,FALSE)</f>
        <v>2748</v>
      </c>
      <c r="Q64" s="3">
        <f>VLOOKUP(C64,Event!$A$2:$D$14,3,FALSE)</f>
        <v>441</v>
      </c>
      <c r="R64" s="3" t="str">
        <f>VLOOKUP(C64,Event!$A$2:$D$14,4,FALSE)</f>
        <v>3/16/2021</v>
      </c>
      <c r="S64" s="3" t="str">
        <f t="shared" si="1"/>
        <v>insert into kpi_person (id,create_date, user_id, location_id, name, sex, agency) values (11475,to_date('3/16/2021','MM/DD/YYYY'),633,2748,'Phan Ngọc Như',0,'Gia Tân 1');</v>
      </c>
      <c r="T64" s="111" t="str">
        <f t="shared" si="2"/>
        <v>insert into kpi_data_per(create_date, data_id, per_id, event_id, result, hours) values (to_date('3/16/2021','MM/DD/YYYY'),441,11475,502,0,0);</v>
      </c>
    </row>
    <row r="65" spans="2:20" ht="26.25" hidden="1" customHeight="1" x14ac:dyDescent="0.3">
      <c r="B65" s="90">
        <v>11476</v>
      </c>
      <c r="C65" s="3">
        <v>502</v>
      </c>
      <c r="D65" s="91" t="s">
        <v>1360</v>
      </c>
      <c r="E65" s="90" t="s">
        <v>1223</v>
      </c>
      <c r="F65" s="90"/>
      <c r="G65" s="90">
        <f t="shared" si="0"/>
        <v>1</v>
      </c>
      <c r="H65" s="99" t="s">
        <v>1359</v>
      </c>
      <c r="N65" s="93" t="s">
        <v>1388</v>
      </c>
      <c r="O65" s="149"/>
      <c r="P65" s="3">
        <f>VLOOKUP(C65,Event!$A$2:$D$14,2,FALSE)</f>
        <v>2748</v>
      </c>
      <c r="Q65" s="3">
        <f>VLOOKUP(C65,Event!$A$2:$D$14,3,FALSE)</f>
        <v>441</v>
      </c>
      <c r="R65" s="3" t="str">
        <f>VLOOKUP(C65,Event!$A$2:$D$14,4,FALSE)</f>
        <v>3/16/2021</v>
      </c>
      <c r="S65" s="3" t="str">
        <f t="shared" si="1"/>
        <v>insert into kpi_person (id,create_date, user_id, location_id, name, sex, agency) values (11476,to_date('3/16/2021','MM/DD/YYYY'),633,2748,'Tạ Văn Thắng',1,'Gia Tân 1');</v>
      </c>
      <c r="T65" s="111" t="str">
        <f t="shared" si="2"/>
        <v>insert into kpi_data_per(create_date, data_id, per_id, event_id, result, hours) values (to_date('3/16/2021','MM/DD/YYYY'),441,11476,502,0,0);</v>
      </c>
    </row>
    <row r="66" spans="2:20" ht="26.25" hidden="1" customHeight="1" x14ac:dyDescent="0.3">
      <c r="B66" s="90">
        <v>11477</v>
      </c>
      <c r="C66" s="3">
        <v>502</v>
      </c>
      <c r="D66" s="91" t="s">
        <v>1361</v>
      </c>
      <c r="E66" s="90" t="s">
        <v>1223</v>
      </c>
      <c r="F66" s="90"/>
      <c r="G66" s="90">
        <f t="shared" si="0"/>
        <v>1</v>
      </c>
      <c r="H66" s="99" t="s">
        <v>1232</v>
      </c>
      <c r="N66" s="93" t="s">
        <v>1389</v>
      </c>
      <c r="O66" s="149"/>
      <c r="P66" s="3">
        <f>VLOOKUP(C66,Event!$A$2:$D$14,2,FALSE)</f>
        <v>2748</v>
      </c>
      <c r="Q66" s="3">
        <f>VLOOKUP(C66,Event!$A$2:$D$14,3,FALSE)</f>
        <v>441</v>
      </c>
      <c r="R66" s="3" t="str">
        <f>VLOOKUP(C66,Event!$A$2:$D$14,4,FALSE)</f>
        <v>3/16/2021</v>
      </c>
      <c r="S66" s="3" t="str">
        <f t="shared" si="1"/>
        <v>insert into kpi_person (id,create_date, user_id, location_id, name, sex, agency) values (11477,to_date('3/16/2021','MM/DD/YYYY'),633,2748,'Nguyễn Xuân Hải',1,'Trung tâm y tế');</v>
      </c>
      <c r="T66" s="111" t="str">
        <f t="shared" si="2"/>
        <v>insert into kpi_data_per(create_date, data_id, per_id, event_id, result, hours) values (to_date('3/16/2021','MM/DD/YYYY'),441,11477,502,0,0);</v>
      </c>
    </row>
    <row r="67" spans="2:20" ht="26.25" hidden="1" customHeight="1" x14ac:dyDescent="0.3">
      <c r="B67" s="90">
        <v>11478</v>
      </c>
      <c r="C67" s="3">
        <v>502</v>
      </c>
      <c r="D67" s="91" t="s">
        <v>1362</v>
      </c>
      <c r="E67" s="90" t="s">
        <v>1223</v>
      </c>
      <c r="F67" s="90"/>
      <c r="G67" s="90">
        <f t="shared" si="0"/>
        <v>1</v>
      </c>
      <c r="H67" s="99" t="s">
        <v>1363</v>
      </c>
      <c r="N67" s="93" t="s">
        <v>1390</v>
      </c>
      <c r="O67" s="149"/>
      <c r="P67" s="3">
        <f>VLOOKUP(C67,Event!$A$2:$D$14,2,FALSE)</f>
        <v>2748</v>
      </c>
      <c r="Q67" s="3">
        <f>VLOOKUP(C67,Event!$A$2:$D$14,3,FALSE)</f>
        <v>441</v>
      </c>
      <c r="R67" s="3" t="str">
        <f>VLOOKUP(C67,Event!$A$2:$D$14,4,FALSE)</f>
        <v>3/16/2021</v>
      </c>
      <c r="S67" s="3" t="str">
        <f t="shared" si="1"/>
        <v>insert into kpi_person (id,create_date, user_id, location_id, name, sex, agency) values (11478,to_date('3/16/2021','MM/DD/YYYY'),633,2748,'Quách Trường Vinh',1,'Gia Tân 3');</v>
      </c>
      <c r="T67" s="111" t="str">
        <f t="shared" si="2"/>
        <v>insert into kpi_data_per(create_date, data_id, per_id, event_id, result, hours) values (to_date('3/16/2021','MM/DD/YYYY'),441,11478,502,0,0);</v>
      </c>
    </row>
    <row r="68" spans="2:20" ht="26.25" hidden="1" customHeight="1" x14ac:dyDescent="0.3">
      <c r="B68" s="90">
        <v>11479</v>
      </c>
      <c r="C68" s="3">
        <v>502</v>
      </c>
      <c r="D68" s="91" t="s">
        <v>1364</v>
      </c>
      <c r="E68" s="90" t="s">
        <v>1223</v>
      </c>
      <c r="F68" s="90"/>
      <c r="G68" s="90">
        <f t="shared" ref="G68:G131" si="3">IF(ISBLANK(E68),0,1)</f>
        <v>1</v>
      </c>
      <c r="H68" s="99" t="s">
        <v>1365</v>
      </c>
      <c r="N68" s="93" t="s">
        <v>1391</v>
      </c>
      <c r="O68" s="149"/>
      <c r="P68" s="3">
        <f>VLOOKUP(C68,Event!$A$2:$D$14,2,FALSE)</f>
        <v>2748</v>
      </c>
      <c r="Q68" s="3">
        <f>VLOOKUP(C68,Event!$A$2:$D$14,3,FALSE)</f>
        <v>441</v>
      </c>
      <c r="R68" s="3" t="str">
        <f>VLOOKUP(C68,Event!$A$2:$D$14,4,FALSE)</f>
        <v>3/16/2021</v>
      </c>
      <c r="S68" s="3" t="str">
        <f t="shared" ref="S68:S131" si="4">$S$2&amp;" values ("&amp;B68&amp;",to_date('"&amp;R68&amp;"','MM/DD/YYYY'),633,"&amp;P68&amp;",'"&amp;D68&amp;"',"&amp;G68&amp;",'"&amp;H68&amp;"');"</f>
        <v>insert into kpi_person (id,create_date, user_id, location_id, name, sex, agency) values (11479,to_date('3/16/2021','MM/DD/YYYY'),633,2748,'Phan Văn Ung',1,'Quang Trung');</v>
      </c>
      <c r="T68" s="111" t="str">
        <f t="shared" ref="T68:T131" si="5">$T$2&amp;" values (to_date('"&amp;R68&amp;"','MM/DD/YYYY'),"&amp;Q68&amp;","&amp;B68&amp;","&amp;C68&amp;",0,0);"</f>
        <v>insert into kpi_data_per(create_date, data_id, per_id, event_id, result, hours) values (to_date('3/16/2021','MM/DD/YYYY'),441,11479,502,0,0);</v>
      </c>
    </row>
    <row r="69" spans="2:20" ht="26.25" hidden="1" customHeight="1" x14ac:dyDescent="0.3">
      <c r="B69" s="90">
        <v>11480</v>
      </c>
      <c r="C69" s="3">
        <v>502</v>
      </c>
      <c r="D69" s="91" t="s">
        <v>1366</v>
      </c>
      <c r="E69" s="90" t="s">
        <v>1223</v>
      </c>
      <c r="F69" s="90"/>
      <c r="G69" s="90">
        <f t="shared" si="3"/>
        <v>1</v>
      </c>
      <c r="H69" s="99" t="s">
        <v>1367</v>
      </c>
      <c r="N69" s="93" t="s">
        <v>1392</v>
      </c>
      <c r="O69" s="149"/>
      <c r="P69" s="3">
        <f>VLOOKUP(C69,Event!$A$2:$D$14,2,FALSE)</f>
        <v>2748</v>
      </c>
      <c r="Q69" s="3">
        <f>VLOOKUP(C69,Event!$A$2:$D$14,3,FALSE)</f>
        <v>441</v>
      </c>
      <c r="R69" s="3" t="str">
        <f>VLOOKUP(C69,Event!$A$2:$D$14,4,FALSE)</f>
        <v>3/16/2021</v>
      </c>
      <c r="S69" s="3" t="str">
        <f t="shared" si="4"/>
        <v>insert into kpi_person (id,create_date, user_id, location_id, name, sex, agency) values (11480,to_date('3/16/2021','MM/DD/YYYY'),633,2748,'Cao Đức Lương',1,'Hưng Lộc');</v>
      </c>
      <c r="T69" s="111" t="str">
        <f t="shared" si="5"/>
        <v>insert into kpi_data_per(create_date, data_id, per_id, event_id, result, hours) values (to_date('3/16/2021','MM/DD/YYYY'),441,11480,502,0,0);</v>
      </c>
    </row>
    <row r="70" spans="2:20" ht="26.25" hidden="1" customHeight="1" x14ac:dyDescent="0.3">
      <c r="B70" s="90">
        <v>11481</v>
      </c>
      <c r="C70" s="3">
        <v>502</v>
      </c>
      <c r="D70" s="91" t="s">
        <v>1368</v>
      </c>
      <c r="E70" s="90" t="s">
        <v>1223</v>
      </c>
      <c r="F70" s="90"/>
      <c r="G70" s="90">
        <f t="shared" si="3"/>
        <v>1</v>
      </c>
      <c r="H70" s="99" t="s">
        <v>1365</v>
      </c>
      <c r="N70" s="93" t="s">
        <v>1393</v>
      </c>
      <c r="O70" s="149"/>
      <c r="P70" s="3">
        <f>VLOOKUP(C70,Event!$A$2:$D$14,2,FALSE)</f>
        <v>2748</v>
      </c>
      <c r="Q70" s="3">
        <f>VLOOKUP(C70,Event!$A$2:$D$14,3,FALSE)</f>
        <v>441</v>
      </c>
      <c r="R70" s="3" t="str">
        <f>VLOOKUP(C70,Event!$A$2:$D$14,4,FALSE)</f>
        <v>3/16/2021</v>
      </c>
      <c r="S70" s="3" t="str">
        <f t="shared" si="4"/>
        <v>insert into kpi_person (id,create_date, user_id, location_id, name, sex, agency) values (11481,to_date('3/16/2021','MM/DD/YYYY'),633,2748,'Vũ Khá',1,'Quang Trung');</v>
      </c>
      <c r="T70" s="111" t="str">
        <f t="shared" si="5"/>
        <v>insert into kpi_data_per(create_date, data_id, per_id, event_id, result, hours) values (to_date('3/16/2021','MM/DD/YYYY'),441,11481,502,0,0);</v>
      </c>
    </row>
    <row r="71" spans="2:20" ht="26.25" hidden="1" customHeight="1" x14ac:dyDescent="0.3">
      <c r="B71" s="90">
        <v>11482</v>
      </c>
      <c r="C71" s="3">
        <v>502</v>
      </c>
      <c r="D71" s="91" t="s">
        <v>1369</v>
      </c>
      <c r="E71" s="90" t="s">
        <v>1223</v>
      </c>
      <c r="F71" s="90"/>
      <c r="G71" s="90">
        <f t="shared" si="3"/>
        <v>1</v>
      </c>
      <c r="H71" s="99" t="s">
        <v>1370</v>
      </c>
      <c r="N71" s="93" t="s">
        <v>1394</v>
      </c>
      <c r="O71" s="149"/>
      <c r="P71" s="3">
        <f>VLOOKUP(C71,Event!$A$2:$D$14,2,FALSE)</f>
        <v>2748</v>
      </c>
      <c r="Q71" s="3">
        <f>VLOOKUP(C71,Event!$A$2:$D$14,3,FALSE)</f>
        <v>441</v>
      </c>
      <c r="R71" s="3" t="str">
        <f>VLOOKUP(C71,Event!$A$2:$D$14,4,FALSE)</f>
        <v>3/16/2021</v>
      </c>
      <c r="S71" s="3" t="str">
        <f t="shared" si="4"/>
        <v>insert into kpi_person (id,create_date, user_id, location_id, name, sex, agency) values (11482,to_date('3/16/2021','MM/DD/YYYY'),633,2748,'Nguyễn Thái Hòa',1,'Dầu Giây');</v>
      </c>
      <c r="T71" s="111" t="str">
        <f t="shared" si="5"/>
        <v>insert into kpi_data_per(create_date, data_id, per_id, event_id, result, hours) values (to_date('3/16/2021','MM/DD/YYYY'),441,11482,502,0,0);</v>
      </c>
    </row>
    <row r="72" spans="2:20" ht="26.25" hidden="1" customHeight="1" x14ac:dyDescent="0.3">
      <c r="B72" s="90">
        <v>11483</v>
      </c>
      <c r="C72" s="3">
        <v>502</v>
      </c>
      <c r="D72" s="91" t="s">
        <v>1371</v>
      </c>
      <c r="E72" s="90" t="s">
        <v>1223</v>
      </c>
      <c r="F72" s="90"/>
      <c r="G72" s="90">
        <f t="shared" si="3"/>
        <v>1</v>
      </c>
      <c r="H72" s="99" t="s">
        <v>1370</v>
      </c>
      <c r="N72" s="93" t="s">
        <v>1395</v>
      </c>
      <c r="O72" s="149"/>
      <c r="P72" s="3">
        <f>VLOOKUP(C72,Event!$A$2:$D$14,2,FALSE)</f>
        <v>2748</v>
      </c>
      <c r="Q72" s="3">
        <f>VLOOKUP(C72,Event!$A$2:$D$14,3,FALSE)</f>
        <v>441</v>
      </c>
      <c r="R72" s="3" t="str">
        <f>VLOOKUP(C72,Event!$A$2:$D$14,4,FALSE)</f>
        <v>3/16/2021</v>
      </c>
      <c r="S72" s="3" t="str">
        <f t="shared" si="4"/>
        <v>insert into kpi_person (id,create_date, user_id, location_id, name, sex, agency) values (11483,to_date('3/16/2021','MM/DD/YYYY'),633,2748,'Trần Văn Đồng',1,'Dầu Giây');</v>
      </c>
      <c r="T72" s="111" t="str">
        <f t="shared" si="5"/>
        <v>insert into kpi_data_per(create_date, data_id, per_id, event_id, result, hours) values (to_date('3/16/2021','MM/DD/YYYY'),441,11483,502,0,0);</v>
      </c>
    </row>
    <row r="73" spans="2:20" ht="26.25" hidden="1" customHeight="1" x14ac:dyDescent="0.3">
      <c r="B73" s="90">
        <v>11484</v>
      </c>
      <c r="C73" s="3">
        <v>502</v>
      </c>
      <c r="D73" s="91" t="s">
        <v>1372</v>
      </c>
      <c r="E73" s="90"/>
      <c r="F73" s="90" t="s">
        <v>1222</v>
      </c>
      <c r="G73" s="90">
        <f t="shared" si="3"/>
        <v>0</v>
      </c>
      <c r="H73" s="99" t="s">
        <v>1373</v>
      </c>
      <c r="N73" s="93" t="s">
        <v>1396</v>
      </c>
      <c r="O73" s="149"/>
      <c r="P73" s="3">
        <f>VLOOKUP(C73,Event!$A$2:$D$14,2,FALSE)</f>
        <v>2748</v>
      </c>
      <c r="Q73" s="3">
        <f>VLOOKUP(C73,Event!$A$2:$D$14,3,FALSE)</f>
        <v>441</v>
      </c>
      <c r="R73" s="3" t="str">
        <f>VLOOKUP(C73,Event!$A$2:$D$14,4,FALSE)</f>
        <v>3/16/2021</v>
      </c>
      <c r="S73" s="3" t="str">
        <f t="shared" si="4"/>
        <v>insert into kpi_person (id,create_date, user_id, location_id, name, sex, agency) values (11484,to_date('3/16/2021','MM/DD/YYYY'),633,2748,'Trần Thị Nhung',0,'Bàu Hàm 2');</v>
      </c>
      <c r="T73" s="111" t="str">
        <f t="shared" si="5"/>
        <v>insert into kpi_data_per(create_date, data_id, per_id, event_id, result, hours) values (to_date('3/16/2021','MM/DD/YYYY'),441,11484,502,0,0);</v>
      </c>
    </row>
    <row r="74" spans="2:20" ht="26.25" hidden="1" customHeight="1" x14ac:dyDescent="0.3">
      <c r="B74" s="90">
        <v>11485</v>
      </c>
      <c r="C74" s="3">
        <v>502</v>
      </c>
      <c r="D74" s="91" t="s">
        <v>1374</v>
      </c>
      <c r="E74" s="90"/>
      <c r="F74" s="90" t="s">
        <v>1222</v>
      </c>
      <c r="G74" s="90">
        <f t="shared" si="3"/>
        <v>0</v>
      </c>
      <c r="H74" s="99" t="s">
        <v>1373</v>
      </c>
      <c r="N74" s="93" t="s">
        <v>1397</v>
      </c>
      <c r="O74" s="149"/>
      <c r="P74" s="3">
        <f>VLOOKUP(C74,Event!$A$2:$D$14,2,FALSE)</f>
        <v>2748</v>
      </c>
      <c r="Q74" s="3">
        <f>VLOOKUP(C74,Event!$A$2:$D$14,3,FALSE)</f>
        <v>441</v>
      </c>
      <c r="R74" s="3" t="str">
        <f>VLOOKUP(C74,Event!$A$2:$D$14,4,FALSE)</f>
        <v>3/16/2021</v>
      </c>
      <c r="S74" s="3" t="str">
        <f t="shared" si="4"/>
        <v>insert into kpi_person (id,create_date, user_id, location_id, name, sex, agency) values (11485,to_date('3/16/2021','MM/DD/YYYY'),633,2748,'Trần Thị Ngọc Thu',0,'Bàu Hàm 2');</v>
      </c>
      <c r="T74" s="111" t="str">
        <f t="shared" si="5"/>
        <v>insert into kpi_data_per(create_date, data_id, per_id, event_id, result, hours) values (to_date('3/16/2021','MM/DD/YYYY'),441,11485,502,0,0);</v>
      </c>
    </row>
    <row r="75" spans="2:20" ht="26.25" hidden="1" customHeight="1" x14ac:dyDescent="0.3">
      <c r="B75" s="90">
        <v>11486</v>
      </c>
      <c r="C75" s="3">
        <v>502</v>
      </c>
      <c r="D75" s="91" t="s">
        <v>1375</v>
      </c>
      <c r="E75" s="90"/>
      <c r="F75" s="90" t="s">
        <v>1222</v>
      </c>
      <c r="G75" s="90">
        <f t="shared" si="3"/>
        <v>0</v>
      </c>
      <c r="H75" s="99" t="s">
        <v>1376</v>
      </c>
      <c r="N75" s="93" t="s">
        <v>1398</v>
      </c>
      <c r="O75" s="149"/>
      <c r="P75" s="3">
        <f>VLOOKUP(C75,Event!$A$2:$D$14,2,FALSE)</f>
        <v>2748</v>
      </c>
      <c r="Q75" s="3">
        <f>VLOOKUP(C75,Event!$A$2:$D$14,3,FALSE)</f>
        <v>441</v>
      </c>
      <c r="R75" s="3" t="str">
        <f>VLOOKUP(C75,Event!$A$2:$D$14,4,FALSE)</f>
        <v>3/16/2021</v>
      </c>
      <c r="S75" s="3" t="str">
        <f t="shared" si="4"/>
        <v>insert into kpi_person (id,create_date, user_id, location_id, name, sex, agency) values (11486,to_date('3/16/2021','MM/DD/YYYY'),633,2748,'Lê Quỳnh Ngọc Thảo',0,'Gia Kiệm');</v>
      </c>
      <c r="T75" s="111" t="str">
        <f t="shared" si="5"/>
        <v>insert into kpi_data_per(create_date, data_id, per_id, event_id, result, hours) values (to_date('3/16/2021','MM/DD/YYYY'),441,11486,502,0,0);</v>
      </c>
    </row>
    <row r="76" spans="2:20" ht="26.25" hidden="1" customHeight="1" x14ac:dyDescent="0.3">
      <c r="B76" s="90">
        <v>11487</v>
      </c>
      <c r="C76" s="3">
        <v>502</v>
      </c>
      <c r="D76" s="91" t="s">
        <v>1377</v>
      </c>
      <c r="E76" s="90"/>
      <c r="F76" s="90" t="s">
        <v>1222</v>
      </c>
      <c r="G76" s="90">
        <f t="shared" si="3"/>
        <v>0</v>
      </c>
      <c r="H76" s="99" t="s">
        <v>1363</v>
      </c>
      <c r="N76" s="93" t="s">
        <v>1399</v>
      </c>
      <c r="O76" s="149"/>
      <c r="P76" s="3">
        <f>VLOOKUP(C76,Event!$A$2:$D$14,2,FALSE)</f>
        <v>2748</v>
      </c>
      <c r="Q76" s="3">
        <f>VLOOKUP(C76,Event!$A$2:$D$14,3,FALSE)</f>
        <v>441</v>
      </c>
      <c r="R76" s="3" t="str">
        <f>VLOOKUP(C76,Event!$A$2:$D$14,4,FALSE)</f>
        <v>3/16/2021</v>
      </c>
      <c r="S76" s="3" t="str">
        <f t="shared" si="4"/>
        <v>insert into kpi_person (id,create_date, user_id, location_id, name, sex, agency) values (11487,to_date('3/16/2021','MM/DD/YYYY'),633,2748,'Hoàng Mỹ Hạnh',0,'Gia Tân 3');</v>
      </c>
      <c r="T76" s="111" t="str">
        <f t="shared" si="5"/>
        <v>insert into kpi_data_per(create_date, data_id, per_id, event_id, result, hours) values (to_date('3/16/2021','MM/DD/YYYY'),441,11487,502,0,0);</v>
      </c>
    </row>
    <row r="77" spans="2:20" ht="26.25" hidden="1" customHeight="1" x14ac:dyDescent="0.3">
      <c r="B77" s="90">
        <v>11488</v>
      </c>
      <c r="C77" s="3">
        <v>502</v>
      </c>
      <c r="D77" s="91" t="s">
        <v>1378</v>
      </c>
      <c r="E77" s="90" t="s">
        <v>1223</v>
      </c>
      <c r="F77" s="90"/>
      <c r="G77" s="90">
        <f t="shared" si="3"/>
        <v>1</v>
      </c>
      <c r="H77" s="99" t="s">
        <v>1376</v>
      </c>
      <c r="N77" s="93" t="s">
        <v>1400</v>
      </c>
      <c r="O77" s="149"/>
      <c r="P77" s="3">
        <f>VLOOKUP(C77,Event!$A$2:$D$14,2,FALSE)</f>
        <v>2748</v>
      </c>
      <c r="Q77" s="3">
        <f>VLOOKUP(C77,Event!$A$2:$D$14,3,FALSE)</f>
        <v>441</v>
      </c>
      <c r="R77" s="3" t="str">
        <f>VLOOKUP(C77,Event!$A$2:$D$14,4,FALSE)</f>
        <v>3/16/2021</v>
      </c>
      <c r="S77" s="3" t="str">
        <f t="shared" si="4"/>
        <v>insert into kpi_person (id,create_date, user_id, location_id, name, sex, agency) values (11488,to_date('3/16/2021','MM/DD/YYYY'),633,2748,'Vũ Quốc Thái',1,'Gia Kiệm');</v>
      </c>
      <c r="T77" s="111" t="str">
        <f t="shared" si="5"/>
        <v>insert into kpi_data_per(create_date, data_id, per_id, event_id, result, hours) values (to_date('3/16/2021','MM/DD/YYYY'),441,11488,502,0,0);</v>
      </c>
    </row>
    <row r="78" spans="2:20" ht="26.25" hidden="1" customHeight="1" x14ac:dyDescent="0.3">
      <c r="B78" s="90">
        <v>11489</v>
      </c>
      <c r="C78" s="3">
        <v>502</v>
      </c>
      <c r="D78" s="91" t="s">
        <v>1379</v>
      </c>
      <c r="E78" s="90" t="s">
        <v>1223</v>
      </c>
      <c r="F78" s="90"/>
      <c r="G78" s="90">
        <f t="shared" si="3"/>
        <v>1</v>
      </c>
      <c r="H78" s="99" t="s">
        <v>1380</v>
      </c>
      <c r="N78" s="93" t="s">
        <v>1401</v>
      </c>
      <c r="O78" s="149"/>
      <c r="P78" s="3">
        <f>VLOOKUP(C78,Event!$A$2:$D$14,2,FALSE)</f>
        <v>2748</v>
      </c>
      <c r="Q78" s="3">
        <f>VLOOKUP(C78,Event!$A$2:$D$14,3,FALSE)</f>
        <v>441</v>
      </c>
      <c r="R78" s="3" t="str">
        <f>VLOOKUP(C78,Event!$A$2:$D$14,4,FALSE)</f>
        <v>3/16/2021</v>
      </c>
      <c r="S78" s="3" t="str">
        <f t="shared" si="4"/>
        <v>insert into kpi_person (id,create_date, user_id, location_id, name, sex, agency) values (11489,to_date('3/16/2021','MM/DD/YYYY'),633,2748,'Vũ Hoàng Lâm',1,'Xuân Thiện');</v>
      </c>
      <c r="T78" s="111" t="str">
        <f t="shared" si="5"/>
        <v>insert into kpi_data_per(create_date, data_id, per_id, event_id, result, hours) values (to_date('3/16/2021','MM/DD/YYYY'),441,11489,502,0,0);</v>
      </c>
    </row>
    <row r="79" spans="2:20" ht="26.25" hidden="1" customHeight="1" x14ac:dyDescent="0.3">
      <c r="B79" s="90">
        <v>11490</v>
      </c>
      <c r="C79" s="3">
        <v>502</v>
      </c>
      <c r="D79" s="91" t="s">
        <v>1381</v>
      </c>
      <c r="E79" s="90"/>
      <c r="F79" s="90" t="s">
        <v>1222</v>
      </c>
      <c r="G79" s="90">
        <f t="shared" si="3"/>
        <v>0</v>
      </c>
      <c r="H79" s="99" t="s">
        <v>1382</v>
      </c>
      <c r="N79" s="93" t="s">
        <v>1402</v>
      </c>
      <c r="O79" s="149"/>
      <c r="P79" s="3">
        <f>VLOOKUP(C79,Event!$A$2:$D$14,2,FALSE)</f>
        <v>2748</v>
      </c>
      <c r="Q79" s="3">
        <f>VLOOKUP(C79,Event!$A$2:$D$14,3,FALSE)</f>
        <v>441</v>
      </c>
      <c r="R79" s="3" t="str">
        <f>VLOOKUP(C79,Event!$A$2:$D$14,4,FALSE)</f>
        <v>3/16/2021</v>
      </c>
      <c r="S79" s="3" t="str">
        <f t="shared" si="4"/>
        <v>insert into kpi_person (id,create_date, user_id, location_id, name, sex, agency) values (11490,to_date('3/16/2021','MM/DD/YYYY'),633,2748,'Phạm Thị Ánh Nhật',0,'Gia Tân 2');</v>
      </c>
      <c r="T79" s="111" t="str">
        <f t="shared" si="5"/>
        <v>insert into kpi_data_per(create_date, data_id, per_id, event_id, result, hours) values (to_date('3/16/2021','MM/DD/YYYY'),441,11490,502,0,0);</v>
      </c>
    </row>
    <row r="80" spans="2:20" ht="26.25" hidden="1" customHeight="1" x14ac:dyDescent="0.3">
      <c r="B80" s="90">
        <v>11491</v>
      </c>
      <c r="C80" s="3">
        <v>502</v>
      </c>
      <c r="D80" s="91" t="s">
        <v>1383</v>
      </c>
      <c r="E80" s="90"/>
      <c r="F80" s="90" t="s">
        <v>1222</v>
      </c>
      <c r="G80" s="90">
        <f t="shared" si="3"/>
        <v>0</v>
      </c>
      <c r="H80" s="99" t="s">
        <v>1382</v>
      </c>
      <c r="N80" s="93" t="s">
        <v>1403</v>
      </c>
      <c r="O80" s="149"/>
      <c r="P80" s="3">
        <f>VLOOKUP(C80,Event!$A$2:$D$14,2,FALSE)</f>
        <v>2748</v>
      </c>
      <c r="Q80" s="3">
        <f>VLOOKUP(C80,Event!$A$2:$D$14,3,FALSE)</f>
        <v>441</v>
      </c>
      <c r="R80" s="3" t="str">
        <f>VLOOKUP(C80,Event!$A$2:$D$14,4,FALSE)</f>
        <v>3/16/2021</v>
      </c>
      <c r="S80" s="3" t="str">
        <f t="shared" si="4"/>
        <v>insert into kpi_person (id,create_date, user_id, location_id, name, sex, agency) values (11491,to_date('3/16/2021','MM/DD/YYYY'),633,2748,'Nguyễn Thị Thanh Nga',0,'Gia Tân 2');</v>
      </c>
      <c r="T80" s="111" t="str">
        <f t="shared" si="5"/>
        <v>insert into kpi_data_per(create_date, data_id, per_id, event_id, result, hours) values (to_date('3/16/2021','MM/DD/YYYY'),441,11491,502,0,0);</v>
      </c>
    </row>
    <row r="81" spans="2:20" ht="26.25" hidden="1" customHeight="1" x14ac:dyDescent="0.3">
      <c r="B81" s="90">
        <v>11492</v>
      </c>
      <c r="C81" s="3">
        <v>502</v>
      </c>
      <c r="D81" s="91" t="s">
        <v>1384</v>
      </c>
      <c r="E81" s="90" t="s">
        <v>1223</v>
      </c>
      <c r="F81" s="90"/>
      <c r="G81" s="90">
        <f t="shared" si="3"/>
        <v>1</v>
      </c>
      <c r="H81" s="99" t="s">
        <v>1232</v>
      </c>
      <c r="N81" s="93" t="s">
        <v>1404</v>
      </c>
      <c r="O81" s="149"/>
      <c r="P81" s="3">
        <f>VLOOKUP(C81,Event!$A$2:$D$14,2,FALSE)</f>
        <v>2748</v>
      </c>
      <c r="Q81" s="3">
        <f>VLOOKUP(C81,Event!$A$2:$D$14,3,FALSE)</f>
        <v>441</v>
      </c>
      <c r="R81" s="3" t="str">
        <f>VLOOKUP(C81,Event!$A$2:$D$14,4,FALSE)</f>
        <v>3/16/2021</v>
      </c>
      <c r="S81" s="3" t="str">
        <f t="shared" si="4"/>
        <v>insert into kpi_person (id,create_date, user_id, location_id, name, sex, agency) values (11492,to_date('3/16/2021','MM/DD/YYYY'),633,2748,'Nguyễn Thái Sơn',1,'Trung tâm y tế');</v>
      </c>
      <c r="T81" s="111" t="str">
        <f t="shared" si="5"/>
        <v>insert into kpi_data_per(create_date, data_id, per_id, event_id, result, hours) values (to_date('3/16/2021','MM/DD/YYYY'),441,11492,502,0,0);</v>
      </c>
    </row>
    <row r="82" spans="2:20" ht="26.25" hidden="1" customHeight="1" x14ac:dyDescent="0.3">
      <c r="B82" s="90">
        <v>11493</v>
      </c>
      <c r="C82" s="3">
        <v>502</v>
      </c>
      <c r="D82" s="91" t="s">
        <v>1385</v>
      </c>
      <c r="E82" s="90"/>
      <c r="F82" s="90" t="s">
        <v>1222</v>
      </c>
      <c r="G82" s="90">
        <f t="shared" si="3"/>
        <v>0</v>
      </c>
      <c r="H82" s="99" t="s">
        <v>1380</v>
      </c>
      <c r="N82" s="93" t="s">
        <v>1405</v>
      </c>
      <c r="O82" s="149"/>
      <c r="P82" s="3">
        <f>VLOOKUP(C82,Event!$A$2:$D$14,2,FALSE)</f>
        <v>2748</v>
      </c>
      <c r="Q82" s="3">
        <f>VLOOKUP(C82,Event!$A$2:$D$14,3,FALSE)</f>
        <v>441</v>
      </c>
      <c r="R82" s="3" t="str">
        <f>VLOOKUP(C82,Event!$A$2:$D$14,4,FALSE)</f>
        <v>3/16/2021</v>
      </c>
      <c r="S82" s="3" t="str">
        <f t="shared" si="4"/>
        <v>insert into kpi_person (id,create_date, user_id, location_id, name, sex, agency) values (11493,to_date('3/16/2021','MM/DD/YYYY'),633,2748,'Bùi Thị Hạnh Chi',0,'Xuân Thiện');</v>
      </c>
      <c r="T82" s="111" t="str">
        <f t="shared" si="5"/>
        <v>insert into kpi_data_per(create_date, data_id, per_id, event_id, result, hours) values (to_date('3/16/2021','MM/DD/YYYY'),441,11493,502,0,0);</v>
      </c>
    </row>
    <row r="83" spans="2:20" ht="26.25" hidden="1" customHeight="1" x14ac:dyDescent="0.3">
      <c r="B83" s="90">
        <v>11494</v>
      </c>
      <c r="C83" s="3">
        <v>502</v>
      </c>
      <c r="D83" s="91" t="s">
        <v>1386</v>
      </c>
      <c r="E83" s="90" t="s">
        <v>1223</v>
      </c>
      <c r="F83" s="90"/>
      <c r="G83" s="90">
        <f t="shared" si="3"/>
        <v>1</v>
      </c>
      <c r="H83" s="99" t="s">
        <v>1367</v>
      </c>
      <c r="N83" s="93" t="s">
        <v>1406</v>
      </c>
      <c r="O83" s="149"/>
      <c r="P83" s="3">
        <f>VLOOKUP(C83,Event!$A$2:$D$14,2,FALSE)</f>
        <v>2748</v>
      </c>
      <c r="Q83" s="3">
        <f>VLOOKUP(C83,Event!$A$2:$D$14,3,FALSE)</f>
        <v>441</v>
      </c>
      <c r="R83" s="3" t="str">
        <f>VLOOKUP(C83,Event!$A$2:$D$14,4,FALSE)</f>
        <v>3/16/2021</v>
      </c>
      <c r="S83" s="3" t="str">
        <f t="shared" si="4"/>
        <v>insert into kpi_person (id,create_date, user_id, location_id, name, sex, agency) values (11494,to_date('3/16/2021','MM/DD/YYYY'),633,2748,'Mông Văn Bắc',1,'Hưng Lộc');</v>
      </c>
      <c r="T83" s="111" t="str">
        <f t="shared" si="5"/>
        <v>insert into kpi_data_per(create_date, data_id, per_id, event_id, result, hours) values (to_date('3/16/2021','MM/DD/YYYY'),441,11494,502,0,0);</v>
      </c>
    </row>
    <row r="84" spans="2:20" ht="26.25" hidden="1" customHeight="1" x14ac:dyDescent="0.3">
      <c r="B84" s="90">
        <v>11495</v>
      </c>
      <c r="C84" s="3">
        <v>503</v>
      </c>
      <c r="D84" s="91" t="s">
        <v>1407</v>
      </c>
      <c r="E84" s="90" t="s">
        <v>1223</v>
      </c>
      <c r="F84" s="90"/>
      <c r="G84" s="90">
        <f t="shared" si="3"/>
        <v>1</v>
      </c>
      <c r="H84" s="99" t="s">
        <v>1408</v>
      </c>
      <c r="N84" s="93" t="s">
        <v>1451</v>
      </c>
      <c r="O84" s="149"/>
      <c r="P84" s="3">
        <f>VLOOKUP(C84,Event!$A$2:$D$14,2,FALSE)</f>
        <v>2748</v>
      </c>
      <c r="Q84" s="3">
        <f>VLOOKUP(C84,Event!$A$2:$D$14,3,FALSE)</f>
        <v>441</v>
      </c>
      <c r="R84" s="3" t="str">
        <f>VLOOKUP(C84,Event!$A$2:$D$14,4,FALSE)</f>
        <v>3/17/2021</v>
      </c>
      <c r="S84" s="3" t="str">
        <f t="shared" si="4"/>
        <v>insert into kpi_person (id,create_date, user_id, location_id, name, sex, agency) values (11495,to_date('3/17/2021','MM/DD/YYYY'),633,2748,'Bùi Thái Chiến',1,'Trung Tâm y tế');</v>
      </c>
      <c r="T84" s="111" t="str">
        <f t="shared" si="5"/>
        <v>insert into kpi_data_per(create_date, data_id, per_id, event_id, result, hours) values (to_date('3/17/2021','MM/DD/YYYY'),441,11495,503,0,0);</v>
      </c>
    </row>
    <row r="85" spans="2:20" ht="26.25" hidden="1" customHeight="1" x14ac:dyDescent="0.3">
      <c r="B85" s="90">
        <v>11496</v>
      </c>
      <c r="C85" s="3">
        <v>503</v>
      </c>
      <c r="D85" s="91" t="s">
        <v>1409</v>
      </c>
      <c r="E85" s="90"/>
      <c r="F85" s="90" t="s">
        <v>1222</v>
      </c>
      <c r="G85" s="90">
        <f t="shared" si="3"/>
        <v>0</v>
      </c>
      <c r="H85" s="99" t="s">
        <v>1408</v>
      </c>
      <c r="N85" s="93" t="s">
        <v>1452</v>
      </c>
      <c r="O85" s="149"/>
      <c r="P85" s="3">
        <f>VLOOKUP(C85,Event!$A$2:$D$14,2,FALSE)</f>
        <v>2748</v>
      </c>
      <c r="Q85" s="3">
        <f>VLOOKUP(C85,Event!$A$2:$D$14,3,FALSE)</f>
        <v>441</v>
      </c>
      <c r="R85" s="3" t="str">
        <f>VLOOKUP(C85,Event!$A$2:$D$14,4,FALSE)</f>
        <v>3/17/2021</v>
      </c>
      <c r="S85" s="3" t="str">
        <f t="shared" si="4"/>
        <v>insert into kpi_person (id,create_date, user_id, location_id, name, sex, agency) values (11496,to_date('3/17/2021','MM/DD/YYYY'),633,2748,'Trần Thị Hạnh',0,'Trung Tâm y tế');</v>
      </c>
      <c r="T85" s="111" t="str">
        <f t="shared" si="5"/>
        <v>insert into kpi_data_per(create_date, data_id, per_id, event_id, result, hours) values (to_date('3/17/2021','MM/DD/YYYY'),441,11496,503,0,0);</v>
      </c>
    </row>
    <row r="86" spans="2:20" ht="26.25" hidden="1" customHeight="1" x14ac:dyDescent="0.3">
      <c r="B86" s="90">
        <v>11497</v>
      </c>
      <c r="C86" s="3">
        <v>503</v>
      </c>
      <c r="D86" s="91" t="s">
        <v>1410</v>
      </c>
      <c r="E86" s="90" t="s">
        <v>1223</v>
      </c>
      <c r="F86" s="90"/>
      <c r="G86" s="90">
        <f t="shared" si="3"/>
        <v>1</v>
      </c>
      <c r="H86" s="99" t="s">
        <v>1411</v>
      </c>
      <c r="N86" s="93" t="s">
        <v>1453</v>
      </c>
      <c r="O86" s="149"/>
      <c r="P86" s="3">
        <f>VLOOKUP(C86,Event!$A$2:$D$14,2,FALSE)</f>
        <v>2748</v>
      </c>
      <c r="Q86" s="3">
        <f>VLOOKUP(C86,Event!$A$2:$D$14,3,FALSE)</f>
        <v>441</v>
      </c>
      <c r="R86" s="3" t="str">
        <f>VLOOKUP(C86,Event!$A$2:$D$14,4,FALSE)</f>
        <v>3/17/2021</v>
      </c>
      <c r="S86" s="3" t="str">
        <f t="shared" si="4"/>
        <v>insert into kpi_person (id,create_date, user_id, location_id, name, sex, agency) values (11497,to_date('3/17/2021','MM/DD/YYYY'),633,2748,'Trần Hữu Lý',1,'Xuân Hòa');</v>
      </c>
      <c r="T86" s="111" t="str">
        <f t="shared" si="5"/>
        <v>insert into kpi_data_per(create_date, data_id, per_id, event_id, result, hours) values (to_date('3/17/2021','MM/DD/YYYY'),441,11497,503,0,0);</v>
      </c>
    </row>
    <row r="87" spans="2:20" ht="26.25" hidden="1" customHeight="1" x14ac:dyDescent="0.3">
      <c r="B87" s="90">
        <v>11498</v>
      </c>
      <c r="C87" s="3">
        <v>503</v>
      </c>
      <c r="D87" s="91" t="s">
        <v>1412</v>
      </c>
      <c r="E87" s="90" t="s">
        <v>1223</v>
      </c>
      <c r="F87" s="90"/>
      <c r="G87" s="90">
        <f t="shared" si="3"/>
        <v>1</v>
      </c>
      <c r="H87" s="99" t="s">
        <v>1411</v>
      </c>
      <c r="N87" s="93" t="s">
        <v>1454</v>
      </c>
      <c r="O87" s="149"/>
      <c r="P87" s="3">
        <f>VLOOKUP(C87,Event!$A$2:$D$14,2,FALSE)</f>
        <v>2748</v>
      </c>
      <c r="Q87" s="3">
        <f>VLOOKUP(C87,Event!$A$2:$D$14,3,FALSE)</f>
        <v>441</v>
      </c>
      <c r="R87" s="3" t="str">
        <f>VLOOKUP(C87,Event!$A$2:$D$14,4,FALSE)</f>
        <v>3/17/2021</v>
      </c>
      <c r="S87" s="3" t="str">
        <f t="shared" si="4"/>
        <v>insert into kpi_person (id,create_date, user_id, location_id, name, sex, agency) values (11498,to_date('3/17/2021','MM/DD/YYYY'),633,2748,'Lê Văn Dũng',1,'Xuân Hòa');</v>
      </c>
      <c r="T87" s="111" t="str">
        <f t="shared" si="5"/>
        <v>insert into kpi_data_per(create_date, data_id, per_id, event_id, result, hours) values (to_date('3/17/2021','MM/DD/YYYY'),441,11498,503,0,0);</v>
      </c>
    </row>
    <row r="88" spans="2:20" ht="26.25" hidden="1" customHeight="1" x14ac:dyDescent="0.3">
      <c r="B88" s="90">
        <v>11499</v>
      </c>
      <c r="C88" s="3">
        <v>503</v>
      </c>
      <c r="D88" s="91" t="s">
        <v>1413</v>
      </c>
      <c r="E88" s="90"/>
      <c r="F88" s="90" t="s">
        <v>1222</v>
      </c>
      <c r="G88" s="90">
        <f t="shared" si="3"/>
        <v>0</v>
      </c>
      <c r="H88" s="99" t="s">
        <v>1414</v>
      </c>
      <c r="N88" s="93" t="s">
        <v>1455</v>
      </c>
      <c r="O88" s="149"/>
      <c r="P88" s="3">
        <f>VLOOKUP(C88,Event!$A$2:$D$14,2,FALSE)</f>
        <v>2748</v>
      </c>
      <c r="Q88" s="3">
        <f>VLOOKUP(C88,Event!$A$2:$D$14,3,FALSE)</f>
        <v>441</v>
      </c>
      <c r="R88" s="3" t="str">
        <f>VLOOKUP(C88,Event!$A$2:$D$14,4,FALSE)</f>
        <v>3/17/2021</v>
      </c>
      <c r="S88" s="3" t="str">
        <f t="shared" si="4"/>
        <v>insert into kpi_person (id,create_date, user_id, location_id, name, sex, agency) values (11499,to_date('3/17/2021','MM/DD/YYYY'),633,2748,'Bùi Thị Oanh',0,'Xuân Hưng');</v>
      </c>
      <c r="T88" s="111" t="str">
        <f t="shared" si="5"/>
        <v>insert into kpi_data_per(create_date, data_id, per_id, event_id, result, hours) values (to_date('3/17/2021','MM/DD/YYYY'),441,11499,503,0,0);</v>
      </c>
    </row>
    <row r="89" spans="2:20" ht="26.25" hidden="1" customHeight="1" x14ac:dyDescent="0.3">
      <c r="B89" s="90">
        <v>11500</v>
      </c>
      <c r="C89" s="3">
        <v>503</v>
      </c>
      <c r="D89" s="91" t="s">
        <v>1010</v>
      </c>
      <c r="E89" s="90"/>
      <c r="F89" s="90" t="s">
        <v>1222</v>
      </c>
      <c r="G89" s="90">
        <f t="shared" si="3"/>
        <v>0</v>
      </c>
      <c r="H89" s="99" t="s">
        <v>1414</v>
      </c>
      <c r="N89" s="93" t="s">
        <v>1456</v>
      </c>
      <c r="O89" s="149"/>
      <c r="P89" s="3">
        <f>VLOOKUP(C89,Event!$A$2:$D$14,2,FALSE)</f>
        <v>2748</v>
      </c>
      <c r="Q89" s="3">
        <f>VLOOKUP(C89,Event!$A$2:$D$14,3,FALSE)</f>
        <v>441</v>
      </c>
      <c r="R89" s="3" t="str">
        <f>VLOOKUP(C89,Event!$A$2:$D$14,4,FALSE)</f>
        <v>3/17/2021</v>
      </c>
      <c r="S89" s="3" t="str">
        <f t="shared" si="4"/>
        <v>insert into kpi_person (id,create_date, user_id, location_id, name, sex, agency) values (11500,to_date('3/17/2021','MM/DD/YYYY'),633,2748,'Nguyễn Thị Tuyết',0,'Xuân Hưng');</v>
      </c>
      <c r="T89" s="111" t="str">
        <f t="shared" si="5"/>
        <v>insert into kpi_data_per(create_date, data_id, per_id, event_id, result, hours) values (to_date('3/17/2021','MM/DD/YYYY'),441,11500,503,0,0);</v>
      </c>
    </row>
    <row r="90" spans="2:20" ht="26.25" hidden="1" customHeight="1" x14ac:dyDescent="0.3">
      <c r="B90" s="90">
        <v>11501</v>
      </c>
      <c r="C90" s="3">
        <v>503</v>
      </c>
      <c r="D90" s="91" t="s">
        <v>1415</v>
      </c>
      <c r="E90" s="90" t="s">
        <v>1223</v>
      </c>
      <c r="F90" s="90"/>
      <c r="G90" s="90">
        <f t="shared" si="3"/>
        <v>1</v>
      </c>
      <c r="H90" s="99" t="s">
        <v>1416</v>
      </c>
      <c r="N90" s="93" t="s">
        <v>1457</v>
      </c>
      <c r="O90" s="149"/>
      <c r="P90" s="3">
        <f>VLOOKUP(C90,Event!$A$2:$D$14,2,FALSE)</f>
        <v>2748</v>
      </c>
      <c r="Q90" s="3">
        <f>VLOOKUP(C90,Event!$A$2:$D$14,3,FALSE)</f>
        <v>441</v>
      </c>
      <c r="R90" s="3" t="str">
        <f>VLOOKUP(C90,Event!$A$2:$D$14,4,FALSE)</f>
        <v>3/17/2021</v>
      </c>
      <c r="S90" s="3" t="str">
        <f t="shared" si="4"/>
        <v>insert into kpi_person (id,create_date, user_id, location_id, name, sex, agency) values (11501,to_date('3/17/2021','MM/DD/YYYY'),633,2748,'Bùi Thanh Bình',1,'Xuân Tâm');</v>
      </c>
      <c r="T90" s="111" t="str">
        <f t="shared" si="5"/>
        <v>insert into kpi_data_per(create_date, data_id, per_id, event_id, result, hours) values (to_date('3/17/2021','MM/DD/YYYY'),441,11501,503,0,0);</v>
      </c>
    </row>
    <row r="91" spans="2:20" ht="26.25" hidden="1" customHeight="1" x14ac:dyDescent="0.3">
      <c r="B91" s="90">
        <v>11502</v>
      </c>
      <c r="C91" s="3">
        <v>503</v>
      </c>
      <c r="D91" s="91" t="s">
        <v>1417</v>
      </c>
      <c r="E91" s="90"/>
      <c r="F91" s="90" t="s">
        <v>1222</v>
      </c>
      <c r="G91" s="90">
        <f t="shared" si="3"/>
        <v>0</v>
      </c>
      <c r="H91" s="99" t="s">
        <v>1416</v>
      </c>
      <c r="N91" s="93" t="s">
        <v>1458</v>
      </c>
      <c r="O91" s="149"/>
      <c r="P91" s="3">
        <f>VLOOKUP(C91,Event!$A$2:$D$14,2,FALSE)</f>
        <v>2748</v>
      </c>
      <c r="Q91" s="3">
        <f>VLOOKUP(C91,Event!$A$2:$D$14,3,FALSE)</f>
        <v>441</v>
      </c>
      <c r="R91" s="3" t="str">
        <f>VLOOKUP(C91,Event!$A$2:$D$14,4,FALSE)</f>
        <v>3/17/2021</v>
      </c>
      <c r="S91" s="3" t="str">
        <f t="shared" si="4"/>
        <v>insert into kpi_person (id,create_date, user_id, location_id, name, sex, agency) values (11502,to_date('3/17/2021','MM/DD/YYYY'),633,2748,'Dương Thị Thúy',0,'Xuân Tâm');</v>
      </c>
      <c r="T91" s="111" t="str">
        <f t="shared" si="5"/>
        <v>insert into kpi_data_per(create_date, data_id, per_id, event_id, result, hours) values (to_date('3/17/2021','MM/DD/YYYY'),441,11502,503,0,0);</v>
      </c>
    </row>
    <row r="92" spans="2:20" ht="26.25" hidden="1" customHeight="1" x14ac:dyDescent="0.3">
      <c r="B92" s="90">
        <v>11503</v>
      </c>
      <c r="C92" s="3">
        <v>503</v>
      </c>
      <c r="D92" s="91" t="s">
        <v>406</v>
      </c>
      <c r="E92" s="90"/>
      <c r="F92" s="90" t="s">
        <v>1222</v>
      </c>
      <c r="G92" s="90">
        <f t="shared" si="3"/>
        <v>0</v>
      </c>
      <c r="H92" s="99" t="s">
        <v>1418</v>
      </c>
      <c r="N92" s="93" t="s">
        <v>1459</v>
      </c>
      <c r="O92" s="149"/>
      <c r="P92" s="3">
        <f>VLOOKUP(C92,Event!$A$2:$D$14,2,FALSE)</f>
        <v>2748</v>
      </c>
      <c r="Q92" s="3">
        <f>VLOOKUP(C92,Event!$A$2:$D$14,3,FALSE)</f>
        <v>441</v>
      </c>
      <c r="R92" s="3" t="str">
        <f>VLOOKUP(C92,Event!$A$2:$D$14,4,FALSE)</f>
        <v>3/17/2021</v>
      </c>
      <c r="S92" s="3" t="str">
        <f t="shared" si="4"/>
        <v>insert into kpi_person (id,create_date, user_id, location_id, name, sex, agency) values (11503,to_date('3/17/2021','MM/DD/YYYY'),633,2748,'Nguyễn Thị Chi',0,'Thị Trấn Gia Ray');</v>
      </c>
      <c r="T92" s="111" t="str">
        <f t="shared" si="5"/>
        <v>insert into kpi_data_per(create_date, data_id, per_id, event_id, result, hours) values (to_date('3/17/2021','MM/DD/YYYY'),441,11503,503,0,0);</v>
      </c>
    </row>
    <row r="93" spans="2:20" ht="26.25" hidden="1" customHeight="1" x14ac:dyDescent="0.3">
      <c r="B93" s="90">
        <v>11504</v>
      </c>
      <c r="C93" s="3">
        <v>503</v>
      </c>
      <c r="D93" s="91" t="s">
        <v>1419</v>
      </c>
      <c r="E93" s="90"/>
      <c r="F93" s="90" t="s">
        <v>1222</v>
      </c>
      <c r="G93" s="90">
        <f t="shared" si="3"/>
        <v>0</v>
      </c>
      <c r="H93" s="99" t="s">
        <v>1418</v>
      </c>
      <c r="N93" s="93" t="s">
        <v>1460</v>
      </c>
      <c r="O93" s="149"/>
      <c r="P93" s="3">
        <f>VLOOKUP(C93,Event!$A$2:$D$14,2,FALSE)</f>
        <v>2748</v>
      </c>
      <c r="Q93" s="3">
        <f>VLOOKUP(C93,Event!$A$2:$D$14,3,FALSE)</f>
        <v>441</v>
      </c>
      <c r="R93" s="3" t="str">
        <f>VLOOKUP(C93,Event!$A$2:$D$14,4,FALSE)</f>
        <v>3/17/2021</v>
      </c>
      <c r="S93" s="3" t="str">
        <f t="shared" si="4"/>
        <v>insert into kpi_person (id,create_date, user_id, location_id, name, sex, agency) values (11504,to_date('3/17/2021','MM/DD/YYYY'),633,2748,'Nguyễn Thị Thu',0,'Thị Trấn Gia Ray');</v>
      </c>
      <c r="T93" s="111" t="str">
        <f t="shared" si="5"/>
        <v>insert into kpi_data_per(create_date, data_id, per_id, event_id, result, hours) values (to_date('3/17/2021','MM/DD/YYYY'),441,11504,503,0,0);</v>
      </c>
    </row>
    <row r="94" spans="2:20" ht="26.25" hidden="1" customHeight="1" x14ac:dyDescent="0.3">
      <c r="B94" s="90">
        <v>11505</v>
      </c>
      <c r="C94" s="3">
        <v>503</v>
      </c>
      <c r="D94" s="91" t="s">
        <v>1420</v>
      </c>
      <c r="E94" s="90"/>
      <c r="F94" s="90" t="s">
        <v>1222</v>
      </c>
      <c r="G94" s="90">
        <f t="shared" si="3"/>
        <v>0</v>
      </c>
      <c r="H94" s="99" t="s">
        <v>1421</v>
      </c>
      <c r="N94" s="93" t="s">
        <v>1461</v>
      </c>
      <c r="O94" s="149"/>
      <c r="P94" s="3">
        <f>VLOOKUP(C94,Event!$A$2:$D$14,2,FALSE)</f>
        <v>2748</v>
      </c>
      <c r="Q94" s="3">
        <f>VLOOKUP(C94,Event!$A$2:$D$14,3,FALSE)</f>
        <v>441</v>
      </c>
      <c r="R94" s="3" t="str">
        <f>VLOOKUP(C94,Event!$A$2:$D$14,4,FALSE)</f>
        <v>3/17/2021</v>
      </c>
      <c r="S94" s="3" t="str">
        <f t="shared" si="4"/>
        <v>insert into kpi_person (id,create_date, user_id, location_id, name, sex, agency) values (11505,to_date('3/17/2021','MM/DD/YYYY'),633,2748,'Bảo Thư',0,'Xuân Trường');</v>
      </c>
      <c r="T94" s="111" t="str">
        <f t="shared" si="5"/>
        <v>insert into kpi_data_per(create_date, data_id, per_id, event_id, result, hours) values (to_date('3/17/2021','MM/DD/YYYY'),441,11505,503,0,0);</v>
      </c>
    </row>
    <row r="95" spans="2:20" ht="26.25" hidden="1" customHeight="1" x14ac:dyDescent="0.3">
      <c r="B95" s="90">
        <v>11506</v>
      </c>
      <c r="C95" s="3">
        <v>503</v>
      </c>
      <c r="D95" s="91" t="s">
        <v>1422</v>
      </c>
      <c r="E95" s="90"/>
      <c r="F95" s="90" t="s">
        <v>1222</v>
      </c>
      <c r="G95" s="90">
        <f t="shared" si="3"/>
        <v>0</v>
      </c>
      <c r="H95" s="99" t="s">
        <v>1421</v>
      </c>
      <c r="N95" s="93" t="s">
        <v>1462</v>
      </c>
      <c r="O95" s="149"/>
      <c r="P95" s="3">
        <f>VLOOKUP(C95,Event!$A$2:$D$14,2,FALSE)</f>
        <v>2748</v>
      </c>
      <c r="Q95" s="3">
        <f>VLOOKUP(C95,Event!$A$2:$D$14,3,FALSE)</f>
        <v>441</v>
      </c>
      <c r="R95" s="3" t="str">
        <f>VLOOKUP(C95,Event!$A$2:$D$14,4,FALSE)</f>
        <v>3/17/2021</v>
      </c>
      <c r="S95" s="3" t="str">
        <f t="shared" si="4"/>
        <v>insert into kpi_person (id,create_date, user_id, location_id, name, sex, agency) values (11506,to_date('3/17/2021','MM/DD/YYYY'),633,2748,'Nguyễn Thị Phương Thúy',0,'Xuân Trường');</v>
      </c>
      <c r="T95" s="111" t="str">
        <f t="shared" si="5"/>
        <v>insert into kpi_data_per(create_date, data_id, per_id, event_id, result, hours) values (to_date('3/17/2021','MM/DD/YYYY'),441,11506,503,0,0);</v>
      </c>
    </row>
    <row r="96" spans="2:20" ht="26.25" hidden="1" customHeight="1" x14ac:dyDescent="0.3">
      <c r="B96" s="90">
        <v>11507</v>
      </c>
      <c r="C96" s="3">
        <v>503</v>
      </c>
      <c r="D96" s="91" t="s">
        <v>1423</v>
      </c>
      <c r="E96" s="90" t="s">
        <v>1223</v>
      </c>
      <c r="F96" s="90"/>
      <c r="G96" s="90">
        <f t="shared" si="3"/>
        <v>1</v>
      </c>
      <c r="H96" s="99" t="s">
        <v>1424</v>
      </c>
      <c r="N96" s="93" t="s">
        <v>1463</v>
      </c>
      <c r="O96" s="149"/>
      <c r="P96" s="3">
        <f>VLOOKUP(C96,Event!$A$2:$D$14,2,FALSE)</f>
        <v>2748</v>
      </c>
      <c r="Q96" s="3">
        <f>VLOOKUP(C96,Event!$A$2:$D$14,3,FALSE)</f>
        <v>441</v>
      </c>
      <c r="R96" s="3" t="str">
        <f>VLOOKUP(C96,Event!$A$2:$D$14,4,FALSE)</f>
        <v>3/17/2021</v>
      </c>
      <c r="S96" s="3" t="str">
        <f t="shared" si="4"/>
        <v>insert into kpi_person (id,create_date, user_id, location_id, name, sex, agency) values (11507,to_date('3/17/2021','MM/DD/YYYY'),633,2748,'Hồ Văn Vinh',1,'Xuân Thành');</v>
      </c>
      <c r="T96" s="111" t="str">
        <f t="shared" si="5"/>
        <v>insert into kpi_data_per(create_date, data_id, per_id, event_id, result, hours) values (to_date('3/17/2021','MM/DD/YYYY'),441,11507,503,0,0);</v>
      </c>
    </row>
    <row r="97" spans="2:20" ht="26.25" hidden="1" customHeight="1" x14ac:dyDescent="0.3">
      <c r="B97" s="90">
        <v>11508</v>
      </c>
      <c r="C97" s="3">
        <v>503</v>
      </c>
      <c r="D97" s="91" t="s">
        <v>1425</v>
      </c>
      <c r="E97" s="90"/>
      <c r="F97" s="90" t="s">
        <v>1222</v>
      </c>
      <c r="G97" s="90">
        <f t="shared" si="3"/>
        <v>0</v>
      </c>
      <c r="H97" s="99" t="s">
        <v>1424</v>
      </c>
      <c r="N97" s="93" t="s">
        <v>1464</v>
      </c>
      <c r="O97" s="149"/>
      <c r="P97" s="3">
        <f>VLOOKUP(C97,Event!$A$2:$D$14,2,FALSE)</f>
        <v>2748</v>
      </c>
      <c r="Q97" s="3">
        <f>VLOOKUP(C97,Event!$A$2:$D$14,3,FALSE)</f>
        <v>441</v>
      </c>
      <c r="R97" s="3" t="str">
        <f>VLOOKUP(C97,Event!$A$2:$D$14,4,FALSE)</f>
        <v>3/17/2021</v>
      </c>
      <c r="S97" s="3" t="str">
        <f t="shared" si="4"/>
        <v>insert into kpi_person (id,create_date, user_id, location_id, name, sex, agency) values (11508,to_date('3/17/2021','MM/DD/YYYY'),633,2748,'Nguyễn Thị Hoài',0,'Xuân Thành');</v>
      </c>
      <c r="T97" s="111" t="str">
        <f t="shared" si="5"/>
        <v>insert into kpi_data_per(create_date, data_id, per_id, event_id, result, hours) values (to_date('3/17/2021','MM/DD/YYYY'),441,11508,503,0,0);</v>
      </c>
    </row>
    <row r="98" spans="2:20" ht="26.25" hidden="1" customHeight="1" x14ac:dyDescent="0.3">
      <c r="B98" s="90">
        <v>11509</v>
      </c>
      <c r="C98" s="3">
        <v>503</v>
      </c>
      <c r="D98" s="91" t="s">
        <v>1426</v>
      </c>
      <c r="E98" s="90" t="s">
        <v>1223</v>
      </c>
      <c r="F98" s="90"/>
      <c r="G98" s="90">
        <f t="shared" si="3"/>
        <v>1</v>
      </c>
      <c r="H98" s="99" t="s">
        <v>1427</v>
      </c>
      <c r="N98" s="93" t="s">
        <v>1465</v>
      </c>
      <c r="O98" s="149"/>
      <c r="P98" s="3">
        <f>VLOOKUP(C98,Event!$A$2:$D$14,2,FALSE)</f>
        <v>2748</v>
      </c>
      <c r="Q98" s="3">
        <f>VLOOKUP(C98,Event!$A$2:$D$14,3,FALSE)</f>
        <v>441</v>
      </c>
      <c r="R98" s="3" t="str">
        <f>VLOOKUP(C98,Event!$A$2:$D$14,4,FALSE)</f>
        <v>3/17/2021</v>
      </c>
      <c r="S98" s="3" t="str">
        <f t="shared" si="4"/>
        <v>insert into kpi_person (id,create_date, user_id, location_id, name, sex, agency) values (11509,to_date('3/17/2021','MM/DD/YYYY'),633,2748,'Võ Long Sơn',1,'Suối Cao');</v>
      </c>
      <c r="T98" s="111" t="str">
        <f t="shared" si="5"/>
        <v>insert into kpi_data_per(create_date, data_id, per_id, event_id, result, hours) values (to_date('3/17/2021','MM/DD/YYYY'),441,11509,503,0,0);</v>
      </c>
    </row>
    <row r="99" spans="2:20" ht="26.25" hidden="1" customHeight="1" x14ac:dyDescent="0.3">
      <c r="B99" s="90">
        <v>11510</v>
      </c>
      <c r="C99" s="3">
        <v>503</v>
      </c>
      <c r="D99" s="91" t="s">
        <v>1428</v>
      </c>
      <c r="E99" s="90" t="s">
        <v>1223</v>
      </c>
      <c r="F99" s="90"/>
      <c r="G99" s="90">
        <f t="shared" si="3"/>
        <v>1</v>
      </c>
      <c r="H99" s="99" t="s">
        <v>1427</v>
      </c>
      <c r="N99" s="93" t="s">
        <v>1466</v>
      </c>
      <c r="O99" s="149"/>
      <c r="P99" s="3">
        <f>VLOOKUP(C99,Event!$A$2:$D$14,2,FALSE)</f>
        <v>2748</v>
      </c>
      <c r="Q99" s="3">
        <f>VLOOKUP(C99,Event!$A$2:$D$14,3,FALSE)</f>
        <v>441</v>
      </c>
      <c r="R99" s="3" t="str">
        <f>VLOOKUP(C99,Event!$A$2:$D$14,4,FALSE)</f>
        <v>3/17/2021</v>
      </c>
      <c r="S99" s="3" t="str">
        <f t="shared" si="4"/>
        <v>insert into kpi_person (id,create_date, user_id, location_id, name, sex, agency) values (11510,to_date('3/17/2021','MM/DD/YYYY'),633,2748,'Nguyễn Đắc Hiếu',1,'Suối Cao');</v>
      </c>
      <c r="T99" s="111" t="str">
        <f t="shared" si="5"/>
        <v>insert into kpi_data_per(create_date, data_id, per_id, event_id, result, hours) values (to_date('3/17/2021','MM/DD/YYYY'),441,11510,503,0,0);</v>
      </c>
    </row>
    <row r="100" spans="2:20" ht="26.25" hidden="1" customHeight="1" x14ac:dyDescent="0.3">
      <c r="B100" s="90">
        <v>11511</v>
      </c>
      <c r="C100" s="3">
        <v>503</v>
      </c>
      <c r="D100" s="91" t="s">
        <v>1429</v>
      </c>
      <c r="E100" s="90" t="s">
        <v>1223</v>
      </c>
      <c r="F100" s="90"/>
      <c r="G100" s="90">
        <f t="shared" si="3"/>
        <v>1</v>
      </c>
      <c r="H100" s="99" t="s">
        <v>1430</v>
      </c>
      <c r="N100" s="93" t="s">
        <v>1467</v>
      </c>
      <c r="O100" s="149"/>
      <c r="P100" s="3">
        <f>VLOOKUP(C100,Event!$A$2:$D$14,2,FALSE)</f>
        <v>2748</v>
      </c>
      <c r="Q100" s="3">
        <f>VLOOKUP(C100,Event!$A$2:$D$14,3,FALSE)</f>
        <v>441</v>
      </c>
      <c r="R100" s="3" t="str">
        <f>VLOOKUP(C100,Event!$A$2:$D$14,4,FALSE)</f>
        <v>3/17/2021</v>
      </c>
      <c r="S100" s="3" t="str">
        <f t="shared" si="4"/>
        <v>insert into kpi_person (id,create_date, user_id, location_id, name, sex, agency) values (11511,to_date('3/17/2021','MM/DD/YYYY'),633,2748,'Trần Văn Tiến',1,'Xuân Hiệp');</v>
      </c>
      <c r="T100" s="111" t="str">
        <f t="shared" si="5"/>
        <v>insert into kpi_data_per(create_date, data_id, per_id, event_id, result, hours) values (to_date('3/17/2021','MM/DD/YYYY'),441,11511,503,0,0);</v>
      </c>
    </row>
    <row r="101" spans="2:20" ht="26.25" hidden="1" customHeight="1" x14ac:dyDescent="0.3">
      <c r="B101" s="90">
        <v>11512</v>
      </c>
      <c r="C101" s="3">
        <v>503</v>
      </c>
      <c r="D101" s="91" t="s">
        <v>1431</v>
      </c>
      <c r="E101" s="90"/>
      <c r="F101" s="90" t="s">
        <v>1222</v>
      </c>
      <c r="G101" s="90">
        <f t="shared" si="3"/>
        <v>0</v>
      </c>
      <c r="H101" s="99" t="s">
        <v>1430</v>
      </c>
      <c r="N101" s="93" t="s">
        <v>1468</v>
      </c>
      <c r="O101" s="149"/>
      <c r="P101" s="3">
        <f>VLOOKUP(C101,Event!$A$2:$D$14,2,FALSE)</f>
        <v>2748</v>
      </c>
      <c r="Q101" s="3">
        <f>VLOOKUP(C101,Event!$A$2:$D$14,3,FALSE)</f>
        <v>441</v>
      </c>
      <c r="R101" s="3" t="str">
        <f>VLOOKUP(C101,Event!$A$2:$D$14,4,FALSE)</f>
        <v>3/17/2021</v>
      </c>
      <c r="S101" s="3" t="str">
        <f t="shared" si="4"/>
        <v>insert into kpi_person (id,create_date, user_id, location_id, name, sex, agency) values (11512,to_date('3/17/2021','MM/DD/YYYY'),633,2748,'Nguyễn Thị Quỳnh Hương',0,'Xuân Hiệp');</v>
      </c>
      <c r="T101" s="111" t="str">
        <f t="shared" si="5"/>
        <v>insert into kpi_data_per(create_date, data_id, per_id, event_id, result, hours) values (to_date('3/17/2021','MM/DD/YYYY'),441,11512,503,0,0);</v>
      </c>
    </row>
    <row r="102" spans="2:20" ht="26.25" hidden="1" customHeight="1" x14ac:dyDescent="0.3">
      <c r="B102" s="90">
        <v>11513</v>
      </c>
      <c r="C102" s="3">
        <v>503</v>
      </c>
      <c r="D102" s="91" t="s">
        <v>1432</v>
      </c>
      <c r="E102" s="90" t="s">
        <v>1223</v>
      </c>
      <c r="F102" s="90"/>
      <c r="G102" s="90">
        <f t="shared" si="3"/>
        <v>1</v>
      </c>
      <c r="H102" s="99" t="s">
        <v>1433</v>
      </c>
      <c r="N102" s="93" t="s">
        <v>1469</v>
      </c>
      <c r="O102" s="149"/>
      <c r="P102" s="3">
        <f>VLOOKUP(C102,Event!$A$2:$D$14,2,FALSE)</f>
        <v>2748</v>
      </c>
      <c r="Q102" s="3">
        <f>VLOOKUP(C102,Event!$A$2:$D$14,3,FALSE)</f>
        <v>441</v>
      </c>
      <c r="R102" s="3" t="str">
        <f>VLOOKUP(C102,Event!$A$2:$D$14,4,FALSE)</f>
        <v>3/17/2021</v>
      </c>
      <c r="S102" s="3" t="str">
        <f t="shared" si="4"/>
        <v>insert into kpi_person (id,create_date, user_id, location_id, name, sex, agency) values (11513,to_date('3/17/2021','MM/DD/YYYY'),633,2748,'Nguyễn Sơn Lâm',1,'Xuân Thọ');</v>
      </c>
      <c r="T102" s="111" t="str">
        <f t="shared" si="5"/>
        <v>insert into kpi_data_per(create_date, data_id, per_id, event_id, result, hours) values (to_date('3/17/2021','MM/DD/YYYY'),441,11513,503,0,0);</v>
      </c>
    </row>
    <row r="103" spans="2:20" ht="26.25" hidden="1" customHeight="1" x14ac:dyDescent="0.3">
      <c r="B103" s="90">
        <v>11514</v>
      </c>
      <c r="C103" s="3">
        <v>503</v>
      </c>
      <c r="D103" s="91" t="s">
        <v>1434</v>
      </c>
      <c r="E103" s="90"/>
      <c r="F103" s="90" t="s">
        <v>1222</v>
      </c>
      <c r="G103" s="90">
        <f t="shared" si="3"/>
        <v>0</v>
      </c>
      <c r="H103" s="99" t="s">
        <v>1433</v>
      </c>
      <c r="N103" s="93" t="s">
        <v>1470</v>
      </c>
      <c r="O103" s="149"/>
      <c r="P103" s="3">
        <f>VLOOKUP(C103,Event!$A$2:$D$14,2,FALSE)</f>
        <v>2748</v>
      </c>
      <c r="Q103" s="3">
        <f>VLOOKUP(C103,Event!$A$2:$D$14,3,FALSE)</f>
        <v>441</v>
      </c>
      <c r="R103" s="3" t="str">
        <f>VLOOKUP(C103,Event!$A$2:$D$14,4,FALSE)</f>
        <v>3/17/2021</v>
      </c>
      <c r="S103" s="3" t="str">
        <f t="shared" si="4"/>
        <v>insert into kpi_person (id,create_date, user_id, location_id, name, sex, agency) values (11514,to_date('3/17/2021','MM/DD/YYYY'),633,2748,'Võ Thị Nhi',0,'Xuân Thọ');</v>
      </c>
      <c r="T103" s="111" t="str">
        <f t="shared" si="5"/>
        <v>insert into kpi_data_per(create_date, data_id, per_id, event_id, result, hours) values (to_date('3/17/2021','MM/DD/YYYY'),441,11514,503,0,0);</v>
      </c>
    </row>
    <row r="104" spans="2:20" ht="26.25" hidden="1" customHeight="1" x14ac:dyDescent="0.3">
      <c r="B104" s="90">
        <v>11515</v>
      </c>
      <c r="C104" s="3">
        <v>503</v>
      </c>
      <c r="D104" s="91" t="s">
        <v>1435</v>
      </c>
      <c r="E104" s="90" t="s">
        <v>1223</v>
      </c>
      <c r="F104" s="90"/>
      <c r="G104" s="90">
        <f t="shared" si="3"/>
        <v>1</v>
      </c>
      <c r="H104" s="99" t="s">
        <v>1436</v>
      </c>
      <c r="N104" s="93" t="s">
        <v>1471</v>
      </c>
      <c r="O104" s="149"/>
      <c r="P104" s="3">
        <f>VLOOKUP(C104,Event!$A$2:$D$14,2,FALSE)</f>
        <v>2748</v>
      </c>
      <c r="Q104" s="3">
        <f>VLOOKUP(C104,Event!$A$2:$D$14,3,FALSE)</f>
        <v>441</v>
      </c>
      <c r="R104" s="3" t="str">
        <f>VLOOKUP(C104,Event!$A$2:$D$14,4,FALSE)</f>
        <v>3/17/2021</v>
      </c>
      <c r="S104" s="3" t="str">
        <f t="shared" si="4"/>
        <v>insert into kpi_person (id,create_date, user_id, location_id, name, sex, agency) values (11515,to_date('3/17/2021','MM/DD/YYYY'),633,2748,'Nguyễn Đăng Tuấn',1,'Xuân Bắc');</v>
      </c>
      <c r="T104" s="111" t="str">
        <f t="shared" si="5"/>
        <v>insert into kpi_data_per(create_date, data_id, per_id, event_id, result, hours) values (to_date('3/17/2021','MM/DD/YYYY'),441,11515,503,0,0);</v>
      </c>
    </row>
    <row r="105" spans="2:20" ht="26.25" hidden="1" customHeight="1" x14ac:dyDescent="0.3">
      <c r="B105" s="90">
        <v>11516</v>
      </c>
      <c r="C105" s="3">
        <v>503</v>
      </c>
      <c r="D105" s="91" t="s">
        <v>1437</v>
      </c>
      <c r="E105" s="90"/>
      <c r="F105" s="90" t="s">
        <v>1222</v>
      </c>
      <c r="G105" s="90">
        <f t="shared" si="3"/>
        <v>0</v>
      </c>
      <c r="H105" s="99" t="s">
        <v>1436</v>
      </c>
      <c r="N105" s="93" t="s">
        <v>1472</v>
      </c>
      <c r="O105" s="149"/>
      <c r="P105" s="3">
        <f>VLOOKUP(C105,Event!$A$2:$D$14,2,FALSE)</f>
        <v>2748</v>
      </c>
      <c r="Q105" s="3">
        <f>VLOOKUP(C105,Event!$A$2:$D$14,3,FALSE)</f>
        <v>441</v>
      </c>
      <c r="R105" s="3" t="str">
        <f>VLOOKUP(C105,Event!$A$2:$D$14,4,FALSE)</f>
        <v>3/17/2021</v>
      </c>
      <c r="S105" s="3" t="str">
        <f t="shared" si="4"/>
        <v>insert into kpi_person (id,create_date, user_id, location_id, name, sex, agency) values (11516,to_date('3/17/2021','MM/DD/YYYY'),633,2748,'Trần Thị Phượng ',0,'Xuân Bắc');</v>
      </c>
      <c r="T105" s="111" t="str">
        <f t="shared" si="5"/>
        <v>insert into kpi_data_per(create_date, data_id, per_id, event_id, result, hours) values (to_date('3/17/2021','MM/DD/YYYY'),441,11516,503,0,0);</v>
      </c>
    </row>
    <row r="106" spans="2:20" ht="26.25" hidden="1" customHeight="1" x14ac:dyDescent="0.3">
      <c r="B106" s="90">
        <v>11517</v>
      </c>
      <c r="C106" s="3">
        <v>503</v>
      </c>
      <c r="D106" s="91" t="s">
        <v>1438</v>
      </c>
      <c r="E106" s="90"/>
      <c r="F106" s="90" t="s">
        <v>1222</v>
      </c>
      <c r="G106" s="90">
        <f t="shared" si="3"/>
        <v>0</v>
      </c>
      <c r="H106" s="99" t="s">
        <v>1439</v>
      </c>
      <c r="N106" s="93" t="s">
        <v>1473</v>
      </c>
      <c r="O106" s="149"/>
      <c r="P106" s="3">
        <f>VLOOKUP(C106,Event!$A$2:$D$14,2,FALSE)</f>
        <v>2748</v>
      </c>
      <c r="Q106" s="3">
        <f>VLOOKUP(C106,Event!$A$2:$D$14,3,FALSE)</f>
        <v>441</v>
      </c>
      <c r="R106" s="3" t="str">
        <f>VLOOKUP(C106,Event!$A$2:$D$14,4,FALSE)</f>
        <v>3/17/2021</v>
      </c>
      <c r="S106" s="3" t="str">
        <f t="shared" si="4"/>
        <v>insert into kpi_person (id,create_date, user_id, location_id, name, sex, agency) values (11517,to_date('3/17/2021','MM/DD/YYYY'),633,2748,'Phạm Thị Sương',0,'Suối Cát');</v>
      </c>
      <c r="T106" s="111" t="str">
        <f t="shared" si="5"/>
        <v>insert into kpi_data_per(create_date, data_id, per_id, event_id, result, hours) values (to_date('3/17/2021','MM/DD/YYYY'),441,11517,503,0,0);</v>
      </c>
    </row>
    <row r="107" spans="2:20" ht="26.25" hidden="1" customHeight="1" x14ac:dyDescent="0.3">
      <c r="B107" s="90">
        <v>11518</v>
      </c>
      <c r="C107" s="3">
        <v>503</v>
      </c>
      <c r="D107" s="91" t="s">
        <v>1440</v>
      </c>
      <c r="E107" s="90" t="s">
        <v>1223</v>
      </c>
      <c r="F107" s="90"/>
      <c r="G107" s="90">
        <f t="shared" si="3"/>
        <v>1</v>
      </c>
      <c r="H107" s="99" t="s">
        <v>1439</v>
      </c>
      <c r="N107" s="93" t="s">
        <v>1474</v>
      </c>
      <c r="O107" s="149"/>
      <c r="P107" s="3">
        <f>VLOOKUP(C107,Event!$A$2:$D$14,2,FALSE)</f>
        <v>2748</v>
      </c>
      <c r="Q107" s="3">
        <f>VLOOKUP(C107,Event!$A$2:$D$14,3,FALSE)</f>
        <v>441</v>
      </c>
      <c r="R107" s="3" t="str">
        <f>VLOOKUP(C107,Event!$A$2:$D$14,4,FALSE)</f>
        <v>3/17/2021</v>
      </c>
      <c r="S107" s="3" t="str">
        <f t="shared" si="4"/>
        <v>insert into kpi_person (id,create_date, user_id, location_id, name, sex, agency) values (11518,to_date('3/17/2021','MM/DD/YYYY'),633,2748,'Phùng Nam Anh',1,'Suối Cát');</v>
      </c>
      <c r="T107" s="111" t="str">
        <f t="shared" si="5"/>
        <v>insert into kpi_data_per(create_date, data_id, per_id, event_id, result, hours) values (to_date('3/17/2021','MM/DD/YYYY'),441,11518,503,0,0);</v>
      </c>
    </row>
    <row r="108" spans="2:20" ht="26.25" hidden="1" customHeight="1" x14ac:dyDescent="0.3">
      <c r="B108" s="90">
        <v>11519</v>
      </c>
      <c r="C108" s="3">
        <v>503</v>
      </c>
      <c r="D108" s="91" t="s">
        <v>1441</v>
      </c>
      <c r="E108" s="90" t="s">
        <v>1223</v>
      </c>
      <c r="F108" s="90"/>
      <c r="G108" s="90">
        <f t="shared" si="3"/>
        <v>1</v>
      </c>
      <c r="H108" s="99" t="s">
        <v>1442</v>
      </c>
      <c r="N108" s="93" t="s">
        <v>1475</v>
      </c>
      <c r="O108" s="149"/>
      <c r="P108" s="3">
        <f>VLOOKUP(C108,Event!$A$2:$D$14,2,FALSE)</f>
        <v>2748</v>
      </c>
      <c r="Q108" s="3">
        <f>VLOOKUP(C108,Event!$A$2:$D$14,3,FALSE)</f>
        <v>441</v>
      </c>
      <c r="R108" s="3" t="str">
        <f>VLOOKUP(C108,Event!$A$2:$D$14,4,FALSE)</f>
        <v>3/17/2021</v>
      </c>
      <c r="S108" s="3" t="str">
        <f t="shared" si="4"/>
        <v>insert into kpi_person (id,create_date, user_id, location_id, name, sex, agency) values (11519,to_date('3/17/2021','MM/DD/YYYY'),633,2748,'Nguyễn Văn Hoàng',1,'Xuân Phú');</v>
      </c>
      <c r="T108" s="111" t="str">
        <f t="shared" si="5"/>
        <v>insert into kpi_data_per(create_date, data_id, per_id, event_id, result, hours) values (to_date('3/17/2021','MM/DD/YYYY'),441,11519,503,0,0);</v>
      </c>
    </row>
    <row r="109" spans="2:20" ht="26.25" hidden="1" customHeight="1" x14ac:dyDescent="0.3">
      <c r="B109" s="90">
        <v>11520</v>
      </c>
      <c r="C109" s="3">
        <v>503</v>
      </c>
      <c r="D109" s="91" t="s">
        <v>349</v>
      </c>
      <c r="E109" s="90"/>
      <c r="F109" s="90" t="s">
        <v>1443</v>
      </c>
      <c r="G109" s="90">
        <f t="shared" si="3"/>
        <v>0</v>
      </c>
      <c r="H109" s="99" t="s">
        <v>1442</v>
      </c>
      <c r="N109" s="93" t="s">
        <v>1476</v>
      </c>
      <c r="O109" s="149"/>
      <c r="P109" s="3">
        <f>VLOOKUP(C109,Event!$A$2:$D$14,2,FALSE)</f>
        <v>2748</v>
      </c>
      <c r="Q109" s="3">
        <f>VLOOKUP(C109,Event!$A$2:$D$14,3,FALSE)</f>
        <v>441</v>
      </c>
      <c r="R109" s="3" t="str">
        <f>VLOOKUP(C109,Event!$A$2:$D$14,4,FALSE)</f>
        <v>3/17/2021</v>
      </c>
      <c r="S109" s="3" t="str">
        <f t="shared" si="4"/>
        <v>insert into kpi_person (id,create_date, user_id, location_id, name, sex, agency) values (11520,to_date('3/17/2021','MM/DD/YYYY'),633,2748,'Nguyễn Thị Nhung',0,'Xuân Phú');</v>
      </c>
      <c r="T109" s="111" t="str">
        <f t="shared" si="5"/>
        <v>insert into kpi_data_per(create_date, data_id, per_id, event_id, result, hours) values (to_date('3/17/2021','MM/DD/YYYY'),441,11520,503,0,0);</v>
      </c>
    </row>
    <row r="110" spans="2:20" ht="26.25" hidden="1" customHeight="1" x14ac:dyDescent="0.3">
      <c r="B110" s="90">
        <v>11521</v>
      </c>
      <c r="C110" s="3">
        <v>503</v>
      </c>
      <c r="D110" s="91" t="s">
        <v>1444</v>
      </c>
      <c r="E110" s="90" t="s">
        <v>1223</v>
      </c>
      <c r="F110" s="90"/>
      <c r="G110" s="90">
        <f t="shared" si="3"/>
        <v>1</v>
      </c>
      <c r="H110" s="99" t="s">
        <v>1445</v>
      </c>
      <c r="N110" s="93" t="s">
        <v>1477</v>
      </c>
      <c r="O110" s="149"/>
      <c r="P110" s="3">
        <f>VLOOKUP(C110,Event!$A$2:$D$14,2,FALSE)</f>
        <v>2748</v>
      </c>
      <c r="Q110" s="3">
        <f>VLOOKUP(C110,Event!$A$2:$D$14,3,FALSE)</f>
        <v>441</v>
      </c>
      <c r="R110" s="3" t="str">
        <f>VLOOKUP(C110,Event!$A$2:$D$14,4,FALSE)</f>
        <v>3/17/2021</v>
      </c>
      <c r="S110" s="3" t="str">
        <f t="shared" si="4"/>
        <v>insert into kpi_person (id,create_date, user_id, location_id, name, sex, agency) values (11521,to_date('3/17/2021','MM/DD/YYYY'),633,2748,'Nguyễn Thịnh',1,'Bảo Hòa');</v>
      </c>
      <c r="T110" s="111" t="str">
        <f t="shared" si="5"/>
        <v>insert into kpi_data_per(create_date, data_id, per_id, event_id, result, hours) values (to_date('3/17/2021','MM/DD/YYYY'),441,11521,503,0,0);</v>
      </c>
    </row>
    <row r="111" spans="2:20" ht="26.25" hidden="1" customHeight="1" x14ac:dyDescent="0.3">
      <c r="B111" s="90">
        <v>11522</v>
      </c>
      <c r="C111" s="3">
        <v>503</v>
      </c>
      <c r="D111" s="91" t="s">
        <v>130</v>
      </c>
      <c r="E111" s="90"/>
      <c r="F111" s="90" t="s">
        <v>1443</v>
      </c>
      <c r="G111" s="90">
        <f t="shared" si="3"/>
        <v>0</v>
      </c>
      <c r="H111" s="99" t="s">
        <v>1445</v>
      </c>
      <c r="N111" s="93" t="s">
        <v>1477</v>
      </c>
      <c r="O111" s="149"/>
      <c r="P111" s="3">
        <f>VLOOKUP(C111,Event!$A$2:$D$14,2,FALSE)</f>
        <v>2748</v>
      </c>
      <c r="Q111" s="3">
        <f>VLOOKUP(C111,Event!$A$2:$D$14,3,FALSE)</f>
        <v>441</v>
      </c>
      <c r="R111" s="3" t="str">
        <f>VLOOKUP(C111,Event!$A$2:$D$14,4,FALSE)</f>
        <v>3/17/2021</v>
      </c>
      <c r="S111" s="3" t="str">
        <f t="shared" si="4"/>
        <v>insert into kpi_person (id,create_date, user_id, location_id, name, sex, agency) values (11522,to_date('3/17/2021','MM/DD/YYYY'),633,2748,'Huỳnh Thị Thủy',0,'Bảo Hòa');</v>
      </c>
      <c r="T111" s="111" t="str">
        <f t="shared" si="5"/>
        <v>insert into kpi_data_per(create_date, data_id, per_id, event_id, result, hours) values (to_date('3/17/2021','MM/DD/YYYY'),441,11522,503,0,0);</v>
      </c>
    </row>
    <row r="112" spans="2:20" ht="26.25" hidden="1" customHeight="1" x14ac:dyDescent="0.3">
      <c r="B112" s="90">
        <v>11523</v>
      </c>
      <c r="C112" s="3">
        <v>503</v>
      </c>
      <c r="D112" s="91" t="s">
        <v>880</v>
      </c>
      <c r="E112" s="90"/>
      <c r="F112" s="90" t="s">
        <v>1222</v>
      </c>
      <c r="G112" s="90">
        <f t="shared" si="3"/>
        <v>0</v>
      </c>
      <c r="H112" s="99" t="s">
        <v>1446</v>
      </c>
      <c r="N112" s="93" t="s">
        <v>1478</v>
      </c>
      <c r="O112" s="149"/>
      <c r="P112" s="3">
        <f>VLOOKUP(C112,Event!$A$2:$D$14,2,FALSE)</f>
        <v>2748</v>
      </c>
      <c r="Q112" s="3">
        <f>VLOOKUP(C112,Event!$A$2:$D$14,3,FALSE)</f>
        <v>441</v>
      </c>
      <c r="R112" s="3" t="str">
        <f>VLOOKUP(C112,Event!$A$2:$D$14,4,FALSE)</f>
        <v>3/17/2021</v>
      </c>
      <c r="S112" s="3" t="str">
        <f t="shared" si="4"/>
        <v>insert into kpi_person (id,create_date, user_id, location_id, name, sex, agency) values (11523,to_date('3/17/2021','MM/DD/YYYY'),633,2748,'Nguyễn Thị Thanh Thúy',0,'Xuân Định');</v>
      </c>
      <c r="T112" s="111" t="str">
        <f t="shared" si="5"/>
        <v>insert into kpi_data_per(create_date, data_id, per_id, event_id, result, hours) values (to_date('3/17/2021','MM/DD/YYYY'),441,11523,503,0,0);</v>
      </c>
    </row>
    <row r="113" spans="2:20" ht="26.25" hidden="1" customHeight="1" x14ac:dyDescent="0.3">
      <c r="B113" s="90">
        <v>11524</v>
      </c>
      <c r="C113" s="3">
        <v>503</v>
      </c>
      <c r="D113" s="91" t="s">
        <v>1447</v>
      </c>
      <c r="E113" s="90" t="s">
        <v>1223</v>
      </c>
      <c r="F113" s="90"/>
      <c r="G113" s="90">
        <f t="shared" si="3"/>
        <v>1</v>
      </c>
      <c r="H113" s="99" t="s">
        <v>1446</v>
      </c>
      <c r="N113" s="93" t="s">
        <v>1479</v>
      </c>
      <c r="O113" s="149"/>
      <c r="P113" s="3">
        <f>VLOOKUP(C113,Event!$A$2:$D$14,2,FALSE)</f>
        <v>2748</v>
      </c>
      <c r="Q113" s="3">
        <f>VLOOKUP(C113,Event!$A$2:$D$14,3,FALSE)</f>
        <v>441</v>
      </c>
      <c r="R113" s="3" t="str">
        <f>VLOOKUP(C113,Event!$A$2:$D$14,4,FALSE)</f>
        <v>3/17/2021</v>
      </c>
      <c r="S113" s="3" t="str">
        <f t="shared" si="4"/>
        <v>insert into kpi_person (id,create_date, user_id, location_id, name, sex, agency) values (11524,to_date('3/17/2021','MM/DD/YYYY'),633,2748,'Thiều Văn Lộc',1,'Xuân Định');</v>
      </c>
      <c r="T113" s="111" t="str">
        <f t="shared" si="5"/>
        <v>insert into kpi_data_per(create_date, data_id, per_id, event_id, result, hours) values (to_date('3/17/2021','MM/DD/YYYY'),441,11524,503,0,0);</v>
      </c>
    </row>
    <row r="114" spans="2:20" ht="26.25" hidden="1" customHeight="1" x14ac:dyDescent="0.3">
      <c r="B114" s="90">
        <v>11525</v>
      </c>
      <c r="C114" s="3">
        <v>503</v>
      </c>
      <c r="D114" s="91" t="s">
        <v>1448</v>
      </c>
      <c r="E114" s="90"/>
      <c r="F114" s="90" t="s">
        <v>1222</v>
      </c>
      <c r="G114" s="90">
        <f t="shared" si="3"/>
        <v>0</v>
      </c>
      <c r="H114" s="99" t="s">
        <v>1449</v>
      </c>
      <c r="N114" s="93" t="s">
        <v>1480</v>
      </c>
      <c r="O114" s="149"/>
      <c r="P114" s="3">
        <f>VLOOKUP(C114,Event!$A$2:$D$14,2,FALSE)</f>
        <v>2748</v>
      </c>
      <c r="Q114" s="3">
        <f>VLOOKUP(C114,Event!$A$2:$D$14,3,FALSE)</f>
        <v>441</v>
      </c>
      <c r="R114" s="3" t="str">
        <f>VLOOKUP(C114,Event!$A$2:$D$14,4,FALSE)</f>
        <v>3/17/2021</v>
      </c>
      <c r="S114" s="3" t="str">
        <f t="shared" si="4"/>
        <v>insert into kpi_person (id,create_date, user_id, location_id, name, sex, agency) values (11525,to_date('3/17/2021','MM/DD/YYYY'),633,2748,'Lê Thị Thu Huệ',0,'Lang Minh');</v>
      </c>
      <c r="T114" s="111" t="str">
        <f t="shared" si="5"/>
        <v>insert into kpi_data_per(create_date, data_id, per_id, event_id, result, hours) values (to_date('3/17/2021','MM/DD/YYYY'),441,11525,503,0,0);</v>
      </c>
    </row>
    <row r="115" spans="2:20" ht="26.25" hidden="1" customHeight="1" x14ac:dyDescent="0.3">
      <c r="B115" s="90">
        <v>11526</v>
      </c>
      <c r="C115" s="3">
        <v>503</v>
      </c>
      <c r="D115" s="91" t="s">
        <v>1450</v>
      </c>
      <c r="E115" s="90"/>
      <c r="F115" s="90" t="s">
        <v>1222</v>
      </c>
      <c r="G115" s="90">
        <f t="shared" si="3"/>
        <v>0</v>
      </c>
      <c r="H115" s="99" t="s">
        <v>1449</v>
      </c>
      <c r="N115" s="93" t="s">
        <v>1481</v>
      </c>
      <c r="O115" s="149"/>
      <c r="P115" s="3">
        <f>VLOOKUP(C115,Event!$A$2:$D$14,2,FALSE)</f>
        <v>2748</v>
      </c>
      <c r="Q115" s="3">
        <f>VLOOKUP(C115,Event!$A$2:$D$14,3,FALSE)</f>
        <v>441</v>
      </c>
      <c r="R115" s="3" t="str">
        <f>VLOOKUP(C115,Event!$A$2:$D$14,4,FALSE)</f>
        <v>3/17/2021</v>
      </c>
      <c r="S115" s="3" t="str">
        <f t="shared" si="4"/>
        <v>insert into kpi_person (id,create_date, user_id, location_id, name, sex, agency) values (11526,to_date('3/17/2021','MM/DD/YYYY'),633,2748,'Nguyễn Thị Định',0,'Lang Minh');</v>
      </c>
      <c r="T115" s="111" t="str">
        <f t="shared" si="5"/>
        <v>insert into kpi_data_per(create_date, data_id, per_id, event_id, result, hours) values (to_date('3/17/2021','MM/DD/YYYY'),441,11526,503,0,0);</v>
      </c>
    </row>
    <row r="116" spans="2:20" ht="26.25" hidden="1" customHeight="1" x14ac:dyDescent="0.3">
      <c r="B116" s="90">
        <v>11527</v>
      </c>
      <c r="C116" s="3">
        <v>504</v>
      </c>
      <c r="D116" s="91" t="s">
        <v>1482</v>
      </c>
      <c r="E116" s="90"/>
      <c r="F116" s="90" t="s">
        <v>1222</v>
      </c>
      <c r="G116" s="90">
        <f t="shared" si="3"/>
        <v>0</v>
      </c>
      <c r="H116" s="99" t="s">
        <v>1483</v>
      </c>
      <c r="N116" s="93" t="s">
        <v>1525</v>
      </c>
      <c r="O116" s="149"/>
      <c r="P116" s="3">
        <f>VLOOKUP(C116,Event!$A$2:$D$14,2,FALSE)</f>
        <v>2748</v>
      </c>
      <c r="Q116" s="3">
        <f>VLOOKUP(C116,Event!$A$2:$D$14,3,FALSE)</f>
        <v>441</v>
      </c>
      <c r="R116" s="3" t="str">
        <f>VLOOKUP(C116,Event!$A$2:$D$14,4,FALSE)</f>
        <v>3/18/2021</v>
      </c>
      <c r="S116" s="3" t="str">
        <f t="shared" si="4"/>
        <v>insert into kpi_person (id,create_date, user_id, location_id, name, sex, agency) values (11527,to_date('3/18/2021','MM/DD/YYYY'),633,2748,'Đinh Thị Hoàng Yến',0,'Phước Bình');</v>
      </c>
      <c r="T116" s="111" t="str">
        <f t="shared" si="5"/>
        <v>insert into kpi_data_per(create_date, data_id, per_id, event_id, result, hours) values (to_date('3/18/2021','MM/DD/YYYY'),441,11527,504,0,0);</v>
      </c>
    </row>
    <row r="117" spans="2:20" ht="26.25" hidden="1" customHeight="1" x14ac:dyDescent="0.3">
      <c r="B117" s="90">
        <v>11528</v>
      </c>
      <c r="C117" s="3">
        <v>504</v>
      </c>
      <c r="D117" s="91" t="s">
        <v>1484</v>
      </c>
      <c r="E117" s="90"/>
      <c r="F117" s="90" t="s">
        <v>1222</v>
      </c>
      <c r="G117" s="90">
        <f t="shared" si="3"/>
        <v>0</v>
      </c>
      <c r="H117" s="99" t="s">
        <v>1485</v>
      </c>
      <c r="N117" s="93" t="s">
        <v>1526</v>
      </c>
      <c r="O117" s="149"/>
      <c r="P117" s="3">
        <f>VLOOKUP(C117,Event!$A$2:$D$14,2,FALSE)</f>
        <v>2748</v>
      </c>
      <c r="Q117" s="3">
        <f>VLOOKUP(C117,Event!$A$2:$D$14,3,FALSE)</f>
        <v>441</v>
      </c>
      <c r="R117" s="3" t="str">
        <f>VLOOKUP(C117,Event!$A$2:$D$14,4,FALSE)</f>
        <v>3/18/2021</v>
      </c>
      <c r="S117" s="3" t="str">
        <f t="shared" si="4"/>
        <v>insert into kpi_person (id,create_date, user_id, location_id, name, sex, agency) values (11528,to_date('3/18/2021','MM/DD/YYYY'),633,2748,'Nguyễn Thị Xuân Mai',0,'Long Đức ');</v>
      </c>
      <c r="T117" s="111" t="str">
        <f t="shared" si="5"/>
        <v>insert into kpi_data_per(create_date, data_id, per_id, event_id, result, hours) values (to_date('3/18/2021','MM/DD/YYYY'),441,11528,504,0,0);</v>
      </c>
    </row>
    <row r="118" spans="2:20" ht="26.25" hidden="1" customHeight="1" x14ac:dyDescent="0.3">
      <c r="B118" s="90">
        <v>11529</v>
      </c>
      <c r="C118" s="3">
        <v>504</v>
      </c>
      <c r="D118" s="91" t="s">
        <v>1486</v>
      </c>
      <c r="E118" s="90"/>
      <c r="F118" s="90" t="s">
        <v>1222</v>
      </c>
      <c r="G118" s="90">
        <f t="shared" si="3"/>
        <v>0</v>
      </c>
      <c r="H118" s="99" t="s">
        <v>1487</v>
      </c>
      <c r="N118" s="93" t="s">
        <v>1527</v>
      </c>
      <c r="O118" s="149"/>
      <c r="P118" s="3">
        <f>VLOOKUP(C118,Event!$A$2:$D$14,2,FALSE)</f>
        <v>2748</v>
      </c>
      <c r="Q118" s="3">
        <f>VLOOKUP(C118,Event!$A$2:$D$14,3,FALSE)</f>
        <v>441</v>
      </c>
      <c r="R118" s="3" t="str">
        <f>VLOOKUP(C118,Event!$A$2:$D$14,4,FALSE)</f>
        <v>3/18/2021</v>
      </c>
      <c r="S118" s="3" t="str">
        <f t="shared" si="4"/>
        <v>insert into kpi_person (id,create_date, user_id, location_id, name, sex, agency) values (11529,to_date('3/18/2021','MM/DD/YYYY'),633,2748,'Huỳnh Thanh Châu',0,'Tam An');</v>
      </c>
      <c r="T118" s="111" t="str">
        <f t="shared" si="5"/>
        <v>insert into kpi_data_per(create_date, data_id, per_id, event_id, result, hours) values (to_date('3/18/2021','MM/DD/YYYY'),441,11529,504,0,0);</v>
      </c>
    </row>
    <row r="119" spans="2:20" ht="26.25" hidden="1" customHeight="1" x14ac:dyDescent="0.3">
      <c r="B119" s="90">
        <v>11530</v>
      </c>
      <c r="C119" s="3">
        <v>504</v>
      </c>
      <c r="D119" s="91" t="s">
        <v>1488</v>
      </c>
      <c r="E119" s="90" t="s">
        <v>1223</v>
      </c>
      <c r="F119" s="90"/>
      <c r="G119" s="90">
        <f t="shared" si="3"/>
        <v>1</v>
      </c>
      <c r="H119" s="99" t="s">
        <v>1489</v>
      </c>
      <c r="N119" s="93" t="s">
        <v>1528</v>
      </c>
      <c r="O119" s="149"/>
      <c r="P119" s="3">
        <f>VLOOKUP(C119,Event!$A$2:$D$14,2,FALSE)</f>
        <v>2748</v>
      </c>
      <c r="Q119" s="3">
        <f>VLOOKUP(C119,Event!$A$2:$D$14,3,FALSE)</f>
        <v>441</v>
      </c>
      <c r="R119" s="3" t="str">
        <f>VLOOKUP(C119,Event!$A$2:$D$14,4,FALSE)</f>
        <v>3/18/2021</v>
      </c>
      <c r="S119" s="3" t="str">
        <f t="shared" si="4"/>
        <v>insert into kpi_person (id,create_date, user_id, location_id, name, sex, agency) values (11530,to_date('3/18/2021','MM/DD/YYYY'),633,2748,'Nguyễn Xuân Phú',1,'Bình Sơn');</v>
      </c>
      <c r="T119" s="111" t="str">
        <f t="shared" si="5"/>
        <v>insert into kpi_data_per(create_date, data_id, per_id, event_id, result, hours) values (to_date('3/18/2021','MM/DD/YYYY'),441,11530,504,0,0);</v>
      </c>
    </row>
    <row r="120" spans="2:20" ht="26.25" hidden="1" customHeight="1" x14ac:dyDescent="0.3">
      <c r="B120" s="90">
        <v>11531</v>
      </c>
      <c r="C120" s="3">
        <v>504</v>
      </c>
      <c r="D120" s="91" t="s">
        <v>1490</v>
      </c>
      <c r="E120" s="90"/>
      <c r="F120" s="90" t="s">
        <v>1222</v>
      </c>
      <c r="G120" s="90">
        <f t="shared" si="3"/>
        <v>0</v>
      </c>
      <c r="H120" s="99" t="s">
        <v>1491</v>
      </c>
      <c r="N120" s="93" t="s">
        <v>1529</v>
      </c>
      <c r="O120" s="149"/>
      <c r="P120" s="3">
        <f>VLOOKUP(C120,Event!$A$2:$D$14,2,FALSE)</f>
        <v>2748</v>
      </c>
      <c r="Q120" s="3">
        <f>VLOOKUP(C120,Event!$A$2:$D$14,3,FALSE)</f>
        <v>441</v>
      </c>
      <c r="R120" s="3" t="str">
        <f>VLOOKUP(C120,Event!$A$2:$D$14,4,FALSE)</f>
        <v>3/18/2021</v>
      </c>
      <c r="S120" s="3" t="str">
        <f t="shared" si="4"/>
        <v>insert into kpi_person (id,create_date, user_id, location_id, name, sex, agency) values (11531,to_date('3/18/2021','MM/DD/YYYY'),633,2748,'Phạm Lê Bảo Giang',0,'Lộc An');</v>
      </c>
      <c r="T120" s="111" t="str">
        <f t="shared" si="5"/>
        <v>insert into kpi_data_per(create_date, data_id, per_id, event_id, result, hours) values (to_date('3/18/2021','MM/DD/YYYY'),441,11531,504,0,0);</v>
      </c>
    </row>
    <row r="121" spans="2:20" ht="26.25" hidden="1" customHeight="1" x14ac:dyDescent="0.3">
      <c r="B121" s="90">
        <v>11532</v>
      </c>
      <c r="C121" s="3">
        <v>504</v>
      </c>
      <c r="D121" s="91" t="s">
        <v>1492</v>
      </c>
      <c r="E121" s="90"/>
      <c r="F121" s="90" t="s">
        <v>1222</v>
      </c>
      <c r="G121" s="90">
        <f t="shared" si="3"/>
        <v>0</v>
      </c>
      <c r="H121" s="99" t="s">
        <v>1493</v>
      </c>
      <c r="N121" s="93" t="s">
        <v>1530</v>
      </c>
      <c r="O121" s="149"/>
      <c r="P121" s="3">
        <f>VLOOKUP(C121,Event!$A$2:$D$14,2,FALSE)</f>
        <v>2748</v>
      </c>
      <c r="Q121" s="3">
        <f>VLOOKUP(C121,Event!$A$2:$D$14,3,FALSE)</f>
        <v>441</v>
      </c>
      <c r="R121" s="3" t="str">
        <f>VLOOKUP(C121,Event!$A$2:$D$14,4,FALSE)</f>
        <v>3/18/2021</v>
      </c>
      <c r="S121" s="3" t="str">
        <f t="shared" si="4"/>
        <v>insert into kpi_person (id,create_date, user_id, location_id, name, sex, agency) values (11532,to_date('3/18/2021','MM/DD/YYYY'),633,2748,'Triệu Thị Phận',0,'Bình An');</v>
      </c>
      <c r="T121" s="111" t="str">
        <f t="shared" si="5"/>
        <v>insert into kpi_data_per(create_date, data_id, per_id, event_id, result, hours) values (to_date('3/18/2021','MM/DD/YYYY'),441,11532,504,0,0);</v>
      </c>
    </row>
    <row r="122" spans="2:20" ht="26.25" hidden="1" customHeight="1" x14ac:dyDescent="0.3">
      <c r="B122" s="90">
        <v>11533</v>
      </c>
      <c r="C122" s="3">
        <v>504</v>
      </c>
      <c r="D122" s="91" t="s">
        <v>1494</v>
      </c>
      <c r="E122" s="90"/>
      <c r="F122" s="90" t="s">
        <v>1222</v>
      </c>
      <c r="G122" s="90">
        <f t="shared" si="3"/>
        <v>0</v>
      </c>
      <c r="H122" s="99" t="s">
        <v>1495</v>
      </c>
      <c r="N122" s="93" t="s">
        <v>1531</v>
      </c>
      <c r="O122" s="149"/>
      <c r="P122" s="3">
        <f>VLOOKUP(C122,Event!$A$2:$D$14,2,FALSE)</f>
        <v>2748</v>
      </c>
      <c r="Q122" s="3">
        <f>VLOOKUP(C122,Event!$A$2:$D$14,3,FALSE)</f>
        <v>441</v>
      </c>
      <c r="R122" s="3" t="str">
        <f>VLOOKUP(C122,Event!$A$2:$D$14,4,FALSE)</f>
        <v>3/18/2021</v>
      </c>
      <c r="S122" s="3" t="str">
        <f t="shared" si="4"/>
        <v>insert into kpi_person (id,create_date, user_id, location_id, name, sex, agency) values (11533,to_date('3/18/2021','MM/DD/YYYY'),633,2748,'Lộ Thị Hải Yến',0,'Tân Hiệp');</v>
      </c>
      <c r="T122" s="111" t="str">
        <f t="shared" si="5"/>
        <v>insert into kpi_data_per(create_date, data_id, per_id, event_id, result, hours) values (to_date('3/18/2021','MM/DD/YYYY'),441,11533,504,0,0);</v>
      </c>
    </row>
    <row r="123" spans="2:20" ht="26.25" hidden="1" customHeight="1" x14ac:dyDescent="0.3">
      <c r="B123" s="90">
        <v>11534</v>
      </c>
      <c r="C123" s="3">
        <v>504</v>
      </c>
      <c r="D123" s="91" t="s">
        <v>1496</v>
      </c>
      <c r="E123" s="90"/>
      <c r="F123" s="90" t="s">
        <v>1222</v>
      </c>
      <c r="G123" s="90">
        <f t="shared" si="3"/>
        <v>0</v>
      </c>
      <c r="H123" s="99" t="s">
        <v>1497</v>
      </c>
      <c r="N123" s="93" t="s">
        <v>1532</v>
      </c>
      <c r="O123" s="149"/>
      <c r="P123" s="3">
        <f>VLOOKUP(C123,Event!$A$2:$D$14,2,FALSE)</f>
        <v>2748</v>
      </c>
      <c r="Q123" s="3">
        <f>VLOOKUP(C123,Event!$A$2:$D$14,3,FALSE)</f>
        <v>441</v>
      </c>
      <c r="R123" s="3" t="str">
        <f>VLOOKUP(C123,Event!$A$2:$D$14,4,FALSE)</f>
        <v>3/18/2021</v>
      </c>
      <c r="S123" s="3" t="str">
        <f t="shared" si="4"/>
        <v>insert into kpi_person (id,create_date, user_id, location_id, name, sex, agency) values (11534,to_date('3/18/2021','MM/DD/YYYY'),633,2748,'Hoàng Thị Thương',0,'Long Phước');</v>
      </c>
      <c r="T123" s="111" t="str">
        <f t="shared" si="5"/>
        <v>insert into kpi_data_per(create_date, data_id, per_id, event_id, result, hours) values (to_date('3/18/2021','MM/DD/YYYY'),441,11534,504,0,0);</v>
      </c>
    </row>
    <row r="124" spans="2:20" ht="26.25" hidden="1" customHeight="1" x14ac:dyDescent="0.3">
      <c r="B124" s="90">
        <v>11535</v>
      </c>
      <c r="C124" s="3">
        <v>504</v>
      </c>
      <c r="D124" s="91" t="s">
        <v>1498</v>
      </c>
      <c r="E124" s="90"/>
      <c r="F124" s="90" t="s">
        <v>1222</v>
      </c>
      <c r="G124" s="90">
        <f t="shared" si="3"/>
        <v>0</v>
      </c>
      <c r="H124" s="99" t="s">
        <v>1497</v>
      </c>
      <c r="N124" s="93" t="s">
        <v>1533</v>
      </c>
      <c r="O124" s="149"/>
      <c r="P124" s="3">
        <f>VLOOKUP(C124,Event!$A$2:$D$14,2,FALSE)</f>
        <v>2748</v>
      </c>
      <c r="Q124" s="3">
        <f>VLOOKUP(C124,Event!$A$2:$D$14,3,FALSE)</f>
        <v>441</v>
      </c>
      <c r="R124" s="3" t="str">
        <f>VLOOKUP(C124,Event!$A$2:$D$14,4,FALSE)</f>
        <v>3/18/2021</v>
      </c>
      <c r="S124" s="3" t="str">
        <f t="shared" si="4"/>
        <v>insert into kpi_person (id,create_date, user_id, location_id, name, sex, agency) values (11535,to_date('3/18/2021','MM/DD/YYYY'),633,2748,'Lê Thị Thu Thảo',0,'Long Phước');</v>
      </c>
      <c r="T124" s="111" t="str">
        <f t="shared" si="5"/>
        <v>insert into kpi_data_per(create_date, data_id, per_id, event_id, result, hours) values (to_date('3/18/2021','MM/DD/YYYY'),441,11535,504,0,0);</v>
      </c>
    </row>
    <row r="125" spans="2:20" ht="26.25" hidden="1" customHeight="1" x14ac:dyDescent="0.3">
      <c r="B125" s="90">
        <v>11536</v>
      </c>
      <c r="C125" s="3">
        <v>504</v>
      </c>
      <c r="D125" s="91" t="s">
        <v>1499</v>
      </c>
      <c r="E125" s="90"/>
      <c r="F125" s="90" t="s">
        <v>1222</v>
      </c>
      <c r="G125" s="90">
        <f t="shared" si="3"/>
        <v>0</v>
      </c>
      <c r="H125" s="99" t="s">
        <v>1500</v>
      </c>
      <c r="N125" s="93" t="s">
        <v>1534</v>
      </c>
      <c r="O125" s="149"/>
      <c r="P125" s="3">
        <f>VLOOKUP(C125,Event!$A$2:$D$14,2,FALSE)</f>
        <v>2748</v>
      </c>
      <c r="Q125" s="3">
        <f>VLOOKUP(C125,Event!$A$2:$D$14,3,FALSE)</f>
        <v>441</v>
      </c>
      <c r="R125" s="3" t="str">
        <f>VLOOKUP(C125,Event!$A$2:$D$14,4,FALSE)</f>
        <v>3/18/2021</v>
      </c>
      <c r="S125" s="3" t="str">
        <f t="shared" si="4"/>
        <v>insert into kpi_person (id,create_date, user_id, location_id, name, sex, agency) values (11536,to_date('3/18/2021','MM/DD/YYYY'),633,2748,'Nguyễn Thị Xuân Tuyết',0,'Bàu Cạn');</v>
      </c>
      <c r="T125" s="111" t="str">
        <f t="shared" si="5"/>
        <v>insert into kpi_data_per(create_date, data_id, per_id, event_id, result, hours) values (to_date('3/18/2021','MM/DD/YYYY'),441,11536,504,0,0);</v>
      </c>
    </row>
    <row r="126" spans="2:20" ht="26.25" hidden="1" customHeight="1" x14ac:dyDescent="0.3">
      <c r="B126" s="90">
        <v>11537</v>
      </c>
      <c r="C126" s="3">
        <v>504</v>
      </c>
      <c r="D126" s="91" t="s">
        <v>1501</v>
      </c>
      <c r="E126" s="90"/>
      <c r="F126" s="90" t="s">
        <v>1222</v>
      </c>
      <c r="G126" s="90">
        <f t="shared" si="3"/>
        <v>0</v>
      </c>
      <c r="H126" s="99" t="s">
        <v>1502</v>
      </c>
      <c r="N126" s="93" t="s">
        <v>1535</v>
      </c>
      <c r="O126" s="149"/>
      <c r="P126" s="3">
        <f>VLOOKUP(C126,Event!$A$2:$D$14,2,FALSE)</f>
        <v>2748</v>
      </c>
      <c r="Q126" s="3">
        <f>VLOOKUP(C126,Event!$A$2:$D$14,3,FALSE)</f>
        <v>441</v>
      </c>
      <c r="R126" s="3" t="str">
        <f>VLOOKUP(C126,Event!$A$2:$D$14,4,FALSE)</f>
        <v>3/18/2021</v>
      </c>
      <c r="S126" s="3" t="str">
        <f t="shared" si="4"/>
        <v>insert into kpi_person (id,create_date, user_id, location_id, name, sex, agency) values (11537,to_date('3/18/2021','MM/DD/YYYY'),633,2748,'Võ Thị Phượng',0,'An Phước ');</v>
      </c>
      <c r="T126" s="111" t="str">
        <f t="shared" si="5"/>
        <v>insert into kpi_data_per(create_date, data_id, per_id, event_id, result, hours) values (to_date('3/18/2021','MM/DD/YYYY'),441,11537,504,0,0);</v>
      </c>
    </row>
    <row r="127" spans="2:20" ht="26.25" hidden="1" customHeight="1" x14ac:dyDescent="0.3">
      <c r="B127" s="90">
        <v>11538</v>
      </c>
      <c r="C127" s="3">
        <v>504</v>
      </c>
      <c r="D127" s="91" t="s">
        <v>1503</v>
      </c>
      <c r="E127" s="90"/>
      <c r="F127" s="90" t="s">
        <v>1222</v>
      </c>
      <c r="G127" s="90">
        <f t="shared" si="3"/>
        <v>0</v>
      </c>
      <c r="H127" s="99" t="s">
        <v>1504</v>
      </c>
      <c r="N127" s="93" t="s">
        <v>1536</v>
      </c>
      <c r="O127" s="149"/>
      <c r="P127" s="3">
        <f>VLOOKUP(C127,Event!$A$2:$D$14,2,FALSE)</f>
        <v>2748</v>
      </c>
      <c r="Q127" s="3">
        <f>VLOOKUP(C127,Event!$A$2:$D$14,3,FALSE)</f>
        <v>441</v>
      </c>
      <c r="R127" s="3" t="str">
        <f>VLOOKUP(C127,Event!$A$2:$D$14,4,FALSE)</f>
        <v>3/18/2021</v>
      </c>
      <c r="S127" s="3" t="str">
        <f t="shared" si="4"/>
        <v>insert into kpi_person (id,create_date, user_id, location_id, name, sex, agency) values (11538,to_date('3/18/2021','MM/DD/YYYY'),633,2748,'Lã Thị Lệ Thu',0,'Phước Thái');</v>
      </c>
      <c r="T127" s="111" t="str">
        <f t="shared" si="5"/>
        <v>insert into kpi_data_per(create_date, data_id, per_id, event_id, result, hours) values (to_date('3/18/2021','MM/DD/YYYY'),441,11538,504,0,0);</v>
      </c>
    </row>
    <row r="128" spans="2:20" ht="26.25" hidden="1" customHeight="1" x14ac:dyDescent="0.3">
      <c r="B128" s="90">
        <v>11539</v>
      </c>
      <c r="C128" s="3">
        <v>504</v>
      </c>
      <c r="D128" s="91" t="s">
        <v>1505</v>
      </c>
      <c r="E128" s="90" t="s">
        <v>1223</v>
      </c>
      <c r="F128" s="90"/>
      <c r="G128" s="90">
        <f t="shared" si="3"/>
        <v>1</v>
      </c>
      <c r="H128" s="99" t="s">
        <v>1504</v>
      </c>
      <c r="N128" s="93" t="s">
        <v>1537</v>
      </c>
      <c r="O128" s="149"/>
      <c r="P128" s="3">
        <f>VLOOKUP(C128,Event!$A$2:$D$14,2,FALSE)</f>
        <v>2748</v>
      </c>
      <c r="Q128" s="3">
        <f>VLOOKUP(C128,Event!$A$2:$D$14,3,FALSE)</f>
        <v>441</v>
      </c>
      <c r="R128" s="3" t="str">
        <f>VLOOKUP(C128,Event!$A$2:$D$14,4,FALSE)</f>
        <v>3/18/2021</v>
      </c>
      <c r="S128" s="3" t="str">
        <f t="shared" si="4"/>
        <v>insert into kpi_person (id,create_date, user_id, location_id, name, sex, agency) values (11539,to_date('3/18/2021','MM/DD/YYYY'),633,2748,'Huỳnh Văn Hường',1,'Phước Thái');</v>
      </c>
      <c r="T128" s="111" t="str">
        <f t="shared" si="5"/>
        <v>insert into kpi_data_per(create_date, data_id, per_id, event_id, result, hours) values (to_date('3/18/2021','MM/DD/YYYY'),441,11539,504,0,0);</v>
      </c>
    </row>
    <row r="129" spans="2:20" ht="26.25" hidden="1" customHeight="1" x14ac:dyDescent="0.3">
      <c r="B129" s="90">
        <v>11540</v>
      </c>
      <c r="C129" s="3">
        <v>504</v>
      </c>
      <c r="D129" s="91" t="s">
        <v>1506</v>
      </c>
      <c r="E129" s="90"/>
      <c r="F129" s="90" t="s">
        <v>1222</v>
      </c>
      <c r="G129" s="90">
        <f t="shared" si="3"/>
        <v>0</v>
      </c>
      <c r="H129" s="99" t="s">
        <v>1507</v>
      </c>
      <c r="N129" s="93" t="s">
        <v>1538</v>
      </c>
      <c r="O129" s="149"/>
      <c r="P129" s="3">
        <f>VLOOKUP(C129,Event!$A$2:$D$14,2,FALSE)</f>
        <v>2748</v>
      </c>
      <c r="Q129" s="3">
        <f>VLOOKUP(C129,Event!$A$2:$D$14,3,FALSE)</f>
        <v>441</v>
      </c>
      <c r="R129" s="3" t="str">
        <f>VLOOKUP(C129,Event!$A$2:$D$14,4,FALSE)</f>
        <v>3/18/2021</v>
      </c>
      <c r="S129" s="3" t="str">
        <f t="shared" si="4"/>
        <v>insert into kpi_person (id,create_date, user_id, location_id, name, sex, agency) values (11540,to_date('3/18/2021','MM/DD/YYYY'),633,2748,'Nguyễn Thị Thanh Thảo',0,'Cẩm Đường');</v>
      </c>
      <c r="T129" s="111" t="str">
        <f t="shared" si="5"/>
        <v>insert into kpi_data_per(create_date, data_id, per_id, event_id, result, hours) values (to_date('3/18/2021','MM/DD/YYYY'),441,11540,504,0,0);</v>
      </c>
    </row>
    <row r="130" spans="2:20" ht="26.25" hidden="1" customHeight="1" x14ac:dyDescent="0.3">
      <c r="B130" s="90">
        <v>11541</v>
      </c>
      <c r="C130" s="3">
        <v>504</v>
      </c>
      <c r="D130" s="91" t="s">
        <v>1508</v>
      </c>
      <c r="E130" s="90"/>
      <c r="F130" s="90" t="s">
        <v>1222</v>
      </c>
      <c r="G130" s="90">
        <f t="shared" si="3"/>
        <v>0</v>
      </c>
      <c r="H130" s="99" t="s">
        <v>1507</v>
      </c>
      <c r="N130" s="93" t="s">
        <v>1539</v>
      </c>
      <c r="O130" s="149"/>
      <c r="P130" s="3">
        <f>VLOOKUP(C130,Event!$A$2:$D$14,2,FALSE)</f>
        <v>2748</v>
      </c>
      <c r="Q130" s="3">
        <f>VLOOKUP(C130,Event!$A$2:$D$14,3,FALSE)</f>
        <v>441</v>
      </c>
      <c r="R130" s="3" t="str">
        <f>VLOOKUP(C130,Event!$A$2:$D$14,4,FALSE)</f>
        <v>3/18/2021</v>
      </c>
      <c r="S130" s="3" t="str">
        <f t="shared" si="4"/>
        <v>insert into kpi_person (id,create_date, user_id, location_id, name, sex, agency) values (11541,to_date('3/18/2021','MM/DD/YYYY'),633,2748,'Nguyễn Thị Thu Thuỷ',0,'Cẩm Đường');</v>
      </c>
      <c r="T130" s="111" t="str">
        <f t="shared" si="5"/>
        <v>insert into kpi_data_per(create_date, data_id, per_id, event_id, result, hours) values (to_date('3/18/2021','MM/DD/YYYY'),441,11541,504,0,0);</v>
      </c>
    </row>
    <row r="131" spans="2:20" ht="26.25" hidden="1" customHeight="1" x14ac:dyDescent="0.3">
      <c r="B131" s="90">
        <v>11542</v>
      </c>
      <c r="C131" s="3">
        <v>504</v>
      </c>
      <c r="D131" s="91" t="s">
        <v>1509</v>
      </c>
      <c r="E131" s="90" t="s">
        <v>1223</v>
      </c>
      <c r="F131" s="90"/>
      <c r="G131" s="90">
        <f t="shared" si="3"/>
        <v>1</v>
      </c>
      <c r="H131" s="99" t="s">
        <v>1510</v>
      </c>
      <c r="N131" s="93" t="s">
        <v>1540</v>
      </c>
      <c r="O131" s="149"/>
      <c r="P131" s="3">
        <f>VLOOKUP(C131,Event!$A$2:$D$14,2,FALSE)</f>
        <v>2748</v>
      </c>
      <c r="Q131" s="3">
        <f>VLOOKUP(C131,Event!$A$2:$D$14,3,FALSE)</f>
        <v>441</v>
      </c>
      <c r="R131" s="3" t="str">
        <f>VLOOKUP(C131,Event!$A$2:$D$14,4,FALSE)</f>
        <v>3/18/2021</v>
      </c>
      <c r="S131" s="3" t="str">
        <f t="shared" si="4"/>
        <v>insert into kpi_person (id,create_date, user_id, location_id, name, sex, agency) values (11542,to_date('3/18/2021','MM/DD/YYYY'),633,2748,'Phạm Văn Hùng ',1,'Long An');</v>
      </c>
      <c r="T131" s="111" t="str">
        <f t="shared" si="5"/>
        <v>insert into kpi_data_per(create_date, data_id, per_id, event_id, result, hours) values (to_date('3/18/2021','MM/DD/YYYY'),441,11542,504,0,0);</v>
      </c>
    </row>
    <row r="132" spans="2:20" ht="26.25" hidden="1" customHeight="1" x14ac:dyDescent="0.3">
      <c r="B132" s="90">
        <v>11543</v>
      </c>
      <c r="C132" s="3">
        <v>504</v>
      </c>
      <c r="D132" s="91" t="s">
        <v>1511</v>
      </c>
      <c r="E132" s="90"/>
      <c r="F132" s="90" t="s">
        <v>1222</v>
      </c>
      <c r="G132" s="90">
        <f t="shared" ref="G132:G195" si="6">IF(ISBLANK(E132),0,1)</f>
        <v>0</v>
      </c>
      <c r="H132" s="99" t="s">
        <v>1510</v>
      </c>
      <c r="N132" s="93" t="s">
        <v>1541</v>
      </c>
      <c r="O132" s="149"/>
      <c r="P132" s="3">
        <f>VLOOKUP(C132,Event!$A$2:$D$14,2,FALSE)</f>
        <v>2748</v>
      </c>
      <c r="Q132" s="3">
        <f>VLOOKUP(C132,Event!$A$2:$D$14,3,FALSE)</f>
        <v>441</v>
      </c>
      <c r="R132" s="3" t="str">
        <f>VLOOKUP(C132,Event!$A$2:$D$14,4,FALSE)</f>
        <v>3/18/2021</v>
      </c>
      <c r="S132" s="3" t="str">
        <f t="shared" ref="S132:S195" si="7">$S$2&amp;" values ("&amp;B132&amp;",to_date('"&amp;R132&amp;"','MM/DD/YYYY'),633,"&amp;P132&amp;",'"&amp;D132&amp;"',"&amp;G132&amp;",'"&amp;H132&amp;"');"</f>
        <v>insert into kpi_person (id,create_date, user_id, location_id, name, sex, agency) values (11543,to_date('3/18/2021','MM/DD/YYYY'),633,2748,'Nguyễn Ngọc Nguyên',0,'Long An');</v>
      </c>
      <c r="T132" s="111" t="str">
        <f t="shared" ref="T132:T195" si="8">$T$2&amp;" values (to_date('"&amp;R132&amp;"','MM/DD/YYYY'),"&amp;Q132&amp;","&amp;B132&amp;","&amp;C132&amp;",0,0);"</f>
        <v>insert into kpi_data_per(create_date, data_id, per_id, event_id, result, hours) values (to_date('3/18/2021','MM/DD/YYYY'),441,11543,504,0,0);</v>
      </c>
    </row>
    <row r="133" spans="2:20" ht="26.25" hidden="1" customHeight="1" x14ac:dyDescent="0.3">
      <c r="B133" s="90">
        <v>11544</v>
      </c>
      <c r="C133" s="3">
        <v>504</v>
      </c>
      <c r="D133" s="91" t="s">
        <v>1512</v>
      </c>
      <c r="E133" s="90"/>
      <c r="F133" s="90" t="s">
        <v>1222</v>
      </c>
      <c r="G133" s="90">
        <f t="shared" si="6"/>
        <v>0</v>
      </c>
      <c r="H133" s="99" t="s">
        <v>1513</v>
      </c>
      <c r="N133" s="93" t="s">
        <v>1542</v>
      </c>
      <c r="O133" s="149"/>
      <c r="P133" s="3">
        <f>VLOOKUP(C133,Event!$A$2:$D$14,2,FALSE)</f>
        <v>2748</v>
      </c>
      <c r="Q133" s="3">
        <f>VLOOKUP(C133,Event!$A$2:$D$14,3,FALSE)</f>
        <v>441</v>
      </c>
      <c r="R133" s="3" t="str">
        <f>VLOOKUP(C133,Event!$A$2:$D$14,4,FALSE)</f>
        <v>3/18/2021</v>
      </c>
      <c r="S133" s="3" t="str">
        <f t="shared" si="7"/>
        <v>insert into kpi_person (id,create_date, user_id, location_id, name, sex, agency) values (11544,to_date('3/18/2021','MM/DD/YYYY'),633,2748,'Mai Thị Măng',0,'Thị trấn LT');</v>
      </c>
      <c r="T133" s="111" t="str">
        <f t="shared" si="8"/>
        <v>insert into kpi_data_per(create_date, data_id, per_id, event_id, result, hours) values (to_date('3/18/2021','MM/DD/YYYY'),441,11544,504,0,0);</v>
      </c>
    </row>
    <row r="134" spans="2:20" ht="26.25" hidden="1" customHeight="1" x14ac:dyDescent="0.3">
      <c r="B134" s="90">
        <v>11545</v>
      </c>
      <c r="C134" s="3">
        <v>504</v>
      </c>
      <c r="D134" s="91" t="s">
        <v>1216</v>
      </c>
      <c r="E134" s="90" t="s">
        <v>1223</v>
      </c>
      <c r="F134" s="90"/>
      <c r="G134" s="90">
        <f t="shared" si="6"/>
        <v>1</v>
      </c>
      <c r="H134" s="99" t="s">
        <v>1502</v>
      </c>
      <c r="N134" s="93" t="s">
        <v>1543</v>
      </c>
      <c r="O134" s="149"/>
      <c r="P134" s="3">
        <f>VLOOKUP(C134,Event!$A$2:$D$14,2,FALSE)</f>
        <v>2748</v>
      </c>
      <c r="Q134" s="3">
        <f>VLOOKUP(C134,Event!$A$2:$D$14,3,FALSE)</f>
        <v>441</v>
      </c>
      <c r="R134" s="3" t="str">
        <f>VLOOKUP(C134,Event!$A$2:$D$14,4,FALSE)</f>
        <v>3/18/2021</v>
      </c>
      <c r="S134" s="3" t="str">
        <f t="shared" si="7"/>
        <v>insert into kpi_person (id,create_date, user_id, location_id, name, sex, agency) values (11545,to_date('3/18/2021','MM/DD/YYYY'),633,2748,'Nguyễn Văn Hùng',1,'An Phước ');</v>
      </c>
      <c r="T134" s="111" t="str">
        <f t="shared" si="8"/>
        <v>insert into kpi_data_per(create_date, data_id, per_id, event_id, result, hours) values (to_date('3/18/2021','MM/DD/YYYY'),441,11545,504,0,0);</v>
      </c>
    </row>
    <row r="135" spans="2:20" ht="26.25" hidden="1" customHeight="1" x14ac:dyDescent="0.3">
      <c r="B135" s="90">
        <v>11546</v>
      </c>
      <c r="C135" s="3">
        <v>504</v>
      </c>
      <c r="D135" s="91" t="s">
        <v>1514</v>
      </c>
      <c r="E135" s="90" t="s">
        <v>1223</v>
      </c>
      <c r="F135" s="90"/>
      <c r="G135" s="90">
        <f t="shared" si="6"/>
        <v>1</v>
      </c>
      <c r="H135" s="99" t="s">
        <v>1495</v>
      </c>
      <c r="N135" s="93" t="s">
        <v>1544</v>
      </c>
      <c r="O135" s="149"/>
      <c r="P135" s="3">
        <f>VLOOKUP(C135,Event!$A$2:$D$14,2,FALSE)</f>
        <v>2748</v>
      </c>
      <c r="Q135" s="3">
        <f>VLOOKUP(C135,Event!$A$2:$D$14,3,FALSE)</f>
        <v>441</v>
      </c>
      <c r="R135" s="3" t="str">
        <f>VLOOKUP(C135,Event!$A$2:$D$14,4,FALSE)</f>
        <v>3/18/2021</v>
      </c>
      <c r="S135" s="3" t="str">
        <f t="shared" si="7"/>
        <v>insert into kpi_person (id,create_date, user_id, location_id, name, sex, agency) values (11546,to_date('3/18/2021','MM/DD/YYYY'),633,2748,'Trần Minh Đăng',1,'Tân Hiệp');</v>
      </c>
      <c r="T135" s="111" t="str">
        <f t="shared" si="8"/>
        <v>insert into kpi_data_per(create_date, data_id, per_id, event_id, result, hours) values (to_date('3/18/2021','MM/DD/YYYY'),441,11546,504,0,0);</v>
      </c>
    </row>
    <row r="136" spans="2:20" ht="26.25" hidden="1" customHeight="1" x14ac:dyDescent="0.3">
      <c r="B136" s="90">
        <v>11547</v>
      </c>
      <c r="C136" s="3">
        <v>504</v>
      </c>
      <c r="D136" s="91" t="s">
        <v>1515</v>
      </c>
      <c r="E136" s="90" t="s">
        <v>1223</v>
      </c>
      <c r="F136" s="90"/>
      <c r="G136" s="90">
        <f t="shared" si="6"/>
        <v>1</v>
      </c>
      <c r="H136" s="99" t="s">
        <v>1483</v>
      </c>
      <c r="N136" s="93" t="s">
        <v>1545</v>
      </c>
      <c r="O136" s="149"/>
      <c r="P136" s="3">
        <f>VLOOKUP(C136,Event!$A$2:$D$14,2,FALSE)</f>
        <v>2748</v>
      </c>
      <c r="Q136" s="3">
        <f>VLOOKUP(C136,Event!$A$2:$D$14,3,FALSE)</f>
        <v>441</v>
      </c>
      <c r="R136" s="3" t="str">
        <f>VLOOKUP(C136,Event!$A$2:$D$14,4,FALSE)</f>
        <v>3/18/2021</v>
      </c>
      <c r="S136" s="3" t="str">
        <f t="shared" si="7"/>
        <v>insert into kpi_person (id,create_date, user_id, location_id, name, sex, agency) values (11547,to_date('3/18/2021','MM/DD/YYYY'),633,2748,'Nguyễn Quang Bửu',1,'Phước Bình');</v>
      </c>
      <c r="T136" s="111" t="str">
        <f t="shared" si="8"/>
        <v>insert into kpi_data_per(create_date, data_id, per_id, event_id, result, hours) values (to_date('3/18/2021','MM/DD/YYYY'),441,11547,504,0,0);</v>
      </c>
    </row>
    <row r="137" spans="2:20" ht="26.25" hidden="1" customHeight="1" x14ac:dyDescent="0.3">
      <c r="B137" s="90">
        <v>11548</v>
      </c>
      <c r="C137" s="3">
        <v>504</v>
      </c>
      <c r="D137" s="91" t="s">
        <v>1516</v>
      </c>
      <c r="E137" s="90" t="s">
        <v>1223</v>
      </c>
      <c r="F137" s="90"/>
      <c r="G137" s="90">
        <f t="shared" si="6"/>
        <v>1</v>
      </c>
      <c r="H137" s="99" t="s">
        <v>1500</v>
      </c>
      <c r="N137" s="93" t="s">
        <v>1546</v>
      </c>
      <c r="O137" s="149"/>
      <c r="P137" s="3">
        <f>VLOOKUP(C137,Event!$A$2:$D$14,2,FALSE)</f>
        <v>2748</v>
      </c>
      <c r="Q137" s="3">
        <f>VLOOKUP(C137,Event!$A$2:$D$14,3,FALSE)</f>
        <v>441</v>
      </c>
      <c r="R137" s="3" t="str">
        <f>VLOOKUP(C137,Event!$A$2:$D$14,4,FALSE)</f>
        <v>3/18/2021</v>
      </c>
      <c r="S137" s="3" t="str">
        <f t="shared" si="7"/>
        <v>insert into kpi_person (id,create_date, user_id, location_id, name, sex, agency) values (11548,to_date('3/18/2021','MM/DD/YYYY'),633,2748,'Nguyễn Đình Dũng',1,'Bàu Cạn');</v>
      </c>
      <c r="T137" s="111" t="str">
        <f t="shared" si="8"/>
        <v>insert into kpi_data_per(create_date, data_id, per_id, event_id, result, hours) values (to_date('3/18/2021','MM/DD/YYYY'),441,11548,504,0,0);</v>
      </c>
    </row>
    <row r="138" spans="2:20" ht="26.25" hidden="1" customHeight="1" x14ac:dyDescent="0.3">
      <c r="B138" s="90">
        <v>11549</v>
      </c>
      <c r="C138" s="3">
        <v>504</v>
      </c>
      <c r="D138" s="91" t="s">
        <v>1517</v>
      </c>
      <c r="E138" s="90"/>
      <c r="F138" s="90" t="s">
        <v>1222</v>
      </c>
      <c r="G138" s="90">
        <f t="shared" si="6"/>
        <v>0</v>
      </c>
      <c r="H138" s="99" t="s">
        <v>1487</v>
      </c>
      <c r="N138" s="93" t="s">
        <v>1547</v>
      </c>
      <c r="O138" s="149"/>
      <c r="P138" s="3">
        <f>VLOOKUP(C138,Event!$A$2:$D$14,2,FALSE)</f>
        <v>2748</v>
      </c>
      <c r="Q138" s="3">
        <f>VLOOKUP(C138,Event!$A$2:$D$14,3,FALSE)</f>
        <v>441</v>
      </c>
      <c r="R138" s="3" t="str">
        <f>VLOOKUP(C138,Event!$A$2:$D$14,4,FALSE)</f>
        <v>3/18/2021</v>
      </c>
      <c r="S138" s="3" t="str">
        <f t="shared" si="7"/>
        <v>insert into kpi_person (id,create_date, user_id, location_id, name, sex, agency) values (11549,to_date('3/18/2021','MM/DD/YYYY'),633,2748,'Võ Thị Liên',0,'Tam An');</v>
      </c>
      <c r="T138" s="111" t="str">
        <f t="shared" si="8"/>
        <v>insert into kpi_data_per(create_date, data_id, per_id, event_id, result, hours) values (to_date('3/18/2021','MM/DD/YYYY'),441,11549,504,0,0);</v>
      </c>
    </row>
    <row r="139" spans="2:20" ht="26.25" hidden="1" customHeight="1" x14ac:dyDescent="0.3">
      <c r="B139" s="90">
        <v>11550</v>
      </c>
      <c r="C139" s="3">
        <v>504</v>
      </c>
      <c r="D139" s="91" t="s">
        <v>1518</v>
      </c>
      <c r="E139" s="90"/>
      <c r="F139" s="90" t="s">
        <v>1222</v>
      </c>
      <c r="G139" s="90">
        <f t="shared" si="6"/>
        <v>0</v>
      </c>
      <c r="H139" s="99" t="s">
        <v>1491</v>
      </c>
      <c r="N139" s="93" t="s">
        <v>1548</v>
      </c>
      <c r="O139" s="149"/>
      <c r="P139" s="3">
        <f>VLOOKUP(C139,Event!$A$2:$D$14,2,FALSE)</f>
        <v>2748</v>
      </c>
      <c r="Q139" s="3">
        <f>VLOOKUP(C139,Event!$A$2:$D$14,3,FALSE)</f>
        <v>441</v>
      </c>
      <c r="R139" s="3" t="str">
        <f>VLOOKUP(C139,Event!$A$2:$D$14,4,FALSE)</f>
        <v>3/18/2021</v>
      </c>
      <c r="S139" s="3" t="str">
        <f t="shared" si="7"/>
        <v>insert into kpi_person (id,create_date, user_id, location_id, name, sex, agency) values (11550,to_date('3/18/2021','MM/DD/YYYY'),633,2748,'Bùi Thị Hương',0,'Lộc An');</v>
      </c>
      <c r="T139" s="111" t="str">
        <f t="shared" si="8"/>
        <v>insert into kpi_data_per(create_date, data_id, per_id, event_id, result, hours) values (to_date('3/18/2021','MM/DD/YYYY'),441,11550,504,0,0);</v>
      </c>
    </row>
    <row r="140" spans="2:20" ht="26.25" hidden="1" customHeight="1" x14ac:dyDescent="0.3">
      <c r="B140" s="90">
        <v>11551</v>
      </c>
      <c r="C140" s="3">
        <v>504</v>
      </c>
      <c r="D140" s="91" t="s">
        <v>1519</v>
      </c>
      <c r="E140" s="90" t="s">
        <v>1223</v>
      </c>
      <c r="F140" s="90"/>
      <c r="G140" s="90">
        <f t="shared" si="6"/>
        <v>1</v>
      </c>
      <c r="H140" s="99" t="s">
        <v>1489</v>
      </c>
      <c r="N140" s="93" t="s">
        <v>1549</v>
      </c>
      <c r="O140" s="149"/>
      <c r="P140" s="3">
        <f>VLOOKUP(C140,Event!$A$2:$D$14,2,FALSE)</f>
        <v>2748</v>
      </c>
      <c r="Q140" s="3">
        <f>VLOOKUP(C140,Event!$A$2:$D$14,3,FALSE)</f>
        <v>441</v>
      </c>
      <c r="R140" s="3" t="str">
        <f>VLOOKUP(C140,Event!$A$2:$D$14,4,FALSE)</f>
        <v>3/18/2021</v>
      </c>
      <c r="S140" s="3" t="str">
        <f t="shared" si="7"/>
        <v>insert into kpi_person (id,create_date, user_id, location_id, name, sex, agency) values (11551,to_date('3/18/2021','MM/DD/YYYY'),633,2748,'Lê Trọng Tiến',1,'Bình Sơn');</v>
      </c>
      <c r="T140" s="111" t="str">
        <f t="shared" si="8"/>
        <v>insert into kpi_data_per(create_date, data_id, per_id, event_id, result, hours) values (to_date('3/18/2021','MM/DD/YYYY'),441,11551,504,0,0);</v>
      </c>
    </row>
    <row r="141" spans="2:20" ht="26.25" hidden="1" customHeight="1" x14ac:dyDescent="0.3">
      <c r="B141" s="90">
        <v>11552</v>
      </c>
      <c r="C141" s="3">
        <v>504</v>
      </c>
      <c r="D141" s="91" t="s">
        <v>1520</v>
      </c>
      <c r="E141" s="90" t="s">
        <v>1223</v>
      </c>
      <c r="F141" s="90"/>
      <c r="G141" s="90">
        <f t="shared" si="6"/>
        <v>1</v>
      </c>
      <c r="H141" s="99" t="s">
        <v>1485</v>
      </c>
      <c r="N141" s="93" t="s">
        <v>1550</v>
      </c>
      <c r="O141" s="149"/>
      <c r="P141" s="3">
        <f>VLOOKUP(C141,Event!$A$2:$D$14,2,FALSE)</f>
        <v>2748</v>
      </c>
      <c r="Q141" s="3">
        <f>VLOOKUP(C141,Event!$A$2:$D$14,3,FALSE)</f>
        <v>441</v>
      </c>
      <c r="R141" s="3" t="str">
        <f>VLOOKUP(C141,Event!$A$2:$D$14,4,FALSE)</f>
        <v>3/18/2021</v>
      </c>
      <c r="S141" s="3" t="str">
        <f t="shared" si="7"/>
        <v>insert into kpi_person (id,create_date, user_id, location_id, name, sex, agency) values (11552,to_date('3/18/2021','MM/DD/YYYY'),633,2748,'Nguyễn Văn Dũng',1,'Long Đức ');</v>
      </c>
      <c r="T141" s="111" t="str">
        <f t="shared" si="8"/>
        <v>insert into kpi_data_per(create_date, data_id, per_id, event_id, result, hours) values (to_date('3/18/2021','MM/DD/YYYY'),441,11552,504,0,0);</v>
      </c>
    </row>
    <row r="142" spans="2:20" ht="26.25" hidden="1" customHeight="1" x14ac:dyDescent="0.3">
      <c r="B142" s="90">
        <v>11553</v>
      </c>
      <c r="C142" s="3">
        <v>504</v>
      </c>
      <c r="D142" s="91" t="s">
        <v>1521</v>
      </c>
      <c r="E142" s="90" t="s">
        <v>1223</v>
      </c>
      <c r="F142" s="90"/>
      <c r="G142" s="90">
        <f t="shared" si="6"/>
        <v>1</v>
      </c>
      <c r="H142" s="99" t="s">
        <v>1493</v>
      </c>
      <c r="N142" s="93" t="s">
        <v>1551</v>
      </c>
      <c r="O142" s="149"/>
      <c r="P142" s="3">
        <f>VLOOKUP(C142,Event!$A$2:$D$14,2,FALSE)</f>
        <v>2748</v>
      </c>
      <c r="Q142" s="3">
        <f>VLOOKUP(C142,Event!$A$2:$D$14,3,FALSE)</f>
        <v>441</v>
      </c>
      <c r="R142" s="3" t="str">
        <f>VLOOKUP(C142,Event!$A$2:$D$14,4,FALSE)</f>
        <v>3/18/2021</v>
      </c>
      <c r="S142" s="3" t="str">
        <f t="shared" si="7"/>
        <v>insert into kpi_person (id,create_date, user_id, location_id, name, sex, agency) values (11553,to_date('3/18/2021','MM/DD/YYYY'),633,2748,'Lê Đức Cương',1,'Bình An');</v>
      </c>
      <c r="T142" s="111" t="str">
        <f t="shared" si="8"/>
        <v>insert into kpi_data_per(create_date, data_id, per_id, event_id, result, hours) values (to_date('3/18/2021','MM/DD/YYYY'),441,11553,504,0,0);</v>
      </c>
    </row>
    <row r="143" spans="2:20" ht="26.25" hidden="1" customHeight="1" x14ac:dyDescent="0.3">
      <c r="B143" s="90">
        <v>11554</v>
      </c>
      <c r="C143" s="3">
        <v>504</v>
      </c>
      <c r="D143" s="91" t="s">
        <v>1522</v>
      </c>
      <c r="E143" s="90" t="s">
        <v>1223</v>
      </c>
      <c r="F143" s="90"/>
      <c r="G143" s="90">
        <f t="shared" si="6"/>
        <v>1</v>
      </c>
      <c r="H143" s="99" t="s">
        <v>1523</v>
      </c>
      <c r="N143" s="93" t="s">
        <v>1552</v>
      </c>
      <c r="O143" s="149"/>
      <c r="P143" s="3">
        <f>VLOOKUP(C143,Event!$A$2:$D$14,2,FALSE)</f>
        <v>2748</v>
      </c>
      <c r="Q143" s="3">
        <f>VLOOKUP(C143,Event!$A$2:$D$14,3,FALSE)</f>
        <v>441</v>
      </c>
      <c r="R143" s="3" t="str">
        <f>VLOOKUP(C143,Event!$A$2:$D$14,4,FALSE)</f>
        <v>3/18/2021</v>
      </c>
      <c r="S143" s="3" t="str">
        <f t="shared" si="7"/>
        <v>insert into kpi_person (id,create_date, user_id, location_id, name, sex, agency) values (11554,to_date('3/18/2021','MM/DD/YYYY'),633,2748,'Đỗ Thái Bình',1,'Thị Trấn LT');</v>
      </c>
      <c r="T143" s="111" t="str">
        <f t="shared" si="8"/>
        <v>insert into kpi_data_per(create_date, data_id, per_id, event_id, result, hours) values (to_date('3/18/2021','MM/DD/YYYY'),441,11554,504,0,0);</v>
      </c>
    </row>
    <row r="144" spans="2:20" ht="26.25" hidden="1" customHeight="1" x14ac:dyDescent="0.3">
      <c r="B144" s="90">
        <v>11555</v>
      </c>
      <c r="C144" s="3">
        <v>504</v>
      </c>
      <c r="D144" s="91" t="s">
        <v>1524</v>
      </c>
      <c r="E144" s="90"/>
      <c r="F144" s="90" t="s">
        <v>1222</v>
      </c>
      <c r="G144" s="90">
        <f t="shared" si="6"/>
        <v>0</v>
      </c>
      <c r="H144" s="99" t="s">
        <v>1408</v>
      </c>
      <c r="N144" s="93" t="s">
        <v>1553</v>
      </c>
      <c r="O144" s="149"/>
      <c r="P144" s="3">
        <f>VLOOKUP(C144,Event!$A$2:$D$14,2,FALSE)</f>
        <v>2748</v>
      </c>
      <c r="Q144" s="3">
        <f>VLOOKUP(C144,Event!$A$2:$D$14,3,FALSE)</f>
        <v>441</v>
      </c>
      <c r="R144" s="3" t="str">
        <f>VLOOKUP(C144,Event!$A$2:$D$14,4,FALSE)</f>
        <v>3/18/2021</v>
      </c>
      <c r="S144" s="3" t="str">
        <f t="shared" si="7"/>
        <v>insert into kpi_person (id,create_date, user_id, location_id, name, sex, agency) values (11555,to_date('3/18/2021','MM/DD/YYYY'),633,2748,'Phi Thị Hương',0,'Trung Tâm y tế');</v>
      </c>
      <c r="T144" s="111" t="str">
        <f t="shared" si="8"/>
        <v>insert into kpi_data_per(create_date, data_id, per_id, event_id, result, hours) values (to_date('3/18/2021','MM/DD/YYYY'),441,11555,504,0,0);</v>
      </c>
    </row>
    <row r="145" spans="2:20" ht="26.25" hidden="1" customHeight="1" x14ac:dyDescent="0.3">
      <c r="B145" s="90">
        <v>11556</v>
      </c>
      <c r="C145" s="3">
        <v>505</v>
      </c>
      <c r="D145" s="91" t="s">
        <v>1554</v>
      </c>
      <c r="E145" s="90" t="s">
        <v>1223</v>
      </c>
      <c r="F145" s="90"/>
      <c r="G145" s="90">
        <f t="shared" si="6"/>
        <v>1</v>
      </c>
      <c r="H145" s="99" t="s">
        <v>1555</v>
      </c>
      <c r="N145" s="93" t="s">
        <v>1592</v>
      </c>
      <c r="O145" s="149"/>
      <c r="P145" s="3">
        <f>VLOOKUP(C145,Event!$A$2:$D$14,2,FALSE)</f>
        <v>2748</v>
      </c>
      <c r="Q145" s="3">
        <f>VLOOKUP(C145,Event!$A$2:$D$14,3,FALSE)</f>
        <v>441</v>
      </c>
      <c r="R145" s="3" t="str">
        <f>VLOOKUP(C145,Event!$A$2:$D$14,4,FALSE)</f>
        <v>3/19/2021</v>
      </c>
      <c r="S145" s="3" t="str">
        <f t="shared" si="7"/>
        <v>insert into kpi_person (id,create_date, user_id, location_id, name, sex, agency) values (11556,to_date('3/19/2021','MM/DD/YYYY'),633,2748,'Nguyễn Kim Hùng',1,'Hiệp Phước');</v>
      </c>
      <c r="T145" s="111" t="str">
        <f t="shared" si="8"/>
        <v>insert into kpi_data_per(create_date, data_id, per_id, event_id, result, hours) values (to_date('3/19/2021','MM/DD/YYYY'),441,11556,505,0,0);</v>
      </c>
    </row>
    <row r="146" spans="2:20" ht="26.25" hidden="1" customHeight="1" x14ac:dyDescent="0.3">
      <c r="B146" s="90">
        <v>11557</v>
      </c>
      <c r="C146" s="3">
        <v>505</v>
      </c>
      <c r="D146" s="91" t="s">
        <v>1556</v>
      </c>
      <c r="E146" s="90"/>
      <c r="F146" s="90" t="s">
        <v>1222</v>
      </c>
      <c r="G146" s="90">
        <f t="shared" si="6"/>
        <v>0</v>
      </c>
      <c r="H146" s="99" t="s">
        <v>1557</v>
      </c>
      <c r="N146" s="93" t="s">
        <v>1593</v>
      </c>
      <c r="O146" s="149"/>
      <c r="P146" s="3">
        <f>VLOOKUP(C146,Event!$A$2:$D$14,2,FALSE)</f>
        <v>2748</v>
      </c>
      <c r="Q146" s="3">
        <f>VLOOKUP(C146,Event!$A$2:$D$14,3,FALSE)</f>
        <v>441</v>
      </c>
      <c r="R146" s="3" t="str">
        <f>VLOOKUP(C146,Event!$A$2:$D$14,4,FALSE)</f>
        <v>3/19/2021</v>
      </c>
      <c r="S146" s="3" t="str">
        <f t="shared" si="7"/>
        <v>insert into kpi_person (id,create_date, user_id, location_id, name, sex, agency) values (11557,to_date('3/19/2021','MM/DD/YYYY'),633,2748,'Trương Thị Thanh Thủy',0,'Phú Hữu');</v>
      </c>
      <c r="T146" s="111" t="str">
        <f t="shared" si="8"/>
        <v>insert into kpi_data_per(create_date, data_id, per_id, event_id, result, hours) values (to_date('3/19/2021','MM/DD/YYYY'),441,11557,505,0,0);</v>
      </c>
    </row>
    <row r="147" spans="2:20" ht="26.25" hidden="1" customHeight="1" x14ac:dyDescent="0.3">
      <c r="B147" s="90">
        <v>11558</v>
      </c>
      <c r="C147" s="3">
        <v>505</v>
      </c>
      <c r="D147" s="91" t="s">
        <v>1558</v>
      </c>
      <c r="E147" s="90"/>
      <c r="F147" s="90" t="s">
        <v>1222</v>
      </c>
      <c r="G147" s="90">
        <f t="shared" si="6"/>
        <v>0</v>
      </c>
      <c r="H147" s="99" t="s">
        <v>1557</v>
      </c>
      <c r="N147" s="93" t="s">
        <v>1594</v>
      </c>
      <c r="O147" s="149"/>
      <c r="P147" s="3">
        <f>VLOOKUP(C147,Event!$A$2:$D$14,2,FALSE)</f>
        <v>2748</v>
      </c>
      <c r="Q147" s="3">
        <f>VLOOKUP(C147,Event!$A$2:$D$14,3,FALSE)</f>
        <v>441</v>
      </c>
      <c r="R147" s="3" t="str">
        <f>VLOOKUP(C147,Event!$A$2:$D$14,4,FALSE)</f>
        <v>3/19/2021</v>
      </c>
      <c r="S147" s="3" t="str">
        <f t="shared" si="7"/>
        <v>insert into kpi_person (id,create_date, user_id, location_id, name, sex, agency) values (11558,to_date('3/19/2021','MM/DD/YYYY'),633,2748,'Trần Thị Hiền',0,'Phú Hữu');</v>
      </c>
      <c r="T147" s="111" t="str">
        <f t="shared" si="8"/>
        <v>insert into kpi_data_per(create_date, data_id, per_id, event_id, result, hours) values (to_date('3/19/2021','MM/DD/YYYY'),441,11558,505,0,0);</v>
      </c>
    </row>
    <row r="148" spans="2:20" ht="26.25" hidden="1" customHeight="1" x14ac:dyDescent="0.3">
      <c r="B148" s="90">
        <v>11559</v>
      </c>
      <c r="C148" s="3">
        <v>505</v>
      </c>
      <c r="D148" s="91" t="s">
        <v>1282</v>
      </c>
      <c r="E148" s="90"/>
      <c r="F148" s="90" t="s">
        <v>1222</v>
      </c>
      <c r="G148" s="90">
        <f t="shared" si="6"/>
        <v>0</v>
      </c>
      <c r="H148" s="99" t="s">
        <v>1559</v>
      </c>
      <c r="N148" s="93" t="s">
        <v>1595</v>
      </c>
      <c r="O148" s="149"/>
      <c r="P148" s="3">
        <f>VLOOKUP(C148,Event!$A$2:$D$14,2,FALSE)</f>
        <v>2748</v>
      </c>
      <c r="Q148" s="3">
        <f>VLOOKUP(C148,Event!$A$2:$D$14,3,FALSE)</f>
        <v>441</v>
      </c>
      <c r="R148" s="3" t="str">
        <f>VLOOKUP(C148,Event!$A$2:$D$14,4,FALSE)</f>
        <v>3/19/2021</v>
      </c>
      <c r="S148" s="3" t="str">
        <f t="shared" si="7"/>
        <v>insert into kpi_person (id,create_date, user_id, location_id, name, sex, agency) values (11559,to_date('3/19/2021','MM/DD/YYYY'),633,2748,'Vũ Thị Thủy ',0,'Phước An');</v>
      </c>
      <c r="T148" s="111" t="str">
        <f t="shared" si="8"/>
        <v>insert into kpi_data_per(create_date, data_id, per_id, event_id, result, hours) values (to_date('3/19/2021','MM/DD/YYYY'),441,11559,505,0,0);</v>
      </c>
    </row>
    <row r="149" spans="2:20" ht="26.25" hidden="1" customHeight="1" x14ac:dyDescent="0.3">
      <c r="B149" s="90">
        <v>11560</v>
      </c>
      <c r="C149" s="3">
        <v>505</v>
      </c>
      <c r="D149" s="91" t="s">
        <v>1560</v>
      </c>
      <c r="E149" s="90"/>
      <c r="F149" s="90" t="s">
        <v>1222</v>
      </c>
      <c r="G149" s="90">
        <f t="shared" si="6"/>
        <v>0</v>
      </c>
      <c r="H149" s="99" t="s">
        <v>1561</v>
      </c>
      <c r="N149" s="93" t="s">
        <v>1596</v>
      </c>
      <c r="O149" s="149"/>
      <c r="P149" s="3">
        <f>VLOOKUP(C149,Event!$A$2:$D$14,2,FALSE)</f>
        <v>2748</v>
      </c>
      <c r="Q149" s="3">
        <f>VLOOKUP(C149,Event!$A$2:$D$14,3,FALSE)</f>
        <v>441</v>
      </c>
      <c r="R149" s="3" t="str">
        <f>VLOOKUP(C149,Event!$A$2:$D$14,4,FALSE)</f>
        <v>3/19/2021</v>
      </c>
      <c r="S149" s="3" t="str">
        <f t="shared" si="7"/>
        <v>insert into kpi_person (id,create_date, user_id, location_id, name, sex, agency) values (11560,to_date('3/19/2021','MM/DD/YYYY'),633,2748,'Nguyễn Thị Thu Nga',0,'Phú Đông');</v>
      </c>
      <c r="T149" s="111" t="str">
        <f t="shared" si="8"/>
        <v>insert into kpi_data_per(create_date, data_id, per_id, event_id, result, hours) values (to_date('3/19/2021','MM/DD/YYYY'),441,11560,505,0,0);</v>
      </c>
    </row>
    <row r="150" spans="2:20" ht="26.25" hidden="1" customHeight="1" x14ac:dyDescent="0.3">
      <c r="B150" s="90">
        <v>11561</v>
      </c>
      <c r="C150" s="3">
        <v>505</v>
      </c>
      <c r="D150" s="91" t="s">
        <v>1562</v>
      </c>
      <c r="E150" s="90"/>
      <c r="F150" s="90" t="s">
        <v>1222</v>
      </c>
      <c r="G150" s="90">
        <f t="shared" si="6"/>
        <v>0</v>
      </c>
      <c r="H150" s="99" t="s">
        <v>1563</v>
      </c>
      <c r="N150" s="93" t="s">
        <v>1597</v>
      </c>
      <c r="O150" s="149"/>
      <c r="P150" s="3">
        <f>VLOOKUP(C150,Event!$A$2:$D$14,2,FALSE)</f>
        <v>2748</v>
      </c>
      <c r="Q150" s="3">
        <f>VLOOKUP(C150,Event!$A$2:$D$14,3,FALSE)</f>
        <v>441</v>
      </c>
      <c r="R150" s="3" t="str">
        <f>VLOOKUP(C150,Event!$A$2:$D$14,4,FALSE)</f>
        <v>3/19/2021</v>
      </c>
      <c r="S150" s="3" t="str">
        <f t="shared" si="7"/>
        <v>insert into kpi_person (id,create_date, user_id, location_id, name, sex, agency) values (11561,to_date('3/19/2021','MM/DD/YYYY'),633,2748,'Lương Thị Hồng Cẩm',0,'Đại Phước ');</v>
      </c>
      <c r="T150" s="111" t="str">
        <f t="shared" si="8"/>
        <v>insert into kpi_data_per(create_date, data_id, per_id, event_id, result, hours) values (to_date('3/19/2021','MM/DD/YYYY'),441,11561,505,0,0);</v>
      </c>
    </row>
    <row r="151" spans="2:20" ht="26.25" hidden="1" customHeight="1" x14ac:dyDescent="0.3">
      <c r="B151" s="90">
        <v>11562</v>
      </c>
      <c r="C151" s="3">
        <v>505</v>
      </c>
      <c r="D151" s="91" t="s">
        <v>1564</v>
      </c>
      <c r="E151" s="90" t="s">
        <v>1223</v>
      </c>
      <c r="F151" s="90"/>
      <c r="G151" s="90">
        <f t="shared" si="6"/>
        <v>1</v>
      </c>
      <c r="H151" s="99" t="s">
        <v>1563</v>
      </c>
      <c r="N151" s="93" t="s">
        <v>1598</v>
      </c>
      <c r="O151" s="149"/>
      <c r="P151" s="3">
        <f>VLOOKUP(C151,Event!$A$2:$D$14,2,FALSE)</f>
        <v>2748</v>
      </c>
      <c r="Q151" s="3">
        <f>VLOOKUP(C151,Event!$A$2:$D$14,3,FALSE)</f>
        <v>441</v>
      </c>
      <c r="R151" s="3" t="str">
        <f>VLOOKUP(C151,Event!$A$2:$D$14,4,FALSE)</f>
        <v>3/19/2021</v>
      </c>
      <c r="S151" s="3" t="str">
        <f t="shared" si="7"/>
        <v>insert into kpi_person (id,create_date, user_id, location_id, name, sex, agency) values (11562,to_date('3/19/2021','MM/DD/YYYY'),633,2748,'Trương Văn Đức',1,'Đại Phước ');</v>
      </c>
      <c r="T151" s="111" t="str">
        <f t="shared" si="8"/>
        <v>insert into kpi_data_per(create_date, data_id, per_id, event_id, result, hours) values (to_date('3/19/2021','MM/DD/YYYY'),441,11562,505,0,0);</v>
      </c>
    </row>
    <row r="152" spans="2:20" ht="26.25" hidden="1" customHeight="1" x14ac:dyDescent="0.3">
      <c r="B152" s="90">
        <v>11563</v>
      </c>
      <c r="C152" s="3">
        <v>505</v>
      </c>
      <c r="D152" s="91" t="s">
        <v>1565</v>
      </c>
      <c r="E152" s="90" t="s">
        <v>1223</v>
      </c>
      <c r="F152" s="90"/>
      <c r="G152" s="90">
        <f t="shared" si="6"/>
        <v>1</v>
      </c>
      <c r="H152" s="99" t="s">
        <v>1566</v>
      </c>
      <c r="N152" s="93" t="s">
        <v>1599</v>
      </c>
      <c r="O152" s="149"/>
      <c r="P152" s="3">
        <f>VLOOKUP(C152,Event!$A$2:$D$14,2,FALSE)</f>
        <v>2748</v>
      </c>
      <c r="Q152" s="3">
        <f>VLOOKUP(C152,Event!$A$2:$D$14,3,FALSE)</f>
        <v>441</v>
      </c>
      <c r="R152" s="3" t="str">
        <f>VLOOKUP(C152,Event!$A$2:$D$14,4,FALSE)</f>
        <v>3/19/2021</v>
      </c>
      <c r="S152" s="3" t="str">
        <f t="shared" si="7"/>
        <v>insert into kpi_person (id,create_date, user_id, location_id, name, sex, agency) values (11563,to_date('3/19/2021','MM/DD/YYYY'),633,2748,'Nguyễn Hoàn Mỹ',1,'Phú Thanh');</v>
      </c>
      <c r="T152" s="111" t="str">
        <f t="shared" si="8"/>
        <v>insert into kpi_data_per(create_date, data_id, per_id, event_id, result, hours) values (to_date('3/19/2021','MM/DD/YYYY'),441,11563,505,0,0);</v>
      </c>
    </row>
    <row r="153" spans="2:20" ht="26.25" hidden="1" customHeight="1" x14ac:dyDescent="0.3">
      <c r="B153" s="90">
        <v>11564</v>
      </c>
      <c r="C153" s="3">
        <v>505</v>
      </c>
      <c r="D153" s="91" t="s">
        <v>1567</v>
      </c>
      <c r="E153" s="90"/>
      <c r="F153" s="90" t="s">
        <v>1222</v>
      </c>
      <c r="G153" s="90">
        <f t="shared" si="6"/>
        <v>0</v>
      </c>
      <c r="H153" s="99" t="s">
        <v>1568</v>
      </c>
      <c r="N153" s="93" t="s">
        <v>1600</v>
      </c>
      <c r="O153" s="149"/>
      <c r="P153" s="3">
        <f>VLOOKUP(C153,Event!$A$2:$D$14,2,FALSE)</f>
        <v>2748</v>
      </c>
      <c r="Q153" s="3">
        <f>VLOOKUP(C153,Event!$A$2:$D$14,3,FALSE)</f>
        <v>441</v>
      </c>
      <c r="R153" s="3" t="str">
        <f>VLOOKUP(C153,Event!$A$2:$D$14,4,FALSE)</f>
        <v>3/19/2021</v>
      </c>
      <c r="S153" s="3" t="str">
        <f t="shared" si="7"/>
        <v>insert into kpi_person (id,create_date, user_id, location_id, name, sex, agency) values (11564,to_date('3/19/2021','MM/DD/YYYY'),633,2748,'Trần Kim Thơ',0,'Long Thọ');</v>
      </c>
      <c r="T153" s="111" t="str">
        <f t="shared" si="8"/>
        <v>insert into kpi_data_per(create_date, data_id, per_id, event_id, result, hours) values (to_date('3/19/2021','MM/DD/YYYY'),441,11564,505,0,0);</v>
      </c>
    </row>
    <row r="154" spans="2:20" ht="26.25" hidden="1" customHeight="1" x14ac:dyDescent="0.3">
      <c r="B154" s="90">
        <v>11565</v>
      </c>
      <c r="C154" s="3">
        <v>505</v>
      </c>
      <c r="D154" s="91" t="s">
        <v>1569</v>
      </c>
      <c r="E154" s="90"/>
      <c r="F154" s="90" t="s">
        <v>1222</v>
      </c>
      <c r="G154" s="90">
        <f t="shared" si="6"/>
        <v>0</v>
      </c>
      <c r="H154" s="99" t="s">
        <v>1559</v>
      </c>
      <c r="N154" s="93" t="s">
        <v>1601</v>
      </c>
      <c r="O154" s="149"/>
      <c r="P154" s="3">
        <f>VLOOKUP(C154,Event!$A$2:$D$14,2,FALSE)</f>
        <v>2748</v>
      </c>
      <c r="Q154" s="3">
        <f>VLOOKUP(C154,Event!$A$2:$D$14,3,FALSE)</f>
        <v>441</v>
      </c>
      <c r="R154" s="3" t="str">
        <f>VLOOKUP(C154,Event!$A$2:$D$14,4,FALSE)</f>
        <v>3/19/2021</v>
      </c>
      <c r="S154" s="3" t="str">
        <f t="shared" si="7"/>
        <v>insert into kpi_person (id,create_date, user_id, location_id, name, sex, agency) values (11565,to_date('3/19/2021','MM/DD/YYYY'),633,2748,'Huỳnh Thị Kim Ngân',0,'Phước An');</v>
      </c>
      <c r="T154" s="111" t="str">
        <f t="shared" si="8"/>
        <v>insert into kpi_data_per(create_date, data_id, per_id, event_id, result, hours) values (to_date('3/19/2021','MM/DD/YYYY'),441,11565,505,0,0);</v>
      </c>
    </row>
    <row r="155" spans="2:20" ht="26.25" hidden="1" customHeight="1" x14ac:dyDescent="0.3">
      <c r="B155" s="90">
        <v>11566</v>
      </c>
      <c r="C155" s="3">
        <v>505</v>
      </c>
      <c r="D155" s="91" t="s">
        <v>1570</v>
      </c>
      <c r="E155" s="90" t="s">
        <v>1223</v>
      </c>
      <c r="F155" s="90"/>
      <c r="G155" s="90">
        <f t="shared" si="6"/>
        <v>1</v>
      </c>
      <c r="H155" s="99" t="s">
        <v>1571</v>
      </c>
      <c r="N155" s="93" t="s">
        <v>1602</v>
      </c>
      <c r="O155" s="149"/>
      <c r="P155" s="3">
        <f>VLOOKUP(C155,Event!$A$2:$D$14,2,FALSE)</f>
        <v>2748</v>
      </c>
      <c r="Q155" s="3">
        <f>VLOOKUP(C155,Event!$A$2:$D$14,3,FALSE)</f>
        <v>441</v>
      </c>
      <c r="R155" s="3" t="str">
        <f>VLOOKUP(C155,Event!$A$2:$D$14,4,FALSE)</f>
        <v>3/19/2021</v>
      </c>
      <c r="S155" s="3" t="str">
        <f t="shared" si="7"/>
        <v>insert into kpi_person (id,create_date, user_id, location_id, name, sex, agency) values (11566,to_date('3/19/2021','MM/DD/YYYY'),633,2748,'Vũ Công Thành',1,'Phú Đông ');</v>
      </c>
      <c r="T155" s="111" t="str">
        <f t="shared" si="8"/>
        <v>insert into kpi_data_per(create_date, data_id, per_id, event_id, result, hours) values (to_date('3/19/2021','MM/DD/YYYY'),441,11566,505,0,0);</v>
      </c>
    </row>
    <row r="156" spans="2:20" ht="26.25" hidden="1" customHeight="1" x14ac:dyDescent="0.3">
      <c r="B156" s="90">
        <v>11567</v>
      </c>
      <c r="C156" s="3">
        <v>505</v>
      </c>
      <c r="D156" s="91" t="s">
        <v>1572</v>
      </c>
      <c r="E156" s="90" t="s">
        <v>1223</v>
      </c>
      <c r="F156" s="90"/>
      <c r="G156" s="90">
        <f t="shared" si="6"/>
        <v>1</v>
      </c>
      <c r="H156" s="99" t="s">
        <v>1555</v>
      </c>
      <c r="N156" s="93" t="s">
        <v>1603</v>
      </c>
      <c r="O156" s="149"/>
      <c r="P156" s="3">
        <f>VLOOKUP(C156,Event!$A$2:$D$14,2,FALSE)</f>
        <v>2748</v>
      </c>
      <c r="Q156" s="3">
        <f>VLOOKUP(C156,Event!$A$2:$D$14,3,FALSE)</f>
        <v>441</v>
      </c>
      <c r="R156" s="3" t="str">
        <f>VLOOKUP(C156,Event!$A$2:$D$14,4,FALSE)</f>
        <v>3/19/2021</v>
      </c>
      <c r="S156" s="3" t="str">
        <f t="shared" si="7"/>
        <v>insert into kpi_person (id,create_date, user_id, location_id, name, sex, agency) values (11567,to_date('3/19/2021','MM/DD/YYYY'),633,2748,'Phạm Đức Quá',1,'Hiệp Phước');</v>
      </c>
      <c r="T156" s="111" t="str">
        <f t="shared" si="8"/>
        <v>insert into kpi_data_per(create_date, data_id, per_id, event_id, result, hours) values (to_date('3/19/2021','MM/DD/YYYY'),441,11567,505,0,0);</v>
      </c>
    </row>
    <row r="157" spans="2:20" ht="26.25" hidden="1" customHeight="1" x14ac:dyDescent="0.3">
      <c r="B157" s="90">
        <v>11568</v>
      </c>
      <c r="C157" s="3">
        <v>505</v>
      </c>
      <c r="D157" s="91" t="s">
        <v>1573</v>
      </c>
      <c r="E157" s="90"/>
      <c r="F157" s="90" t="s">
        <v>1222</v>
      </c>
      <c r="G157" s="90">
        <f t="shared" si="6"/>
        <v>0</v>
      </c>
      <c r="H157" s="99" t="s">
        <v>1574</v>
      </c>
      <c r="N157" s="93" t="s">
        <v>1604</v>
      </c>
      <c r="O157" s="149"/>
      <c r="P157" s="3">
        <f>VLOOKUP(C157,Event!$A$2:$D$14,2,FALSE)</f>
        <v>2748</v>
      </c>
      <c r="Q157" s="3">
        <f>VLOOKUP(C157,Event!$A$2:$D$14,3,FALSE)</f>
        <v>441</v>
      </c>
      <c r="R157" s="3" t="str">
        <f>VLOOKUP(C157,Event!$A$2:$D$14,4,FALSE)</f>
        <v>3/19/2021</v>
      </c>
      <c r="S157" s="3" t="str">
        <f t="shared" si="7"/>
        <v>insert into kpi_person (id,create_date, user_id, location_id, name, sex, agency) values (11568,to_date('3/19/2021','MM/DD/YYYY'),633,2748,'Đỗ Thị Huyền Nga',0,'Phước Thiền');</v>
      </c>
      <c r="T157" s="111" t="str">
        <f t="shared" si="8"/>
        <v>insert into kpi_data_per(create_date, data_id, per_id, event_id, result, hours) values (to_date('3/19/2021','MM/DD/YYYY'),441,11568,505,0,0);</v>
      </c>
    </row>
    <row r="158" spans="2:20" ht="26.25" hidden="1" customHeight="1" x14ac:dyDescent="0.3">
      <c r="B158" s="90">
        <v>11569</v>
      </c>
      <c r="C158" s="3">
        <v>505</v>
      </c>
      <c r="D158" s="91" t="s">
        <v>1575</v>
      </c>
      <c r="E158" s="90"/>
      <c r="F158" s="90" t="s">
        <v>1222</v>
      </c>
      <c r="G158" s="90">
        <f t="shared" si="6"/>
        <v>0</v>
      </c>
      <c r="H158" s="99" t="s">
        <v>1566</v>
      </c>
      <c r="N158" s="93" t="s">
        <v>1605</v>
      </c>
      <c r="O158" s="149"/>
      <c r="P158" s="3">
        <f>VLOOKUP(C158,Event!$A$2:$D$14,2,FALSE)</f>
        <v>2748</v>
      </c>
      <c r="Q158" s="3">
        <f>VLOOKUP(C158,Event!$A$2:$D$14,3,FALSE)</f>
        <v>441</v>
      </c>
      <c r="R158" s="3" t="str">
        <f>VLOOKUP(C158,Event!$A$2:$D$14,4,FALSE)</f>
        <v>3/19/2021</v>
      </c>
      <c r="S158" s="3" t="str">
        <f t="shared" si="7"/>
        <v>insert into kpi_person (id,create_date, user_id, location_id, name, sex, agency) values (11569,to_date('3/19/2021','MM/DD/YYYY'),633,2748,'Nguyễn Thị Thùy Duyên',0,'Phú Thanh');</v>
      </c>
      <c r="T158" s="111" t="str">
        <f t="shared" si="8"/>
        <v>insert into kpi_data_per(create_date, data_id, per_id, event_id, result, hours) values (to_date('3/19/2021','MM/DD/YYYY'),441,11569,505,0,0);</v>
      </c>
    </row>
    <row r="159" spans="2:20" ht="26.25" hidden="1" customHeight="1" x14ac:dyDescent="0.3">
      <c r="B159" s="90">
        <v>11570</v>
      </c>
      <c r="C159" s="3">
        <v>505</v>
      </c>
      <c r="D159" s="91" t="s">
        <v>1576</v>
      </c>
      <c r="E159" s="90"/>
      <c r="F159" s="90" t="s">
        <v>1222</v>
      </c>
      <c r="G159" s="90">
        <f t="shared" si="6"/>
        <v>0</v>
      </c>
      <c r="H159" s="99" t="s">
        <v>1568</v>
      </c>
      <c r="N159" s="93" t="s">
        <v>1606</v>
      </c>
      <c r="O159" s="149"/>
      <c r="P159" s="3">
        <f>VLOOKUP(C159,Event!$A$2:$D$14,2,FALSE)</f>
        <v>2748</v>
      </c>
      <c r="Q159" s="3">
        <f>VLOOKUP(C159,Event!$A$2:$D$14,3,FALSE)</f>
        <v>441</v>
      </c>
      <c r="R159" s="3" t="str">
        <f>VLOOKUP(C159,Event!$A$2:$D$14,4,FALSE)</f>
        <v>3/19/2021</v>
      </c>
      <c r="S159" s="3" t="str">
        <f t="shared" si="7"/>
        <v>insert into kpi_person (id,create_date, user_id, location_id, name, sex, agency) values (11570,to_date('3/19/2021','MM/DD/YYYY'),633,2748,'Huỳnh Thị Kiều Trang',0,'Long Thọ');</v>
      </c>
      <c r="T159" s="111" t="str">
        <f t="shared" si="8"/>
        <v>insert into kpi_data_per(create_date, data_id, per_id, event_id, result, hours) values (to_date('3/19/2021','MM/DD/YYYY'),441,11570,505,0,0);</v>
      </c>
    </row>
    <row r="160" spans="2:20" ht="26.25" hidden="1" customHeight="1" x14ac:dyDescent="0.3">
      <c r="B160" s="90">
        <v>11571</v>
      </c>
      <c r="C160" s="3">
        <v>505</v>
      </c>
      <c r="D160" s="91" t="s">
        <v>1577</v>
      </c>
      <c r="E160" s="90"/>
      <c r="F160" s="90" t="s">
        <v>1222</v>
      </c>
      <c r="G160" s="90">
        <f t="shared" si="6"/>
        <v>0</v>
      </c>
      <c r="H160" s="99" t="s">
        <v>1578</v>
      </c>
      <c r="N160" s="93" t="s">
        <v>1607</v>
      </c>
      <c r="O160" s="149"/>
      <c r="P160" s="3">
        <f>VLOOKUP(C160,Event!$A$2:$D$14,2,FALSE)</f>
        <v>2748</v>
      </c>
      <c r="Q160" s="3">
        <f>VLOOKUP(C160,Event!$A$2:$D$14,3,FALSE)</f>
        <v>441</v>
      </c>
      <c r="R160" s="3" t="str">
        <f>VLOOKUP(C160,Event!$A$2:$D$14,4,FALSE)</f>
        <v>3/19/2021</v>
      </c>
      <c r="S160" s="3" t="str">
        <f t="shared" si="7"/>
        <v>insert into kpi_person (id,create_date, user_id, location_id, name, sex, agency) values (11571,to_date('3/19/2021','MM/DD/YYYY'),633,2748,'Lê Thị Kim Cương',0,'Phú Hội');</v>
      </c>
      <c r="T160" s="111" t="str">
        <f t="shared" si="8"/>
        <v>insert into kpi_data_per(create_date, data_id, per_id, event_id, result, hours) values (to_date('3/19/2021','MM/DD/YYYY'),441,11571,505,0,0);</v>
      </c>
    </row>
    <row r="161" spans="2:20" ht="26.25" hidden="1" customHeight="1" x14ac:dyDescent="0.3">
      <c r="B161" s="90">
        <v>11572</v>
      </c>
      <c r="C161" s="3">
        <v>505</v>
      </c>
      <c r="D161" s="91" t="s">
        <v>1579</v>
      </c>
      <c r="E161" s="90"/>
      <c r="F161" s="90" t="s">
        <v>1222</v>
      </c>
      <c r="G161" s="90">
        <f t="shared" si="6"/>
        <v>0</v>
      </c>
      <c r="H161" s="99" t="s">
        <v>1578</v>
      </c>
      <c r="N161" s="93" t="s">
        <v>1608</v>
      </c>
      <c r="O161" s="149"/>
      <c r="P161" s="3">
        <f>VLOOKUP(C161,Event!$A$2:$D$14,2,FALSE)</f>
        <v>2748</v>
      </c>
      <c r="Q161" s="3">
        <f>VLOOKUP(C161,Event!$A$2:$D$14,3,FALSE)</f>
        <v>441</v>
      </c>
      <c r="R161" s="3" t="str">
        <f>VLOOKUP(C161,Event!$A$2:$D$14,4,FALSE)</f>
        <v>3/19/2021</v>
      </c>
      <c r="S161" s="3" t="str">
        <f t="shared" si="7"/>
        <v>insert into kpi_person (id,create_date, user_id, location_id, name, sex, agency) values (11572,to_date('3/19/2021','MM/DD/YYYY'),633,2748,'Nguyễn Thanh Bình',0,'Phú Hội');</v>
      </c>
      <c r="T161" s="111" t="str">
        <f t="shared" si="8"/>
        <v>insert into kpi_data_per(create_date, data_id, per_id, event_id, result, hours) values (to_date('3/19/2021','MM/DD/YYYY'),441,11572,505,0,0);</v>
      </c>
    </row>
    <row r="162" spans="2:20" ht="26.25" hidden="1" customHeight="1" x14ac:dyDescent="0.3">
      <c r="B162" s="90">
        <v>11573</v>
      </c>
      <c r="C162" s="3">
        <v>505</v>
      </c>
      <c r="D162" s="91" t="s">
        <v>1580</v>
      </c>
      <c r="E162" s="90"/>
      <c r="F162" s="90" t="s">
        <v>1222</v>
      </c>
      <c r="G162" s="90">
        <f t="shared" si="6"/>
        <v>0</v>
      </c>
      <c r="H162" s="99" t="s">
        <v>1581</v>
      </c>
      <c r="N162" s="93" t="s">
        <v>1609</v>
      </c>
      <c r="O162" s="149"/>
      <c r="P162" s="3">
        <f>VLOOKUP(C162,Event!$A$2:$D$14,2,FALSE)</f>
        <v>2748</v>
      </c>
      <c r="Q162" s="3">
        <f>VLOOKUP(C162,Event!$A$2:$D$14,3,FALSE)</f>
        <v>441</v>
      </c>
      <c r="R162" s="3" t="str">
        <f>VLOOKUP(C162,Event!$A$2:$D$14,4,FALSE)</f>
        <v>3/19/2021</v>
      </c>
      <c r="S162" s="3" t="str">
        <f t="shared" si="7"/>
        <v>insert into kpi_person (id,create_date, user_id, location_id, name, sex, agency) values (11573,to_date('3/19/2021','MM/DD/YYYY'),633,2748,'Nguyễn Thị Huyền',0,'Vĩnh Thanh');</v>
      </c>
      <c r="T162" s="111" t="str">
        <f t="shared" si="8"/>
        <v>insert into kpi_data_per(create_date, data_id, per_id, event_id, result, hours) values (to_date('3/19/2021','MM/DD/YYYY'),441,11573,505,0,0);</v>
      </c>
    </row>
    <row r="163" spans="2:20" ht="26.25" hidden="1" customHeight="1" x14ac:dyDescent="0.3">
      <c r="B163" s="90">
        <v>11574</v>
      </c>
      <c r="C163" s="3">
        <v>505</v>
      </c>
      <c r="D163" s="91" t="s">
        <v>1582</v>
      </c>
      <c r="E163" s="90" t="s">
        <v>1223</v>
      </c>
      <c r="F163" s="90"/>
      <c r="G163" s="90">
        <f t="shared" si="6"/>
        <v>1</v>
      </c>
      <c r="H163" s="99" t="s">
        <v>1581</v>
      </c>
      <c r="N163" s="93" t="s">
        <v>1610</v>
      </c>
      <c r="O163" s="149"/>
      <c r="P163" s="3">
        <f>VLOOKUP(C163,Event!$A$2:$D$14,2,FALSE)</f>
        <v>2748</v>
      </c>
      <c r="Q163" s="3">
        <f>VLOOKUP(C163,Event!$A$2:$D$14,3,FALSE)</f>
        <v>441</v>
      </c>
      <c r="R163" s="3" t="str">
        <f>VLOOKUP(C163,Event!$A$2:$D$14,4,FALSE)</f>
        <v>3/19/2021</v>
      </c>
      <c r="S163" s="3" t="str">
        <f t="shared" si="7"/>
        <v>insert into kpi_person (id,create_date, user_id, location_id, name, sex, agency) values (11574,to_date('3/19/2021','MM/DD/YYYY'),633,2748,'Nguyễn Đức Thành',1,'Vĩnh Thanh');</v>
      </c>
      <c r="T163" s="111" t="str">
        <f t="shared" si="8"/>
        <v>insert into kpi_data_per(create_date, data_id, per_id, event_id, result, hours) values (to_date('3/19/2021','MM/DD/YYYY'),441,11574,505,0,0);</v>
      </c>
    </row>
    <row r="164" spans="2:20" ht="26.25" hidden="1" customHeight="1" x14ac:dyDescent="0.3">
      <c r="B164" s="90">
        <v>11575</v>
      </c>
      <c r="C164" s="3">
        <v>505</v>
      </c>
      <c r="D164" s="91" t="s">
        <v>284</v>
      </c>
      <c r="E164" s="90"/>
      <c r="F164" s="90" t="s">
        <v>1222</v>
      </c>
      <c r="G164" s="90">
        <f t="shared" si="6"/>
        <v>0</v>
      </c>
      <c r="H164" s="99" t="s">
        <v>1583</v>
      </c>
      <c r="N164" s="93" t="s">
        <v>1611</v>
      </c>
      <c r="O164" s="149"/>
      <c r="P164" s="3">
        <f>VLOOKUP(C164,Event!$A$2:$D$14,2,FALSE)</f>
        <v>2748</v>
      </c>
      <c r="Q164" s="3">
        <f>VLOOKUP(C164,Event!$A$2:$D$14,3,FALSE)</f>
        <v>441</v>
      </c>
      <c r="R164" s="3" t="str">
        <f>VLOOKUP(C164,Event!$A$2:$D$14,4,FALSE)</f>
        <v>3/19/2021</v>
      </c>
      <c r="S164" s="3" t="str">
        <f t="shared" si="7"/>
        <v>insert into kpi_person (id,create_date, user_id, location_id, name, sex, agency) values (11575,to_date('3/19/2021','MM/DD/YYYY'),633,2748,'Nguyễn Thị Lan Anh',0,'Long Tân');</v>
      </c>
      <c r="T164" s="111" t="str">
        <f t="shared" si="8"/>
        <v>insert into kpi_data_per(create_date, data_id, per_id, event_id, result, hours) values (to_date('3/19/2021','MM/DD/YYYY'),441,11575,505,0,0);</v>
      </c>
    </row>
    <row r="165" spans="2:20" ht="26.25" hidden="1" customHeight="1" x14ac:dyDescent="0.3">
      <c r="B165" s="90">
        <v>11576</v>
      </c>
      <c r="C165" s="3">
        <v>505</v>
      </c>
      <c r="D165" s="91" t="s">
        <v>1584</v>
      </c>
      <c r="E165" s="90" t="s">
        <v>1223</v>
      </c>
      <c r="F165" s="90"/>
      <c r="G165" s="90">
        <f t="shared" si="6"/>
        <v>1</v>
      </c>
      <c r="H165" s="99" t="s">
        <v>1585</v>
      </c>
      <c r="N165" s="93" t="s">
        <v>1612</v>
      </c>
      <c r="O165" s="149"/>
      <c r="P165" s="3">
        <f>VLOOKUP(C165,Event!$A$2:$D$14,2,FALSE)</f>
        <v>2748</v>
      </c>
      <c r="Q165" s="3">
        <f>VLOOKUP(C165,Event!$A$2:$D$14,3,FALSE)</f>
        <v>441</v>
      </c>
      <c r="R165" s="3" t="str">
        <f>VLOOKUP(C165,Event!$A$2:$D$14,4,FALSE)</f>
        <v>3/19/2021</v>
      </c>
      <c r="S165" s="3" t="str">
        <f t="shared" si="7"/>
        <v>insert into kpi_person (id,create_date, user_id, location_id, name, sex, agency) values (11576,to_date('3/19/2021','MM/DD/YYYY'),633,2748,'Trần Thiên Phú',1,'Phước Thiền ');</v>
      </c>
      <c r="T165" s="111" t="str">
        <f t="shared" si="8"/>
        <v>insert into kpi_data_per(create_date, data_id, per_id, event_id, result, hours) values (to_date('3/19/2021','MM/DD/YYYY'),441,11576,505,0,0);</v>
      </c>
    </row>
    <row r="166" spans="2:20" ht="26.25" hidden="1" customHeight="1" x14ac:dyDescent="0.3">
      <c r="B166" s="90">
        <v>11577</v>
      </c>
      <c r="C166" s="3">
        <v>505</v>
      </c>
      <c r="D166" s="91" t="s">
        <v>1586</v>
      </c>
      <c r="E166" s="90"/>
      <c r="F166" s="90" t="s">
        <v>1222</v>
      </c>
      <c r="G166" s="90">
        <f t="shared" si="6"/>
        <v>0</v>
      </c>
      <c r="H166" s="99" t="s">
        <v>1587</v>
      </c>
      <c r="N166" s="93" t="s">
        <v>1613</v>
      </c>
      <c r="O166" s="149"/>
      <c r="P166" s="3">
        <f>VLOOKUP(C166,Event!$A$2:$D$14,2,FALSE)</f>
        <v>2748</v>
      </c>
      <c r="Q166" s="3">
        <f>VLOOKUP(C166,Event!$A$2:$D$14,3,FALSE)</f>
        <v>441</v>
      </c>
      <c r="R166" s="3" t="str">
        <f>VLOOKUP(C166,Event!$A$2:$D$14,4,FALSE)</f>
        <v>3/19/2021</v>
      </c>
      <c r="S166" s="3" t="str">
        <f t="shared" si="7"/>
        <v>insert into kpi_person (id,create_date, user_id, location_id, name, sex, agency) values (11577,to_date('3/19/2021','MM/DD/YYYY'),633,2748,'Phan Thị Hiền',0,'Phước Thanh');</v>
      </c>
      <c r="T166" s="111" t="str">
        <f t="shared" si="8"/>
        <v>insert into kpi_data_per(create_date, data_id, per_id, event_id, result, hours) values (to_date('3/19/2021','MM/DD/YYYY'),441,11577,505,0,0);</v>
      </c>
    </row>
    <row r="167" spans="2:20" ht="26.25" hidden="1" customHeight="1" x14ac:dyDescent="0.3">
      <c r="B167" s="90">
        <v>11578</v>
      </c>
      <c r="C167" s="3">
        <v>505</v>
      </c>
      <c r="D167" s="91" t="s">
        <v>1588</v>
      </c>
      <c r="E167" s="90" t="s">
        <v>1223</v>
      </c>
      <c r="F167" s="90"/>
      <c r="G167" s="90">
        <f t="shared" si="6"/>
        <v>1</v>
      </c>
      <c r="H167" s="99" t="s">
        <v>1583</v>
      </c>
      <c r="N167" s="93" t="s">
        <v>1614</v>
      </c>
      <c r="O167" s="149"/>
      <c r="P167" s="3">
        <f>VLOOKUP(C167,Event!$A$2:$D$14,2,FALSE)</f>
        <v>2748</v>
      </c>
      <c r="Q167" s="3">
        <f>VLOOKUP(C167,Event!$A$2:$D$14,3,FALSE)</f>
        <v>441</v>
      </c>
      <c r="R167" s="3" t="str">
        <f>VLOOKUP(C167,Event!$A$2:$D$14,4,FALSE)</f>
        <v>3/19/2021</v>
      </c>
      <c r="S167" s="3" t="str">
        <f t="shared" si="7"/>
        <v>insert into kpi_person (id,create_date, user_id, location_id, name, sex, agency) values (11578,to_date('3/19/2021','MM/DD/YYYY'),633,2748,'Nguyễn Hồng Tấn',1,'Long Tân');</v>
      </c>
      <c r="T167" s="111" t="str">
        <f t="shared" si="8"/>
        <v>insert into kpi_data_per(create_date, data_id, per_id, event_id, result, hours) values (to_date('3/19/2021','MM/DD/YYYY'),441,11578,505,0,0);</v>
      </c>
    </row>
    <row r="168" spans="2:20" ht="26.25" hidden="1" customHeight="1" x14ac:dyDescent="0.3">
      <c r="B168" s="90">
        <v>11579</v>
      </c>
      <c r="C168" s="3">
        <v>505</v>
      </c>
      <c r="D168" s="91" t="s">
        <v>1589</v>
      </c>
      <c r="E168" s="90"/>
      <c r="F168" s="90" t="s">
        <v>1222</v>
      </c>
      <c r="G168" s="90">
        <f t="shared" si="6"/>
        <v>0</v>
      </c>
      <c r="H168" s="99" t="s">
        <v>1590</v>
      </c>
      <c r="N168" s="93" t="s">
        <v>1615</v>
      </c>
      <c r="O168" s="149"/>
      <c r="P168" s="3">
        <f>VLOOKUP(C168,Event!$A$2:$D$14,2,FALSE)</f>
        <v>2748</v>
      </c>
      <c r="Q168" s="3">
        <f>VLOOKUP(C168,Event!$A$2:$D$14,3,FALSE)</f>
        <v>441</v>
      </c>
      <c r="R168" s="3" t="str">
        <f>VLOOKUP(C168,Event!$A$2:$D$14,4,FALSE)</f>
        <v>3/19/2021</v>
      </c>
      <c r="S168" s="3" t="str">
        <f t="shared" si="7"/>
        <v>insert into kpi_person (id,create_date, user_id, location_id, name, sex, agency) values (11579,to_date('3/19/2021','MM/DD/YYYY'),633,2748,'Bùi Thị Hòa',0,'Phước Khánh');</v>
      </c>
      <c r="T168" s="111" t="str">
        <f t="shared" si="8"/>
        <v>insert into kpi_data_per(create_date, data_id, per_id, event_id, result, hours) values (to_date('3/19/2021','MM/DD/YYYY'),441,11579,505,0,0);</v>
      </c>
    </row>
    <row r="169" spans="2:20" ht="26.25" hidden="1" customHeight="1" x14ac:dyDescent="0.3">
      <c r="B169" s="90">
        <v>11580</v>
      </c>
      <c r="C169" s="3">
        <v>505</v>
      </c>
      <c r="D169" s="91" t="s">
        <v>1591</v>
      </c>
      <c r="E169" s="90"/>
      <c r="F169" s="90" t="s">
        <v>1222</v>
      </c>
      <c r="G169" s="90">
        <f t="shared" si="6"/>
        <v>0</v>
      </c>
      <c r="H169" s="99" t="s">
        <v>1232</v>
      </c>
      <c r="N169" s="93" t="s">
        <v>1616</v>
      </c>
      <c r="O169" s="149"/>
      <c r="P169" s="3">
        <f>VLOOKUP(C169,Event!$A$2:$D$14,2,FALSE)</f>
        <v>2748</v>
      </c>
      <c r="Q169" s="3">
        <f>VLOOKUP(C169,Event!$A$2:$D$14,3,FALSE)</f>
        <v>441</v>
      </c>
      <c r="R169" s="3" t="str">
        <f>VLOOKUP(C169,Event!$A$2:$D$14,4,FALSE)</f>
        <v>3/19/2021</v>
      </c>
      <c r="S169" s="3" t="str">
        <f t="shared" si="7"/>
        <v>insert into kpi_person (id,create_date, user_id, location_id, name, sex, agency) values (11580,to_date('3/19/2021','MM/DD/YYYY'),633,2748,'Lê Thị Thanh Thủy',0,'Trung tâm y tế');</v>
      </c>
      <c r="T169" s="111" t="str">
        <f t="shared" si="8"/>
        <v>insert into kpi_data_per(create_date, data_id, per_id, event_id, result, hours) values (to_date('3/19/2021','MM/DD/YYYY'),441,11580,505,0,0);</v>
      </c>
    </row>
    <row r="170" spans="2:20" ht="26.25" hidden="1" customHeight="1" x14ac:dyDescent="0.3">
      <c r="B170" s="90">
        <v>11581</v>
      </c>
      <c r="C170" s="3">
        <v>506</v>
      </c>
      <c r="D170" s="82" t="s">
        <v>1617</v>
      </c>
      <c r="E170" s="27">
        <v>1</v>
      </c>
      <c r="F170" s="27"/>
      <c r="G170" s="90">
        <f t="shared" si="6"/>
        <v>1</v>
      </c>
      <c r="H170" s="82" t="s">
        <v>1618</v>
      </c>
      <c r="P170" s="3">
        <f>VLOOKUP(C170,Event!$A$2:$D$14,2,FALSE)</f>
        <v>2748</v>
      </c>
      <c r="Q170" s="3">
        <f>VLOOKUP(C170,Event!$A$2:$D$14,3,FALSE)</f>
        <v>441</v>
      </c>
      <c r="R170" s="3" t="str">
        <f>VLOOKUP(C170,Event!$A$2:$D$14,4,FALSE)</f>
        <v>9/15/2020</v>
      </c>
      <c r="S170" s="3" t="str">
        <f t="shared" si="7"/>
        <v>insert into kpi_person (id,create_date, user_id, location_id, name, sex, agency) values (11581,to_date('9/15/2020','MM/DD/YYYY'),633,2748,'Nguyễn Văn Khanh',1,'TW Hội nạn nhân chất độc da cam/dioxin - VAVA');</v>
      </c>
      <c r="T170" s="111" t="str">
        <f t="shared" si="8"/>
        <v>insert into kpi_data_per(create_date, data_id, per_id, event_id, result, hours) values (to_date('9/15/2020','MM/DD/YYYY'),441,11581,506,0,0);</v>
      </c>
    </row>
    <row r="171" spans="2:20" ht="26.25" hidden="1" customHeight="1" x14ac:dyDescent="0.3">
      <c r="B171" s="90">
        <v>11582</v>
      </c>
      <c r="C171" s="3">
        <v>506</v>
      </c>
      <c r="D171" s="82" t="s">
        <v>1619</v>
      </c>
      <c r="E171" s="27">
        <v>1</v>
      </c>
      <c r="F171" s="27"/>
      <c r="G171" s="90">
        <f t="shared" si="6"/>
        <v>1</v>
      </c>
      <c r="H171" s="82" t="s">
        <v>1618</v>
      </c>
      <c r="P171" s="3">
        <f>VLOOKUP(C171,Event!$A$2:$D$14,2,FALSE)</f>
        <v>2748</v>
      </c>
      <c r="Q171" s="3">
        <f>VLOOKUP(C171,Event!$A$2:$D$14,3,FALSE)</f>
        <v>441</v>
      </c>
      <c r="R171" s="3" t="str">
        <f>VLOOKUP(C171,Event!$A$2:$D$14,4,FALSE)</f>
        <v>9/15/2020</v>
      </c>
      <c r="S171" s="3" t="str">
        <f t="shared" si="7"/>
        <v>insert into kpi_person (id,create_date, user_id, location_id, name, sex, agency) values (11582,to_date('9/15/2020','MM/DD/YYYY'),633,2748,'Phạm Trường',1,'TW Hội nạn nhân chất độc da cam/dioxin - VAVA');</v>
      </c>
      <c r="T171" s="111" t="str">
        <f t="shared" si="8"/>
        <v>insert into kpi_data_per(create_date, data_id, per_id, event_id, result, hours) values (to_date('9/15/2020','MM/DD/YYYY'),441,11582,506,0,0);</v>
      </c>
    </row>
    <row r="172" spans="2:20" ht="26.25" hidden="1" customHeight="1" x14ac:dyDescent="0.3">
      <c r="B172" s="90">
        <v>11583</v>
      </c>
      <c r="C172" s="3">
        <v>506</v>
      </c>
      <c r="D172" s="82" t="s">
        <v>1620</v>
      </c>
      <c r="E172" s="27">
        <v>1</v>
      </c>
      <c r="F172" s="27"/>
      <c r="G172" s="90">
        <f t="shared" si="6"/>
        <v>1</v>
      </c>
      <c r="H172" s="82" t="s">
        <v>1621</v>
      </c>
      <c r="P172" s="3">
        <f>VLOOKUP(C172,Event!$A$2:$D$14,2,FALSE)</f>
        <v>2748</v>
      </c>
      <c r="Q172" s="3">
        <f>VLOOKUP(C172,Event!$A$2:$D$14,3,FALSE)</f>
        <v>441</v>
      </c>
      <c r="R172" s="3" t="str">
        <f>VLOOKUP(C172,Event!$A$2:$D$14,4,FALSE)</f>
        <v>9/15/2020</v>
      </c>
      <c r="S172" s="3" t="str">
        <f t="shared" si="7"/>
        <v>insert into kpi_person (id,create_date, user_id, location_id, name, sex, agency) values (11583,to_date('9/15/2020','MM/DD/YYYY'),633,2748,'Trần Văn Trung',1,'Hội nạn nhân chất độc da cam/dioxin Thừa Thiên Huế');</v>
      </c>
      <c r="T172" s="111" t="str">
        <f t="shared" si="8"/>
        <v>insert into kpi_data_per(create_date, data_id, per_id, event_id, result, hours) values (to_date('9/15/2020','MM/DD/YYYY'),441,11583,506,0,0);</v>
      </c>
    </row>
    <row r="173" spans="2:20" ht="26.25" hidden="1" customHeight="1" x14ac:dyDescent="0.3">
      <c r="B173" s="90">
        <v>11584</v>
      </c>
      <c r="C173" s="3">
        <v>506</v>
      </c>
      <c r="D173" s="82" t="s">
        <v>1622</v>
      </c>
      <c r="E173" s="27">
        <v>1</v>
      </c>
      <c r="F173" s="27"/>
      <c r="G173" s="90">
        <f t="shared" si="6"/>
        <v>1</v>
      </c>
      <c r="H173" s="82" t="s">
        <v>1621</v>
      </c>
      <c r="P173" s="3">
        <f>VLOOKUP(C173,Event!$A$2:$D$14,2,FALSE)</f>
        <v>2748</v>
      </c>
      <c r="Q173" s="3">
        <f>VLOOKUP(C173,Event!$A$2:$D$14,3,FALSE)</f>
        <v>441</v>
      </c>
      <c r="R173" s="3" t="str">
        <f>VLOOKUP(C173,Event!$A$2:$D$14,4,FALSE)</f>
        <v>9/15/2020</v>
      </c>
      <c r="S173" s="3" t="str">
        <f t="shared" si="7"/>
        <v>insert into kpi_person (id,create_date, user_id, location_id, name, sex, agency) values (11584,to_date('9/15/2020','MM/DD/YYYY'),633,2748,'Nguyễn Hữu Quyết',1,'Hội nạn nhân chất độc da cam/dioxin Thừa Thiên Huế');</v>
      </c>
      <c r="T173" s="111" t="str">
        <f t="shared" si="8"/>
        <v>insert into kpi_data_per(create_date, data_id, per_id, event_id, result, hours) values (to_date('9/15/2020','MM/DD/YYYY'),441,11584,506,0,0);</v>
      </c>
    </row>
    <row r="174" spans="2:20" ht="26.25" hidden="1" customHeight="1" x14ac:dyDescent="0.3">
      <c r="B174" s="90">
        <v>11585</v>
      </c>
      <c r="C174" s="3">
        <v>506</v>
      </c>
      <c r="D174" s="82" t="s">
        <v>1623</v>
      </c>
      <c r="E174" s="27">
        <v>1</v>
      </c>
      <c r="F174" s="27"/>
      <c r="G174" s="90">
        <f t="shared" si="6"/>
        <v>1</v>
      </c>
      <c r="H174" s="82" t="s">
        <v>1624</v>
      </c>
      <c r="P174" s="3">
        <f>VLOOKUP(C174,Event!$A$2:$D$14,2,FALSE)</f>
        <v>2748</v>
      </c>
      <c r="Q174" s="3">
        <f>VLOOKUP(C174,Event!$A$2:$D$14,3,FALSE)</f>
        <v>441</v>
      </c>
      <c r="R174" s="3" t="str">
        <f>VLOOKUP(C174,Event!$A$2:$D$14,4,FALSE)</f>
        <v>9/15/2020</v>
      </c>
      <c r="S174" s="3" t="str">
        <f t="shared" si="7"/>
        <v>insert into kpi_person (id,create_date, user_id, location_id, name, sex, agency) values (11585,to_date('9/15/2020','MM/DD/YYYY'),633,2748,'Nguyễn Đăng Đoàn',1,'Hội nạn nhân chất độc da cam/dioxin huyện Phong Điền');</v>
      </c>
      <c r="T174" s="111" t="str">
        <f t="shared" si="8"/>
        <v>insert into kpi_data_per(create_date, data_id, per_id, event_id, result, hours) values (to_date('9/15/2020','MM/DD/YYYY'),441,11585,506,0,0);</v>
      </c>
    </row>
    <row r="175" spans="2:20" ht="26.25" hidden="1" customHeight="1" x14ac:dyDescent="0.3">
      <c r="B175" s="90">
        <v>11586</v>
      </c>
      <c r="C175" s="3">
        <v>506</v>
      </c>
      <c r="D175" s="82" t="s">
        <v>1625</v>
      </c>
      <c r="E175" s="27">
        <v>1</v>
      </c>
      <c r="F175" s="27"/>
      <c r="G175" s="90">
        <f t="shared" si="6"/>
        <v>1</v>
      </c>
      <c r="H175" s="82" t="s">
        <v>1624</v>
      </c>
      <c r="P175" s="3">
        <f>VLOOKUP(C175,Event!$A$2:$D$14,2,FALSE)</f>
        <v>2748</v>
      </c>
      <c r="Q175" s="3">
        <f>VLOOKUP(C175,Event!$A$2:$D$14,3,FALSE)</f>
        <v>441</v>
      </c>
      <c r="R175" s="3" t="str">
        <f>VLOOKUP(C175,Event!$A$2:$D$14,4,FALSE)</f>
        <v>9/15/2020</v>
      </c>
      <c r="S175" s="3" t="str">
        <f t="shared" si="7"/>
        <v>insert into kpi_person (id,create_date, user_id, location_id, name, sex, agency) values (11586,to_date('9/15/2020','MM/DD/YYYY'),633,2748,'Võ Văn Bê',1,'Hội nạn nhân chất độc da cam/dioxin huyện Phong Điền');</v>
      </c>
      <c r="T175" s="111" t="str">
        <f t="shared" si="8"/>
        <v>insert into kpi_data_per(create_date, data_id, per_id, event_id, result, hours) values (to_date('9/15/2020','MM/DD/YYYY'),441,11586,506,0,0);</v>
      </c>
    </row>
    <row r="176" spans="2:20" ht="26.25" hidden="1" customHeight="1" x14ac:dyDescent="0.3">
      <c r="B176" s="90">
        <v>11587</v>
      </c>
      <c r="C176" s="3">
        <v>506</v>
      </c>
      <c r="D176" s="82" t="s">
        <v>1626</v>
      </c>
      <c r="E176" s="27">
        <v>1</v>
      </c>
      <c r="F176" s="27"/>
      <c r="G176" s="90">
        <f t="shared" si="6"/>
        <v>1</v>
      </c>
      <c r="H176" s="82" t="s">
        <v>1624</v>
      </c>
      <c r="P176" s="3">
        <f>VLOOKUP(C176,Event!$A$2:$D$14,2,FALSE)</f>
        <v>2748</v>
      </c>
      <c r="Q176" s="3">
        <f>VLOOKUP(C176,Event!$A$2:$D$14,3,FALSE)</f>
        <v>441</v>
      </c>
      <c r="R176" s="3" t="str">
        <f>VLOOKUP(C176,Event!$A$2:$D$14,4,FALSE)</f>
        <v>9/15/2020</v>
      </c>
      <c r="S176" s="3" t="str">
        <f t="shared" si="7"/>
        <v>insert into kpi_person (id,create_date, user_id, location_id, name, sex, agency) values (11587,to_date('9/15/2020','MM/DD/YYYY'),633,2748,'Đoàn Văn Lai',1,'Hội nạn nhân chất độc da cam/dioxin huyện Phong Điền');</v>
      </c>
      <c r="T176" s="111" t="str">
        <f t="shared" si="8"/>
        <v>insert into kpi_data_per(create_date, data_id, per_id, event_id, result, hours) values (to_date('9/15/2020','MM/DD/YYYY'),441,11587,506,0,0);</v>
      </c>
    </row>
    <row r="177" spans="2:20" ht="26.25" hidden="1" customHeight="1" x14ac:dyDescent="0.3">
      <c r="B177" s="90">
        <v>11588</v>
      </c>
      <c r="C177" s="3">
        <v>506</v>
      </c>
      <c r="D177" s="82" t="s">
        <v>1627</v>
      </c>
      <c r="E177" s="27">
        <v>1</v>
      </c>
      <c r="F177" s="27"/>
      <c r="G177" s="90">
        <f t="shared" si="6"/>
        <v>1</v>
      </c>
      <c r="H177" s="82" t="s">
        <v>1624</v>
      </c>
      <c r="P177" s="3">
        <f>VLOOKUP(C177,Event!$A$2:$D$14,2,FALSE)</f>
        <v>2748</v>
      </c>
      <c r="Q177" s="3">
        <f>VLOOKUP(C177,Event!$A$2:$D$14,3,FALSE)</f>
        <v>441</v>
      </c>
      <c r="R177" s="3" t="str">
        <f>VLOOKUP(C177,Event!$A$2:$D$14,4,FALSE)</f>
        <v>9/15/2020</v>
      </c>
      <c r="S177" s="3" t="str">
        <f t="shared" si="7"/>
        <v>insert into kpi_person (id,create_date, user_id, location_id, name, sex, agency) values (11588,to_date('9/15/2020','MM/DD/YYYY'),633,2748,'Nguyễn Minh',1,'Hội nạn nhân chất độc da cam/dioxin huyện Phong Điền');</v>
      </c>
      <c r="T177" s="111" t="str">
        <f t="shared" si="8"/>
        <v>insert into kpi_data_per(create_date, data_id, per_id, event_id, result, hours) values (to_date('9/15/2020','MM/DD/YYYY'),441,11588,506,0,0);</v>
      </c>
    </row>
    <row r="178" spans="2:20" ht="26.25" hidden="1" customHeight="1" x14ac:dyDescent="0.3">
      <c r="B178" s="90">
        <v>11589</v>
      </c>
      <c r="C178" s="3">
        <v>506</v>
      </c>
      <c r="D178" s="82" t="s">
        <v>1628</v>
      </c>
      <c r="E178" s="27">
        <v>1</v>
      </c>
      <c r="F178" s="27"/>
      <c r="G178" s="90">
        <f t="shared" si="6"/>
        <v>1</v>
      </c>
      <c r="H178" s="82" t="s">
        <v>1629</v>
      </c>
      <c r="P178" s="3">
        <f>VLOOKUP(C178,Event!$A$2:$D$14,2,FALSE)</f>
        <v>2748</v>
      </c>
      <c r="Q178" s="3">
        <f>VLOOKUP(C178,Event!$A$2:$D$14,3,FALSE)</f>
        <v>441</v>
      </c>
      <c r="R178" s="3" t="str">
        <f>VLOOKUP(C178,Event!$A$2:$D$14,4,FALSE)</f>
        <v>9/15/2020</v>
      </c>
      <c r="S178" s="3" t="str">
        <f t="shared" si="7"/>
        <v>insert into kpi_person (id,create_date, user_id, location_id, name, sex, agency) values (11589,to_date('9/15/2020','MM/DD/YYYY'),633,2748,'Nguyễn Đình Ngọc',1,'Thị trấn Phong Điền, huyện Phong Điền');</v>
      </c>
      <c r="T178" s="111" t="str">
        <f t="shared" si="8"/>
        <v>insert into kpi_data_per(create_date, data_id, per_id, event_id, result, hours) values (to_date('9/15/2020','MM/DD/YYYY'),441,11589,506,0,0);</v>
      </c>
    </row>
    <row r="179" spans="2:20" ht="26.25" hidden="1" customHeight="1" x14ac:dyDescent="0.3">
      <c r="B179" s="90">
        <v>11590</v>
      </c>
      <c r="C179" s="3">
        <v>506</v>
      </c>
      <c r="D179" s="82" t="s">
        <v>1630</v>
      </c>
      <c r="E179" s="27"/>
      <c r="F179" s="27">
        <v>1</v>
      </c>
      <c r="G179" s="90">
        <f t="shared" si="6"/>
        <v>0</v>
      </c>
      <c r="H179" s="82" t="s">
        <v>1629</v>
      </c>
      <c r="P179" s="3">
        <f>VLOOKUP(C179,Event!$A$2:$D$14,2,FALSE)</f>
        <v>2748</v>
      </c>
      <c r="Q179" s="3">
        <f>VLOOKUP(C179,Event!$A$2:$D$14,3,FALSE)</f>
        <v>441</v>
      </c>
      <c r="R179" s="3" t="str">
        <f>VLOOKUP(C179,Event!$A$2:$D$14,4,FALSE)</f>
        <v>9/15/2020</v>
      </c>
      <c r="S179" s="3" t="str">
        <f t="shared" si="7"/>
        <v>insert into kpi_person (id,create_date, user_id, location_id, name, sex, agency) values (11590,to_date('9/15/2020','MM/DD/YYYY'),633,2748,'Nguyễn Thị Minh Hải',0,'Thị trấn Phong Điền, huyện Phong Điền');</v>
      </c>
      <c r="T179" s="111" t="str">
        <f t="shared" si="8"/>
        <v>insert into kpi_data_per(create_date, data_id, per_id, event_id, result, hours) values (to_date('9/15/2020','MM/DD/YYYY'),441,11590,506,0,0);</v>
      </c>
    </row>
    <row r="180" spans="2:20" ht="26.25" hidden="1" customHeight="1" x14ac:dyDescent="0.3">
      <c r="B180" s="90">
        <v>11591</v>
      </c>
      <c r="C180" s="3">
        <v>506</v>
      </c>
      <c r="D180" s="82" t="s">
        <v>1631</v>
      </c>
      <c r="E180" s="27">
        <v>1</v>
      </c>
      <c r="F180" s="27"/>
      <c r="G180" s="90">
        <f t="shared" si="6"/>
        <v>1</v>
      </c>
      <c r="H180" s="82" t="s">
        <v>1629</v>
      </c>
      <c r="P180" s="3">
        <f>VLOOKUP(C180,Event!$A$2:$D$14,2,FALSE)</f>
        <v>2748</v>
      </c>
      <c r="Q180" s="3">
        <f>VLOOKUP(C180,Event!$A$2:$D$14,3,FALSE)</f>
        <v>441</v>
      </c>
      <c r="R180" s="3" t="str">
        <f>VLOOKUP(C180,Event!$A$2:$D$14,4,FALSE)</f>
        <v>9/15/2020</v>
      </c>
      <c r="S180" s="3" t="str">
        <f t="shared" si="7"/>
        <v>insert into kpi_person (id,create_date, user_id, location_id, name, sex, agency) values (11591,to_date('9/15/2020','MM/DD/YYYY'),633,2748,'Phạm Minh Hòa',1,'Thị trấn Phong Điền, huyện Phong Điền');</v>
      </c>
      <c r="T180" s="111" t="str">
        <f t="shared" si="8"/>
        <v>insert into kpi_data_per(create_date, data_id, per_id, event_id, result, hours) values (to_date('9/15/2020','MM/DD/YYYY'),441,11591,506,0,0);</v>
      </c>
    </row>
    <row r="181" spans="2:20" ht="26.25" hidden="1" customHeight="1" x14ac:dyDescent="0.3">
      <c r="B181" s="90">
        <v>11592</v>
      </c>
      <c r="C181" s="3">
        <v>506</v>
      </c>
      <c r="D181" s="82" t="s">
        <v>1632</v>
      </c>
      <c r="E181" s="27"/>
      <c r="F181" s="27">
        <v>1</v>
      </c>
      <c r="G181" s="90">
        <f t="shared" si="6"/>
        <v>0</v>
      </c>
      <c r="H181" s="82" t="s">
        <v>1629</v>
      </c>
      <c r="P181" s="3">
        <f>VLOOKUP(C181,Event!$A$2:$D$14,2,FALSE)</f>
        <v>2748</v>
      </c>
      <c r="Q181" s="3">
        <f>VLOOKUP(C181,Event!$A$2:$D$14,3,FALSE)</f>
        <v>441</v>
      </c>
      <c r="R181" s="3" t="str">
        <f>VLOOKUP(C181,Event!$A$2:$D$14,4,FALSE)</f>
        <v>9/15/2020</v>
      </c>
      <c r="S181" s="3" t="str">
        <f t="shared" si="7"/>
        <v>insert into kpi_person (id,create_date, user_id, location_id, name, sex, agency) values (11592,to_date('9/15/2020','MM/DD/YYYY'),633,2748,'Dương Thị Thanh Huyền',0,'Thị trấn Phong Điền, huyện Phong Điền');</v>
      </c>
      <c r="T181" s="111" t="str">
        <f t="shared" si="8"/>
        <v>insert into kpi_data_per(create_date, data_id, per_id, event_id, result, hours) values (to_date('9/15/2020','MM/DD/YYYY'),441,11592,506,0,0);</v>
      </c>
    </row>
    <row r="182" spans="2:20" ht="26.25" hidden="1" customHeight="1" x14ac:dyDescent="0.3">
      <c r="B182" s="90">
        <v>11593</v>
      </c>
      <c r="C182" s="3">
        <v>506</v>
      </c>
      <c r="D182" s="82" t="s">
        <v>1633</v>
      </c>
      <c r="E182" s="27">
        <v>1</v>
      </c>
      <c r="F182" s="27"/>
      <c r="G182" s="90">
        <f t="shared" si="6"/>
        <v>1</v>
      </c>
      <c r="H182" s="82" t="s">
        <v>1634</v>
      </c>
      <c r="P182" s="3">
        <f>VLOOKUP(C182,Event!$A$2:$D$14,2,FALSE)</f>
        <v>2748</v>
      </c>
      <c r="Q182" s="3">
        <f>VLOOKUP(C182,Event!$A$2:$D$14,3,FALSE)</f>
        <v>441</v>
      </c>
      <c r="R182" s="3" t="str">
        <f>VLOOKUP(C182,Event!$A$2:$D$14,4,FALSE)</f>
        <v>9/15/2020</v>
      </c>
      <c r="S182" s="3" t="str">
        <f t="shared" si="7"/>
        <v>insert into kpi_person (id,create_date, user_id, location_id, name, sex, agency) values (11593,to_date('9/15/2020','MM/DD/YYYY'),633,2748,'Trịnh Minh Huề',1,'xã Phong Hiền, huyện Phong Điền');</v>
      </c>
      <c r="T182" s="111" t="str">
        <f t="shared" si="8"/>
        <v>insert into kpi_data_per(create_date, data_id, per_id, event_id, result, hours) values (to_date('9/15/2020','MM/DD/YYYY'),441,11593,506,0,0);</v>
      </c>
    </row>
    <row r="183" spans="2:20" ht="26.25" hidden="1" customHeight="1" x14ac:dyDescent="0.3">
      <c r="B183" s="90">
        <v>11594</v>
      </c>
      <c r="C183" s="3">
        <v>506</v>
      </c>
      <c r="D183" s="82" t="s">
        <v>1635</v>
      </c>
      <c r="E183" s="27">
        <v>1</v>
      </c>
      <c r="F183" s="27"/>
      <c r="G183" s="90">
        <f t="shared" si="6"/>
        <v>1</v>
      </c>
      <c r="H183" s="82" t="s">
        <v>1634</v>
      </c>
      <c r="P183" s="3">
        <f>VLOOKUP(C183,Event!$A$2:$D$14,2,FALSE)</f>
        <v>2748</v>
      </c>
      <c r="Q183" s="3">
        <f>VLOOKUP(C183,Event!$A$2:$D$14,3,FALSE)</f>
        <v>441</v>
      </c>
      <c r="R183" s="3" t="str">
        <f>VLOOKUP(C183,Event!$A$2:$D$14,4,FALSE)</f>
        <v>9/15/2020</v>
      </c>
      <c r="S183" s="3" t="str">
        <f t="shared" si="7"/>
        <v>insert into kpi_person (id,create_date, user_id, location_id, name, sex, agency) values (11594,to_date('9/15/2020','MM/DD/YYYY'),633,2748,'Dương Phước Thủy',1,'xã Phong Hiền, huyện Phong Điền');</v>
      </c>
      <c r="T183" s="111" t="str">
        <f t="shared" si="8"/>
        <v>insert into kpi_data_per(create_date, data_id, per_id, event_id, result, hours) values (to_date('9/15/2020','MM/DD/YYYY'),441,11594,506,0,0);</v>
      </c>
    </row>
    <row r="184" spans="2:20" ht="26.25" hidden="1" customHeight="1" x14ac:dyDescent="0.3">
      <c r="B184" s="90">
        <v>11595</v>
      </c>
      <c r="C184" s="3">
        <v>506</v>
      </c>
      <c r="D184" s="82" t="s">
        <v>1636</v>
      </c>
      <c r="E184" s="27">
        <v>1</v>
      </c>
      <c r="F184" s="27"/>
      <c r="G184" s="90">
        <f t="shared" si="6"/>
        <v>1</v>
      </c>
      <c r="H184" s="82" t="s">
        <v>1637</v>
      </c>
      <c r="P184" s="3">
        <f>VLOOKUP(C184,Event!$A$2:$D$14,2,FALSE)</f>
        <v>2748</v>
      </c>
      <c r="Q184" s="3">
        <f>VLOOKUP(C184,Event!$A$2:$D$14,3,FALSE)</f>
        <v>441</v>
      </c>
      <c r="R184" s="3" t="str">
        <f>VLOOKUP(C184,Event!$A$2:$D$14,4,FALSE)</f>
        <v>9/15/2020</v>
      </c>
      <c r="S184" s="3" t="str">
        <f t="shared" si="7"/>
        <v>insert into kpi_person (id,create_date, user_id, location_id, name, sex, agency) values (11595,to_date('9/15/2020','MM/DD/YYYY'),633,2748,'Trần Văn Quảng',1,'xã Phong An, huyện Phong Điền');</v>
      </c>
      <c r="T184" s="111" t="str">
        <f t="shared" si="8"/>
        <v>insert into kpi_data_per(create_date, data_id, per_id, event_id, result, hours) values (to_date('9/15/2020','MM/DD/YYYY'),441,11595,506,0,0);</v>
      </c>
    </row>
    <row r="185" spans="2:20" ht="26.25" hidden="1" customHeight="1" x14ac:dyDescent="0.3">
      <c r="B185" s="90">
        <v>11596</v>
      </c>
      <c r="C185" s="3">
        <v>506</v>
      </c>
      <c r="D185" s="82" t="s">
        <v>1638</v>
      </c>
      <c r="E185" s="27"/>
      <c r="F185" s="27">
        <v>1</v>
      </c>
      <c r="G185" s="90">
        <f t="shared" si="6"/>
        <v>0</v>
      </c>
      <c r="H185" s="82" t="s">
        <v>1637</v>
      </c>
      <c r="P185" s="3">
        <f>VLOOKUP(C185,Event!$A$2:$D$14,2,FALSE)</f>
        <v>2748</v>
      </c>
      <c r="Q185" s="3">
        <f>VLOOKUP(C185,Event!$A$2:$D$14,3,FALSE)</f>
        <v>441</v>
      </c>
      <c r="R185" s="3" t="str">
        <f>VLOOKUP(C185,Event!$A$2:$D$14,4,FALSE)</f>
        <v>9/15/2020</v>
      </c>
      <c r="S185" s="3" t="str">
        <f t="shared" si="7"/>
        <v>insert into kpi_person (id,create_date, user_id, location_id, name, sex, agency) values (11596,to_date('9/15/2020','MM/DD/YYYY'),633,2748,'Võ Thị Thanh Hà',0,'xã Phong An, huyện Phong Điền');</v>
      </c>
      <c r="T185" s="111" t="str">
        <f t="shared" si="8"/>
        <v>insert into kpi_data_per(create_date, data_id, per_id, event_id, result, hours) values (to_date('9/15/2020','MM/DD/YYYY'),441,11596,506,0,0);</v>
      </c>
    </row>
    <row r="186" spans="2:20" ht="26.25" hidden="1" customHeight="1" x14ac:dyDescent="0.3">
      <c r="B186" s="90">
        <v>11597</v>
      </c>
      <c r="C186" s="3">
        <v>506</v>
      </c>
      <c r="D186" s="82" t="s">
        <v>1639</v>
      </c>
      <c r="E186" s="27">
        <v>1</v>
      </c>
      <c r="F186" s="27"/>
      <c r="G186" s="90">
        <f t="shared" si="6"/>
        <v>1</v>
      </c>
      <c r="H186" s="82" t="s">
        <v>1640</v>
      </c>
      <c r="P186" s="3">
        <f>VLOOKUP(C186,Event!$A$2:$D$14,2,FALSE)</f>
        <v>2748</v>
      </c>
      <c r="Q186" s="3">
        <f>VLOOKUP(C186,Event!$A$2:$D$14,3,FALSE)</f>
        <v>441</v>
      </c>
      <c r="R186" s="3" t="str">
        <f>VLOOKUP(C186,Event!$A$2:$D$14,4,FALSE)</f>
        <v>9/15/2020</v>
      </c>
      <c r="S186" s="3" t="str">
        <f t="shared" si="7"/>
        <v>insert into kpi_person (id,create_date, user_id, location_id, name, sex, agency) values (11597,to_date('9/15/2020','MM/DD/YYYY'),633,2748,'Lê Xuân Dương',1,'xã Phong Sơn, huyện Phong Điền');</v>
      </c>
      <c r="T186" s="111" t="str">
        <f t="shared" si="8"/>
        <v>insert into kpi_data_per(create_date, data_id, per_id, event_id, result, hours) values (to_date('9/15/2020','MM/DD/YYYY'),441,11597,506,0,0);</v>
      </c>
    </row>
    <row r="187" spans="2:20" ht="26.25" hidden="1" customHeight="1" x14ac:dyDescent="0.3">
      <c r="B187" s="90">
        <v>11598</v>
      </c>
      <c r="C187" s="3">
        <v>506</v>
      </c>
      <c r="D187" s="82" t="s">
        <v>1641</v>
      </c>
      <c r="E187" s="27"/>
      <c r="F187" s="27">
        <v>1</v>
      </c>
      <c r="G187" s="90">
        <f t="shared" si="6"/>
        <v>0</v>
      </c>
      <c r="H187" s="82" t="s">
        <v>1640</v>
      </c>
      <c r="P187" s="3">
        <f>VLOOKUP(C187,Event!$A$2:$D$14,2,FALSE)</f>
        <v>2748</v>
      </c>
      <c r="Q187" s="3">
        <f>VLOOKUP(C187,Event!$A$2:$D$14,3,FALSE)</f>
        <v>441</v>
      </c>
      <c r="R187" s="3" t="str">
        <f>VLOOKUP(C187,Event!$A$2:$D$14,4,FALSE)</f>
        <v>9/15/2020</v>
      </c>
      <c r="S187" s="3" t="str">
        <f t="shared" si="7"/>
        <v>insert into kpi_person (id,create_date, user_id, location_id, name, sex, agency) values (11598,to_date('9/15/2020','MM/DD/YYYY'),633,2748,'Phạm Thị Dạ Thảo',0,'xã Phong Sơn, huyện Phong Điền');</v>
      </c>
      <c r="T187" s="111" t="str">
        <f t="shared" si="8"/>
        <v>insert into kpi_data_per(create_date, data_id, per_id, event_id, result, hours) values (to_date('9/15/2020','MM/DD/YYYY'),441,11598,506,0,0);</v>
      </c>
    </row>
    <row r="188" spans="2:20" ht="26.25" hidden="1" customHeight="1" x14ac:dyDescent="0.3">
      <c r="B188" s="90">
        <v>11599</v>
      </c>
      <c r="C188" s="3">
        <v>506</v>
      </c>
      <c r="D188" s="82" t="s">
        <v>1642</v>
      </c>
      <c r="E188" s="27"/>
      <c r="F188" s="27">
        <v>1</v>
      </c>
      <c r="G188" s="90">
        <f t="shared" si="6"/>
        <v>0</v>
      </c>
      <c r="H188" s="82" t="s">
        <v>1643</v>
      </c>
      <c r="P188" s="3">
        <f>VLOOKUP(C188,Event!$A$2:$D$14,2,FALSE)</f>
        <v>2748</v>
      </c>
      <c r="Q188" s="3">
        <f>VLOOKUP(C188,Event!$A$2:$D$14,3,FALSE)</f>
        <v>441</v>
      </c>
      <c r="R188" s="3" t="str">
        <f>VLOOKUP(C188,Event!$A$2:$D$14,4,FALSE)</f>
        <v>9/15/2020</v>
      </c>
      <c r="S188" s="3" t="str">
        <f t="shared" si="7"/>
        <v>insert into kpi_person (id,create_date, user_id, location_id, name, sex, agency) values (11599,to_date('9/15/2020','MM/DD/YYYY'),633,2748,'Nguyễn Thị Hòa Bình',0,'xã Phong Xuân, huyện Phong Điền');</v>
      </c>
      <c r="T188" s="111" t="str">
        <f t="shared" si="8"/>
        <v>insert into kpi_data_per(create_date, data_id, per_id, event_id, result, hours) values (to_date('9/15/2020','MM/DD/YYYY'),441,11599,506,0,0);</v>
      </c>
    </row>
    <row r="189" spans="2:20" ht="26.25" hidden="1" customHeight="1" x14ac:dyDescent="0.3">
      <c r="B189" s="90">
        <v>11600</v>
      </c>
      <c r="C189" s="3">
        <v>506</v>
      </c>
      <c r="D189" s="82" t="s">
        <v>1644</v>
      </c>
      <c r="E189" s="27">
        <v>1</v>
      </c>
      <c r="F189" s="27"/>
      <c r="G189" s="90">
        <f t="shared" si="6"/>
        <v>1</v>
      </c>
      <c r="H189" s="82" t="s">
        <v>1643</v>
      </c>
      <c r="P189" s="3">
        <f>VLOOKUP(C189,Event!$A$2:$D$14,2,FALSE)</f>
        <v>2748</v>
      </c>
      <c r="Q189" s="3">
        <f>VLOOKUP(C189,Event!$A$2:$D$14,3,FALSE)</f>
        <v>441</v>
      </c>
      <c r="R189" s="3" t="str">
        <f>VLOOKUP(C189,Event!$A$2:$D$14,4,FALSE)</f>
        <v>9/15/2020</v>
      </c>
      <c r="S189" s="3" t="str">
        <f t="shared" si="7"/>
        <v>insert into kpi_person (id,create_date, user_id, location_id, name, sex, agency) values (11600,to_date('9/15/2020','MM/DD/YYYY'),633,2748,'Hoàng Thanh Nguyên',1,'xã Phong Xuân, huyện Phong Điền');</v>
      </c>
      <c r="T189" s="111" t="str">
        <f t="shared" si="8"/>
        <v>insert into kpi_data_per(create_date, data_id, per_id, event_id, result, hours) values (to_date('9/15/2020','MM/DD/YYYY'),441,11600,506,0,0);</v>
      </c>
    </row>
    <row r="190" spans="2:20" ht="26.25" hidden="1" customHeight="1" x14ac:dyDescent="0.3">
      <c r="B190" s="90">
        <v>11601</v>
      </c>
      <c r="C190" s="3">
        <v>506</v>
      </c>
      <c r="D190" s="82" t="s">
        <v>1645</v>
      </c>
      <c r="E190" s="27">
        <v>1</v>
      </c>
      <c r="F190" s="27"/>
      <c r="G190" s="90">
        <f t="shared" si="6"/>
        <v>1</v>
      </c>
      <c r="H190" s="82" t="s">
        <v>1646</v>
      </c>
      <c r="P190" s="3">
        <f>VLOOKUP(C190,Event!$A$2:$D$14,2,FALSE)</f>
        <v>2748</v>
      </c>
      <c r="Q190" s="3">
        <f>VLOOKUP(C190,Event!$A$2:$D$14,3,FALSE)</f>
        <v>441</v>
      </c>
      <c r="R190" s="3" t="str">
        <f>VLOOKUP(C190,Event!$A$2:$D$14,4,FALSE)</f>
        <v>9/15/2020</v>
      </c>
      <c r="S190" s="3" t="str">
        <f t="shared" si="7"/>
        <v>insert into kpi_person (id,create_date, user_id, location_id, name, sex, agency) values (11601,to_date('9/15/2020','MM/DD/YYYY'),633,2748,'Trần Minh Trí',1,'xã Phong Mỹ, huyện Phong Điền');</v>
      </c>
      <c r="T190" s="111" t="str">
        <f t="shared" si="8"/>
        <v>insert into kpi_data_per(create_date, data_id, per_id, event_id, result, hours) values (to_date('9/15/2020','MM/DD/YYYY'),441,11601,506,0,0);</v>
      </c>
    </row>
    <row r="191" spans="2:20" ht="26.25" hidden="1" customHeight="1" x14ac:dyDescent="0.3">
      <c r="B191" s="90">
        <v>11602</v>
      </c>
      <c r="C191" s="3">
        <v>506</v>
      </c>
      <c r="D191" s="82" t="s">
        <v>1647</v>
      </c>
      <c r="E191" s="27"/>
      <c r="F191" s="27">
        <v>1</v>
      </c>
      <c r="G191" s="90">
        <f t="shared" si="6"/>
        <v>0</v>
      </c>
      <c r="H191" s="82" t="s">
        <v>1646</v>
      </c>
      <c r="P191" s="3">
        <f>VLOOKUP(C191,Event!$A$2:$D$14,2,FALSE)</f>
        <v>2748</v>
      </c>
      <c r="Q191" s="3">
        <f>VLOOKUP(C191,Event!$A$2:$D$14,3,FALSE)</f>
        <v>441</v>
      </c>
      <c r="R191" s="3" t="str">
        <f>VLOOKUP(C191,Event!$A$2:$D$14,4,FALSE)</f>
        <v>9/15/2020</v>
      </c>
      <c r="S191" s="3" t="str">
        <f t="shared" si="7"/>
        <v>insert into kpi_person (id,create_date, user_id, location_id, name, sex, agency) values (11602,to_date('9/15/2020','MM/DD/YYYY'),633,2748,'Ngô Thị Diễm My',0,'xã Phong Mỹ, huyện Phong Điền');</v>
      </c>
      <c r="T191" s="111" t="str">
        <f t="shared" si="8"/>
        <v>insert into kpi_data_per(create_date, data_id, per_id, event_id, result, hours) values (to_date('9/15/2020','MM/DD/YYYY'),441,11602,506,0,0);</v>
      </c>
    </row>
    <row r="192" spans="2:20" ht="26.25" hidden="1" customHeight="1" x14ac:dyDescent="0.3">
      <c r="B192" s="90">
        <v>11603</v>
      </c>
      <c r="C192" s="3">
        <v>506</v>
      </c>
      <c r="D192" s="82" t="s">
        <v>1648</v>
      </c>
      <c r="E192" s="27"/>
      <c r="F192" s="27">
        <v>1</v>
      </c>
      <c r="G192" s="90">
        <f t="shared" si="6"/>
        <v>0</v>
      </c>
      <c r="H192" s="82" t="s">
        <v>1649</v>
      </c>
      <c r="P192" s="3">
        <f>VLOOKUP(C192,Event!$A$2:$D$14,2,FALSE)</f>
        <v>2748</v>
      </c>
      <c r="Q192" s="3">
        <f>VLOOKUP(C192,Event!$A$2:$D$14,3,FALSE)</f>
        <v>441</v>
      </c>
      <c r="R192" s="3" t="str">
        <f>VLOOKUP(C192,Event!$A$2:$D$14,4,FALSE)</f>
        <v>9/15/2020</v>
      </c>
      <c r="S192" s="3" t="str">
        <f t="shared" si="7"/>
        <v>insert into kpi_person (id,create_date, user_id, location_id, name, sex, agency) values (11603,to_date('9/15/2020','MM/DD/YYYY'),633,2748,'Nguyễn Thị Gái',0,'xã Phong Thu, huyện Phong Điền');</v>
      </c>
      <c r="T192" s="111" t="str">
        <f t="shared" si="8"/>
        <v>insert into kpi_data_per(create_date, data_id, per_id, event_id, result, hours) values (to_date('9/15/2020','MM/DD/YYYY'),441,11603,506,0,0);</v>
      </c>
    </row>
    <row r="193" spans="2:20" ht="26.25" hidden="1" customHeight="1" x14ac:dyDescent="0.3">
      <c r="B193" s="90">
        <v>11604</v>
      </c>
      <c r="C193" s="3">
        <v>506</v>
      </c>
      <c r="D193" s="82" t="s">
        <v>1650</v>
      </c>
      <c r="E193" s="27">
        <v>1</v>
      </c>
      <c r="F193" s="27"/>
      <c r="G193" s="90">
        <f t="shared" si="6"/>
        <v>1</v>
      </c>
      <c r="H193" s="82" t="s">
        <v>1649</v>
      </c>
      <c r="P193" s="3">
        <f>VLOOKUP(C193,Event!$A$2:$D$14,2,FALSE)</f>
        <v>2748</v>
      </c>
      <c r="Q193" s="3">
        <f>VLOOKUP(C193,Event!$A$2:$D$14,3,FALSE)</f>
        <v>441</v>
      </c>
      <c r="R193" s="3" t="str">
        <f>VLOOKUP(C193,Event!$A$2:$D$14,4,FALSE)</f>
        <v>9/15/2020</v>
      </c>
      <c r="S193" s="3" t="str">
        <f t="shared" si="7"/>
        <v>insert into kpi_person (id,create_date, user_id, location_id, name, sex, agency) values (11604,to_date('9/15/2020','MM/DD/YYYY'),633,2748,'Ngô Văn Hiệp',1,'xã Phong Thu, huyện Phong Điền');</v>
      </c>
      <c r="T193" s="111" t="str">
        <f t="shared" si="8"/>
        <v>insert into kpi_data_per(create_date, data_id, per_id, event_id, result, hours) values (to_date('9/15/2020','MM/DD/YYYY'),441,11604,506,0,0);</v>
      </c>
    </row>
    <row r="194" spans="2:20" ht="26.25" hidden="1" customHeight="1" x14ac:dyDescent="0.3">
      <c r="B194" s="90">
        <v>11605</v>
      </c>
      <c r="C194" s="3">
        <v>506</v>
      </c>
      <c r="D194" s="82" t="s">
        <v>1651</v>
      </c>
      <c r="E194" s="27">
        <v>1</v>
      </c>
      <c r="F194" s="27"/>
      <c r="G194" s="90">
        <f t="shared" si="6"/>
        <v>1</v>
      </c>
      <c r="H194" s="82" t="s">
        <v>1652</v>
      </c>
      <c r="P194" s="3">
        <f>VLOOKUP(C194,Event!$A$2:$D$14,2,FALSE)</f>
        <v>2748</v>
      </c>
      <c r="Q194" s="3">
        <f>VLOOKUP(C194,Event!$A$2:$D$14,3,FALSE)</f>
        <v>441</v>
      </c>
      <c r="R194" s="3" t="str">
        <f>VLOOKUP(C194,Event!$A$2:$D$14,4,FALSE)</f>
        <v>9/15/2020</v>
      </c>
      <c r="S194" s="3" t="str">
        <f t="shared" si="7"/>
        <v>insert into kpi_person (id,create_date, user_id, location_id, name, sex, agency) values (11605,to_date('9/15/2020','MM/DD/YYYY'),633,2748,'Nguyễn Khoa Thảnh',1,'xã Phong Hòa, huyện Phong Điền');</v>
      </c>
      <c r="T194" s="111" t="str">
        <f t="shared" si="8"/>
        <v>insert into kpi_data_per(create_date, data_id, per_id, event_id, result, hours) values (to_date('9/15/2020','MM/DD/YYYY'),441,11605,506,0,0);</v>
      </c>
    </row>
    <row r="195" spans="2:20" ht="26.25" hidden="1" customHeight="1" x14ac:dyDescent="0.3">
      <c r="B195" s="90">
        <v>11606</v>
      </c>
      <c r="C195" s="3">
        <v>506</v>
      </c>
      <c r="D195" s="82" t="s">
        <v>256</v>
      </c>
      <c r="E195" s="27"/>
      <c r="F195" s="27">
        <v>1</v>
      </c>
      <c r="G195" s="90">
        <f t="shared" si="6"/>
        <v>0</v>
      </c>
      <c r="H195" s="82" t="s">
        <v>1652</v>
      </c>
      <c r="P195" s="3">
        <f>VLOOKUP(C195,Event!$A$2:$D$14,2,FALSE)</f>
        <v>2748</v>
      </c>
      <c r="Q195" s="3">
        <f>VLOOKUP(C195,Event!$A$2:$D$14,3,FALSE)</f>
        <v>441</v>
      </c>
      <c r="R195" s="3" t="str">
        <f>VLOOKUP(C195,Event!$A$2:$D$14,4,FALSE)</f>
        <v>9/15/2020</v>
      </c>
      <c r="S195" s="3" t="str">
        <f t="shared" si="7"/>
        <v>insert into kpi_person (id,create_date, user_id, location_id, name, sex, agency) values (11606,to_date('9/15/2020','MM/DD/YYYY'),633,2748,'Lê Thị Thảo',0,'xã Phong Hòa, huyện Phong Điền');</v>
      </c>
      <c r="T195" s="111" t="str">
        <f t="shared" si="8"/>
        <v>insert into kpi_data_per(create_date, data_id, per_id, event_id, result, hours) values (to_date('9/15/2020','MM/DD/YYYY'),441,11606,506,0,0);</v>
      </c>
    </row>
    <row r="196" spans="2:20" ht="26.25" hidden="1" customHeight="1" x14ac:dyDescent="0.3">
      <c r="B196" s="90">
        <v>11607</v>
      </c>
      <c r="C196" s="3">
        <v>506</v>
      </c>
      <c r="D196" s="82" t="s">
        <v>1653</v>
      </c>
      <c r="E196" s="27">
        <v>1</v>
      </c>
      <c r="F196" s="27"/>
      <c r="G196" s="90">
        <f t="shared" ref="G196:G259" si="9">IF(ISBLANK(E196),0,1)</f>
        <v>1</v>
      </c>
      <c r="H196" s="82" t="s">
        <v>1654</v>
      </c>
      <c r="P196" s="3">
        <f>VLOOKUP(C196,Event!$A$2:$D$14,2,FALSE)</f>
        <v>2748</v>
      </c>
      <c r="Q196" s="3">
        <f>VLOOKUP(C196,Event!$A$2:$D$14,3,FALSE)</f>
        <v>441</v>
      </c>
      <c r="R196" s="3" t="str">
        <f>VLOOKUP(C196,Event!$A$2:$D$14,4,FALSE)</f>
        <v>9/15/2020</v>
      </c>
      <c r="S196" s="3" t="str">
        <f t="shared" ref="S196:S259" si="10">$S$2&amp;" values ("&amp;B196&amp;",to_date('"&amp;R196&amp;"','MM/DD/YYYY'),633,"&amp;P196&amp;",'"&amp;D196&amp;"',"&amp;G196&amp;",'"&amp;H196&amp;"');"</f>
        <v>insert into kpi_person (id,create_date, user_id, location_id, name, sex, agency) values (11607,to_date('9/15/2020','MM/DD/YYYY'),633,2748,'Nguyễn Đình Thanh',1,'xã Phong Chương, huyện Phong Điền');</v>
      </c>
      <c r="T196" s="111" t="str">
        <f t="shared" ref="T196:T259" si="11">$T$2&amp;" values (to_date('"&amp;R196&amp;"','MM/DD/YYYY'),"&amp;Q196&amp;","&amp;B196&amp;","&amp;C196&amp;",0,0);"</f>
        <v>insert into kpi_data_per(create_date, data_id, per_id, event_id, result, hours) values (to_date('9/15/2020','MM/DD/YYYY'),441,11607,506,0,0);</v>
      </c>
    </row>
    <row r="197" spans="2:20" ht="26.25" hidden="1" customHeight="1" x14ac:dyDescent="0.3">
      <c r="B197" s="90">
        <v>11608</v>
      </c>
      <c r="C197" s="3">
        <v>506</v>
      </c>
      <c r="D197" s="82" t="s">
        <v>1655</v>
      </c>
      <c r="E197" s="27">
        <v>1</v>
      </c>
      <c r="F197" s="27"/>
      <c r="G197" s="90">
        <f t="shared" si="9"/>
        <v>1</v>
      </c>
      <c r="H197" s="82" t="s">
        <v>1654</v>
      </c>
      <c r="P197" s="3">
        <f>VLOOKUP(C197,Event!$A$2:$D$14,2,FALSE)</f>
        <v>2748</v>
      </c>
      <c r="Q197" s="3">
        <f>VLOOKUP(C197,Event!$A$2:$D$14,3,FALSE)</f>
        <v>441</v>
      </c>
      <c r="R197" s="3" t="str">
        <f>VLOOKUP(C197,Event!$A$2:$D$14,4,FALSE)</f>
        <v>9/15/2020</v>
      </c>
      <c r="S197" s="3" t="str">
        <f t="shared" si="10"/>
        <v>insert into kpi_person (id,create_date, user_id, location_id, name, sex, agency) values (11608,to_date('9/15/2020','MM/DD/YYYY'),633,2748,'Trần Tạo',1,'xã Phong Chương, huyện Phong Điền');</v>
      </c>
      <c r="T197" s="111" t="str">
        <f t="shared" si="11"/>
        <v>insert into kpi_data_per(create_date, data_id, per_id, event_id, result, hours) values (to_date('9/15/2020','MM/DD/YYYY'),441,11608,506,0,0);</v>
      </c>
    </row>
    <row r="198" spans="2:20" ht="26.25" hidden="1" customHeight="1" x14ac:dyDescent="0.3">
      <c r="B198" s="90">
        <v>11609</v>
      </c>
      <c r="C198" s="3">
        <v>506</v>
      </c>
      <c r="D198" s="82" t="s">
        <v>1656</v>
      </c>
      <c r="E198" s="27"/>
      <c r="F198" s="27">
        <v>1</v>
      </c>
      <c r="G198" s="90">
        <f t="shared" si="9"/>
        <v>0</v>
      </c>
      <c r="H198" s="82" t="s">
        <v>1657</v>
      </c>
      <c r="P198" s="3">
        <f>VLOOKUP(C198,Event!$A$2:$D$14,2,FALSE)</f>
        <v>2748</v>
      </c>
      <c r="Q198" s="3">
        <f>VLOOKUP(C198,Event!$A$2:$D$14,3,FALSE)</f>
        <v>441</v>
      </c>
      <c r="R198" s="3" t="str">
        <f>VLOOKUP(C198,Event!$A$2:$D$14,4,FALSE)</f>
        <v>9/15/2020</v>
      </c>
      <c r="S198" s="3" t="str">
        <f t="shared" si="10"/>
        <v>insert into kpi_person (id,create_date, user_id, location_id, name, sex, agency) values (11609,to_date('9/15/2020','MM/DD/YYYY'),633,2748,'Lê Thị My Ly',0,'xã Phong Bình, huyện Phong Điền');</v>
      </c>
      <c r="T198" s="111" t="str">
        <f t="shared" si="11"/>
        <v>insert into kpi_data_per(create_date, data_id, per_id, event_id, result, hours) values (to_date('9/15/2020','MM/DD/YYYY'),441,11609,506,0,0);</v>
      </c>
    </row>
    <row r="199" spans="2:20" ht="26.25" hidden="1" customHeight="1" x14ac:dyDescent="0.3">
      <c r="B199" s="90">
        <v>11610</v>
      </c>
      <c r="C199" s="3">
        <v>506</v>
      </c>
      <c r="D199" s="82" t="s">
        <v>1658</v>
      </c>
      <c r="E199" s="27">
        <v>1</v>
      </c>
      <c r="F199" s="27"/>
      <c r="G199" s="90">
        <f t="shared" si="9"/>
        <v>1</v>
      </c>
      <c r="H199" s="82" t="s">
        <v>1659</v>
      </c>
      <c r="P199" s="3">
        <f>VLOOKUP(C199,Event!$A$2:$D$14,2,FALSE)</f>
        <v>2748</v>
      </c>
      <c r="Q199" s="3">
        <f>VLOOKUP(C199,Event!$A$2:$D$14,3,FALSE)</f>
        <v>441</v>
      </c>
      <c r="R199" s="3" t="str">
        <f>VLOOKUP(C199,Event!$A$2:$D$14,4,FALSE)</f>
        <v>9/15/2020</v>
      </c>
      <c r="S199" s="3" t="str">
        <f t="shared" si="10"/>
        <v>insert into kpi_person (id,create_date, user_id, location_id, name, sex, agency) values (11610,to_date('9/15/2020','MM/DD/YYYY'),633,2748,'Võ Tiến',1,'xa Phong Hải, huyện Phong Điền');</v>
      </c>
      <c r="T199" s="111" t="str">
        <f t="shared" si="11"/>
        <v>insert into kpi_data_per(create_date, data_id, per_id, event_id, result, hours) values (to_date('9/15/2020','MM/DD/YYYY'),441,11610,506,0,0);</v>
      </c>
    </row>
    <row r="200" spans="2:20" ht="26.25" hidden="1" customHeight="1" x14ac:dyDescent="0.3">
      <c r="B200" s="90">
        <v>11611</v>
      </c>
      <c r="C200" s="3">
        <v>506</v>
      </c>
      <c r="D200" s="82" t="s">
        <v>1660</v>
      </c>
      <c r="E200" s="27">
        <v>1</v>
      </c>
      <c r="F200" s="27"/>
      <c r="G200" s="90">
        <f t="shared" si="9"/>
        <v>1</v>
      </c>
      <c r="H200" s="82" t="s">
        <v>1661</v>
      </c>
      <c r="P200" s="3">
        <f>VLOOKUP(C200,Event!$A$2:$D$14,2,FALSE)</f>
        <v>2748</v>
      </c>
      <c r="Q200" s="3">
        <f>VLOOKUP(C200,Event!$A$2:$D$14,3,FALSE)</f>
        <v>441</v>
      </c>
      <c r="R200" s="3" t="str">
        <f>VLOOKUP(C200,Event!$A$2:$D$14,4,FALSE)</f>
        <v>9/15/2020</v>
      </c>
      <c r="S200" s="3" t="str">
        <f t="shared" si="10"/>
        <v>insert into kpi_person (id,create_date, user_id, location_id, name, sex, agency) values (11611,to_date('9/15/2020','MM/DD/YYYY'),633,2748,'Lê Quang Đạo',1,'xã Điền Hương, huyện Phong Điền');</v>
      </c>
      <c r="T200" s="111" t="str">
        <f t="shared" si="11"/>
        <v>insert into kpi_data_per(create_date, data_id, per_id, event_id, result, hours) values (to_date('9/15/2020','MM/DD/YYYY'),441,11611,506,0,0);</v>
      </c>
    </row>
    <row r="201" spans="2:20" ht="26.25" hidden="1" customHeight="1" x14ac:dyDescent="0.3">
      <c r="B201" s="90">
        <v>11612</v>
      </c>
      <c r="C201" s="3">
        <v>506</v>
      </c>
      <c r="D201" s="82" t="s">
        <v>1662</v>
      </c>
      <c r="E201" s="27">
        <v>1</v>
      </c>
      <c r="F201" s="27"/>
      <c r="G201" s="90">
        <f t="shared" si="9"/>
        <v>1</v>
      </c>
      <c r="H201" s="82" t="s">
        <v>1663</v>
      </c>
      <c r="P201" s="3">
        <f>VLOOKUP(C201,Event!$A$2:$D$14,2,FALSE)</f>
        <v>2748</v>
      </c>
      <c r="Q201" s="3">
        <f>VLOOKUP(C201,Event!$A$2:$D$14,3,FALSE)</f>
        <v>441</v>
      </c>
      <c r="R201" s="3" t="str">
        <f>VLOOKUP(C201,Event!$A$2:$D$14,4,FALSE)</f>
        <v>9/15/2020</v>
      </c>
      <c r="S201" s="3" t="str">
        <f t="shared" si="10"/>
        <v>insert into kpi_person (id,create_date, user_id, location_id, name, sex, agency) values (11612,to_date('9/15/2020','MM/DD/YYYY'),633,2748,'Văn Đình Long',1,'xã Điền Môn, huyện Phong Điền');</v>
      </c>
      <c r="T201" s="111" t="str">
        <f t="shared" si="11"/>
        <v>insert into kpi_data_per(create_date, data_id, per_id, event_id, result, hours) values (to_date('9/15/2020','MM/DD/YYYY'),441,11612,506,0,0);</v>
      </c>
    </row>
    <row r="202" spans="2:20" ht="26.25" hidden="1" customHeight="1" x14ac:dyDescent="0.3">
      <c r="B202" s="90">
        <v>11613</v>
      </c>
      <c r="C202" s="3">
        <v>506</v>
      </c>
      <c r="D202" s="82" t="s">
        <v>1664</v>
      </c>
      <c r="E202" s="27"/>
      <c r="F202" s="27">
        <v>1</v>
      </c>
      <c r="G202" s="90">
        <f t="shared" si="9"/>
        <v>0</v>
      </c>
      <c r="H202" s="82" t="s">
        <v>1665</v>
      </c>
      <c r="P202" s="3">
        <f>VLOOKUP(C202,Event!$A$2:$D$14,2,FALSE)</f>
        <v>2748</v>
      </c>
      <c r="Q202" s="3">
        <f>VLOOKUP(C202,Event!$A$2:$D$14,3,FALSE)</f>
        <v>441</v>
      </c>
      <c r="R202" s="3" t="str">
        <f>VLOOKUP(C202,Event!$A$2:$D$14,4,FALSE)</f>
        <v>9/15/2020</v>
      </c>
      <c r="S202" s="3" t="str">
        <f t="shared" si="10"/>
        <v>insert into kpi_person (id,create_date, user_id, location_id, name, sex, agency) values (11613,to_date('9/15/2020','MM/DD/YYYY'),633,2748,'Lê Thị Đức Hằng',0,'xã Điền Lộc, huyện Phong Điền');</v>
      </c>
      <c r="T202" s="111" t="str">
        <f t="shared" si="11"/>
        <v>insert into kpi_data_per(create_date, data_id, per_id, event_id, result, hours) values (to_date('9/15/2020','MM/DD/YYYY'),441,11613,506,0,0);</v>
      </c>
    </row>
    <row r="203" spans="2:20" ht="26.25" hidden="1" customHeight="1" x14ac:dyDescent="0.3">
      <c r="B203" s="90">
        <v>11614</v>
      </c>
      <c r="C203" s="3">
        <v>506</v>
      </c>
      <c r="D203" s="82" t="s">
        <v>1666</v>
      </c>
      <c r="E203" s="27">
        <v>1</v>
      </c>
      <c r="F203" s="27"/>
      <c r="G203" s="90">
        <f t="shared" si="9"/>
        <v>1</v>
      </c>
      <c r="H203" s="82" t="s">
        <v>1667</v>
      </c>
      <c r="P203" s="3">
        <f>VLOOKUP(C203,Event!$A$2:$D$14,2,FALSE)</f>
        <v>2748</v>
      </c>
      <c r="Q203" s="3">
        <f>VLOOKUP(C203,Event!$A$2:$D$14,3,FALSE)</f>
        <v>441</v>
      </c>
      <c r="R203" s="3" t="str">
        <f>VLOOKUP(C203,Event!$A$2:$D$14,4,FALSE)</f>
        <v>9/15/2020</v>
      </c>
      <c r="S203" s="3" t="str">
        <f t="shared" si="10"/>
        <v>insert into kpi_person (id,create_date, user_id, location_id, name, sex, agency) values (11614,to_date('9/15/2020','MM/DD/YYYY'),633,2748,'Phan Xuân Vẽ',1,'xã Điền Hòa, huyện Phong Điền');</v>
      </c>
      <c r="T203" s="111" t="str">
        <f t="shared" si="11"/>
        <v>insert into kpi_data_per(create_date, data_id, per_id, event_id, result, hours) values (to_date('9/15/2020','MM/DD/YYYY'),441,11614,506,0,0);</v>
      </c>
    </row>
    <row r="204" spans="2:20" ht="26.25" hidden="1" customHeight="1" x14ac:dyDescent="0.3">
      <c r="B204" s="90">
        <v>11615</v>
      </c>
      <c r="C204" s="3">
        <v>506</v>
      </c>
      <c r="D204" s="82" t="s">
        <v>1008</v>
      </c>
      <c r="E204" s="27"/>
      <c r="F204" s="27">
        <v>1</v>
      </c>
      <c r="G204" s="90">
        <f t="shared" si="9"/>
        <v>0</v>
      </c>
      <c r="H204" s="82" t="s">
        <v>1668</v>
      </c>
      <c r="P204" s="3">
        <f>VLOOKUP(C204,Event!$A$2:$D$14,2,FALSE)</f>
        <v>2748</v>
      </c>
      <c r="Q204" s="3">
        <f>VLOOKUP(C204,Event!$A$2:$D$14,3,FALSE)</f>
        <v>441</v>
      </c>
      <c r="R204" s="3" t="str">
        <f>VLOOKUP(C204,Event!$A$2:$D$14,4,FALSE)</f>
        <v>9/15/2020</v>
      </c>
      <c r="S204" s="3" t="str">
        <f t="shared" si="10"/>
        <v>insert into kpi_person (id,create_date, user_id, location_id, name, sex, agency) values (11615,to_date('9/15/2020','MM/DD/YYYY'),633,2748,'Nguyễn Thị Hằng',0,'xã Điền Hải, huyện Phong Điền');</v>
      </c>
      <c r="T204" s="111" t="str">
        <f t="shared" si="11"/>
        <v>insert into kpi_data_per(create_date, data_id, per_id, event_id, result, hours) values (to_date('9/15/2020','MM/DD/YYYY'),441,11615,506,0,0);</v>
      </c>
    </row>
    <row r="205" spans="2:20" ht="26.25" hidden="1" customHeight="1" x14ac:dyDescent="0.3">
      <c r="B205" s="90">
        <v>11616</v>
      </c>
      <c r="C205" s="3">
        <v>506</v>
      </c>
      <c r="D205" s="82" t="s">
        <v>1669</v>
      </c>
      <c r="E205" s="27">
        <v>1</v>
      </c>
      <c r="F205" s="27"/>
      <c r="G205" s="90">
        <f t="shared" si="9"/>
        <v>1</v>
      </c>
      <c r="H205" s="82" t="s">
        <v>1670</v>
      </c>
      <c r="P205" s="3">
        <f>VLOOKUP(C205,Event!$A$2:$D$14,2,FALSE)</f>
        <v>2748</v>
      </c>
      <c r="Q205" s="3">
        <f>VLOOKUP(C205,Event!$A$2:$D$14,3,FALSE)</f>
        <v>441</v>
      </c>
      <c r="R205" s="3" t="str">
        <f>VLOOKUP(C205,Event!$A$2:$D$14,4,FALSE)</f>
        <v>9/15/2020</v>
      </c>
      <c r="S205" s="3" t="str">
        <f t="shared" si="10"/>
        <v>insert into kpi_person (id,create_date, user_id, location_id, name, sex, agency) values (11616,to_date('9/15/2020','MM/DD/YYYY'),633,2748,'Dương Đức Vũ',1,'Trung tâm y tế huyện Phong Điền');</v>
      </c>
      <c r="T205" s="111" t="str">
        <f t="shared" si="11"/>
        <v>insert into kpi_data_per(create_date, data_id, per_id, event_id, result, hours) values (to_date('9/15/2020','MM/DD/YYYY'),441,11616,506,0,0);</v>
      </c>
    </row>
    <row r="206" spans="2:20" ht="26.25" hidden="1" customHeight="1" x14ac:dyDescent="0.3">
      <c r="B206" s="90">
        <v>11617</v>
      </c>
      <c r="C206" s="3">
        <v>506</v>
      </c>
      <c r="D206" s="82" t="s">
        <v>1671</v>
      </c>
      <c r="E206" s="27"/>
      <c r="F206" s="27">
        <v>1</v>
      </c>
      <c r="G206" s="90">
        <f t="shared" si="9"/>
        <v>0</v>
      </c>
      <c r="H206" s="82" t="s">
        <v>1672</v>
      </c>
      <c r="P206" s="3">
        <f>VLOOKUP(C206,Event!$A$2:$D$14,2,FALSE)</f>
        <v>2748</v>
      </c>
      <c r="Q206" s="3">
        <f>VLOOKUP(C206,Event!$A$2:$D$14,3,FALSE)</f>
        <v>441</v>
      </c>
      <c r="R206" s="3" t="str">
        <f>VLOOKUP(C206,Event!$A$2:$D$14,4,FALSE)</f>
        <v>9/15/2020</v>
      </c>
      <c r="S206" s="3" t="str">
        <f t="shared" si="10"/>
        <v>insert into kpi_person (id,create_date, user_id, location_id, name, sex, agency) values (11617,to_date('9/15/2020','MM/DD/YYYY'),633,2748,'Nguyễn Thị Nguyên',0,'Hội chữ thập đỏ huyện Phong Điền');</v>
      </c>
      <c r="T206" s="111" t="str">
        <f t="shared" si="11"/>
        <v>insert into kpi_data_per(create_date, data_id, per_id, event_id, result, hours) values (to_date('9/15/2020','MM/DD/YYYY'),441,11617,506,0,0);</v>
      </c>
    </row>
    <row r="207" spans="2:20" ht="26.25" hidden="1" customHeight="1" x14ac:dyDescent="0.3">
      <c r="B207" s="90">
        <v>11618</v>
      </c>
      <c r="C207" s="3">
        <v>507</v>
      </c>
      <c r="D207" s="96" t="s">
        <v>1673</v>
      </c>
      <c r="E207" s="103"/>
      <c r="F207" s="27" t="s">
        <v>1222</v>
      </c>
      <c r="G207" s="90">
        <f t="shared" si="9"/>
        <v>0</v>
      </c>
      <c r="H207" s="101" t="s">
        <v>1674</v>
      </c>
      <c r="N207" s="104" t="s">
        <v>1707</v>
      </c>
      <c r="O207" s="150"/>
      <c r="P207" s="3">
        <f>VLOOKUP(C207,Event!$A$2:$D$14,2,FALSE)</f>
        <v>2748</v>
      </c>
      <c r="Q207" s="3">
        <f>VLOOKUP(C207,Event!$A$2:$D$14,3,FALSE)</f>
        <v>441</v>
      </c>
      <c r="R207" s="3" t="str">
        <f>VLOOKUP(C207,Event!$A$2:$D$14,4,FALSE)</f>
        <v>9/23/2020</v>
      </c>
      <c r="S207" s="3" t="str">
        <f t="shared" si="10"/>
        <v>insert into kpi_person (id,create_date, user_id, location_id, name, sex, agency) values (11618,to_date('9/23/2020','MM/DD/YYYY'),633,2748,'Đào Nguyên',0,'Hội Nạn nhân chất độc da cam/dioxin tỉnh Đồng Nai');</v>
      </c>
      <c r="T207" s="111" t="str">
        <f t="shared" si="11"/>
        <v>insert into kpi_data_per(create_date, data_id, per_id, event_id, result, hours) values (to_date('9/23/2020','MM/DD/YYYY'),441,11618,507,0,0);</v>
      </c>
    </row>
    <row r="208" spans="2:20" ht="26.25" hidden="1" customHeight="1" x14ac:dyDescent="0.3">
      <c r="B208" s="90">
        <v>11619</v>
      </c>
      <c r="C208" s="3">
        <v>507</v>
      </c>
      <c r="D208" s="96" t="s">
        <v>1675</v>
      </c>
      <c r="E208" s="27"/>
      <c r="F208" s="27" t="s">
        <v>1222</v>
      </c>
      <c r="G208" s="90">
        <f t="shared" si="9"/>
        <v>0</v>
      </c>
      <c r="H208" s="101" t="s">
        <v>1674</v>
      </c>
      <c r="N208" s="104" t="s">
        <v>1708</v>
      </c>
      <c r="O208" s="150"/>
      <c r="P208" s="3">
        <f>VLOOKUP(C208,Event!$A$2:$D$14,2,FALSE)</f>
        <v>2748</v>
      </c>
      <c r="Q208" s="3">
        <f>VLOOKUP(C208,Event!$A$2:$D$14,3,FALSE)</f>
        <v>441</v>
      </c>
      <c r="R208" s="3" t="str">
        <f>VLOOKUP(C208,Event!$A$2:$D$14,4,FALSE)</f>
        <v>9/23/2020</v>
      </c>
      <c r="S208" s="3" t="str">
        <f t="shared" si="10"/>
        <v>insert into kpi_person (id,create_date, user_id, location_id, name, sex, agency) values (11619,to_date('9/23/2020','MM/DD/YYYY'),633,2748,'Nguyễn Thị Hiên',0,'Hội Nạn nhân chất độc da cam/dioxin tỉnh Đồng Nai');</v>
      </c>
      <c r="T208" s="111" t="str">
        <f t="shared" si="11"/>
        <v>insert into kpi_data_per(create_date, data_id, per_id, event_id, result, hours) values (to_date('9/23/2020','MM/DD/YYYY'),441,11619,507,0,0);</v>
      </c>
    </row>
    <row r="209" spans="2:20" ht="26.25" hidden="1" customHeight="1" x14ac:dyDescent="0.3">
      <c r="B209" s="90">
        <v>11620</v>
      </c>
      <c r="C209" s="3">
        <v>507</v>
      </c>
      <c r="D209" s="96" t="s">
        <v>1676</v>
      </c>
      <c r="E209" s="27"/>
      <c r="F209" s="27" t="s">
        <v>1222</v>
      </c>
      <c r="G209" s="90">
        <f t="shared" si="9"/>
        <v>0</v>
      </c>
      <c r="H209" s="101" t="s">
        <v>1674</v>
      </c>
      <c r="N209" s="104" t="s">
        <v>1709</v>
      </c>
      <c r="O209" s="150"/>
      <c r="P209" s="3">
        <f>VLOOKUP(C209,Event!$A$2:$D$14,2,FALSE)</f>
        <v>2748</v>
      </c>
      <c r="Q209" s="3">
        <f>VLOOKUP(C209,Event!$A$2:$D$14,3,FALSE)</f>
        <v>441</v>
      </c>
      <c r="R209" s="3" t="str">
        <f>VLOOKUP(C209,Event!$A$2:$D$14,4,FALSE)</f>
        <v>9/23/2020</v>
      </c>
      <c r="S209" s="3" t="str">
        <f t="shared" si="10"/>
        <v>insert into kpi_person (id,create_date, user_id, location_id, name, sex, agency) values (11620,to_date('9/23/2020','MM/DD/YYYY'),633,2748,'Đào Thị Ngọc Yến',0,'Hội Nạn nhân chất độc da cam/dioxin tỉnh Đồng Nai');</v>
      </c>
      <c r="T209" s="111" t="str">
        <f t="shared" si="11"/>
        <v>insert into kpi_data_per(create_date, data_id, per_id, event_id, result, hours) values (to_date('9/23/2020','MM/DD/YYYY'),441,11620,507,0,0);</v>
      </c>
    </row>
    <row r="210" spans="2:20" ht="26.25" hidden="1" customHeight="1" x14ac:dyDescent="0.3">
      <c r="B210" s="90">
        <v>11621</v>
      </c>
      <c r="C210" s="3">
        <v>507</v>
      </c>
      <c r="D210" s="96" t="s">
        <v>1677</v>
      </c>
      <c r="E210" s="27" t="s">
        <v>1223</v>
      </c>
      <c r="F210" s="103"/>
      <c r="G210" s="90">
        <f t="shared" si="9"/>
        <v>1</v>
      </c>
      <c r="H210" s="101" t="s">
        <v>1678</v>
      </c>
      <c r="N210" s="104" t="s">
        <v>1710</v>
      </c>
      <c r="O210" s="150"/>
      <c r="P210" s="3">
        <f>VLOOKUP(C210,Event!$A$2:$D$14,2,FALSE)</f>
        <v>2748</v>
      </c>
      <c r="Q210" s="3">
        <f>VLOOKUP(C210,Event!$A$2:$D$14,3,FALSE)</f>
        <v>441</v>
      </c>
      <c r="R210" s="3" t="str">
        <f>VLOOKUP(C210,Event!$A$2:$D$14,4,FALSE)</f>
        <v>9/23/2020</v>
      </c>
      <c r="S210" s="3" t="str">
        <f t="shared" si="10"/>
        <v>insert into kpi_person (id,create_date, user_id, location_id, name, sex, agency) values (11621,to_date('9/23/2020','MM/DD/YYYY'),633,2748,'Dương Anh ',1,'Hội Nạn nhân chất độc da cam/dioxin huyện Định Quán');</v>
      </c>
      <c r="T210" s="111" t="str">
        <f t="shared" si="11"/>
        <v>insert into kpi_data_per(create_date, data_id, per_id, event_id, result, hours) values (to_date('9/23/2020','MM/DD/YYYY'),441,11621,507,0,0);</v>
      </c>
    </row>
    <row r="211" spans="2:20" ht="26.25" hidden="1" customHeight="1" x14ac:dyDescent="0.3">
      <c r="B211" s="90">
        <v>11622</v>
      </c>
      <c r="C211" s="3">
        <v>507</v>
      </c>
      <c r="D211" s="96" t="s">
        <v>1679</v>
      </c>
      <c r="E211" s="27"/>
      <c r="F211" s="27" t="s">
        <v>1222</v>
      </c>
      <c r="G211" s="90">
        <f t="shared" si="9"/>
        <v>0</v>
      </c>
      <c r="H211" s="101" t="s">
        <v>1678</v>
      </c>
      <c r="N211" s="104" t="s">
        <v>1711</v>
      </c>
      <c r="O211" s="150"/>
      <c r="P211" s="3">
        <f>VLOOKUP(C211,Event!$A$2:$D$14,2,FALSE)</f>
        <v>2748</v>
      </c>
      <c r="Q211" s="3">
        <f>VLOOKUP(C211,Event!$A$2:$D$14,3,FALSE)</f>
        <v>441</v>
      </c>
      <c r="R211" s="3" t="str">
        <f>VLOOKUP(C211,Event!$A$2:$D$14,4,FALSE)</f>
        <v>9/23/2020</v>
      </c>
      <c r="S211" s="3" t="str">
        <f t="shared" si="10"/>
        <v>insert into kpi_person (id,create_date, user_id, location_id, name, sex, agency) values (11622,to_date('9/23/2020','MM/DD/YYYY'),633,2748,'Lương Thị Thanh Nga ',0,'Hội Nạn nhân chất độc da cam/dioxin huyện Định Quán');</v>
      </c>
      <c r="T211" s="111" t="str">
        <f t="shared" si="11"/>
        <v>insert into kpi_data_per(create_date, data_id, per_id, event_id, result, hours) values (to_date('9/23/2020','MM/DD/YYYY'),441,11622,507,0,0);</v>
      </c>
    </row>
    <row r="212" spans="2:20" ht="26.25" hidden="1" customHeight="1" x14ac:dyDescent="0.3">
      <c r="B212" s="90">
        <v>11623</v>
      </c>
      <c r="C212" s="3">
        <v>507</v>
      </c>
      <c r="D212" s="96" t="s">
        <v>1680</v>
      </c>
      <c r="E212" s="27"/>
      <c r="F212" s="27" t="s">
        <v>1222</v>
      </c>
      <c r="G212" s="90">
        <f t="shared" si="9"/>
        <v>0</v>
      </c>
      <c r="H212" s="101" t="s">
        <v>1681</v>
      </c>
      <c r="N212" s="104" t="s">
        <v>1712</v>
      </c>
      <c r="O212" s="150"/>
      <c r="P212" s="3">
        <f>VLOOKUP(C212,Event!$A$2:$D$14,2,FALSE)</f>
        <v>2748</v>
      </c>
      <c r="Q212" s="3">
        <f>VLOOKUP(C212,Event!$A$2:$D$14,3,FALSE)</f>
        <v>441</v>
      </c>
      <c r="R212" s="3" t="str">
        <f>VLOOKUP(C212,Event!$A$2:$D$14,4,FALSE)</f>
        <v>9/23/2020</v>
      </c>
      <c r="S212" s="3" t="str">
        <f t="shared" si="10"/>
        <v>insert into kpi_person (id,create_date, user_id, location_id, name, sex, agency) values (11623,to_date('9/23/2020','MM/DD/YYYY'),633,2748,'Hoắc Thị Huệ',0,'Hội Nạn nhân chất độc da cam/dioxin xã Gia Canh ');</v>
      </c>
      <c r="T212" s="111" t="str">
        <f t="shared" si="11"/>
        <v>insert into kpi_data_per(create_date, data_id, per_id, event_id, result, hours) values (to_date('9/23/2020','MM/DD/YYYY'),441,11623,507,0,0);</v>
      </c>
    </row>
    <row r="213" spans="2:20" ht="26.25" hidden="1" customHeight="1" x14ac:dyDescent="0.3">
      <c r="B213" s="90">
        <v>11624</v>
      </c>
      <c r="C213" s="3">
        <v>507</v>
      </c>
      <c r="D213" s="96" t="s">
        <v>1682</v>
      </c>
      <c r="E213" s="27"/>
      <c r="F213" s="27" t="s">
        <v>1222</v>
      </c>
      <c r="G213" s="90">
        <f t="shared" si="9"/>
        <v>0</v>
      </c>
      <c r="H213" s="101" t="s">
        <v>1683</v>
      </c>
      <c r="N213" s="104" t="s">
        <v>1713</v>
      </c>
      <c r="O213" s="150"/>
      <c r="P213" s="3">
        <f>VLOOKUP(C213,Event!$A$2:$D$14,2,FALSE)</f>
        <v>2748</v>
      </c>
      <c r="Q213" s="3">
        <f>VLOOKUP(C213,Event!$A$2:$D$14,3,FALSE)</f>
        <v>441</v>
      </c>
      <c r="R213" s="3" t="str">
        <f>VLOOKUP(C213,Event!$A$2:$D$14,4,FALSE)</f>
        <v>9/23/2020</v>
      </c>
      <c r="S213" s="3" t="str">
        <f t="shared" si="10"/>
        <v>insert into kpi_person (id,create_date, user_id, location_id, name, sex, agency) values (11624,to_date('9/23/2020','MM/DD/YYYY'),633,2748,'Ngô Nữ Thùy Linh',0,'Hội Nạn nhân chất độc da cam/dioxin xã Phú Ngọc');</v>
      </c>
      <c r="T213" s="111" t="str">
        <f t="shared" si="11"/>
        <v>insert into kpi_data_per(create_date, data_id, per_id, event_id, result, hours) values (to_date('9/23/2020','MM/DD/YYYY'),441,11624,507,0,0);</v>
      </c>
    </row>
    <row r="214" spans="2:20" ht="26.25" hidden="1" customHeight="1" x14ac:dyDescent="0.3">
      <c r="B214" s="90">
        <v>11625</v>
      </c>
      <c r="C214" s="3">
        <v>507</v>
      </c>
      <c r="D214" s="96" t="s">
        <v>1684</v>
      </c>
      <c r="E214" s="27"/>
      <c r="F214" s="27" t="s">
        <v>1222</v>
      </c>
      <c r="G214" s="90">
        <f t="shared" si="9"/>
        <v>0</v>
      </c>
      <c r="H214" s="101" t="s">
        <v>1685</v>
      </c>
      <c r="N214" s="104" t="s">
        <v>1714</v>
      </c>
      <c r="O214" s="150"/>
      <c r="P214" s="3">
        <f>VLOOKUP(C214,Event!$A$2:$D$14,2,FALSE)</f>
        <v>2748</v>
      </c>
      <c r="Q214" s="3">
        <f>VLOOKUP(C214,Event!$A$2:$D$14,3,FALSE)</f>
        <v>441</v>
      </c>
      <c r="R214" s="3" t="str">
        <f>VLOOKUP(C214,Event!$A$2:$D$14,4,FALSE)</f>
        <v>9/23/2020</v>
      </c>
      <c r="S214" s="3" t="str">
        <f t="shared" si="10"/>
        <v>insert into kpi_person (id,create_date, user_id, location_id, name, sex, agency) values (11625,to_date('9/23/2020','MM/DD/YYYY'),633,2748,'Lê Thị Sáu',0,'Hội Nạn nhân chất độc da cam/dioxin thị trấn Định Quán');</v>
      </c>
      <c r="T214" s="111" t="str">
        <f t="shared" si="11"/>
        <v>insert into kpi_data_per(create_date, data_id, per_id, event_id, result, hours) values (to_date('9/23/2020','MM/DD/YYYY'),441,11625,507,0,0);</v>
      </c>
    </row>
    <row r="215" spans="2:20" ht="26.25" hidden="1" customHeight="1" x14ac:dyDescent="0.3">
      <c r="B215" s="90">
        <v>11626</v>
      </c>
      <c r="C215" s="3">
        <v>507</v>
      </c>
      <c r="D215" s="96" t="s">
        <v>1686</v>
      </c>
      <c r="E215" s="27"/>
      <c r="F215" s="27" t="s">
        <v>1222</v>
      </c>
      <c r="G215" s="90">
        <f t="shared" si="9"/>
        <v>0</v>
      </c>
      <c r="H215" s="101" t="s">
        <v>1687</v>
      </c>
      <c r="N215" s="104" t="s">
        <v>1715</v>
      </c>
      <c r="O215" s="150"/>
      <c r="P215" s="3">
        <f>VLOOKUP(C215,Event!$A$2:$D$14,2,FALSE)</f>
        <v>2748</v>
      </c>
      <c r="Q215" s="3">
        <f>VLOOKUP(C215,Event!$A$2:$D$14,3,FALSE)</f>
        <v>441</v>
      </c>
      <c r="R215" s="3" t="str">
        <f>VLOOKUP(C215,Event!$A$2:$D$14,4,FALSE)</f>
        <v>9/23/2020</v>
      </c>
      <c r="S215" s="3" t="str">
        <f t="shared" si="10"/>
        <v>insert into kpi_person (id,create_date, user_id, location_id, name, sex, agency) values (11626,to_date('9/23/2020','MM/DD/YYYY'),633,2748,'Vũ Thị Nụ',0,'Hội Nạn nhân chất độc da cam/dioxin xã Phú Lợi');</v>
      </c>
      <c r="T215" s="111" t="str">
        <f t="shared" si="11"/>
        <v>insert into kpi_data_per(create_date, data_id, per_id, event_id, result, hours) values (to_date('9/23/2020','MM/DD/YYYY'),441,11626,507,0,0);</v>
      </c>
    </row>
    <row r="216" spans="2:20" ht="26.25" hidden="1" customHeight="1" x14ac:dyDescent="0.3">
      <c r="B216" s="90">
        <v>11627</v>
      </c>
      <c r="C216" s="3">
        <v>507</v>
      </c>
      <c r="D216" s="96" t="s">
        <v>1688</v>
      </c>
      <c r="E216" s="27"/>
      <c r="F216" s="27" t="s">
        <v>1222</v>
      </c>
      <c r="G216" s="90">
        <f t="shared" si="9"/>
        <v>0</v>
      </c>
      <c r="H216" s="101" t="s">
        <v>1689</v>
      </c>
      <c r="N216" s="104" t="s">
        <v>1716</v>
      </c>
      <c r="O216" s="150"/>
      <c r="P216" s="3">
        <f>VLOOKUP(C216,Event!$A$2:$D$14,2,FALSE)</f>
        <v>2748</v>
      </c>
      <c r="Q216" s="3">
        <f>VLOOKUP(C216,Event!$A$2:$D$14,3,FALSE)</f>
        <v>441</v>
      </c>
      <c r="R216" s="3" t="str">
        <f>VLOOKUP(C216,Event!$A$2:$D$14,4,FALSE)</f>
        <v>9/23/2020</v>
      </c>
      <c r="S216" s="3" t="str">
        <f t="shared" si="10"/>
        <v>insert into kpi_person (id,create_date, user_id, location_id, name, sex, agency) values (11627,to_date('9/23/2020','MM/DD/YYYY'),633,2748,'Nguyễn Thị Ngà ',0,'Hội Nạn nhân chất độc da cam/dioxin xã La Ngà');</v>
      </c>
      <c r="T216" s="111" t="str">
        <f t="shared" si="11"/>
        <v>insert into kpi_data_per(create_date, data_id, per_id, event_id, result, hours) values (to_date('9/23/2020','MM/DD/YYYY'),441,11627,507,0,0);</v>
      </c>
    </row>
    <row r="217" spans="2:20" ht="26.25" hidden="1" customHeight="1" x14ac:dyDescent="0.3">
      <c r="B217" s="90">
        <v>11628</v>
      </c>
      <c r="C217" s="3">
        <v>507</v>
      </c>
      <c r="D217" s="96" t="s">
        <v>1690</v>
      </c>
      <c r="E217" s="27"/>
      <c r="F217" s="27" t="s">
        <v>1222</v>
      </c>
      <c r="G217" s="90">
        <f t="shared" si="9"/>
        <v>0</v>
      </c>
      <c r="H217" s="101" t="s">
        <v>1691</v>
      </c>
      <c r="N217" s="104" t="s">
        <v>1717</v>
      </c>
      <c r="O217" s="150"/>
      <c r="P217" s="3">
        <f>VLOOKUP(C217,Event!$A$2:$D$14,2,FALSE)</f>
        <v>2748</v>
      </c>
      <c r="Q217" s="3">
        <f>VLOOKUP(C217,Event!$A$2:$D$14,3,FALSE)</f>
        <v>441</v>
      </c>
      <c r="R217" s="3" t="str">
        <f>VLOOKUP(C217,Event!$A$2:$D$14,4,FALSE)</f>
        <v>9/23/2020</v>
      </c>
      <c r="S217" s="3" t="str">
        <f t="shared" si="10"/>
        <v>insert into kpi_person (id,create_date, user_id, location_id, name, sex, agency) values (11628,to_date('9/23/2020','MM/DD/YYYY'),633,2748,'Nguyễn Thị Ngọc Trâm',0,'Hội Nạn nhân chất độc da cam/dioxin xã Phú Hòa');</v>
      </c>
      <c r="T217" s="111" t="str">
        <f t="shared" si="11"/>
        <v>insert into kpi_data_per(create_date, data_id, per_id, event_id, result, hours) values (to_date('9/23/2020','MM/DD/YYYY'),441,11628,507,0,0);</v>
      </c>
    </row>
    <row r="218" spans="2:20" ht="26.25" hidden="1" customHeight="1" x14ac:dyDescent="0.3">
      <c r="B218" s="90">
        <v>11629</v>
      </c>
      <c r="C218" s="3">
        <v>507</v>
      </c>
      <c r="D218" s="96" t="s">
        <v>1692</v>
      </c>
      <c r="E218" s="27" t="s">
        <v>1223</v>
      </c>
      <c r="F218" s="27"/>
      <c r="G218" s="90">
        <f t="shared" si="9"/>
        <v>1</v>
      </c>
      <c r="H218" s="101" t="s">
        <v>1693</v>
      </c>
      <c r="N218" s="104" t="s">
        <v>1718</v>
      </c>
      <c r="O218" s="150"/>
      <c r="P218" s="3">
        <f>VLOOKUP(C218,Event!$A$2:$D$14,2,FALSE)</f>
        <v>2748</v>
      </c>
      <c r="Q218" s="3">
        <f>VLOOKUP(C218,Event!$A$2:$D$14,3,FALSE)</f>
        <v>441</v>
      </c>
      <c r="R218" s="3" t="str">
        <f>VLOOKUP(C218,Event!$A$2:$D$14,4,FALSE)</f>
        <v>9/23/2020</v>
      </c>
      <c r="S218" s="3" t="str">
        <f t="shared" si="10"/>
        <v>insert into kpi_person (id,create_date, user_id, location_id, name, sex, agency) values (11629,to_date('9/23/2020','MM/DD/YYYY'),633,2748,'Chống A Cỏng',1,'Hội Nạn nhân chất độc da cam/dioxin xã Phú Vinh');</v>
      </c>
      <c r="T218" s="111" t="str">
        <f t="shared" si="11"/>
        <v>insert into kpi_data_per(create_date, data_id, per_id, event_id, result, hours) values (to_date('9/23/2020','MM/DD/YYYY'),441,11629,507,0,0);</v>
      </c>
    </row>
    <row r="219" spans="2:20" ht="26.25" hidden="1" customHeight="1" x14ac:dyDescent="0.3">
      <c r="B219" s="90">
        <v>11630</v>
      </c>
      <c r="C219" s="3">
        <v>507</v>
      </c>
      <c r="D219" s="96" t="s">
        <v>20</v>
      </c>
      <c r="E219" s="27"/>
      <c r="F219" s="27" t="s">
        <v>1222</v>
      </c>
      <c r="G219" s="90">
        <f t="shared" si="9"/>
        <v>0</v>
      </c>
      <c r="H219" s="101" t="s">
        <v>1694</v>
      </c>
      <c r="N219" s="104" t="s">
        <v>1719</v>
      </c>
      <c r="O219" s="150"/>
      <c r="P219" s="3">
        <f>VLOOKUP(C219,Event!$A$2:$D$14,2,FALSE)</f>
        <v>2748</v>
      </c>
      <c r="Q219" s="3">
        <f>VLOOKUP(C219,Event!$A$2:$D$14,3,FALSE)</f>
        <v>441</v>
      </c>
      <c r="R219" s="3" t="str">
        <f>VLOOKUP(C219,Event!$A$2:$D$14,4,FALSE)</f>
        <v>9/23/2020</v>
      </c>
      <c r="S219" s="3" t="str">
        <f t="shared" si="10"/>
        <v>insert into kpi_person (id,create_date, user_id, location_id, name, sex, agency) values (11630,to_date('9/23/2020','MM/DD/YYYY'),633,2748,'Nguyễn Thị Kim Hoa',0,'Hội Nạn nhân chất độc da cam/dioxin xã Phú Cường');</v>
      </c>
      <c r="T219" s="111" t="str">
        <f t="shared" si="11"/>
        <v>insert into kpi_data_per(create_date, data_id, per_id, event_id, result, hours) values (to_date('9/23/2020','MM/DD/YYYY'),441,11630,507,0,0);</v>
      </c>
    </row>
    <row r="220" spans="2:20" ht="26.25" hidden="1" customHeight="1" x14ac:dyDescent="0.3">
      <c r="B220" s="90">
        <v>11631</v>
      </c>
      <c r="C220" s="3">
        <v>507</v>
      </c>
      <c r="D220" s="96" t="s">
        <v>1695</v>
      </c>
      <c r="E220" s="27"/>
      <c r="F220" s="27" t="s">
        <v>1222</v>
      </c>
      <c r="G220" s="90">
        <f t="shared" si="9"/>
        <v>0</v>
      </c>
      <c r="H220" s="101" t="s">
        <v>1696</v>
      </c>
      <c r="N220" s="104" t="s">
        <v>1720</v>
      </c>
      <c r="O220" s="150"/>
      <c r="P220" s="3">
        <f>VLOOKUP(C220,Event!$A$2:$D$14,2,FALSE)</f>
        <v>2748</v>
      </c>
      <c r="Q220" s="3">
        <f>VLOOKUP(C220,Event!$A$2:$D$14,3,FALSE)</f>
        <v>441</v>
      </c>
      <c r="R220" s="3" t="str">
        <f>VLOOKUP(C220,Event!$A$2:$D$14,4,FALSE)</f>
        <v>9/23/2020</v>
      </c>
      <c r="S220" s="3" t="str">
        <f t="shared" si="10"/>
        <v>insert into kpi_person (id,create_date, user_id, location_id, name, sex, agency) values (11631,to_date('9/23/2020','MM/DD/YYYY'),633,2748,'Đặng Thị Tuyết Nhung',0,'Hội Nạn nhân chất độc da cam/dioxin  xã Phú Túc');</v>
      </c>
      <c r="T220" s="111" t="str">
        <f t="shared" si="11"/>
        <v>insert into kpi_data_per(create_date, data_id, per_id, event_id, result, hours) values (to_date('9/23/2020','MM/DD/YYYY'),441,11631,507,0,0);</v>
      </c>
    </row>
    <row r="221" spans="2:20" ht="26.25" hidden="1" customHeight="1" x14ac:dyDescent="0.3">
      <c r="B221" s="90">
        <v>11632</v>
      </c>
      <c r="C221" s="3">
        <v>507</v>
      </c>
      <c r="D221" s="96" t="s">
        <v>1697</v>
      </c>
      <c r="E221" s="27" t="s">
        <v>1223</v>
      </c>
      <c r="F221" s="103"/>
      <c r="G221" s="90">
        <f t="shared" si="9"/>
        <v>1</v>
      </c>
      <c r="H221" s="101" t="s">
        <v>1698</v>
      </c>
      <c r="N221" s="104" t="s">
        <v>1721</v>
      </c>
      <c r="O221" s="150"/>
      <c r="P221" s="3">
        <f>VLOOKUP(C221,Event!$A$2:$D$14,2,FALSE)</f>
        <v>2748</v>
      </c>
      <c r="Q221" s="3">
        <f>VLOOKUP(C221,Event!$A$2:$D$14,3,FALSE)</f>
        <v>441</v>
      </c>
      <c r="R221" s="3" t="str">
        <f>VLOOKUP(C221,Event!$A$2:$D$14,4,FALSE)</f>
        <v>9/23/2020</v>
      </c>
      <c r="S221" s="3" t="str">
        <f t="shared" si="10"/>
        <v>insert into kpi_person (id,create_date, user_id, location_id, name, sex, agency) values (11632,to_date('9/23/2020','MM/DD/YYYY'),633,2748,'Trần Thanh Định',1,'Hội Nạn nhân chất độc da cam/dioxin xã Ngọc Định');</v>
      </c>
      <c r="T221" s="111" t="str">
        <f t="shared" si="11"/>
        <v>insert into kpi_data_per(create_date, data_id, per_id, event_id, result, hours) values (to_date('9/23/2020','MM/DD/YYYY'),441,11632,507,0,0);</v>
      </c>
    </row>
    <row r="222" spans="2:20" ht="26.25" hidden="1" customHeight="1" x14ac:dyDescent="0.3">
      <c r="B222" s="90">
        <v>11633</v>
      </c>
      <c r="C222" s="3">
        <v>507</v>
      </c>
      <c r="D222" s="96" t="s">
        <v>1699</v>
      </c>
      <c r="E222" s="27" t="s">
        <v>1223</v>
      </c>
      <c r="F222" s="103"/>
      <c r="G222" s="90">
        <f t="shared" si="9"/>
        <v>1</v>
      </c>
      <c r="H222" s="101" t="s">
        <v>1700</v>
      </c>
      <c r="N222" s="104" t="s">
        <v>1722</v>
      </c>
      <c r="O222" s="150"/>
      <c r="P222" s="3">
        <f>VLOOKUP(C222,Event!$A$2:$D$14,2,FALSE)</f>
        <v>2748</v>
      </c>
      <c r="Q222" s="3">
        <f>VLOOKUP(C222,Event!$A$2:$D$14,3,FALSE)</f>
        <v>441</v>
      </c>
      <c r="R222" s="3" t="str">
        <f>VLOOKUP(C222,Event!$A$2:$D$14,4,FALSE)</f>
        <v>9/23/2020</v>
      </c>
      <c r="S222" s="3" t="str">
        <f t="shared" si="10"/>
        <v>insert into kpi_person (id,create_date, user_id, location_id, name, sex, agency) values (11633,to_date('9/23/2020','MM/DD/YYYY'),633,2748,'Nguyễn Văn Trường',1,'Hội Nạn nhân chất độc da cam/dioxin xã Thanh Sơn');</v>
      </c>
      <c r="T222" s="111" t="str">
        <f t="shared" si="11"/>
        <v>insert into kpi_data_per(create_date, data_id, per_id, event_id, result, hours) values (to_date('9/23/2020','MM/DD/YYYY'),441,11633,507,0,0);</v>
      </c>
    </row>
    <row r="223" spans="2:20" ht="26.25" hidden="1" customHeight="1" x14ac:dyDescent="0.3">
      <c r="B223" s="90">
        <v>11634</v>
      </c>
      <c r="C223" s="3">
        <v>507</v>
      </c>
      <c r="D223" s="96" t="s">
        <v>1701</v>
      </c>
      <c r="E223" s="27"/>
      <c r="F223" s="27"/>
      <c r="G223" s="90">
        <f t="shared" si="9"/>
        <v>0</v>
      </c>
      <c r="H223" s="101" t="s">
        <v>1702</v>
      </c>
      <c r="N223" s="104" t="s">
        <v>1723</v>
      </c>
      <c r="O223" s="150"/>
      <c r="P223" s="3">
        <f>VLOOKUP(C223,Event!$A$2:$D$14,2,FALSE)</f>
        <v>2748</v>
      </c>
      <c r="Q223" s="3">
        <f>VLOOKUP(C223,Event!$A$2:$D$14,3,FALSE)</f>
        <v>441</v>
      </c>
      <c r="R223" s="3" t="str">
        <f>VLOOKUP(C223,Event!$A$2:$D$14,4,FALSE)</f>
        <v>9/23/2020</v>
      </c>
      <c r="S223" s="3" t="str">
        <f t="shared" si="10"/>
        <v>insert into kpi_person (id,create_date, user_id, location_id, name, sex, agency) values (11634,to_date('9/23/2020','MM/DD/YYYY'),633,2748,'Tô Thị Việt Loan',0,'Hội Nạn nhân chất độc da cam/dioxin xã Phú Tân ');</v>
      </c>
      <c r="T223" s="111" t="str">
        <f t="shared" si="11"/>
        <v>insert into kpi_data_per(create_date, data_id, per_id, event_id, result, hours) values (to_date('9/23/2020','MM/DD/YYYY'),441,11634,507,0,0);</v>
      </c>
    </row>
    <row r="224" spans="2:20" ht="26.25" hidden="1" customHeight="1" x14ac:dyDescent="0.3">
      <c r="B224" s="90">
        <v>11635</v>
      </c>
      <c r="C224" s="3">
        <v>507</v>
      </c>
      <c r="D224" s="96" t="s">
        <v>1703</v>
      </c>
      <c r="E224" s="27" t="s">
        <v>1223</v>
      </c>
      <c r="F224" s="27"/>
      <c r="G224" s="90">
        <f t="shared" si="9"/>
        <v>1</v>
      </c>
      <c r="H224" s="101" t="s">
        <v>1704</v>
      </c>
      <c r="N224" s="104" t="s">
        <v>1724</v>
      </c>
      <c r="O224" s="150"/>
      <c r="P224" s="3">
        <f>VLOOKUP(C224,Event!$A$2:$D$14,2,FALSE)</f>
        <v>2748</v>
      </c>
      <c r="Q224" s="3">
        <f>VLOOKUP(C224,Event!$A$2:$D$14,3,FALSE)</f>
        <v>441</v>
      </c>
      <c r="R224" s="3" t="str">
        <f>VLOOKUP(C224,Event!$A$2:$D$14,4,FALSE)</f>
        <v>9/23/2020</v>
      </c>
      <c r="S224" s="3" t="str">
        <f t="shared" si="10"/>
        <v>insert into kpi_person (id,create_date, user_id, location_id, name, sex, agency) values (11635,to_date('9/23/2020','MM/DD/YYYY'),633,2748,'Lê Trung Nam',1,'Hội Nạn nhân chất độc da cam/dioxin xã Suối Nho');</v>
      </c>
      <c r="T224" s="111" t="str">
        <f t="shared" si="11"/>
        <v>insert into kpi_data_per(create_date, data_id, per_id, event_id, result, hours) values (to_date('9/23/2020','MM/DD/YYYY'),441,11635,507,0,0);</v>
      </c>
    </row>
    <row r="225" spans="2:20" ht="26.25" hidden="1" customHeight="1" x14ac:dyDescent="0.3">
      <c r="B225" s="90">
        <v>11636</v>
      </c>
      <c r="C225" s="3">
        <v>507</v>
      </c>
      <c r="D225" s="96" t="s">
        <v>1705</v>
      </c>
      <c r="E225" s="27" t="s">
        <v>1223</v>
      </c>
      <c r="F225" s="27"/>
      <c r="G225" s="90">
        <f t="shared" si="9"/>
        <v>1</v>
      </c>
      <c r="H225" s="101" t="s">
        <v>1706</v>
      </c>
      <c r="N225" s="104" t="s">
        <v>1725</v>
      </c>
      <c r="O225" s="150"/>
      <c r="P225" s="3">
        <f>VLOOKUP(C225,Event!$A$2:$D$14,2,FALSE)</f>
        <v>2748</v>
      </c>
      <c r="Q225" s="3">
        <f>VLOOKUP(C225,Event!$A$2:$D$14,3,FALSE)</f>
        <v>441</v>
      </c>
      <c r="R225" s="3" t="str">
        <f>VLOOKUP(C225,Event!$A$2:$D$14,4,FALSE)</f>
        <v>9/23/2020</v>
      </c>
      <c r="S225" s="3" t="str">
        <f t="shared" si="10"/>
        <v>insert into kpi_person (id,create_date, user_id, location_id, name, sex, agency) values (11636,to_date('9/23/2020','MM/DD/YYYY'),633,2748,'Võ Văn Nga ',1,'Hội Nạn nhân chất độc da cam/dioxin xã Túc Trưng');</v>
      </c>
      <c r="T225" s="111" t="str">
        <f t="shared" si="11"/>
        <v>insert into kpi_data_per(create_date, data_id, per_id, event_id, result, hours) values (to_date('9/23/2020','MM/DD/YYYY'),441,11636,507,0,0);</v>
      </c>
    </row>
    <row r="226" spans="2:20" ht="26.25" hidden="1" customHeight="1" x14ac:dyDescent="0.3">
      <c r="B226" s="90">
        <v>11637</v>
      </c>
      <c r="C226" s="3">
        <v>508</v>
      </c>
      <c r="D226" s="82" t="s">
        <v>1726</v>
      </c>
      <c r="E226" s="27"/>
      <c r="F226" s="27">
        <v>1</v>
      </c>
      <c r="G226" s="90">
        <f t="shared" si="9"/>
        <v>0</v>
      </c>
      <c r="H226" s="82" t="s">
        <v>1618</v>
      </c>
      <c r="N226" s="105" t="s">
        <v>1819</v>
      </c>
      <c r="O226" s="151"/>
      <c r="P226" s="3">
        <f>VLOOKUP(C226,Event!$A$2:$D$14,2,FALSE)</f>
        <v>2748</v>
      </c>
      <c r="Q226" s="3">
        <f>VLOOKUP(C226,Event!$A$2:$D$14,3,FALSE)</f>
        <v>441</v>
      </c>
      <c r="R226" s="3" t="str">
        <f>VLOOKUP(C226,Event!$A$2:$D$14,4,FALSE)</f>
        <v>4/14/2021</v>
      </c>
      <c r="S226" s="3" t="str">
        <f t="shared" si="10"/>
        <v>insert into kpi_person (id,create_date, user_id, location_id, name, sex, agency) values (11637,to_date('4/14/2021','MM/DD/YYYY'),633,2748,'Lê Thị Kiều Oanh',0,'TW Hội nạn nhân chất độc da cam/dioxin - VAVA');</v>
      </c>
      <c r="T226" s="111" t="str">
        <f t="shared" si="11"/>
        <v>insert into kpi_data_per(create_date, data_id, per_id, event_id, result, hours) values (to_date('4/14/2021','MM/DD/YYYY'),441,11637,508,0,0);</v>
      </c>
    </row>
    <row r="227" spans="2:20" ht="26.25" hidden="1" customHeight="1" x14ac:dyDescent="0.3">
      <c r="B227" s="90">
        <v>11638</v>
      </c>
      <c r="C227" s="3">
        <v>508</v>
      </c>
      <c r="D227" s="82" t="s">
        <v>1727</v>
      </c>
      <c r="E227" s="27">
        <v>1</v>
      </c>
      <c r="F227" s="27"/>
      <c r="G227" s="90">
        <f t="shared" si="9"/>
        <v>1</v>
      </c>
      <c r="H227" s="82" t="s">
        <v>1618</v>
      </c>
      <c r="N227" s="105" t="s">
        <v>1820</v>
      </c>
      <c r="O227" s="151"/>
      <c r="P227" s="3">
        <f>VLOOKUP(C227,Event!$A$2:$D$14,2,FALSE)</f>
        <v>2748</v>
      </c>
      <c r="Q227" s="3">
        <f>VLOOKUP(C227,Event!$A$2:$D$14,3,FALSE)</f>
        <v>441</v>
      </c>
      <c r="R227" s="3" t="str">
        <f>VLOOKUP(C227,Event!$A$2:$D$14,4,FALSE)</f>
        <v>4/14/2021</v>
      </c>
      <c r="S227" s="3" t="str">
        <f t="shared" si="10"/>
        <v>insert into kpi_person (id,create_date, user_id, location_id, name, sex, agency) values (11638,to_date('4/14/2021','MM/DD/YYYY'),633,2748,'Phạm Trương',1,'TW Hội nạn nhân chất độc da cam/dioxin - VAVA');</v>
      </c>
      <c r="T227" s="111" t="str">
        <f t="shared" si="11"/>
        <v>insert into kpi_data_per(create_date, data_id, per_id, event_id, result, hours) values (to_date('4/14/2021','MM/DD/YYYY'),441,11638,508,0,0);</v>
      </c>
    </row>
    <row r="228" spans="2:20" ht="26.25" hidden="1" customHeight="1" x14ac:dyDescent="0.3">
      <c r="B228" s="90">
        <v>11639</v>
      </c>
      <c r="C228" s="3">
        <v>508</v>
      </c>
      <c r="D228" s="82" t="s">
        <v>1620</v>
      </c>
      <c r="E228" s="27">
        <v>1</v>
      </c>
      <c r="F228" s="27"/>
      <c r="G228" s="90">
        <f t="shared" si="9"/>
        <v>1</v>
      </c>
      <c r="H228" s="82" t="s">
        <v>1621</v>
      </c>
      <c r="N228" s="106"/>
      <c r="O228" s="152"/>
      <c r="P228" s="3">
        <f>VLOOKUP(C228,Event!$A$2:$D$14,2,FALSE)</f>
        <v>2748</v>
      </c>
      <c r="Q228" s="3">
        <f>VLOOKUP(C228,Event!$A$2:$D$14,3,FALSE)</f>
        <v>441</v>
      </c>
      <c r="R228" s="3" t="str">
        <f>VLOOKUP(C228,Event!$A$2:$D$14,4,FALSE)</f>
        <v>4/14/2021</v>
      </c>
      <c r="S228" s="3" t="str">
        <f t="shared" si="10"/>
        <v>insert into kpi_person (id,create_date, user_id, location_id, name, sex, agency) values (11639,to_date('4/14/2021','MM/DD/YYYY'),633,2748,'Trần Văn Trung',1,'Hội nạn nhân chất độc da cam/dioxin Thừa Thiên Huế');</v>
      </c>
      <c r="T228" s="111" t="str">
        <f t="shared" si="11"/>
        <v>insert into kpi_data_per(create_date, data_id, per_id, event_id, result, hours) values (to_date('4/14/2021','MM/DD/YYYY'),441,11639,508,0,0);</v>
      </c>
    </row>
    <row r="229" spans="2:20" ht="26.25" hidden="1" customHeight="1" x14ac:dyDescent="0.3">
      <c r="B229" s="90">
        <v>11640</v>
      </c>
      <c r="C229" s="3">
        <v>508</v>
      </c>
      <c r="D229" s="82" t="s">
        <v>1622</v>
      </c>
      <c r="E229" s="27">
        <v>1</v>
      </c>
      <c r="F229" s="27"/>
      <c r="G229" s="90">
        <f t="shared" si="9"/>
        <v>1</v>
      </c>
      <c r="H229" s="82" t="s">
        <v>1621</v>
      </c>
      <c r="N229" s="105" t="s">
        <v>1821</v>
      </c>
      <c r="O229" s="151"/>
      <c r="P229" s="3">
        <f>VLOOKUP(C229,Event!$A$2:$D$14,2,FALSE)</f>
        <v>2748</v>
      </c>
      <c r="Q229" s="3">
        <f>VLOOKUP(C229,Event!$A$2:$D$14,3,FALSE)</f>
        <v>441</v>
      </c>
      <c r="R229" s="3" t="str">
        <f>VLOOKUP(C229,Event!$A$2:$D$14,4,FALSE)</f>
        <v>4/14/2021</v>
      </c>
      <c r="S229" s="3" t="str">
        <f t="shared" si="10"/>
        <v>insert into kpi_person (id,create_date, user_id, location_id, name, sex, agency) values (11640,to_date('4/14/2021','MM/DD/YYYY'),633,2748,'Nguyễn Hữu Quyết',1,'Hội nạn nhân chất độc da cam/dioxin Thừa Thiên Huế');</v>
      </c>
      <c r="T229" s="111" t="str">
        <f t="shared" si="11"/>
        <v>insert into kpi_data_per(create_date, data_id, per_id, event_id, result, hours) values (to_date('4/14/2021','MM/DD/YYYY'),441,11640,508,0,0);</v>
      </c>
    </row>
    <row r="230" spans="2:20" ht="26.25" hidden="1" customHeight="1" x14ac:dyDescent="0.3">
      <c r="B230" s="90">
        <v>11641</v>
      </c>
      <c r="C230" s="3">
        <v>508</v>
      </c>
      <c r="D230" s="82" t="s">
        <v>1728</v>
      </c>
      <c r="E230" s="27">
        <v>1</v>
      </c>
      <c r="F230" s="27"/>
      <c r="G230" s="90">
        <f t="shared" si="9"/>
        <v>1</v>
      </c>
      <c r="H230" s="82" t="s">
        <v>1624</v>
      </c>
      <c r="N230" s="106"/>
      <c r="O230" s="152"/>
      <c r="P230" s="3">
        <f>VLOOKUP(C230,Event!$A$2:$D$14,2,FALSE)</f>
        <v>2748</v>
      </c>
      <c r="Q230" s="3">
        <f>VLOOKUP(C230,Event!$A$2:$D$14,3,FALSE)</f>
        <v>441</v>
      </c>
      <c r="R230" s="3" t="str">
        <f>VLOOKUP(C230,Event!$A$2:$D$14,4,FALSE)</f>
        <v>4/14/2021</v>
      </c>
      <c r="S230" s="3" t="str">
        <f t="shared" si="10"/>
        <v>insert into kpi_person (id,create_date, user_id, location_id, name, sex, agency) values (11641,to_date('4/14/2021','MM/DD/YYYY'),633,2748,'Lê Hữu Phong',1,'Hội nạn nhân chất độc da cam/dioxin huyện Phong Điền');</v>
      </c>
      <c r="T230" s="111" t="str">
        <f t="shared" si="11"/>
        <v>insert into kpi_data_per(create_date, data_id, per_id, event_id, result, hours) values (to_date('4/14/2021','MM/DD/YYYY'),441,11641,508,0,0);</v>
      </c>
    </row>
    <row r="231" spans="2:20" ht="26.25" hidden="1" customHeight="1" x14ac:dyDescent="0.3">
      <c r="B231" s="90">
        <v>11642</v>
      </c>
      <c r="C231" s="3">
        <v>508</v>
      </c>
      <c r="D231" s="82" t="s">
        <v>1729</v>
      </c>
      <c r="E231" s="27">
        <v>1</v>
      </c>
      <c r="F231" s="27"/>
      <c r="G231" s="90">
        <f t="shared" si="9"/>
        <v>1</v>
      </c>
      <c r="H231" s="82" t="s">
        <v>1730</v>
      </c>
      <c r="N231" s="105" t="s">
        <v>1822</v>
      </c>
      <c r="O231" s="151"/>
      <c r="P231" s="3">
        <f>VLOOKUP(C231,Event!$A$2:$D$14,2,FALSE)</f>
        <v>2748</v>
      </c>
      <c r="Q231" s="3">
        <f>VLOOKUP(C231,Event!$A$2:$D$14,3,FALSE)</f>
        <v>441</v>
      </c>
      <c r="R231" s="3" t="str">
        <f>VLOOKUP(C231,Event!$A$2:$D$14,4,FALSE)</f>
        <v>4/14/2021</v>
      </c>
      <c r="S231" s="3" t="str">
        <f t="shared" si="10"/>
        <v>insert into kpi_person (id,create_date, user_id, location_id, name, sex, agency) values (11642,to_date('4/14/2021','MM/DD/YYYY'),633,2748,'Hồ Văn Tài',1,'Hội nạn nhân chất độc da cam/dioxin Phường An Cựu, TP Huế');</v>
      </c>
      <c r="T231" s="111" t="str">
        <f t="shared" si="11"/>
        <v>insert into kpi_data_per(create_date, data_id, per_id, event_id, result, hours) values (to_date('4/14/2021','MM/DD/YYYY'),441,11642,508,0,0);</v>
      </c>
    </row>
    <row r="232" spans="2:20" ht="26.25" hidden="1" customHeight="1" x14ac:dyDescent="0.3">
      <c r="B232" s="90">
        <v>11643</v>
      </c>
      <c r="C232" s="3">
        <v>508</v>
      </c>
      <c r="D232" s="82" t="s">
        <v>1731</v>
      </c>
      <c r="E232" s="27">
        <v>1</v>
      </c>
      <c r="F232" s="27"/>
      <c r="G232" s="90">
        <f t="shared" si="9"/>
        <v>1</v>
      </c>
      <c r="H232" s="82" t="s">
        <v>1732</v>
      </c>
      <c r="N232" s="105" t="s">
        <v>1823</v>
      </c>
      <c r="O232" s="151"/>
      <c r="P232" s="3">
        <f>VLOOKUP(C232,Event!$A$2:$D$14,2,FALSE)</f>
        <v>2748</v>
      </c>
      <c r="Q232" s="3">
        <f>VLOOKUP(C232,Event!$A$2:$D$14,3,FALSE)</f>
        <v>441</v>
      </c>
      <c r="R232" s="3" t="str">
        <f>VLOOKUP(C232,Event!$A$2:$D$14,4,FALSE)</f>
        <v>4/14/2021</v>
      </c>
      <c r="S232" s="3" t="str">
        <f t="shared" si="10"/>
        <v>insert into kpi_person (id,create_date, user_id, location_id, name, sex, agency) values (11643,to_date('4/14/2021','MM/DD/YYYY'),633,2748,'Trịnh Xuân Dự',1,'Hội nạn nhân chất độc da cam/dioxin Phường Kim Long, TP Huế');</v>
      </c>
      <c r="T232" s="111" t="str">
        <f t="shared" si="11"/>
        <v>insert into kpi_data_per(create_date, data_id, per_id, event_id, result, hours) values (to_date('4/14/2021','MM/DD/YYYY'),441,11643,508,0,0);</v>
      </c>
    </row>
    <row r="233" spans="2:20" ht="26.25" hidden="1" customHeight="1" x14ac:dyDescent="0.3">
      <c r="B233" s="90">
        <v>11644</v>
      </c>
      <c r="C233" s="3">
        <v>508</v>
      </c>
      <c r="D233" s="82" t="s">
        <v>1733</v>
      </c>
      <c r="E233" s="27">
        <v>1</v>
      </c>
      <c r="F233" s="27"/>
      <c r="G233" s="90">
        <f t="shared" si="9"/>
        <v>1</v>
      </c>
      <c r="H233" s="82" t="s">
        <v>1734</v>
      </c>
      <c r="N233" s="105" t="s">
        <v>1824</v>
      </c>
      <c r="O233" s="151"/>
      <c r="P233" s="3">
        <f>VLOOKUP(C233,Event!$A$2:$D$14,2,FALSE)</f>
        <v>2748</v>
      </c>
      <c r="Q233" s="3">
        <f>VLOOKUP(C233,Event!$A$2:$D$14,3,FALSE)</f>
        <v>441</v>
      </c>
      <c r="R233" s="3" t="str">
        <f>VLOOKUP(C233,Event!$A$2:$D$14,4,FALSE)</f>
        <v>4/14/2021</v>
      </c>
      <c r="S233" s="3" t="str">
        <f t="shared" si="10"/>
        <v>insert into kpi_person (id,create_date, user_id, location_id, name, sex, agency) values (11644,to_date('4/14/2021','MM/DD/YYYY'),633,2748,'Phạm Anh Hàm',1,'Hội nạn nhân chất độc da cam/dioxin Phường Phú Hội, TP Huế');</v>
      </c>
      <c r="T233" s="111" t="str">
        <f t="shared" si="11"/>
        <v>insert into kpi_data_per(create_date, data_id, per_id, event_id, result, hours) values (to_date('4/14/2021','MM/DD/YYYY'),441,11644,508,0,0);</v>
      </c>
    </row>
    <row r="234" spans="2:20" ht="26.25" hidden="1" customHeight="1" x14ac:dyDescent="0.3">
      <c r="B234" s="90">
        <v>11645</v>
      </c>
      <c r="C234" s="3">
        <v>508</v>
      </c>
      <c r="D234" s="82" t="s">
        <v>1735</v>
      </c>
      <c r="E234" s="27">
        <v>1</v>
      </c>
      <c r="F234" s="27"/>
      <c r="G234" s="90">
        <f t="shared" si="9"/>
        <v>1</v>
      </c>
      <c r="H234" s="82" t="s">
        <v>1736</v>
      </c>
      <c r="N234" s="106"/>
      <c r="O234" s="152"/>
      <c r="P234" s="3">
        <f>VLOOKUP(C234,Event!$A$2:$D$14,2,FALSE)</f>
        <v>2748</v>
      </c>
      <c r="Q234" s="3">
        <f>VLOOKUP(C234,Event!$A$2:$D$14,3,FALSE)</f>
        <v>441</v>
      </c>
      <c r="R234" s="3" t="str">
        <f>VLOOKUP(C234,Event!$A$2:$D$14,4,FALSE)</f>
        <v>4/14/2021</v>
      </c>
      <c r="S234" s="3" t="str">
        <f t="shared" si="10"/>
        <v>insert into kpi_person (id,create_date, user_id, location_id, name, sex, agency) values (11645,to_date('4/14/2021','MM/DD/YYYY'),633,2748,'Nguyễn Công Minh',1,'Hội nạn nhân chất độc da cam/dioxin Phường Phú Nhuận, TP Huế');</v>
      </c>
      <c r="T234" s="111" t="str">
        <f t="shared" si="11"/>
        <v>insert into kpi_data_per(create_date, data_id, per_id, event_id, result, hours) values (to_date('4/14/2021','MM/DD/YYYY'),441,11645,508,0,0);</v>
      </c>
    </row>
    <row r="235" spans="2:20" ht="26.25" hidden="1" customHeight="1" x14ac:dyDescent="0.3">
      <c r="B235" s="90">
        <v>11646</v>
      </c>
      <c r="C235" s="3">
        <v>508</v>
      </c>
      <c r="D235" s="82" t="s">
        <v>1737</v>
      </c>
      <c r="E235" s="27">
        <v>1</v>
      </c>
      <c r="F235" s="27"/>
      <c r="G235" s="90">
        <f t="shared" si="9"/>
        <v>1</v>
      </c>
      <c r="H235" s="82" t="s">
        <v>1734</v>
      </c>
      <c r="N235" s="105" t="s">
        <v>1825</v>
      </c>
      <c r="O235" s="151"/>
      <c r="P235" s="3">
        <f>VLOOKUP(C235,Event!$A$2:$D$14,2,FALSE)</f>
        <v>2748</v>
      </c>
      <c r="Q235" s="3">
        <f>VLOOKUP(C235,Event!$A$2:$D$14,3,FALSE)</f>
        <v>441</v>
      </c>
      <c r="R235" s="3" t="str">
        <f>VLOOKUP(C235,Event!$A$2:$D$14,4,FALSE)</f>
        <v>4/14/2021</v>
      </c>
      <c r="S235" s="3" t="str">
        <f t="shared" si="10"/>
        <v>insert into kpi_person (id,create_date, user_id, location_id, name, sex, agency) values (11646,to_date('4/14/2021','MM/DD/YYYY'),633,2748,'Ngô Văn Sanh',1,'Hội nạn nhân chất độc da cam/dioxin Phường Phú Hội, TP Huế');</v>
      </c>
      <c r="T235" s="111" t="str">
        <f t="shared" si="11"/>
        <v>insert into kpi_data_per(create_date, data_id, per_id, event_id, result, hours) values (to_date('4/14/2021','MM/DD/YYYY'),441,11646,508,0,0);</v>
      </c>
    </row>
    <row r="236" spans="2:20" ht="26.25" hidden="1" customHeight="1" x14ac:dyDescent="0.3">
      <c r="B236" s="90">
        <v>11647</v>
      </c>
      <c r="C236" s="3">
        <v>508</v>
      </c>
      <c r="D236" s="82" t="s">
        <v>806</v>
      </c>
      <c r="E236" s="27"/>
      <c r="F236" s="27">
        <v>1</v>
      </c>
      <c r="G236" s="90">
        <f t="shared" si="9"/>
        <v>0</v>
      </c>
      <c r="H236" s="82" t="s">
        <v>1734</v>
      </c>
      <c r="N236" s="105" t="s">
        <v>1826</v>
      </c>
      <c r="O236" s="151"/>
      <c r="P236" s="3">
        <f>VLOOKUP(C236,Event!$A$2:$D$14,2,FALSE)</f>
        <v>2748</v>
      </c>
      <c r="Q236" s="3">
        <f>VLOOKUP(C236,Event!$A$2:$D$14,3,FALSE)</f>
        <v>441</v>
      </c>
      <c r="R236" s="3" t="str">
        <f>VLOOKUP(C236,Event!$A$2:$D$14,4,FALSE)</f>
        <v>4/14/2021</v>
      </c>
      <c r="S236" s="3" t="str">
        <f t="shared" si="10"/>
        <v>insert into kpi_person (id,create_date, user_id, location_id, name, sex, agency) values (11647,to_date('4/14/2021','MM/DD/YYYY'),633,2748,'Trần Thị Xuân',0,'Hội nạn nhân chất độc da cam/dioxin Phường Phú Hội, TP Huế');</v>
      </c>
      <c r="T236" s="111" t="str">
        <f t="shared" si="11"/>
        <v>insert into kpi_data_per(create_date, data_id, per_id, event_id, result, hours) values (to_date('4/14/2021','MM/DD/YYYY'),441,11647,508,0,0);</v>
      </c>
    </row>
    <row r="237" spans="2:20" ht="26.25" hidden="1" customHeight="1" x14ac:dyDescent="0.3">
      <c r="B237" s="90">
        <v>11648</v>
      </c>
      <c r="C237" s="3">
        <v>508</v>
      </c>
      <c r="D237" s="82" t="s">
        <v>1738</v>
      </c>
      <c r="E237" s="27">
        <v>1</v>
      </c>
      <c r="F237" s="27"/>
      <c r="G237" s="90">
        <f t="shared" si="9"/>
        <v>1</v>
      </c>
      <c r="H237" s="82" t="s">
        <v>1739</v>
      </c>
      <c r="N237" s="105" t="s">
        <v>1827</v>
      </c>
      <c r="O237" s="151"/>
      <c r="P237" s="3">
        <f>VLOOKUP(C237,Event!$A$2:$D$14,2,FALSE)</f>
        <v>2748</v>
      </c>
      <c r="Q237" s="3">
        <f>VLOOKUP(C237,Event!$A$2:$D$14,3,FALSE)</f>
        <v>441</v>
      </c>
      <c r="R237" s="3" t="str">
        <f>VLOOKUP(C237,Event!$A$2:$D$14,4,FALSE)</f>
        <v>4/14/2021</v>
      </c>
      <c r="S237" s="3" t="str">
        <f t="shared" si="10"/>
        <v>insert into kpi_person (id,create_date, user_id, location_id, name, sex, agency) values (11648,to_date('4/14/2021','MM/DD/YYYY'),633,2748,'Nguyễn Hải',1,'Hội nạn nhân chất độc da cam/dioxin Phường Thuận Lợi, TP Huế');</v>
      </c>
      <c r="T237" s="111" t="str">
        <f t="shared" si="11"/>
        <v>insert into kpi_data_per(create_date, data_id, per_id, event_id, result, hours) values (to_date('4/14/2021','MM/DD/YYYY'),441,11648,508,0,0);</v>
      </c>
    </row>
    <row r="238" spans="2:20" ht="26.25" hidden="1" customHeight="1" x14ac:dyDescent="0.3">
      <c r="B238" s="90">
        <v>11649</v>
      </c>
      <c r="C238" s="3">
        <v>508</v>
      </c>
      <c r="D238" s="82" t="s">
        <v>550</v>
      </c>
      <c r="E238" s="27"/>
      <c r="F238" s="27">
        <v>1</v>
      </c>
      <c r="G238" s="90">
        <f t="shared" si="9"/>
        <v>0</v>
      </c>
      <c r="H238" s="82" t="s">
        <v>1740</v>
      </c>
      <c r="N238" s="105" t="s">
        <v>1828</v>
      </c>
      <c r="O238" s="151"/>
      <c r="P238" s="3">
        <f>VLOOKUP(C238,Event!$A$2:$D$14,2,FALSE)</f>
        <v>2748</v>
      </c>
      <c r="Q238" s="3">
        <f>VLOOKUP(C238,Event!$A$2:$D$14,3,FALSE)</f>
        <v>441</v>
      </c>
      <c r="R238" s="3" t="str">
        <f>VLOOKUP(C238,Event!$A$2:$D$14,4,FALSE)</f>
        <v>4/14/2021</v>
      </c>
      <c r="S238" s="3" t="str">
        <f t="shared" si="10"/>
        <v>insert into kpi_person (id,create_date, user_id, location_id, name, sex, agency) values (11649,to_date('4/14/2021','MM/DD/YYYY'),633,2748,'Nguyễn Thị Dung',0,'Hội nạn nhân chất độc da cam/dioxin Phường Tường An, TP Huế');</v>
      </c>
      <c r="T238" s="111" t="str">
        <f t="shared" si="11"/>
        <v>insert into kpi_data_per(create_date, data_id, per_id, event_id, result, hours) values (to_date('4/14/2021','MM/DD/YYYY'),441,11649,508,0,0);</v>
      </c>
    </row>
    <row r="239" spans="2:20" ht="26.25" hidden="1" customHeight="1" x14ac:dyDescent="0.3">
      <c r="B239" s="90">
        <v>11650</v>
      </c>
      <c r="C239" s="3">
        <v>508</v>
      </c>
      <c r="D239" s="82" t="s">
        <v>1741</v>
      </c>
      <c r="E239" s="27">
        <v>1</v>
      </c>
      <c r="F239" s="27"/>
      <c r="G239" s="90">
        <f t="shared" si="9"/>
        <v>1</v>
      </c>
      <c r="H239" s="82" t="s">
        <v>1732</v>
      </c>
      <c r="N239" s="105" t="s">
        <v>1829</v>
      </c>
      <c r="O239" s="151"/>
      <c r="P239" s="3">
        <f>VLOOKUP(C239,Event!$A$2:$D$14,2,FALSE)</f>
        <v>2748</v>
      </c>
      <c r="Q239" s="3">
        <f>VLOOKUP(C239,Event!$A$2:$D$14,3,FALSE)</f>
        <v>441</v>
      </c>
      <c r="R239" s="3" t="str">
        <f>VLOOKUP(C239,Event!$A$2:$D$14,4,FALSE)</f>
        <v>4/14/2021</v>
      </c>
      <c r="S239" s="3" t="str">
        <f t="shared" si="10"/>
        <v>insert into kpi_person (id,create_date, user_id, location_id, name, sex, agency) values (11650,to_date('4/14/2021','MM/DD/YYYY'),633,2748,'Lê Thanh Ngọc',1,'Hội nạn nhân chất độc da cam/dioxin Phường Kim Long, TP Huế');</v>
      </c>
      <c r="T239" s="111" t="str">
        <f t="shared" si="11"/>
        <v>insert into kpi_data_per(create_date, data_id, per_id, event_id, result, hours) values (to_date('4/14/2021','MM/DD/YYYY'),441,11650,508,0,0);</v>
      </c>
    </row>
    <row r="240" spans="2:20" ht="26.25" hidden="1" customHeight="1" x14ac:dyDescent="0.3">
      <c r="B240" s="90">
        <v>11651</v>
      </c>
      <c r="C240" s="3">
        <v>508</v>
      </c>
      <c r="D240" s="82" t="s">
        <v>1742</v>
      </c>
      <c r="E240" s="27">
        <v>1</v>
      </c>
      <c r="F240" s="27"/>
      <c r="G240" s="90">
        <f t="shared" si="9"/>
        <v>1</v>
      </c>
      <c r="H240" s="82" t="s">
        <v>1743</v>
      </c>
      <c r="N240" s="105" t="s">
        <v>1830</v>
      </c>
      <c r="O240" s="151"/>
      <c r="P240" s="3">
        <f>VLOOKUP(C240,Event!$A$2:$D$14,2,FALSE)</f>
        <v>2748</v>
      </c>
      <c r="Q240" s="3">
        <f>VLOOKUP(C240,Event!$A$2:$D$14,3,FALSE)</f>
        <v>441</v>
      </c>
      <c r="R240" s="3" t="str">
        <f>VLOOKUP(C240,Event!$A$2:$D$14,4,FALSE)</f>
        <v>4/14/2021</v>
      </c>
      <c r="S240" s="3" t="str">
        <f t="shared" si="10"/>
        <v>insert into kpi_person (id,create_date, user_id, location_id, name, sex, agency) values (11651,to_date('4/14/2021','MM/DD/YYYY'),633,2748,'Kháng Công Thành',1,'Hội nạn nhân chất độc da cam/dioxin Phường Phú Hậu, TP Huế');</v>
      </c>
      <c r="T240" s="111" t="str">
        <f t="shared" si="11"/>
        <v>insert into kpi_data_per(create_date, data_id, per_id, event_id, result, hours) values (to_date('4/14/2021','MM/DD/YYYY'),441,11651,508,0,0);</v>
      </c>
    </row>
    <row r="241" spans="2:20" ht="26.25" hidden="1" customHeight="1" x14ac:dyDescent="0.3">
      <c r="B241" s="90">
        <v>11652</v>
      </c>
      <c r="C241" s="3">
        <v>508</v>
      </c>
      <c r="D241" s="82" t="s">
        <v>1744</v>
      </c>
      <c r="E241" s="27"/>
      <c r="F241" s="27">
        <v>1</v>
      </c>
      <c r="G241" s="90">
        <f t="shared" si="9"/>
        <v>0</v>
      </c>
      <c r="H241" s="82" t="s">
        <v>1745</v>
      </c>
      <c r="N241" s="105" t="s">
        <v>1831</v>
      </c>
      <c r="O241" s="151"/>
      <c r="P241" s="3">
        <f>VLOOKUP(C241,Event!$A$2:$D$14,2,FALSE)</f>
        <v>2748</v>
      </c>
      <c r="Q241" s="3">
        <f>VLOOKUP(C241,Event!$A$2:$D$14,3,FALSE)</f>
        <v>441</v>
      </c>
      <c r="R241" s="3" t="str">
        <f>VLOOKUP(C241,Event!$A$2:$D$14,4,FALSE)</f>
        <v>4/14/2021</v>
      </c>
      <c r="S241" s="3" t="str">
        <f t="shared" si="10"/>
        <v>insert into kpi_person (id,create_date, user_id, location_id, name, sex, agency) values (11652,to_date('4/14/2021','MM/DD/YYYY'),633,2748,'Đặng Thị Tuyết Hương',0,'Hội nạn nhân chất độc da cam/dioxin Phường Tây Lộc, TP Huế');</v>
      </c>
      <c r="T241" s="111" t="str">
        <f t="shared" si="11"/>
        <v>insert into kpi_data_per(create_date, data_id, per_id, event_id, result, hours) values (to_date('4/14/2021','MM/DD/YYYY'),441,11652,508,0,0);</v>
      </c>
    </row>
    <row r="242" spans="2:20" ht="26.25" hidden="1" customHeight="1" x14ac:dyDescent="0.3">
      <c r="B242" s="90">
        <v>11653</v>
      </c>
      <c r="C242" s="3">
        <v>508</v>
      </c>
      <c r="D242" s="82" t="s">
        <v>1746</v>
      </c>
      <c r="E242" s="27"/>
      <c r="F242" s="27">
        <v>1</v>
      </c>
      <c r="G242" s="90">
        <f t="shared" si="9"/>
        <v>0</v>
      </c>
      <c r="H242" s="82" t="s">
        <v>1747</v>
      </c>
      <c r="N242" s="105" t="s">
        <v>1832</v>
      </c>
      <c r="O242" s="151"/>
      <c r="P242" s="3">
        <f>VLOOKUP(C242,Event!$A$2:$D$14,2,FALSE)</f>
        <v>2748</v>
      </c>
      <c r="Q242" s="3">
        <f>VLOOKUP(C242,Event!$A$2:$D$14,3,FALSE)</f>
        <v>441</v>
      </c>
      <c r="R242" s="3" t="str">
        <f>VLOOKUP(C242,Event!$A$2:$D$14,4,FALSE)</f>
        <v>4/14/2021</v>
      </c>
      <c r="S242" s="3" t="str">
        <f t="shared" si="10"/>
        <v>insert into kpi_person (id,create_date, user_id, location_id, name, sex, agency) values (11653,to_date('4/14/2021','MM/DD/YYYY'),633,2748,'Võ Thị Bích Thủy',0,'Hội nạn nhân chất độc da cam/dioxin Phường An Đông, TP Huế');</v>
      </c>
      <c r="T242" s="111" t="str">
        <f t="shared" si="11"/>
        <v>insert into kpi_data_per(create_date, data_id, per_id, event_id, result, hours) values (to_date('4/14/2021','MM/DD/YYYY'),441,11653,508,0,0);</v>
      </c>
    </row>
    <row r="243" spans="2:20" ht="26.25" hidden="1" customHeight="1" x14ac:dyDescent="0.3">
      <c r="B243" s="90">
        <v>11654</v>
      </c>
      <c r="C243" s="3">
        <v>508</v>
      </c>
      <c r="D243" s="82" t="s">
        <v>1748</v>
      </c>
      <c r="E243" s="27">
        <v>1</v>
      </c>
      <c r="F243" s="27"/>
      <c r="G243" s="90">
        <f t="shared" si="9"/>
        <v>1</v>
      </c>
      <c r="H243" s="82" t="s">
        <v>1749</v>
      </c>
      <c r="N243" s="105" t="s">
        <v>1833</v>
      </c>
      <c r="O243" s="151"/>
      <c r="P243" s="3">
        <f>VLOOKUP(C243,Event!$A$2:$D$14,2,FALSE)</f>
        <v>2748</v>
      </c>
      <c r="Q243" s="3">
        <f>VLOOKUP(C243,Event!$A$2:$D$14,3,FALSE)</f>
        <v>441</v>
      </c>
      <c r="R243" s="3" t="str">
        <f>VLOOKUP(C243,Event!$A$2:$D$14,4,FALSE)</f>
        <v>4/14/2021</v>
      </c>
      <c r="S243" s="3" t="str">
        <f t="shared" si="10"/>
        <v>insert into kpi_person (id,create_date, user_id, location_id, name, sex, agency) values (11654,to_date('4/14/2021','MM/DD/YYYY'),633,2748,'Lê Viết Cường',1,'Hội nạn nhân chất độc da cam/dioxin Phường An Hòa, TP Huế');</v>
      </c>
      <c r="T243" s="111" t="str">
        <f t="shared" si="11"/>
        <v>insert into kpi_data_per(create_date, data_id, per_id, event_id, result, hours) values (to_date('4/14/2021','MM/DD/YYYY'),441,11654,508,0,0);</v>
      </c>
    </row>
    <row r="244" spans="2:20" ht="26.25" hidden="1" customHeight="1" x14ac:dyDescent="0.3">
      <c r="B244" s="90">
        <v>11655</v>
      </c>
      <c r="C244" s="3">
        <v>508</v>
      </c>
      <c r="D244" s="82" t="s">
        <v>1750</v>
      </c>
      <c r="E244" s="27"/>
      <c r="F244" s="27">
        <v>1</v>
      </c>
      <c r="G244" s="90">
        <f t="shared" si="9"/>
        <v>0</v>
      </c>
      <c r="H244" s="82" t="s">
        <v>1751</v>
      </c>
      <c r="N244" s="105" t="s">
        <v>1834</v>
      </c>
      <c r="O244" s="151"/>
      <c r="P244" s="3">
        <f>VLOOKUP(C244,Event!$A$2:$D$14,2,FALSE)</f>
        <v>2748</v>
      </c>
      <c r="Q244" s="3">
        <f>VLOOKUP(C244,Event!$A$2:$D$14,3,FALSE)</f>
        <v>441</v>
      </c>
      <c r="R244" s="3" t="str">
        <f>VLOOKUP(C244,Event!$A$2:$D$14,4,FALSE)</f>
        <v>4/14/2021</v>
      </c>
      <c r="S244" s="3" t="str">
        <f t="shared" si="10"/>
        <v>insert into kpi_person (id,create_date, user_id, location_id, name, sex, agency) values (11655,to_date('4/14/2021','MM/DD/YYYY'),633,2748,'Nguyễn Thị Ngâu',0,'Hội nạn nhân chất độc da cam/dioxin Phường An Tây, TP Huế');</v>
      </c>
      <c r="T244" s="111" t="str">
        <f t="shared" si="11"/>
        <v>insert into kpi_data_per(create_date, data_id, per_id, event_id, result, hours) values (to_date('4/14/2021','MM/DD/YYYY'),441,11655,508,0,0);</v>
      </c>
    </row>
    <row r="245" spans="2:20" ht="26.25" hidden="1" customHeight="1" x14ac:dyDescent="0.3">
      <c r="B245" s="90">
        <v>11656</v>
      </c>
      <c r="C245" s="3">
        <v>508</v>
      </c>
      <c r="D245" s="82" t="s">
        <v>1752</v>
      </c>
      <c r="E245" s="27"/>
      <c r="F245" s="27">
        <v>1</v>
      </c>
      <c r="G245" s="90">
        <f t="shared" si="9"/>
        <v>0</v>
      </c>
      <c r="H245" s="82" t="s">
        <v>1753</v>
      </c>
      <c r="N245" s="105" t="s">
        <v>1835</v>
      </c>
      <c r="O245" s="151"/>
      <c r="P245" s="3">
        <f>VLOOKUP(C245,Event!$A$2:$D$14,2,FALSE)</f>
        <v>2748</v>
      </c>
      <c r="Q245" s="3">
        <f>VLOOKUP(C245,Event!$A$2:$D$14,3,FALSE)</f>
        <v>441</v>
      </c>
      <c r="R245" s="3" t="str">
        <f>VLOOKUP(C245,Event!$A$2:$D$14,4,FALSE)</f>
        <v>4/14/2021</v>
      </c>
      <c r="S245" s="3" t="str">
        <f t="shared" si="10"/>
        <v>insert into kpi_person (id,create_date, user_id, location_id, name, sex, agency) values (11656,to_date('4/14/2021','MM/DD/YYYY'),633,2748,'Phan Thị Thu Hương',0,'Hội nạn nhân chất độc da cam/dioxin Phường Hương Long, TP Huế');</v>
      </c>
      <c r="T245" s="111" t="str">
        <f t="shared" si="11"/>
        <v>insert into kpi_data_per(create_date, data_id, per_id, event_id, result, hours) values (to_date('4/14/2021','MM/DD/YYYY'),441,11656,508,0,0);</v>
      </c>
    </row>
    <row r="246" spans="2:20" ht="26.25" hidden="1" customHeight="1" x14ac:dyDescent="0.3">
      <c r="B246" s="90">
        <v>11657</v>
      </c>
      <c r="C246" s="3">
        <v>508</v>
      </c>
      <c r="D246" s="82" t="s">
        <v>1754</v>
      </c>
      <c r="E246" s="27"/>
      <c r="F246" s="27">
        <v>1</v>
      </c>
      <c r="G246" s="90">
        <f t="shared" si="9"/>
        <v>0</v>
      </c>
      <c r="H246" s="82" t="s">
        <v>1755</v>
      </c>
      <c r="N246" s="105" t="s">
        <v>1836</v>
      </c>
      <c r="O246" s="151"/>
      <c r="P246" s="3">
        <f>VLOOKUP(C246,Event!$A$2:$D$14,2,FALSE)</f>
        <v>2748</v>
      </c>
      <c r="Q246" s="3">
        <f>VLOOKUP(C246,Event!$A$2:$D$14,3,FALSE)</f>
        <v>441</v>
      </c>
      <c r="R246" s="3" t="str">
        <f>VLOOKUP(C246,Event!$A$2:$D$14,4,FALSE)</f>
        <v>4/14/2021</v>
      </c>
      <c r="S246" s="3" t="str">
        <f t="shared" si="10"/>
        <v>insert into kpi_person (id,create_date, user_id, location_id, name, sex, agency) values (11657,to_date('4/14/2021','MM/DD/YYYY'),633,2748,'Huỳnh Thị Tường Vân',0,'Hội nạn nhân chất độc da cam/dioxin Phường Hương Sơ, TP Huế');</v>
      </c>
      <c r="T246" s="111" t="str">
        <f t="shared" si="11"/>
        <v>insert into kpi_data_per(create_date, data_id, per_id, event_id, result, hours) values (to_date('4/14/2021','MM/DD/YYYY'),441,11657,508,0,0);</v>
      </c>
    </row>
    <row r="247" spans="2:20" ht="26.25" hidden="1" customHeight="1" x14ac:dyDescent="0.3">
      <c r="B247" s="90">
        <v>11658</v>
      </c>
      <c r="C247" s="3">
        <v>508</v>
      </c>
      <c r="D247" s="82" t="s">
        <v>1756</v>
      </c>
      <c r="E247" s="27">
        <v>1</v>
      </c>
      <c r="F247" s="27"/>
      <c r="G247" s="90">
        <f t="shared" si="9"/>
        <v>1</v>
      </c>
      <c r="H247" s="82" t="s">
        <v>1757</v>
      </c>
      <c r="N247" s="105" t="s">
        <v>1837</v>
      </c>
      <c r="O247" s="151"/>
      <c r="P247" s="3">
        <f>VLOOKUP(C247,Event!$A$2:$D$14,2,FALSE)</f>
        <v>2748</v>
      </c>
      <c r="Q247" s="3">
        <f>VLOOKUP(C247,Event!$A$2:$D$14,3,FALSE)</f>
        <v>441</v>
      </c>
      <c r="R247" s="3" t="str">
        <f>VLOOKUP(C247,Event!$A$2:$D$14,4,FALSE)</f>
        <v>4/14/2021</v>
      </c>
      <c r="S247" s="3" t="str">
        <f t="shared" si="10"/>
        <v>insert into kpi_person (id,create_date, user_id, location_id, name, sex, agency) values (11658,to_date('4/14/2021','MM/DD/YYYY'),633,2748,'Đặng Ngọc Hân',1,'Hội nạn nhân chất độc da cam/dioxin Phường Phú Hiệp, TP Huế');</v>
      </c>
      <c r="T247" s="111" t="str">
        <f t="shared" si="11"/>
        <v>insert into kpi_data_per(create_date, data_id, per_id, event_id, result, hours) values (to_date('4/14/2021','MM/DD/YYYY'),441,11658,508,0,0);</v>
      </c>
    </row>
    <row r="248" spans="2:20" ht="26.25" hidden="1" customHeight="1" x14ac:dyDescent="0.3">
      <c r="B248" s="90">
        <v>11659</v>
      </c>
      <c r="C248" s="3">
        <v>508</v>
      </c>
      <c r="D248" s="82" t="s">
        <v>1758</v>
      </c>
      <c r="E248" s="27"/>
      <c r="F248" s="27">
        <v>1</v>
      </c>
      <c r="G248" s="90">
        <f t="shared" si="9"/>
        <v>0</v>
      </c>
      <c r="H248" s="82" t="s">
        <v>1759</v>
      </c>
      <c r="N248" s="105" t="s">
        <v>1838</v>
      </c>
      <c r="O248" s="151"/>
      <c r="P248" s="3">
        <f>VLOOKUP(C248,Event!$A$2:$D$14,2,FALSE)</f>
        <v>2748</v>
      </c>
      <c r="Q248" s="3">
        <f>VLOOKUP(C248,Event!$A$2:$D$14,3,FALSE)</f>
        <v>441</v>
      </c>
      <c r="R248" s="3" t="str">
        <f>VLOOKUP(C248,Event!$A$2:$D$14,4,FALSE)</f>
        <v>4/14/2021</v>
      </c>
      <c r="S248" s="3" t="str">
        <f t="shared" si="10"/>
        <v>insert into kpi_person (id,create_date, user_id, location_id, name, sex, agency) values (11659,to_date('4/14/2021','MM/DD/YYYY'),633,2748,'Trần Thị Quỳnh Trang',0,'Hội nạn nhân chất độc da cam/dioxin Phường Phú Hòa, TP Huế');</v>
      </c>
      <c r="T248" s="111" t="str">
        <f t="shared" si="11"/>
        <v>insert into kpi_data_per(create_date, data_id, per_id, event_id, result, hours) values (to_date('4/14/2021','MM/DD/YYYY'),441,11659,508,0,0);</v>
      </c>
    </row>
    <row r="249" spans="2:20" ht="26.25" hidden="1" customHeight="1" x14ac:dyDescent="0.3">
      <c r="B249" s="90">
        <v>11660</v>
      </c>
      <c r="C249" s="3">
        <v>508</v>
      </c>
      <c r="D249" s="82" t="s">
        <v>1760</v>
      </c>
      <c r="E249" s="27"/>
      <c r="F249" s="27">
        <v>1</v>
      </c>
      <c r="G249" s="90">
        <f t="shared" si="9"/>
        <v>0</v>
      </c>
      <c r="H249" s="82" t="s">
        <v>1761</v>
      </c>
      <c r="N249" s="105" t="s">
        <v>1839</v>
      </c>
      <c r="O249" s="151"/>
      <c r="P249" s="3">
        <f>VLOOKUP(C249,Event!$A$2:$D$14,2,FALSE)</f>
        <v>2748</v>
      </c>
      <c r="Q249" s="3">
        <f>VLOOKUP(C249,Event!$A$2:$D$14,3,FALSE)</f>
        <v>441</v>
      </c>
      <c r="R249" s="3" t="str">
        <f>VLOOKUP(C249,Event!$A$2:$D$14,4,FALSE)</f>
        <v>4/14/2021</v>
      </c>
      <c r="S249" s="3" t="str">
        <f t="shared" si="10"/>
        <v>insert into kpi_person (id,create_date, user_id, location_id, name, sex, agency) values (11660,to_date('4/14/2021','MM/DD/YYYY'),633,2748,'Phạm Thị Nở',0,'Hội nạn nhân chất độc da cam/dioxin Phường Phú Thuận, TP Huế');</v>
      </c>
      <c r="T249" s="111" t="str">
        <f t="shared" si="11"/>
        <v>insert into kpi_data_per(create_date, data_id, per_id, event_id, result, hours) values (to_date('4/14/2021','MM/DD/YYYY'),441,11660,508,0,0);</v>
      </c>
    </row>
    <row r="250" spans="2:20" ht="26.25" hidden="1" customHeight="1" x14ac:dyDescent="0.3">
      <c r="B250" s="90">
        <v>11661</v>
      </c>
      <c r="C250" s="3">
        <v>508</v>
      </c>
      <c r="D250" s="82" t="s">
        <v>1762</v>
      </c>
      <c r="E250" s="27"/>
      <c r="F250" s="27">
        <v>1</v>
      </c>
      <c r="G250" s="90">
        <f t="shared" si="9"/>
        <v>0</v>
      </c>
      <c r="H250" s="82" t="s">
        <v>1763</v>
      </c>
      <c r="N250" s="105" t="s">
        <v>1840</v>
      </c>
      <c r="O250" s="151"/>
      <c r="P250" s="3">
        <f>VLOOKUP(C250,Event!$A$2:$D$14,2,FALSE)</f>
        <v>2748</v>
      </c>
      <c r="Q250" s="3">
        <f>VLOOKUP(C250,Event!$A$2:$D$14,3,FALSE)</f>
        <v>441</v>
      </c>
      <c r="R250" s="3" t="str">
        <f>VLOOKUP(C250,Event!$A$2:$D$14,4,FALSE)</f>
        <v>4/14/2021</v>
      </c>
      <c r="S250" s="3" t="str">
        <f t="shared" si="10"/>
        <v>insert into kpi_person (id,create_date, user_id, location_id, name, sex, agency) values (11661,to_date('4/14/2021','MM/DD/YYYY'),633,2748,'Hoàng Thị Thanh Vân',0,'Hội nạn nhân chất độc da cam/dioxin Phường Thủy  Biểu, TP Huế');</v>
      </c>
      <c r="T250" s="111" t="str">
        <f t="shared" si="11"/>
        <v>insert into kpi_data_per(create_date, data_id, per_id, event_id, result, hours) values (to_date('4/14/2021','MM/DD/YYYY'),441,11661,508,0,0);</v>
      </c>
    </row>
    <row r="251" spans="2:20" ht="26.25" hidden="1" customHeight="1" x14ac:dyDescent="0.3">
      <c r="B251" s="90">
        <v>11662</v>
      </c>
      <c r="C251" s="3">
        <v>508</v>
      </c>
      <c r="D251" s="82" t="s">
        <v>1506</v>
      </c>
      <c r="E251" s="27"/>
      <c r="F251" s="27">
        <v>1</v>
      </c>
      <c r="G251" s="90">
        <f t="shared" si="9"/>
        <v>0</v>
      </c>
      <c r="H251" s="82" t="s">
        <v>1764</v>
      </c>
      <c r="N251" s="106" t="s">
        <v>1841</v>
      </c>
      <c r="O251" s="152"/>
      <c r="P251" s="3">
        <f>VLOOKUP(C251,Event!$A$2:$D$14,2,FALSE)</f>
        <v>2748</v>
      </c>
      <c r="Q251" s="3">
        <f>VLOOKUP(C251,Event!$A$2:$D$14,3,FALSE)</f>
        <v>441</v>
      </c>
      <c r="R251" s="3" t="str">
        <f>VLOOKUP(C251,Event!$A$2:$D$14,4,FALSE)</f>
        <v>4/14/2021</v>
      </c>
      <c r="S251" s="3" t="str">
        <f t="shared" si="10"/>
        <v>insert into kpi_person (id,create_date, user_id, location_id, name, sex, agency) values (11662,to_date('4/14/2021','MM/DD/YYYY'),633,2748,'Nguyễn Thị Thanh Thảo',0,'Hội nạn nhân chất độc da cam/dioxin Phường Thủy Xuân, TP Huế');</v>
      </c>
      <c r="T251" s="111" t="str">
        <f t="shared" si="11"/>
        <v>insert into kpi_data_per(create_date, data_id, per_id, event_id, result, hours) values (to_date('4/14/2021','MM/DD/YYYY'),441,11662,508,0,0);</v>
      </c>
    </row>
    <row r="252" spans="2:20" ht="26.25" hidden="1" customHeight="1" x14ac:dyDescent="0.3">
      <c r="B252" s="90">
        <v>11663</v>
      </c>
      <c r="C252" s="3">
        <v>508</v>
      </c>
      <c r="D252" s="82" t="s">
        <v>1765</v>
      </c>
      <c r="E252" s="27"/>
      <c r="F252" s="27">
        <v>1</v>
      </c>
      <c r="G252" s="90">
        <f t="shared" si="9"/>
        <v>0</v>
      </c>
      <c r="H252" s="82" t="s">
        <v>1766</v>
      </c>
      <c r="N252" s="105" t="s">
        <v>1842</v>
      </c>
      <c r="O252" s="151"/>
      <c r="P252" s="3">
        <f>VLOOKUP(C252,Event!$A$2:$D$14,2,FALSE)</f>
        <v>2748</v>
      </c>
      <c r="Q252" s="3">
        <f>VLOOKUP(C252,Event!$A$2:$D$14,3,FALSE)</f>
        <v>441</v>
      </c>
      <c r="R252" s="3" t="str">
        <f>VLOOKUP(C252,Event!$A$2:$D$14,4,FALSE)</f>
        <v>4/14/2021</v>
      </c>
      <c r="S252" s="3" t="str">
        <f t="shared" si="10"/>
        <v>insert into kpi_person (id,create_date, user_id, location_id, name, sex, agency) values (11663,to_date('4/14/2021','MM/DD/YYYY'),633,2748,'Nguyễn Thị Bích Ngọc',0,'Hội nạn nhân chất độc da cam/dioxin Phường Vĩnh Ninh, TP Huế');</v>
      </c>
      <c r="T252" s="111" t="str">
        <f t="shared" si="11"/>
        <v>insert into kpi_data_per(create_date, data_id, per_id, event_id, result, hours) values (to_date('4/14/2021','MM/DD/YYYY'),441,11663,508,0,0);</v>
      </c>
    </row>
    <row r="253" spans="2:20" ht="26.25" hidden="1" customHeight="1" x14ac:dyDescent="0.3">
      <c r="B253" s="90">
        <v>11664</v>
      </c>
      <c r="C253" s="3">
        <v>508</v>
      </c>
      <c r="D253" s="82" t="s">
        <v>1767</v>
      </c>
      <c r="E253" s="27"/>
      <c r="F253" s="27">
        <v>1</v>
      </c>
      <c r="G253" s="90">
        <f t="shared" si="9"/>
        <v>0</v>
      </c>
      <c r="H253" s="82" t="s">
        <v>1768</v>
      </c>
      <c r="N253" s="105" t="s">
        <v>1843</v>
      </c>
      <c r="O253" s="151"/>
      <c r="P253" s="3">
        <f>VLOOKUP(C253,Event!$A$2:$D$14,2,FALSE)</f>
        <v>2748</v>
      </c>
      <c r="Q253" s="3">
        <f>VLOOKUP(C253,Event!$A$2:$D$14,3,FALSE)</f>
        <v>441</v>
      </c>
      <c r="R253" s="3" t="str">
        <f>VLOOKUP(C253,Event!$A$2:$D$14,4,FALSE)</f>
        <v>4/14/2021</v>
      </c>
      <c r="S253" s="3" t="str">
        <f t="shared" si="10"/>
        <v>insert into kpi_person (id,create_date, user_id, location_id, name, sex, agency) values (11664,to_date('4/14/2021','MM/DD/YYYY'),633,2748,'Đặng Thị Hương',0,'Hội nạn nhân chất độc da cam/dioxin tỉnh Thừa Thiên Huế');</v>
      </c>
      <c r="T253" s="111" t="str">
        <f t="shared" si="11"/>
        <v>insert into kpi_data_per(create_date, data_id, per_id, event_id, result, hours) values (to_date('4/14/2021','MM/DD/YYYY'),441,11664,508,0,0);</v>
      </c>
    </row>
    <row r="254" spans="2:20" ht="26.25" hidden="1" customHeight="1" x14ac:dyDescent="0.3">
      <c r="B254" s="90">
        <v>11665</v>
      </c>
      <c r="C254" s="3">
        <v>508</v>
      </c>
      <c r="D254" s="82" t="s">
        <v>1769</v>
      </c>
      <c r="E254" s="27"/>
      <c r="F254" s="27">
        <v>1</v>
      </c>
      <c r="G254" s="90">
        <f t="shared" si="9"/>
        <v>0</v>
      </c>
      <c r="H254" s="82" t="s">
        <v>1770</v>
      </c>
      <c r="N254" s="105" t="s">
        <v>1844</v>
      </c>
      <c r="O254" s="151"/>
      <c r="P254" s="3">
        <f>VLOOKUP(C254,Event!$A$2:$D$14,2,FALSE)</f>
        <v>2748</v>
      </c>
      <c r="Q254" s="3">
        <f>VLOOKUP(C254,Event!$A$2:$D$14,3,FALSE)</f>
        <v>441</v>
      </c>
      <c r="R254" s="3" t="str">
        <f>VLOOKUP(C254,Event!$A$2:$D$14,4,FALSE)</f>
        <v>4/14/2021</v>
      </c>
      <c r="S254" s="3" t="str">
        <f t="shared" si="10"/>
        <v>insert into kpi_person (id,create_date, user_id, location_id, name, sex, agency) values (11665,to_date('4/14/2021','MM/DD/YYYY'),633,2748,'Võ Thị Kim Anh',0,'CCVH Phường Thuận Hòa, TP Huế');</v>
      </c>
      <c r="T254" s="111" t="str">
        <f t="shared" si="11"/>
        <v>insert into kpi_data_per(create_date, data_id, per_id, event_id, result, hours) values (to_date('4/14/2021','MM/DD/YYYY'),441,11665,508,0,0);</v>
      </c>
    </row>
    <row r="255" spans="2:20" ht="26.25" hidden="1" customHeight="1" x14ac:dyDescent="0.3">
      <c r="B255" s="90">
        <v>11666</v>
      </c>
      <c r="C255" s="3">
        <v>508</v>
      </c>
      <c r="D255" s="82" t="s">
        <v>126</v>
      </c>
      <c r="E255" s="27"/>
      <c r="F255" s="27">
        <v>1</v>
      </c>
      <c r="G255" s="90">
        <f t="shared" si="9"/>
        <v>0</v>
      </c>
      <c r="H255" s="82" t="s">
        <v>1771</v>
      </c>
      <c r="N255" s="105" t="s">
        <v>1845</v>
      </c>
      <c r="O255" s="151"/>
      <c r="P255" s="3">
        <f>VLOOKUP(C255,Event!$A$2:$D$14,2,FALSE)</f>
        <v>2748</v>
      </c>
      <c r="Q255" s="3">
        <f>VLOOKUP(C255,Event!$A$2:$D$14,3,FALSE)</f>
        <v>441</v>
      </c>
      <c r="R255" s="3" t="str">
        <f>VLOOKUP(C255,Event!$A$2:$D$14,4,FALSE)</f>
        <v>4/14/2021</v>
      </c>
      <c r="S255" s="3" t="str">
        <f t="shared" si="10"/>
        <v>insert into kpi_person (id,create_date, user_id, location_id, name, sex, agency) values (11666,to_date('4/14/2021','MM/DD/YYYY'),633,2748,'Nguyễn Thị Phương Thảo',0,'CCVH Phường Xuân Phú, TP Huế');</v>
      </c>
      <c r="T255" s="111" t="str">
        <f t="shared" si="11"/>
        <v>insert into kpi_data_per(create_date, data_id, per_id, event_id, result, hours) values (to_date('4/14/2021','MM/DD/YYYY'),441,11666,508,0,0);</v>
      </c>
    </row>
    <row r="256" spans="2:20" ht="26.25" hidden="1" customHeight="1" x14ac:dyDescent="0.3">
      <c r="B256" s="90">
        <v>11667</v>
      </c>
      <c r="C256" s="3">
        <v>508</v>
      </c>
      <c r="D256" s="82" t="s">
        <v>1772</v>
      </c>
      <c r="E256" s="27">
        <v>1</v>
      </c>
      <c r="F256" s="27"/>
      <c r="G256" s="90">
        <f t="shared" si="9"/>
        <v>1</v>
      </c>
      <c r="H256" s="82" t="s">
        <v>1773</v>
      </c>
      <c r="N256" s="105" t="s">
        <v>1846</v>
      </c>
      <c r="O256" s="151"/>
      <c r="P256" s="3">
        <f>VLOOKUP(C256,Event!$A$2:$D$14,2,FALSE)</f>
        <v>2748</v>
      </c>
      <c r="Q256" s="3">
        <f>VLOOKUP(C256,Event!$A$2:$D$14,3,FALSE)</f>
        <v>441</v>
      </c>
      <c r="R256" s="3" t="str">
        <f>VLOOKUP(C256,Event!$A$2:$D$14,4,FALSE)</f>
        <v>4/14/2021</v>
      </c>
      <c r="S256" s="3" t="str">
        <f t="shared" si="10"/>
        <v>insert into kpi_person (id,create_date, user_id, location_id, name, sex, agency) values (11667,to_date('4/14/2021','MM/DD/YYYY'),633,2748,'Lê Nguyễn Hiếu Trang',1,'Phòng LĐTBXH TP Huế');</v>
      </c>
      <c r="T256" s="111" t="str">
        <f t="shared" si="11"/>
        <v>insert into kpi_data_per(create_date, data_id, per_id, event_id, result, hours) values (to_date('4/14/2021','MM/DD/YYYY'),441,11667,508,0,0);</v>
      </c>
    </row>
    <row r="257" spans="2:20" ht="26.25" hidden="1" customHeight="1" x14ac:dyDescent="0.3">
      <c r="B257" s="90">
        <v>11668</v>
      </c>
      <c r="C257" s="3">
        <v>508</v>
      </c>
      <c r="D257" s="82" t="s">
        <v>1774</v>
      </c>
      <c r="E257" s="27">
        <v>1</v>
      </c>
      <c r="F257" s="27"/>
      <c r="G257" s="90">
        <f t="shared" si="9"/>
        <v>1</v>
      </c>
      <c r="H257" s="82" t="s">
        <v>1775</v>
      </c>
      <c r="N257" s="105" t="s">
        <v>1847</v>
      </c>
      <c r="O257" s="151"/>
      <c r="P257" s="3">
        <f>VLOOKUP(C257,Event!$A$2:$D$14,2,FALSE)</f>
        <v>2748</v>
      </c>
      <c r="Q257" s="3">
        <f>VLOOKUP(C257,Event!$A$2:$D$14,3,FALSE)</f>
        <v>441</v>
      </c>
      <c r="R257" s="3" t="str">
        <f>VLOOKUP(C257,Event!$A$2:$D$14,4,FALSE)</f>
        <v>4/14/2021</v>
      </c>
      <c r="S257" s="3" t="str">
        <f t="shared" si="10"/>
        <v>insert into kpi_person (id,create_date, user_id, location_id, name, sex, agency) values (11668,to_date('4/14/2021','MM/DD/YYYY'),633,2748,'Lê Hoàng Nhật Tài',1,'LĐTBXH Phường An Cựu, TP Huế');</v>
      </c>
      <c r="T257" s="111" t="str">
        <f t="shared" si="11"/>
        <v>insert into kpi_data_per(create_date, data_id, per_id, event_id, result, hours) values (to_date('4/14/2021','MM/DD/YYYY'),441,11668,508,0,0);</v>
      </c>
    </row>
    <row r="258" spans="2:20" ht="26.25" hidden="1" customHeight="1" x14ac:dyDescent="0.3">
      <c r="B258" s="90">
        <v>11669</v>
      </c>
      <c r="C258" s="3">
        <v>508</v>
      </c>
      <c r="D258" s="82" t="s">
        <v>1776</v>
      </c>
      <c r="E258" s="27"/>
      <c r="F258" s="27">
        <v>1</v>
      </c>
      <c r="G258" s="90">
        <f t="shared" si="9"/>
        <v>0</v>
      </c>
      <c r="H258" s="82" t="s">
        <v>1777</v>
      </c>
      <c r="N258" s="105" t="s">
        <v>1848</v>
      </c>
      <c r="O258" s="151"/>
      <c r="P258" s="3">
        <f>VLOOKUP(C258,Event!$A$2:$D$14,2,FALSE)</f>
        <v>2748</v>
      </c>
      <c r="Q258" s="3">
        <f>VLOOKUP(C258,Event!$A$2:$D$14,3,FALSE)</f>
        <v>441</v>
      </c>
      <c r="R258" s="3" t="str">
        <f>VLOOKUP(C258,Event!$A$2:$D$14,4,FALSE)</f>
        <v>4/14/2021</v>
      </c>
      <c r="S258" s="3" t="str">
        <f t="shared" si="10"/>
        <v>insert into kpi_person (id,create_date, user_id, location_id, name, sex, agency) values (11669,to_date('4/14/2021','MM/DD/YYYY'),633,2748,'Nguyễn Thị Quỳnh Trang',0,'CCVH Phường Phước Vĩnh, TP Huế');</v>
      </c>
      <c r="T258" s="111" t="str">
        <f t="shared" si="11"/>
        <v>insert into kpi_data_per(create_date, data_id, per_id, event_id, result, hours) values (to_date('4/14/2021','MM/DD/YYYY'),441,11669,508,0,0);</v>
      </c>
    </row>
    <row r="259" spans="2:20" ht="26.25" hidden="1" customHeight="1" x14ac:dyDescent="0.3">
      <c r="B259" s="90">
        <v>11670</v>
      </c>
      <c r="C259" s="3">
        <v>508</v>
      </c>
      <c r="D259" s="82" t="s">
        <v>1778</v>
      </c>
      <c r="E259" s="27">
        <v>1</v>
      </c>
      <c r="F259" s="27"/>
      <c r="G259" s="90">
        <f t="shared" si="9"/>
        <v>1</v>
      </c>
      <c r="H259" s="82" t="s">
        <v>1779</v>
      </c>
      <c r="N259" s="105" t="s">
        <v>1849</v>
      </c>
      <c r="O259" s="151"/>
      <c r="P259" s="3">
        <f>VLOOKUP(C259,Event!$A$2:$D$14,2,FALSE)</f>
        <v>2748</v>
      </c>
      <c r="Q259" s="3">
        <f>VLOOKUP(C259,Event!$A$2:$D$14,3,FALSE)</f>
        <v>441</v>
      </c>
      <c r="R259" s="3" t="str">
        <f>VLOOKUP(C259,Event!$A$2:$D$14,4,FALSE)</f>
        <v>4/14/2021</v>
      </c>
      <c r="S259" s="3" t="str">
        <f t="shared" si="10"/>
        <v>insert into kpi_person (id,create_date, user_id, location_id, name, sex, agency) values (11670,to_date('4/14/2021','MM/DD/YYYY'),633,2748,'Nguyễn Hữu Hoàng An',1,'CCVH Phường Thuận Thành, TP Huế');</v>
      </c>
      <c r="T259" s="111" t="str">
        <f t="shared" si="11"/>
        <v>insert into kpi_data_per(create_date, data_id, per_id, event_id, result, hours) values (to_date('4/14/2021','MM/DD/YYYY'),441,11670,508,0,0);</v>
      </c>
    </row>
    <row r="260" spans="2:20" ht="26.25" hidden="1" customHeight="1" x14ac:dyDescent="0.3">
      <c r="B260" s="90">
        <v>11671</v>
      </c>
      <c r="C260" s="3">
        <v>508</v>
      </c>
      <c r="D260" s="82" t="s">
        <v>1780</v>
      </c>
      <c r="E260" s="27"/>
      <c r="F260" s="27">
        <v>1</v>
      </c>
      <c r="G260" s="90">
        <f t="shared" ref="G260:G323" si="12">IF(ISBLANK(E260),0,1)</f>
        <v>0</v>
      </c>
      <c r="H260" s="82" t="s">
        <v>1781</v>
      </c>
      <c r="N260" s="106" t="s">
        <v>1850</v>
      </c>
      <c r="O260" s="152"/>
      <c r="P260" s="3">
        <f>VLOOKUP(C260,Event!$A$2:$D$14,2,FALSE)</f>
        <v>2748</v>
      </c>
      <c r="Q260" s="3">
        <f>VLOOKUP(C260,Event!$A$2:$D$14,3,FALSE)</f>
        <v>441</v>
      </c>
      <c r="R260" s="3" t="str">
        <f>VLOOKUP(C260,Event!$A$2:$D$14,4,FALSE)</f>
        <v>4/14/2021</v>
      </c>
      <c r="S260" s="3" t="str">
        <f t="shared" ref="S260:S323" si="13">$S$2&amp;" values ("&amp;B260&amp;",to_date('"&amp;R260&amp;"','MM/DD/YYYY'),633,"&amp;P260&amp;",'"&amp;D260&amp;"',"&amp;G260&amp;",'"&amp;H260&amp;"');"</f>
        <v>insert into kpi_person (id,create_date, user_id, location_id, name, sex, agency) values (11671,to_date('4/14/2021','MM/DD/YYYY'),633,2748,'Mai Thị Thu Hiền',0,'CCVH Phường Phú Nhuận, TP Huế');</v>
      </c>
      <c r="T260" s="111" t="str">
        <f t="shared" ref="T260:T323" si="14">$T$2&amp;" values (to_date('"&amp;R260&amp;"','MM/DD/YYYY'),"&amp;Q260&amp;","&amp;B260&amp;","&amp;C260&amp;",0,0);"</f>
        <v>insert into kpi_data_per(create_date, data_id, per_id, event_id, result, hours) values (to_date('4/14/2021','MM/DD/YYYY'),441,11671,508,0,0);</v>
      </c>
    </row>
    <row r="261" spans="2:20" ht="26.25" hidden="1" customHeight="1" x14ac:dyDescent="0.3">
      <c r="B261" s="90">
        <v>11672</v>
      </c>
      <c r="C261" s="3">
        <v>508</v>
      </c>
      <c r="D261" s="82" t="s">
        <v>1782</v>
      </c>
      <c r="E261" s="27"/>
      <c r="F261" s="27">
        <v>1</v>
      </c>
      <c r="G261" s="90">
        <f t="shared" si="12"/>
        <v>0</v>
      </c>
      <c r="H261" s="82" t="s">
        <v>1783</v>
      </c>
      <c r="N261" s="105" t="s">
        <v>1851</v>
      </c>
      <c r="O261" s="151"/>
      <c r="P261" s="3">
        <f>VLOOKUP(C261,Event!$A$2:$D$14,2,FALSE)</f>
        <v>2748</v>
      </c>
      <c r="Q261" s="3">
        <f>VLOOKUP(C261,Event!$A$2:$D$14,3,FALSE)</f>
        <v>441</v>
      </c>
      <c r="R261" s="3" t="str">
        <f>VLOOKUP(C261,Event!$A$2:$D$14,4,FALSE)</f>
        <v>4/14/2021</v>
      </c>
      <c r="S261" s="3" t="str">
        <f t="shared" si="13"/>
        <v>insert into kpi_person (id,create_date, user_id, location_id, name, sex, agency) values (11672,to_date('4/14/2021','MM/DD/YYYY'),633,2748,'Trương Thị Thủy',0,'CCVH Phường Đúc, TP Huế');</v>
      </c>
      <c r="T261" s="111" t="str">
        <f t="shared" si="14"/>
        <v>insert into kpi_data_per(create_date, data_id, per_id, event_id, result, hours) values (to_date('4/14/2021','MM/DD/YYYY'),441,11672,508,0,0);</v>
      </c>
    </row>
    <row r="262" spans="2:20" ht="26.25" hidden="1" customHeight="1" x14ac:dyDescent="0.3">
      <c r="B262" s="90">
        <v>11673</v>
      </c>
      <c r="C262" s="3">
        <v>508</v>
      </c>
      <c r="D262" s="82" t="s">
        <v>1784</v>
      </c>
      <c r="E262" s="82"/>
      <c r="F262" s="82">
        <v>1</v>
      </c>
      <c r="G262" s="90">
        <f t="shared" si="12"/>
        <v>0</v>
      </c>
      <c r="H262" s="82" t="s">
        <v>1785</v>
      </c>
      <c r="N262" s="107" t="s">
        <v>1852</v>
      </c>
      <c r="O262" s="107"/>
      <c r="P262" s="3">
        <f>VLOOKUP(C262,Event!$A$2:$D$14,2,FALSE)</f>
        <v>2748</v>
      </c>
      <c r="Q262" s="3">
        <f>VLOOKUP(C262,Event!$A$2:$D$14,3,FALSE)</f>
        <v>441</v>
      </c>
      <c r="R262" s="3" t="str">
        <f>VLOOKUP(C262,Event!$A$2:$D$14,4,FALSE)</f>
        <v>4/14/2021</v>
      </c>
      <c r="S262" s="3" t="str">
        <f t="shared" si="13"/>
        <v>insert into kpi_person (id,create_date, user_id, location_id, name, sex, agency) values (11673,to_date('4/14/2021','MM/DD/YYYY'),633,2748,'Lê Thị Thanh Tước',0,'Hội nạn nhân chất độc da cam/dioxin Phường Trường An, TP Huế');</v>
      </c>
      <c r="T262" s="111" t="str">
        <f t="shared" si="14"/>
        <v>insert into kpi_data_per(create_date, data_id, per_id, event_id, result, hours) values (to_date('4/14/2021','MM/DD/YYYY'),441,11673,508,0,0);</v>
      </c>
    </row>
    <row r="263" spans="2:20" ht="26.25" hidden="1" customHeight="1" x14ac:dyDescent="0.3">
      <c r="B263" s="90">
        <v>11674</v>
      </c>
      <c r="C263" s="3">
        <v>508</v>
      </c>
      <c r="D263" s="82" t="s">
        <v>1786</v>
      </c>
      <c r="E263" s="82"/>
      <c r="F263" s="82">
        <v>1</v>
      </c>
      <c r="G263" s="90">
        <f t="shared" si="12"/>
        <v>0</v>
      </c>
      <c r="H263" s="82" t="s">
        <v>1734</v>
      </c>
      <c r="N263" s="107" t="s">
        <v>1853</v>
      </c>
      <c r="O263" s="107"/>
      <c r="P263" s="3">
        <f>VLOOKUP(C263,Event!$A$2:$D$14,2,FALSE)</f>
        <v>2748</v>
      </c>
      <c r="Q263" s="3">
        <f>VLOOKUP(C263,Event!$A$2:$D$14,3,FALSE)</f>
        <v>441</v>
      </c>
      <c r="R263" s="3" t="str">
        <f>VLOOKUP(C263,Event!$A$2:$D$14,4,FALSE)</f>
        <v>4/14/2021</v>
      </c>
      <c r="S263" s="3" t="str">
        <f t="shared" si="13"/>
        <v>insert into kpi_person (id,create_date, user_id, location_id, name, sex, agency) values (11674,to_date('4/14/2021','MM/DD/YYYY'),633,2748,'Nguyễn Thị Xưởng',0,'Hội nạn nhân chất độc da cam/dioxin Phường Phú Hội, TP Huế');</v>
      </c>
      <c r="T263" s="111" t="str">
        <f t="shared" si="14"/>
        <v>insert into kpi_data_per(create_date, data_id, per_id, event_id, result, hours) values (to_date('4/14/2021','MM/DD/YYYY'),441,11674,508,0,0);</v>
      </c>
    </row>
    <row r="264" spans="2:20" ht="26.25" hidden="1" customHeight="1" x14ac:dyDescent="0.3">
      <c r="B264" s="90">
        <v>11675</v>
      </c>
      <c r="C264" s="3">
        <v>508</v>
      </c>
      <c r="D264" s="82" t="s">
        <v>1787</v>
      </c>
      <c r="E264" s="82">
        <v>1</v>
      </c>
      <c r="F264" s="82"/>
      <c r="G264" s="90">
        <f t="shared" si="12"/>
        <v>1</v>
      </c>
      <c r="H264" s="82" t="s">
        <v>1788</v>
      </c>
      <c r="N264" s="107" t="s">
        <v>1854</v>
      </c>
      <c r="O264" s="107"/>
      <c r="P264" s="3">
        <f>VLOOKUP(C264,Event!$A$2:$D$14,2,FALSE)</f>
        <v>2748</v>
      </c>
      <c r="Q264" s="3">
        <f>VLOOKUP(C264,Event!$A$2:$D$14,3,FALSE)</f>
        <v>441</v>
      </c>
      <c r="R264" s="3" t="str">
        <f>VLOOKUP(C264,Event!$A$2:$D$14,4,FALSE)</f>
        <v>4/14/2021</v>
      </c>
      <c r="S264" s="3" t="str">
        <f t="shared" si="13"/>
        <v>insert into kpi_person (id,create_date, user_id, location_id, name, sex, agency) values (11675,to_date('4/14/2021','MM/DD/YYYY'),633,2748,'Võ Trọng Trường',1,'Hội nạn nhân chất độc da cam/dioxin TP Huế');</v>
      </c>
      <c r="T264" s="111" t="str">
        <f t="shared" si="14"/>
        <v>insert into kpi_data_per(create_date, data_id, per_id, event_id, result, hours) values (to_date('4/14/2021','MM/DD/YYYY'),441,11675,508,0,0);</v>
      </c>
    </row>
    <row r="265" spans="2:20" ht="26.25" hidden="1" customHeight="1" x14ac:dyDescent="0.3">
      <c r="B265" s="90">
        <v>11676</v>
      </c>
      <c r="C265" s="3">
        <v>508</v>
      </c>
      <c r="D265" s="82" t="s">
        <v>1789</v>
      </c>
      <c r="E265" s="82">
        <v>1</v>
      </c>
      <c r="F265" s="82"/>
      <c r="G265" s="90">
        <f t="shared" si="12"/>
        <v>1</v>
      </c>
      <c r="H265" s="82" t="s">
        <v>1788</v>
      </c>
      <c r="N265" s="107" t="s">
        <v>1855</v>
      </c>
      <c r="O265" s="107"/>
      <c r="P265" s="3">
        <f>VLOOKUP(C265,Event!$A$2:$D$14,2,FALSE)</f>
        <v>2748</v>
      </c>
      <c r="Q265" s="3">
        <f>VLOOKUP(C265,Event!$A$2:$D$14,3,FALSE)</f>
        <v>441</v>
      </c>
      <c r="R265" s="3" t="str">
        <f>VLOOKUP(C265,Event!$A$2:$D$14,4,FALSE)</f>
        <v>4/14/2021</v>
      </c>
      <c r="S265" s="3" t="str">
        <f t="shared" si="13"/>
        <v>insert into kpi_person (id,create_date, user_id, location_id, name, sex, agency) values (11676,to_date('4/14/2021','MM/DD/YYYY'),633,2748,'Ngô Vui',1,'Hội nạn nhân chất độc da cam/dioxin TP Huế');</v>
      </c>
      <c r="T265" s="111" t="str">
        <f t="shared" si="14"/>
        <v>insert into kpi_data_per(create_date, data_id, per_id, event_id, result, hours) values (to_date('4/14/2021','MM/DD/YYYY'),441,11676,508,0,0);</v>
      </c>
    </row>
    <row r="266" spans="2:20" ht="26.25" hidden="1" customHeight="1" x14ac:dyDescent="0.3">
      <c r="B266" s="90">
        <v>11677</v>
      </c>
      <c r="C266" s="3">
        <v>508</v>
      </c>
      <c r="D266" s="82" t="s">
        <v>1790</v>
      </c>
      <c r="E266" s="82">
        <v>1</v>
      </c>
      <c r="F266" s="82"/>
      <c r="G266" s="90">
        <f t="shared" si="12"/>
        <v>1</v>
      </c>
      <c r="H266" s="82" t="s">
        <v>1773</v>
      </c>
      <c r="N266" s="107" t="s">
        <v>1856</v>
      </c>
      <c r="O266" s="107"/>
      <c r="P266" s="3">
        <f>VLOOKUP(C266,Event!$A$2:$D$14,2,FALSE)</f>
        <v>2748</v>
      </c>
      <c r="Q266" s="3">
        <f>VLOOKUP(C266,Event!$A$2:$D$14,3,FALSE)</f>
        <v>441</v>
      </c>
      <c r="R266" s="3" t="str">
        <f>VLOOKUP(C266,Event!$A$2:$D$14,4,FALSE)</f>
        <v>4/14/2021</v>
      </c>
      <c r="S266" s="3" t="str">
        <f t="shared" si="13"/>
        <v>insert into kpi_person (id,create_date, user_id, location_id, name, sex, agency) values (11677,to_date('4/14/2021','MM/DD/YYYY'),633,2748,'Bùi Tích Liên',1,'Phòng LĐTBXH TP Huế');</v>
      </c>
      <c r="T266" s="111" t="str">
        <f t="shared" si="14"/>
        <v>insert into kpi_data_per(create_date, data_id, per_id, event_id, result, hours) values (to_date('4/14/2021','MM/DD/YYYY'),441,11677,508,0,0);</v>
      </c>
    </row>
    <row r="267" spans="2:20" ht="26.25" hidden="1" customHeight="1" x14ac:dyDescent="0.3">
      <c r="B267" s="90">
        <v>11678</v>
      </c>
      <c r="C267" s="3">
        <v>508</v>
      </c>
      <c r="D267" s="82" t="s">
        <v>1791</v>
      </c>
      <c r="E267" s="82">
        <v>1</v>
      </c>
      <c r="F267" s="82"/>
      <c r="G267" s="90">
        <f t="shared" si="12"/>
        <v>1</v>
      </c>
      <c r="H267" s="97" t="s">
        <v>1773</v>
      </c>
      <c r="N267" s="107" t="s">
        <v>1857</v>
      </c>
      <c r="O267" s="107"/>
      <c r="P267" s="3">
        <f>VLOOKUP(C267,Event!$A$2:$D$14,2,FALSE)</f>
        <v>2748</v>
      </c>
      <c r="Q267" s="3">
        <f>VLOOKUP(C267,Event!$A$2:$D$14,3,FALSE)</f>
        <v>441</v>
      </c>
      <c r="R267" s="3" t="str">
        <f>VLOOKUP(C267,Event!$A$2:$D$14,4,FALSE)</f>
        <v>4/14/2021</v>
      </c>
      <c r="S267" s="3" t="str">
        <f t="shared" si="13"/>
        <v>insert into kpi_person (id,create_date, user_id, location_id, name, sex, agency) values (11678,to_date('4/14/2021','MM/DD/YYYY'),633,2748,'Lê Nguyễn Hiếu Trung',1,'Phòng LĐTBXH TP Huế');</v>
      </c>
      <c r="T267" s="111" t="str">
        <f t="shared" si="14"/>
        <v>insert into kpi_data_per(create_date, data_id, per_id, event_id, result, hours) values (to_date('4/14/2021','MM/DD/YYYY'),441,11678,508,0,0);</v>
      </c>
    </row>
    <row r="268" spans="2:20" ht="26.25" hidden="1" customHeight="1" x14ac:dyDescent="0.3">
      <c r="B268" s="90">
        <v>11679</v>
      </c>
      <c r="C268" s="3">
        <v>508</v>
      </c>
      <c r="D268" s="108" t="s">
        <v>1792</v>
      </c>
      <c r="E268" s="109">
        <v>1</v>
      </c>
      <c r="F268" s="109"/>
      <c r="G268" s="90">
        <f t="shared" si="12"/>
        <v>1</v>
      </c>
      <c r="H268" s="110" t="s">
        <v>1793</v>
      </c>
      <c r="N268" s="105" t="s">
        <v>1858</v>
      </c>
      <c r="O268" s="151"/>
      <c r="P268" s="3">
        <f>VLOOKUP(C268,Event!$A$2:$D$14,2,FALSE)</f>
        <v>2748</v>
      </c>
      <c r="Q268" s="3">
        <f>VLOOKUP(C268,Event!$A$2:$D$14,3,FALSE)</f>
        <v>441</v>
      </c>
      <c r="R268" s="3" t="str">
        <f>VLOOKUP(C268,Event!$A$2:$D$14,4,FALSE)</f>
        <v>4/14/2021</v>
      </c>
      <c r="S268" s="3" t="str">
        <f t="shared" si="13"/>
        <v>insert into kpi_person (id,create_date, user_id, location_id, name, sex, agency) values (11679,to_date('4/14/2021','MM/DD/YYYY'),633,2748,'Nguyễn Trường Thanh',1,'Phó chủ tịch TP Huế');</v>
      </c>
      <c r="T268" s="111" t="str">
        <f t="shared" si="14"/>
        <v>insert into kpi_data_per(create_date, data_id, per_id, event_id, result, hours) values (to_date('4/14/2021','MM/DD/YYYY'),441,11679,508,0,0);</v>
      </c>
    </row>
    <row r="269" spans="2:20" ht="26.25" hidden="1" customHeight="1" x14ac:dyDescent="0.3">
      <c r="B269" s="90">
        <v>11680</v>
      </c>
      <c r="C269" s="3">
        <v>508</v>
      </c>
      <c r="D269" s="108" t="s">
        <v>1794</v>
      </c>
      <c r="E269" s="109"/>
      <c r="F269" s="109">
        <v>1</v>
      </c>
      <c r="G269" s="90">
        <f t="shared" si="12"/>
        <v>0</v>
      </c>
      <c r="H269" s="82" t="s">
        <v>1795</v>
      </c>
      <c r="N269" s="105" t="s">
        <v>1859</v>
      </c>
      <c r="O269" s="151"/>
      <c r="P269" s="3">
        <f>VLOOKUP(C269,Event!$A$2:$D$14,2,FALSE)</f>
        <v>2748</v>
      </c>
      <c r="Q269" s="3">
        <f>VLOOKUP(C269,Event!$A$2:$D$14,3,FALSE)</f>
        <v>441</v>
      </c>
      <c r="R269" s="3" t="str">
        <f>VLOOKUP(C269,Event!$A$2:$D$14,4,FALSE)</f>
        <v>4/14/2021</v>
      </c>
      <c r="S269" s="3" t="str">
        <f t="shared" si="13"/>
        <v>insert into kpi_person (id,create_date, user_id, location_id, name, sex, agency) values (11680,to_date('4/14/2021','MM/DD/YYYY'),633,2748,'Phan Thị Diệu Loan',0,'CCVH Phường Vỹ Dạ, TP Huế');</v>
      </c>
      <c r="T269" s="111" t="str">
        <f t="shared" si="14"/>
        <v>insert into kpi_data_per(create_date, data_id, per_id, event_id, result, hours) values (to_date('4/14/2021','MM/DD/YYYY'),441,11680,508,0,0);</v>
      </c>
    </row>
    <row r="270" spans="2:20" ht="26.25" hidden="1" customHeight="1" x14ac:dyDescent="0.3">
      <c r="B270" s="90">
        <v>11681</v>
      </c>
      <c r="C270" s="3">
        <v>508</v>
      </c>
      <c r="D270" s="108" t="s">
        <v>1796</v>
      </c>
      <c r="E270" s="109">
        <v>1</v>
      </c>
      <c r="F270" s="109"/>
      <c r="G270" s="90">
        <f t="shared" si="12"/>
        <v>1</v>
      </c>
      <c r="H270" s="82" t="s">
        <v>1797</v>
      </c>
      <c r="N270" s="105" t="s">
        <v>1860</v>
      </c>
      <c r="O270" s="151"/>
      <c r="P270" s="3">
        <f>VLOOKUP(C270,Event!$A$2:$D$14,2,FALSE)</f>
        <v>2748</v>
      </c>
      <c r="Q270" s="3">
        <f>VLOOKUP(C270,Event!$A$2:$D$14,3,FALSE)</f>
        <v>441</v>
      </c>
      <c r="R270" s="3" t="str">
        <f>VLOOKUP(C270,Event!$A$2:$D$14,4,FALSE)</f>
        <v>4/14/2021</v>
      </c>
      <c r="S270" s="3" t="str">
        <f t="shared" si="13"/>
        <v>insert into kpi_person (id,create_date, user_id, location_id, name, sex, agency) values (11681,to_date('4/14/2021','MM/DD/YYYY'),633,2748,'Lê Công Bằng',1,'CCVH Phường Phú Bình, TP Huế');</v>
      </c>
      <c r="T270" s="111" t="str">
        <f t="shared" si="14"/>
        <v>insert into kpi_data_per(create_date, data_id, per_id, event_id, result, hours) values (to_date('4/14/2021','MM/DD/YYYY'),441,11681,508,0,0);</v>
      </c>
    </row>
    <row r="271" spans="2:20" ht="26.25" hidden="1" customHeight="1" x14ac:dyDescent="0.3">
      <c r="B271" s="90">
        <v>11682</v>
      </c>
      <c r="C271" s="3">
        <v>508</v>
      </c>
      <c r="D271" s="108" t="s">
        <v>1798</v>
      </c>
      <c r="E271" s="109"/>
      <c r="F271" s="109">
        <v>1</v>
      </c>
      <c r="G271" s="90">
        <f t="shared" si="12"/>
        <v>0</v>
      </c>
      <c r="H271" s="82" t="s">
        <v>1799</v>
      </c>
      <c r="N271" s="105" t="s">
        <v>1861</v>
      </c>
      <c r="O271" s="151"/>
      <c r="P271" s="3">
        <f>VLOOKUP(C271,Event!$A$2:$D$14,2,FALSE)</f>
        <v>2748</v>
      </c>
      <c r="Q271" s="3">
        <f>VLOOKUP(C271,Event!$A$2:$D$14,3,FALSE)</f>
        <v>441</v>
      </c>
      <c r="R271" s="3" t="str">
        <f>VLOOKUP(C271,Event!$A$2:$D$14,4,FALSE)</f>
        <v>4/14/2021</v>
      </c>
      <c r="S271" s="3" t="str">
        <f t="shared" si="13"/>
        <v>insert into kpi_person (id,create_date, user_id, location_id, name, sex, agency) values (11682,to_date('4/14/2021','MM/DD/YYYY'),633,2748,'Nguyễn Thị Mỹ',0,'CCVH Phường Phú Cát, TP Huế');</v>
      </c>
      <c r="T271" s="111" t="str">
        <f t="shared" si="14"/>
        <v>insert into kpi_data_per(create_date, data_id, per_id, event_id, result, hours) values (to_date('4/14/2021','MM/DD/YYYY'),441,11682,508,0,0);</v>
      </c>
    </row>
    <row r="272" spans="2:20" ht="26.25" hidden="1" customHeight="1" x14ac:dyDescent="0.3">
      <c r="B272" s="90">
        <v>11683</v>
      </c>
      <c r="C272" s="3">
        <v>508</v>
      </c>
      <c r="D272" s="108" t="s">
        <v>1800</v>
      </c>
      <c r="E272" s="109">
        <v>1</v>
      </c>
      <c r="F272" s="109"/>
      <c r="G272" s="90">
        <f t="shared" si="12"/>
        <v>1</v>
      </c>
      <c r="H272" s="110" t="s">
        <v>1801</v>
      </c>
      <c r="N272" s="105" t="s">
        <v>1862</v>
      </c>
      <c r="O272" s="151"/>
      <c r="P272" s="3">
        <f>VLOOKUP(C272,Event!$A$2:$D$14,2,FALSE)</f>
        <v>2748</v>
      </c>
      <c r="Q272" s="3">
        <f>VLOOKUP(C272,Event!$A$2:$D$14,3,FALSE)</f>
        <v>441</v>
      </c>
      <c r="R272" s="3" t="str">
        <f>VLOOKUP(C272,Event!$A$2:$D$14,4,FALSE)</f>
        <v>4/14/2021</v>
      </c>
      <c r="S272" s="3" t="str">
        <f t="shared" si="13"/>
        <v>insert into kpi_person (id,create_date, user_id, location_id, name, sex, agency) values (11683,to_date('4/14/2021','MM/DD/YYYY'),633,2748,'Mai Xuân Đấu',1,'Phường Đúc. TP Huế');</v>
      </c>
      <c r="T272" s="111" t="str">
        <f t="shared" si="14"/>
        <v>insert into kpi_data_per(create_date, data_id, per_id, event_id, result, hours) values (to_date('4/14/2021','MM/DD/YYYY'),441,11683,508,0,0);</v>
      </c>
    </row>
    <row r="273" spans="2:20" ht="26.25" hidden="1" customHeight="1" x14ac:dyDescent="0.3">
      <c r="B273" s="90">
        <v>11684</v>
      </c>
      <c r="C273" s="3">
        <v>508</v>
      </c>
      <c r="D273" s="108" t="s">
        <v>1802</v>
      </c>
      <c r="E273" s="109">
        <v>1</v>
      </c>
      <c r="F273" s="109"/>
      <c r="G273" s="90">
        <f t="shared" si="12"/>
        <v>1</v>
      </c>
      <c r="H273" s="110" t="s">
        <v>1803</v>
      </c>
      <c r="N273" s="105" t="s">
        <v>1863</v>
      </c>
      <c r="O273" s="151"/>
      <c r="P273" s="3">
        <f>VLOOKUP(C273,Event!$A$2:$D$14,2,FALSE)</f>
        <v>2748</v>
      </c>
      <c r="Q273" s="3">
        <f>VLOOKUP(C273,Event!$A$2:$D$14,3,FALSE)</f>
        <v>441</v>
      </c>
      <c r="R273" s="3" t="str">
        <f>VLOOKUP(C273,Event!$A$2:$D$14,4,FALSE)</f>
        <v>4/14/2021</v>
      </c>
      <c r="S273" s="3" t="str">
        <f t="shared" si="13"/>
        <v>insert into kpi_person (id,create_date, user_id, location_id, name, sex, agency) values (11684,to_date('4/14/2021','MM/DD/YYYY'),633,2748,'Phạm Văn Hóa',1,'Phường Tây Lộc, TP Huế');</v>
      </c>
      <c r="T273" s="111" t="str">
        <f t="shared" si="14"/>
        <v>insert into kpi_data_per(create_date, data_id, per_id, event_id, result, hours) values (to_date('4/14/2021','MM/DD/YYYY'),441,11684,508,0,0);</v>
      </c>
    </row>
    <row r="274" spans="2:20" ht="26.25" hidden="1" customHeight="1" x14ac:dyDescent="0.3">
      <c r="B274" s="90">
        <v>11685</v>
      </c>
      <c r="C274" s="3">
        <v>508</v>
      </c>
      <c r="D274" s="108" t="s">
        <v>1804</v>
      </c>
      <c r="E274" s="109">
        <v>1</v>
      </c>
      <c r="F274" s="109"/>
      <c r="G274" s="90">
        <f t="shared" si="12"/>
        <v>1</v>
      </c>
      <c r="H274" s="110" t="s">
        <v>1805</v>
      </c>
      <c r="N274" s="105" t="s">
        <v>1864</v>
      </c>
      <c r="O274" s="151"/>
      <c r="P274" s="3">
        <f>VLOOKUP(C274,Event!$A$2:$D$14,2,FALSE)</f>
        <v>2748</v>
      </c>
      <c r="Q274" s="3">
        <f>VLOOKUP(C274,Event!$A$2:$D$14,3,FALSE)</f>
        <v>441</v>
      </c>
      <c r="R274" s="3" t="str">
        <f>VLOOKUP(C274,Event!$A$2:$D$14,4,FALSE)</f>
        <v>4/14/2021</v>
      </c>
      <c r="S274" s="3" t="str">
        <f t="shared" si="13"/>
        <v>insert into kpi_person (id,create_date, user_id, location_id, name, sex, agency) values (11685,to_date('4/14/2021','MM/DD/YYYY'),633,2748,'Bùi ĐÌnh Giang',1,'Phượng Thuận Hóa, TP Huế');</v>
      </c>
      <c r="T274" s="111" t="str">
        <f t="shared" si="14"/>
        <v>insert into kpi_data_per(create_date, data_id, per_id, event_id, result, hours) values (to_date('4/14/2021','MM/DD/YYYY'),441,11685,508,0,0);</v>
      </c>
    </row>
    <row r="275" spans="2:20" ht="26.25" hidden="1" customHeight="1" x14ac:dyDescent="0.3">
      <c r="B275" s="90">
        <v>11686</v>
      </c>
      <c r="C275" s="3">
        <v>508</v>
      </c>
      <c r="D275" s="108" t="s">
        <v>1806</v>
      </c>
      <c r="E275" s="109"/>
      <c r="F275" s="109">
        <v>1</v>
      </c>
      <c r="G275" s="90">
        <f t="shared" si="12"/>
        <v>0</v>
      </c>
      <c r="H275" s="110" t="s">
        <v>1807</v>
      </c>
      <c r="N275" s="105" t="s">
        <v>1865</v>
      </c>
      <c r="O275" s="151"/>
      <c r="P275" s="3">
        <f>VLOOKUP(C275,Event!$A$2:$D$14,2,FALSE)</f>
        <v>2748</v>
      </c>
      <c r="Q275" s="3">
        <f>VLOOKUP(C275,Event!$A$2:$D$14,3,FALSE)</f>
        <v>441</v>
      </c>
      <c r="R275" s="3" t="str">
        <f>VLOOKUP(C275,Event!$A$2:$D$14,4,FALSE)</f>
        <v>4/14/2021</v>
      </c>
      <c r="S275" s="3" t="str">
        <f t="shared" si="13"/>
        <v>insert into kpi_person (id,create_date, user_id, location_id, name, sex, agency) values (11686,to_date('4/14/2021','MM/DD/YYYY'),633,2748,'Nguyễn Thị Điu',0,'Phường Lộc Thuận, TP Huế');</v>
      </c>
      <c r="T275" s="111" t="str">
        <f t="shared" si="14"/>
        <v>insert into kpi_data_per(create_date, data_id, per_id, event_id, result, hours) values (to_date('4/14/2021','MM/DD/YYYY'),441,11686,508,0,0);</v>
      </c>
    </row>
    <row r="276" spans="2:20" ht="26.25" hidden="1" customHeight="1" x14ac:dyDescent="0.3">
      <c r="B276" s="90">
        <v>11687</v>
      </c>
      <c r="C276" s="3">
        <v>508</v>
      </c>
      <c r="D276" s="108" t="s">
        <v>1808</v>
      </c>
      <c r="E276" s="109">
        <v>1</v>
      </c>
      <c r="F276" s="109"/>
      <c r="G276" s="90">
        <f t="shared" si="12"/>
        <v>1</v>
      </c>
      <c r="H276" s="110" t="s">
        <v>1809</v>
      </c>
      <c r="N276" s="105" t="s">
        <v>1866</v>
      </c>
      <c r="O276" s="151"/>
      <c r="P276" s="3">
        <f>VLOOKUP(C276,Event!$A$2:$D$14,2,FALSE)</f>
        <v>2748</v>
      </c>
      <c r="Q276" s="3">
        <f>VLOOKUP(C276,Event!$A$2:$D$14,3,FALSE)</f>
        <v>441</v>
      </c>
      <c r="R276" s="3" t="str">
        <f>VLOOKUP(C276,Event!$A$2:$D$14,4,FALSE)</f>
        <v>4/14/2021</v>
      </c>
      <c r="S276" s="3" t="str">
        <f t="shared" si="13"/>
        <v>insert into kpi_person (id,create_date, user_id, location_id, name, sex, agency) values (11687,to_date('4/14/2021','MM/DD/YYYY'),633,2748,'Phan Trọng Hoành',1,'Phường Thuận Thành, TP Huế');</v>
      </c>
      <c r="T276" s="111" t="str">
        <f t="shared" si="14"/>
        <v>insert into kpi_data_per(create_date, data_id, per_id, event_id, result, hours) values (to_date('4/14/2021','MM/DD/YYYY'),441,11687,508,0,0);</v>
      </c>
    </row>
    <row r="277" spans="2:20" ht="26.25" hidden="1" customHeight="1" x14ac:dyDescent="0.3">
      <c r="B277" s="90">
        <v>11688</v>
      </c>
      <c r="C277" s="3">
        <v>508</v>
      </c>
      <c r="D277" s="108" t="s">
        <v>1810</v>
      </c>
      <c r="E277" s="109">
        <v>1</v>
      </c>
      <c r="F277" s="109"/>
      <c r="G277" s="90">
        <f t="shared" si="12"/>
        <v>1</v>
      </c>
      <c r="H277" s="110" t="s">
        <v>1811</v>
      </c>
      <c r="N277" s="105" t="s">
        <v>1867</v>
      </c>
      <c r="O277" s="151"/>
      <c r="P277" s="3">
        <f>VLOOKUP(C277,Event!$A$2:$D$14,2,FALSE)</f>
        <v>2748</v>
      </c>
      <c r="Q277" s="3">
        <f>VLOOKUP(C277,Event!$A$2:$D$14,3,FALSE)</f>
        <v>441</v>
      </c>
      <c r="R277" s="3" t="str">
        <f>VLOOKUP(C277,Event!$A$2:$D$14,4,FALSE)</f>
        <v>4/14/2021</v>
      </c>
      <c r="S277" s="3" t="str">
        <f t="shared" si="13"/>
        <v>insert into kpi_person (id,create_date, user_id, location_id, name, sex, agency) values (11688,to_date('4/14/2021','MM/DD/YYYY'),633,2748,'Lê Quốc Chiến',1,'Phường Trường An, TP Huế');</v>
      </c>
      <c r="T277" s="111" t="str">
        <f t="shared" si="14"/>
        <v>insert into kpi_data_per(create_date, data_id, per_id, event_id, result, hours) values (to_date('4/14/2021','MM/DD/YYYY'),441,11688,508,0,0);</v>
      </c>
    </row>
    <row r="278" spans="2:20" ht="26.25" hidden="1" customHeight="1" x14ac:dyDescent="0.3">
      <c r="B278" s="90">
        <v>11689</v>
      </c>
      <c r="C278" s="3">
        <v>508</v>
      </c>
      <c r="D278" s="108" t="s">
        <v>1812</v>
      </c>
      <c r="E278" s="109">
        <v>1</v>
      </c>
      <c r="F278" s="109"/>
      <c r="G278" s="90">
        <f t="shared" si="12"/>
        <v>1</v>
      </c>
      <c r="H278" s="110" t="s">
        <v>1813</v>
      </c>
      <c r="N278" s="105" t="s">
        <v>1868</v>
      </c>
      <c r="O278" s="151"/>
      <c r="P278" s="3">
        <f>VLOOKUP(C278,Event!$A$2:$D$14,2,FALSE)</f>
        <v>2748</v>
      </c>
      <c r="Q278" s="3">
        <f>VLOOKUP(C278,Event!$A$2:$D$14,3,FALSE)</f>
        <v>441</v>
      </c>
      <c r="R278" s="3" t="str">
        <f>VLOOKUP(C278,Event!$A$2:$D$14,4,FALSE)</f>
        <v>4/14/2021</v>
      </c>
      <c r="S278" s="3" t="str">
        <f t="shared" si="13"/>
        <v>insert into kpi_person (id,create_date, user_id, location_id, name, sex, agency) values (11689,to_date('4/14/2021','MM/DD/YYYY'),633,2748,'Mai Đức Liệu',1,'Phường Vĩnh Ninh, TP Huế');</v>
      </c>
      <c r="T278" s="111" t="str">
        <f t="shared" si="14"/>
        <v>insert into kpi_data_per(create_date, data_id, per_id, event_id, result, hours) values (to_date('4/14/2021','MM/DD/YYYY'),441,11689,508,0,0);</v>
      </c>
    </row>
    <row r="279" spans="2:20" ht="26.25" hidden="1" customHeight="1" x14ac:dyDescent="0.3">
      <c r="B279" s="90">
        <v>11690</v>
      </c>
      <c r="C279" s="3">
        <v>508</v>
      </c>
      <c r="D279" s="108" t="s">
        <v>1814</v>
      </c>
      <c r="E279" s="109">
        <v>1</v>
      </c>
      <c r="F279" s="109"/>
      <c r="G279" s="90">
        <f t="shared" si="12"/>
        <v>1</v>
      </c>
      <c r="H279" s="110" t="s">
        <v>1815</v>
      </c>
      <c r="N279" s="105" t="s">
        <v>1869</v>
      </c>
      <c r="O279" s="151"/>
      <c r="P279" s="3">
        <f>VLOOKUP(C279,Event!$A$2:$D$14,2,FALSE)</f>
        <v>2748</v>
      </c>
      <c r="Q279" s="3">
        <f>VLOOKUP(C279,Event!$A$2:$D$14,3,FALSE)</f>
        <v>441</v>
      </c>
      <c r="R279" s="3" t="str">
        <f>VLOOKUP(C279,Event!$A$2:$D$14,4,FALSE)</f>
        <v>4/14/2021</v>
      </c>
      <c r="S279" s="3" t="str">
        <f t="shared" si="13"/>
        <v>insert into kpi_person (id,create_date, user_id, location_id, name, sex, agency) values (11690,to_date('4/14/2021','MM/DD/YYYY'),633,2748,'Nguyễn Văn Phúc',1,'Phường Xuân Phú, TP Huế');</v>
      </c>
      <c r="T279" s="111" t="str">
        <f t="shared" si="14"/>
        <v>insert into kpi_data_per(create_date, data_id, per_id, event_id, result, hours) values (to_date('4/14/2021','MM/DD/YYYY'),441,11690,508,0,0);</v>
      </c>
    </row>
    <row r="280" spans="2:20" ht="26.25" hidden="1" customHeight="1" x14ac:dyDescent="0.3">
      <c r="B280" s="90">
        <v>11691</v>
      </c>
      <c r="C280" s="3">
        <v>508</v>
      </c>
      <c r="D280" s="108" t="s">
        <v>1816</v>
      </c>
      <c r="E280" s="109"/>
      <c r="F280" s="109">
        <v>1</v>
      </c>
      <c r="G280" s="90">
        <f t="shared" si="12"/>
        <v>0</v>
      </c>
      <c r="H280" s="110" t="s">
        <v>1813</v>
      </c>
      <c r="N280" s="105" t="s">
        <v>1870</v>
      </c>
      <c r="O280" s="151"/>
      <c r="P280" s="3">
        <f>VLOOKUP(C280,Event!$A$2:$D$14,2,FALSE)</f>
        <v>2748</v>
      </c>
      <c r="Q280" s="3">
        <f>VLOOKUP(C280,Event!$A$2:$D$14,3,FALSE)</f>
        <v>441</v>
      </c>
      <c r="R280" s="3" t="str">
        <f>VLOOKUP(C280,Event!$A$2:$D$14,4,FALSE)</f>
        <v>4/14/2021</v>
      </c>
      <c r="S280" s="3" t="str">
        <f t="shared" si="13"/>
        <v>insert into kpi_person (id,create_date, user_id, location_id, name, sex, agency) values (11691,to_date('4/14/2021','MM/DD/YYYY'),633,2748,'Lê Thị Nhân',0,'Phường Vĩnh Ninh, TP Huế');</v>
      </c>
      <c r="T280" s="111" t="str">
        <f t="shared" si="14"/>
        <v>insert into kpi_data_per(create_date, data_id, per_id, event_id, result, hours) values (to_date('4/14/2021','MM/DD/YYYY'),441,11691,508,0,0);</v>
      </c>
    </row>
    <row r="281" spans="2:20" ht="26.25" hidden="1" customHeight="1" x14ac:dyDescent="0.3">
      <c r="B281" s="90">
        <v>11692</v>
      </c>
      <c r="C281" s="3">
        <v>508</v>
      </c>
      <c r="D281" s="108" t="s">
        <v>1817</v>
      </c>
      <c r="E281" s="109">
        <v>1</v>
      </c>
      <c r="F281" s="109"/>
      <c r="G281" s="90">
        <f t="shared" si="12"/>
        <v>1</v>
      </c>
      <c r="H281" s="110" t="s">
        <v>1818</v>
      </c>
      <c r="N281" s="106" t="s">
        <v>1871</v>
      </c>
      <c r="O281" s="152"/>
      <c r="P281" s="3">
        <f>VLOOKUP(C281,Event!$A$2:$D$14,2,FALSE)</f>
        <v>2748</v>
      </c>
      <c r="Q281" s="3">
        <f>VLOOKUP(C281,Event!$A$2:$D$14,3,FALSE)</f>
        <v>441</v>
      </c>
      <c r="R281" s="3" t="str">
        <f>VLOOKUP(C281,Event!$A$2:$D$14,4,FALSE)</f>
        <v>4/14/2021</v>
      </c>
      <c r="S281" s="3" t="str">
        <f t="shared" si="13"/>
        <v>insert into kpi_person (id,create_date, user_id, location_id, name, sex, agency) values (11692,to_date('4/14/2021','MM/DD/YYYY'),633,2748,'Nguyễn Đình Chiến',1,'Phường Phú Nhuận, TP Huế');</v>
      </c>
      <c r="T281" s="111" t="str">
        <f t="shared" si="14"/>
        <v>insert into kpi_data_per(create_date, data_id, per_id, event_id, result, hours) values (to_date('4/14/2021','MM/DD/YYYY'),441,11692,508,0,0);</v>
      </c>
    </row>
    <row r="282" spans="2:20" ht="26.25" hidden="1" customHeight="1" x14ac:dyDescent="0.3">
      <c r="B282" s="90">
        <v>11693</v>
      </c>
      <c r="C282" s="3">
        <v>509</v>
      </c>
      <c r="D282" s="82" t="s">
        <v>1617</v>
      </c>
      <c r="E282" s="27" t="s">
        <v>1872</v>
      </c>
      <c r="F282" s="27"/>
      <c r="G282" s="90">
        <f t="shared" si="12"/>
        <v>1</v>
      </c>
      <c r="H282" s="82" t="s">
        <v>1618</v>
      </c>
      <c r="N282" s="105"/>
      <c r="O282" s="151"/>
      <c r="P282" s="3">
        <f>VLOOKUP(C282,Event!$A$2:$D$14,2,FALSE)</f>
        <v>2748</v>
      </c>
      <c r="Q282" s="3">
        <f>VLOOKUP(C282,Event!$A$2:$D$14,3,FALSE)</f>
        <v>441</v>
      </c>
      <c r="R282" s="3" t="str">
        <f>VLOOKUP(C282,Event!$A$2:$D$14,4,FALSE)</f>
        <v>4/23/2021</v>
      </c>
      <c r="S282" s="3" t="str">
        <f t="shared" si="13"/>
        <v>insert into kpi_person (id,create_date, user_id, location_id, name, sex, agency) values (11693,to_date('4/23/2021','MM/DD/YYYY'),633,2748,'Nguyễn Văn Khanh',1,'TW Hội nạn nhân chất độc da cam/dioxin - VAVA');</v>
      </c>
      <c r="T282" s="111" t="str">
        <f t="shared" si="14"/>
        <v>insert into kpi_data_per(create_date, data_id, per_id, event_id, result, hours) values (to_date('4/23/2021','MM/DD/YYYY'),441,11693,509,0,0);</v>
      </c>
    </row>
    <row r="283" spans="2:20" ht="26.25" hidden="1" customHeight="1" x14ac:dyDescent="0.3">
      <c r="B283" s="90">
        <v>11694</v>
      </c>
      <c r="C283" s="3">
        <v>509</v>
      </c>
      <c r="D283" s="82" t="s">
        <v>1727</v>
      </c>
      <c r="E283" s="27" t="s">
        <v>1872</v>
      </c>
      <c r="F283" s="27"/>
      <c r="G283" s="90">
        <f t="shared" si="12"/>
        <v>1</v>
      </c>
      <c r="H283" s="82" t="s">
        <v>1618</v>
      </c>
      <c r="N283" s="105" t="s">
        <v>1820</v>
      </c>
      <c r="O283" s="151"/>
      <c r="P283" s="3">
        <f>VLOOKUP(C283,Event!$A$2:$D$14,2,FALSE)</f>
        <v>2748</v>
      </c>
      <c r="Q283" s="3">
        <f>VLOOKUP(C283,Event!$A$2:$D$14,3,FALSE)</f>
        <v>441</v>
      </c>
      <c r="R283" s="3" t="str">
        <f>VLOOKUP(C283,Event!$A$2:$D$14,4,FALSE)</f>
        <v>4/23/2021</v>
      </c>
      <c r="S283" s="3" t="str">
        <f t="shared" si="13"/>
        <v>insert into kpi_person (id,create_date, user_id, location_id, name, sex, agency) values (11694,to_date('4/23/2021','MM/DD/YYYY'),633,2748,'Phạm Trương',1,'TW Hội nạn nhân chất độc da cam/dioxin - VAVA');</v>
      </c>
      <c r="T283" s="111" t="str">
        <f t="shared" si="14"/>
        <v>insert into kpi_data_per(create_date, data_id, per_id, event_id, result, hours) values (to_date('4/23/2021','MM/DD/YYYY'),441,11694,509,0,0);</v>
      </c>
    </row>
    <row r="284" spans="2:20" ht="26.25" hidden="1" customHeight="1" x14ac:dyDescent="0.3">
      <c r="B284" s="90">
        <v>11695</v>
      </c>
      <c r="C284" s="3">
        <v>509</v>
      </c>
      <c r="D284" s="96" t="s">
        <v>1673</v>
      </c>
      <c r="E284" s="125" t="s">
        <v>1872</v>
      </c>
      <c r="F284" s="27" t="s">
        <v>1222</v>
      </c>
      <c r="G284" s="90">
        <f t="shared" si="12"/>
        <v>1</v>
      </c>
      <c r="H284" s="101" t="s">
        <v>1674</v>
      </c>
      <c r="N284" s="104" t="s">
        <v>1707</v>
      </c>
      <c r="O284" s="150"/>
      <c r="P284" s="3">
        <f>VLOOKUP(C284,Event!$A$2:$D$14,2,FALSE)</f>
        <v>2748</v>
      </c>
      <c r="Q284" s="3">
        <f>VLOOKUP(C284,Event!$A$2:$D$14,3,FALSE)</f>
        <v>441</v>
      </c>
      <c r="R284" s="3" t="str">
        <f>VLOOKUP(C284,Event!$A$2:$D$14,4,FALSE)</f>
        <v>4/23/2021</v>
      </c>
      <c r="S284" s="3" t="str">
        <f t="shared" si="13"/>
        <v>insert into kpi_person (id,create_date, user_id, location_id, name, sex, agency) values (11695,to_date('4/23/2021','MM/DD/YYYY'),633,2748,'Đào Nguyên',1,'Hội Nạn nhân chất độc da cam/dioxin tỉnh Đồng Nai');</v>
      </c>
      <c r="T284" s="111" t="str">
        <f t="shared" si="14"/>
        <v>insert into kpi_data_per(create_date, data_id, per_id, event_id, result, hours) values (to_date('4/23/2021','MM/DD/YYYY'),441,11695,509,0,0);</v>
      </c>
    </row>
    <row r="285" spans="2:20" ht="26.25" hidden="1" customHeight="1" x14ac:dyDescent="0.3">
      <c r="B285" s="90">
        <v>11696</v>
      </c>
      <c r="C285" s="3">
        <v>509</v>
      </c>
      <c r="D285" s="96" t="s">
        <v>1675</v>
      </c>
      <c r="E285" s="27"/>
      <c r="F285" s="27" t="s">
        <v>1222</v>
      </c>
      <c r="G285" s="90">
        <f t="shared" si="12"/>
        <v>0</v>
      </c>
      <c r="H285" s="101" t="s">
        <v>1674</v>
      </c>
      <c r="N285" s="104" t="s">
        <v>1708</v>
      </c>
      <c r="O285" s="150"/>
      <c r="P285" s="3">
        <f>VLOOKUP(C285,Event!$A$2:$D$14,2,FALSE)</f>
        <v>2748</v>
      </c>
      <c r="Q285" s="3">
        <f>VLOOKUP(C285,Event!$A$2:$D$14,3,FALSE)</f>
        <v>441</v>
      </c>
      <c r="R285" s="3" t="str">
        <f>VLOOKUP(C285,Event!$A$2:$D$14,4,FALSE)</f>
        <v>4/23/2021</v>
      </c>
      <c r="S285" s="3" t="str">
        <f t="shared" si="13"/>
        <v>insert into kpi_person (id,create_date, user_id, location_id, name, sex, agency) values (11696,to_date('4/23/2021','MM/DD/YYYY'),633,2748,'Nguyễn Thị Hiên',0,'Hội Nạn nhân chất độc da cam/dioxin tỉnh Đồng Nai');</v>
      </c>
      <c r="T285" s="111" t="str">
        <f t="shared" si="14"/>
        <v>insert into kpi_data_per(create_date, data_id, per_id, event_id, result, hours) values (to_date('4/23/2021','MM/DD/YYYY'),441,11696,509,0,0);</v>
      </c>
    </row>
    <row r="286" spans="2:20" ht="26.25" hidden="1" customHeight="1" x14ac:dyDescent="0.3">
      <c r="B286" s="90">
        <v>11697</v>
      </c>
      <c r="C286" s="3">
        <v>509</v>
      </c>
      <c r="D286" s="96" t="s">
        <v>1676</v>
      </c>
      <c r="E286" s="27"/>
      <c r="F286" s="27" t="s">
        <v>1222</v>
      </c>
      <c r="G286" s="90">
        <f t="shared" si="12"/>
        <v>0</v>
      </c>
      <c r="H286" s="101" t="s">
        <v>1674</v>
      </c>
      <c r="N286" s="104" t="s">
        <v>1709</v>
      </c>
      <c r="O286" s="150"/>
      <c r="P286" s="3">
        <f>VLOOKUP(C286,Event!$A$2:$D$14,2,FALSE)</f>
        <v>2748</v>
      </c>
      <c r="Q286" s="3">
        <f>VLOOKUP(C286,Event!$A$2:$D$14,3,FALSE)</f>
        <v>441</v>
      </c>
      <c r="R286" s="3" t="str">
        <f>VLOOKUP(C286,Event!$A$2:$D$14,4,FALSE)</f>
        <v>4/23/2021</v>
      </c>
      <c r="S286" s="3" t="str">
        <f t="shared" si="13"/>
        <v>insert into kpi_person (id,create_date, user_id, location_id, name, sex, agency) values (11697,to_date('4/23/2021','MM/DD/YYYY'),633,2748,'Đào Thị Ngọc Yến',0,'Hội Nạn nhân chất độc da cam/dioxin tỉnh Đồng Nai');</v>
      </c>
      <c r="T286" s="111" t="str">
        <f t="shared" si="14"/>
        <v>insert into kpi_data_per(create_date, data_id, per_id, event_id, result, hours) values (to_date('4/23/2021','MM/DD/YYYY'),441,11697,509,0,0);</v>
      </c>
    </row>
    <row r="287" spans="2:20" ht="26.25" hidden="1" customHeight="1" x14ac:dyDescent="0.3">
      <c r="B287" s="90">
        <v>11698</v>
      </c>
      <c r="C287" s="3">
        <v>509</v>
      </c>
      <c r="D287" s="82" t="s">
        <v>1873</v>
      </c>
      <c r="E287" s="27" t="s">
        <v>1872</v>
      </c>
      <c r="F287" s="27"/>
      <c r="G287" s="90">
        <f t="shared" si="12"/>
        <v>1</v>
      </c>
      <c r="H287" s="101" t="s">
        <v>1874</v>
      </c>
      <c r="N287" s="105" t="s">
        <v>1904</v>
      </c>
      <c r="O287" s="151"/>
      <c r="P287" s="3">
        <f>VLOOKUP(C287,Event!$A$2:$D$14,2,FALSE)</f>
        <v>2748</v>
      </c>
      <c r="Q287" s="3">
        <f>VLOOKUP(C287,Event!$A$2:$D$14,3,FALSE)</f>
        <v>441</v>
      </c>
      <c r="R287" s="3" t="str">
        <f>VLOOKUP(C287,Event!$A$2:$D$14,4,FALSE)</f>
        <v>4/23/2021</v>
      </c>
      <c r="S287" s="3" t="str">
        <f t="shared" si="13"/>
        <v>insert into kpi_person (id,create_date, user_id, location_id, name, sex, agency) values (11698,to_date('4/23/2021','MM/DD/YYYY'),633,2748,'Nguyễn Đức Thiện',1,'Hội Nạn nhân chất độc da cam/dioxin huyện Nhơn Trạch');</v>
      </c>
      <c r="T287" s="111" t="str">
        <f t="shared" si="14"/>
        <v>insert into kpi_data_per(create_date, data_id, per_id, event_id, result, hours) values (to_date('4/23/2021','MM/DD/YYYY'),441,11698,509,0,0);</v>
      </c>
    </row>
    <row r="288" spans="2:20" ht="26.25" hidden="1" customHeight="1" x14ac:dyDescent="0.3">
      <c r="B288" s="90">
        <v>11699</v>
      </c>
      <c r="C288" s="3">
        <v>509</v>
      </c>
      <c r="D288" s="82" t="s">
        <v>1875</v>
      </c>
      <c r="E288" s="27"/>
      <c r="F288" s="27" t="s">
        <v>1222</v>
      </c>
      <c r="G288" s="90">
        <f t="shared" si="12"/>
        <v>0</v>
      </c>
      <c r="H288" s="101" t="s">
        <v>1874</v>
      </c>
      <c r="N288" s="105" t="s">
        <v>1905</v>
      </c>
      <c r="O288" s="151"/>
      <c r="P288" s="3">
        <f>VLOOKUP(C288,Event!$A$2:$D$14,2,FALSE)</f>
        <v>2748</v>
      </c>
      <c r="Q288" s="3">
        <f>VLOOKUP(C288,Event!$A$2:$D$14,3,FALSE)</f>
        <v>441</v>
      </c>
      <c r="R288" s="3" t="str">
        <f>VLOOKUP(C288,Event!$A$2:$D$14,4,FALSE)</f>
        <v>4/23/2021</v>
      </c>
      <c r="S288" s="3" t="str">
        <f t="shared" si="13"/>
        <v>insert into kpi_person (id,create_date, user_id, location_id, name, sex, agency) values (11699,to_date('4/23/2021','MM/DD/YYYY'),633,2748,'Nguyễn Thị Hạnh',0,'Hội Nạn nhân chất độc da cam/dioxin huyện Nhơn Trạch');</v>
      </c>
      <c r="T288" s="111" t="str">
        <f t="shared" si="14"/>
        <v>insert into kpi_data_per(create_date, data_id, per_id, event_id, result, hours) values (to_date('4/23/2021','MM/DD/YYYY'),441,11699,509,0,0);</v>
      </c>
    </row>
    <row r="289" spans="2:20" ht="26.25" hidden="1" customHeight="1" x14ac:dyDescent="0.3">
      <c r="B289" s="90">
        <v>11700</v>
      </c>
      <c r="C289" s="3">
        <v>509</v>
      </c>
      <c r="D289" s="82" t="s">
        <v>1876</v>
      </c>
      <c r="E289" s="27"/>
      <c r="F289" s="27" t="s">
        <v>1222</v>
      </c>
      <c r="G289" s="90">
        <f t="shared" si="12"/>
        <v>0</v>
      </c>
      <c r="H289" s="101" t="s">
        <v>1874</v>
      </c>
      <c r="N289" s="105" t="s">
        <v>1906</v>
      </c>
      <c r="O289" s="151"/>
      <c r="P289" s="3">
        <f>VLOOKUP(C289,Event!$A$2:$D$14,2,FALSE)</f>
        <v>2748</v>
      </c>
      <c r="Q289" s="3">
        <f>VLOOKUP(C289,Event!$A$2:$D$14,3,FALSE)</f>
        <v>441</v>
      </c>
      <c r="R289" s="3" t="str">
        <f>VLOOKUP(C289,Event!$A$2:$D$14,4,FALSE)</f>
        <v>4/23/2021</v>
      </c>
      <c r="S289" s="3" t="str">
        <f t="shared" si="13"/>
        <v>insert into kpi_person (id,create_date, user_id, location_id, name, sex, agency) values (11700,to_date('4/23/2021','MM/DD/YYYY'),633,2748,'Huỳnh Thị Mai Trinh',0,'Hội Nạn nhân chất độc da cam/dioxin huyện Nhơn Trạch');</v>
      </c>
      <c r="T289" s="111" t="str">
        <f t="shared" si="14"/>
        <v>insert into kpi_data_per(create_date, data_id, per_id, event_id, result, hours) values (to_date('4/23/2021','MM/DD/YYYY'),441,11700,509,0,0);</v>
      </c>
    </row>
    <row r="290" spans="2:20" ht="26.25" hidden="1" customHeight="1" x14ac:dyDescent="0.3">
      <c r="B290" s="90">
        <v>11701</v>
      </c>
      <c r="C290" s="3">
        <v>509</v>
      </c>
      <c r="D290" s="82" t="s">
        <v>1877</v>
      </c>
      <c r="E290" s="27" t="s">
        <v>1872</v>
      </c>
      <c r="F290" s="27"/>
      <c r="G290" s="90">
        <f t="shared" si="12"/>
        <v>1</v>
      </c>
      <c r="H290" s="82" t="s">
        <v>1878</v>
      </c>
      <c r="N290" s="105" t="s">
        <v>1907</v>
      </c>
      <c r="O290" s="151"/>
      <c r="P290" s="3">
        <f>VLOOKUP(C290,Event!$A$2:$D$14,2,FALSE)</f>
        <v>2748</v>
      </c>
      <c r="Q290" s="3">
        <f>VLOOKUP(C290,Event!$A$2:$D$14,3,FALSE)</f>
        <v>441</v>
      </c>
      <c r="R290" s="3" t="str">
        <f>VLOOKUP(C290,Event!$A$2:$D$14,4,FALSE)</f>
        <v>4/23/2021</v>
      </c>
      <c r="S290" s="3" t="str">
        <f t="shared" si="13"/>
        <v>insert into kpi_person (id,create_date, user_id, location_id, name, sex, agency) values (11701,to_date('4/23/2021','MM/DD/YYYY'),633,2748,'Võ Văn Văn',1,'UBND xã Phú Thạnh');</v>
      </c>
      <c r="T290" s="111" t="str">
        <f t="shared" si="14"/>
        <v>insert into kpi_data_per(create_date, data_id, per_id, event_id, result, hours) values (to_date('4/23/2021','MM/DD/YYYY'),441,11701,509,0,0);</v>
      </c>
    </row>
    <row r="291" spans="2:20" ht="26.25" hidden="1" customHeight="1" x14ac:dyDescent="0.3">
      <c r="B291" s="90">
        <v>11702</v>
      </c>
      <c r="C291" s="3">
        <v>509</v>
      </c>
      <c r="D291" s="82" t="s">
        <v>1879</v>
      </c>
      <c r="E291" s="27" t="s">
        <v>1872</v>
      </c>
      <c r="F291" s="27"/>
      <c r="G291" s="90">
        <f t="shared" si="12"/>
        <v>1</v>
      </c>
      <c r="H291" s="82" t="s">
        <v>1878</v>
      </c>
      <c r="N291" s="105" t="s">
        <v>1908</v>
      </c>
      <c r="O291" s="151"/>
      <c r="P291" s="3">
        <f>VLOOKUP(C291,Event!$A$2:$D$14,2,FALSE)</f>
        <v>2748</v>
      </c>
      <c r="Q291" s="3">
        <f>VLOOKUP(C291,Event!$A$2:$D$14,3,FALSE)</f>
        <v>441</v>
      </c>
      <c r="R291" s="3" t="str">
        <f>VLOOKUP(C291,Event!$A$2:$D$14,4,FALSE)</f>
        <v>4/23/2021</v>
      </c>
      <c r="S291" s="3" t="str">
        <f t="shared" si="13"/>
        <v>insert into kpi_person (id,create_date, user_id, location_id, name, sex, agency) values (11702,to_date('4/23/2021','MM/DD/YYYY'),633,2748,'Nguyễn Hữu Hiệp',1,'UBND xã Phú Thạnh');</v>
      </c>
      <c r="T291" s="111" t="str">
        <f t="shared" si="14"/>
        <v>insert into kpi_data_per(create_date, data_id, per_id, event_id, result, hours) values (to_date('4/23/2021','MM/DD/YYYY'),441,11702,509,0,0);</v>
      </c>
    </row>
    <row r="292" spans="2:20" ht="26.25" hidden="1" customHeight="1" x14ac:dyDescent="0.3">
      <c r="B292" s="90">
        <v>11703</v>
      </c>
      <c r="C292" s="3">
        <v>509</v>
      </c>
      <c r="D292" s="82" t="s">
        <v>1880</v>
      </c>
      <c r="E292" s="27"/>
      <c r="F292" s="27" t="s">
        <v>1222</v>
      </c>
      <c r="G292" s="90">
        <f t="shared" si="12"/>
        <v>0</v>
      </c>
      <c r="H292" s="82" t="s">
        <v>1881</v>
      </c>
      <c r="N292" s="105" t="s">
        <v>1909</v>
      </c>
      <c r="O292" s="151"/>
      <c r="P292" s="3">
        <f>VLOOKUP(C292,Event!$A$2:$D$14,2,FALSE)</f>
        <v>2748</v>
      </c>
      <c r="Q292" s="3">
        <f>VLOOKUP(C292,Event!$A$2:$D$14,3,FALSE)</f>
        <v>441</v>
      </c>
      <c r="R292" s="3" t="str">
        <f>VLOOKUP(C292,Event!$A$2:$D$14,4,FALSE)</f>
        <v>4/23/2021</v>
      </c>
      <c r="S292" s="3" t="str">
        <f t="shared" si="13"/>
        <v>insert into kpi_person (id,create_date, user_id, location_id, name, sex, agency) values (11703,to_date('4/23/2021','MM/DD/YYYY'),633,2748,'Nguyễn Thị Hoa',0,'UBND xã Phước Thiền');</v>
      </c>
      <c r="T292" s="111" t="str">
        <f t="shared" si="14"/>
        <v>insert into kpi_data_per(create_date, data_id, per_id, event_id, result, hours) values (to_date('4/23/2021','MM/DD/YYYY'),441,11703,509,0,0);</v>
      </c>
    </row>
    <row r="293" spans="2:20" ht="26.25" hidden="1" customHeight="1" x14ac:dyDescent="0.3">
      <c r="B293" s="90">
        <v>11704</v>
      </c>
      <c r="C293" s="3">
        <v>509</v>
      </c>
      <c r="D293" s="82" t="s">
        <v>1882</v>
      </c>
      <c r="E293" s="27" t="s">
        <v>1872</v>
      </c>
      <c r="F293" s="27"/>
      <c r="G293" s="90">
        <f t="shared" si="12"/>
        <v>1</v>
      </c>
      <c r="H293" s="82" t="s">
        <v>1883</v>
      </c>
      <c r="N293" s="105" t="s">
        <v>1910</v>
      </c>
      <c r="O293" s="151"/>
      <c r="P293" s="3">
        <f>VLOOKUP(C293,Event!$A$2:$D$14,2,FALSE)</f>
        <v>2748</v>
      </c>
      <c r="Q293" s="3">
        <f>VLOOKUP(C293,Event!$A$2:$D$14,3,FALSE)</f>
        <v>441</v>
      </c>
      <c r="R293" s="3" t="str">
        <f>VLOOKUP(C293,Event!$A$2:$D$14,4,FALSE)</f>
        <v>4/23/2021</v>
      </c>
      <c r="S293" s="3" t="str">
        <f t="shared" si="13"/>
        <v>insert into kpi_person (id,create_date, user_id, location_id, name, sex, agency) values (11704,to_date('4/23/2021','MM/DD/YYYY'),633,2748,'Nguyễn Văn Thanh',1,'UBND xã Phú Hữu');</v>
      </c>
      <c r="T293" s="111" t="str">
        <f t="shared" si="14"/>
        <v>insert into kpi_data_per(create_date, data_id, per_id, event_id, result, hours) values (to_date('4/23/2021','MM/DD/YYYY'),441,11704,509,0,0);</v>
      </c>
    </row>
    <row r="294" spans="2:20" ht="26.25" hidden="1" customHeight="1" x14ac:dyDescent="0.3">
      <c r="B294" s="90">
        <v>11705</v>
      </c>
      <c r="C294" s="3">
        <v>509</v>
      </c>
      <c r="D294" s="82" t="s">
        <v>1884</v>
      </c>
      <c r="E294" s="27" t="s">
        <v>1872</v>
      </c>
      <c r="F294" s="27"/>
      <c r="G294" s="90">
        <f t="shared" si="12"/>
        <v>1</v>
      </c>
      <c r="H294" s="82" t="s">
        <v>1883</v>
      </c>
      <c r="N294" s="105"/>
      <c r="O294" s="151"/>
      <c r="P294" s="3">
        <f>VLOOKUP(C294,Event!$A$2:$D$14,2,FALSE)</f>
        <v>2748</v>
      </c>
      <c r="Q294" s="3">
        <f>VLOOKUP(C294,Event!$A$2:$D$14,3,FALSE)</f>
        <v>441</v>
      </c>
      <c r="R294" s="3" t="str">
        <f>VLOOKUP(C294,Event!$A$2:$D$14,4,FALSE)</f>
        <v>4/23/2021</v>
      </c>
      <c r="S294" s="3" t="str">
        <f t="shared" si="13"/>
        <v>insert into kpi_person (id,create_date, user_id, location_id, name, sex, agency) values (11705,to_date('4/23/2021','MM/DD/YYYY'),633,2748,'Châu Nguyễn Gia Huy',1,'UBND xã Phú Hữu');</v>
      </c>
      <c r="T294" s="111" t="str">
        <f t="shared" si="14"/>
        <v>insert into kpi_data_per(create_date, data_id, per_id, event_id, result, hours) values (to_date('4/23/2021','MM/DD/YYYY'),441,11705,509,0,0);</v>
      </c>
    </row>
    <row r="295" spans="2:20" ht="26.25" hidden="1" customHeight="1" x14ac:dyDescent="0.3">
      <c r="B295" s="90">
        <v>11706</v>
      </c>
      <c r="C295" s="3">
        <v>509</v>
      </c>
      <c r="D295" s="82" t="s">
        <v>1885</v>
      </c>
      <c r="E295" s="27" t="s">
        <v>1872</v>
      </c>
      <c r="F295" s="27"/>
      <c r="G295" s="90">
        <f t="shared" si="12"/>
        <v>1</v>
      </c>
      <c r="H295" s="82" t="s">
        <v>1886</v>
      </c>
      <c r="N295" s="105" t="s">
        <v>1911</v>
      </c>
      <c r="O295" s="151"/>
      <c r="P295" s="3">
        <f>VLOOKUP(C295,Event!$A$2:$D$14,2,FALSE)</f>
        <v>2748</v>
      </c>
      <c r="Q295" s="3">
        <f>VLOOKUP(C295,Event!$A$2:$D$14,3,FALSE)</f>
        <v>441</v>
      </c>
      <c r="R295" s="3" t="str">
        <f>VLOOKUP(C295,Event!$A$2:$D$14,4,FALSE)</f>
        <v>4/23/2021</v>
      </c>
      <c r="S295" s="3" t="str">
        <f t="shared" si="13"/>
        <v>insert into kpi_person (id,create_date, user_id, location_id, name, sex, agency) values (11706,to_date('4/23/2021','MM/DD/YYYY'),633,2748,'Lưu Văn Nghề',1,'UBND xã Long Thọ');</v>
      </c>
      <c r="T295" s="111" t="str">
        <f t="shared" si="14"/>
        <v>insert into kpi_data_per(create_date, data_id, per_id, event_id, result, hours) values (to_date('4/23/2021','MM/DD/YYYY'),441,11706,509,0,0);</v>
      </c>
    </row>
    <row r="296" spans="2:20" ht="26.25" hidden="1" customHeight="1" x14ac:dyDescent="0.3">
      <c r="B296" s="90">
        <v>11707</v>
      </c>
      <c r="C296" s="3">
        <v>509</v>
      </c>
      <c r="D296" s="82" t="s">
        <v>1887</v>
      </c>
      <c r="E296" s="27" t="s">
        <v>1872</v>
      </c>
      <c r="F296" s="27"/>
      <c r="G296" s="90">
        <f t="shared" si="12"/>
        <v>1</v>
      </c>
      <c r="H296" s="82" t="s">
        <v>1886</v>
      </c>
      <c r="N296" s="105" t="s">
        <v>1912</v>
      </c>
      <c r="O296" s="151"/>
      <c r="P296" s="3">
        <f>VLOOKUP(C296,Event!$A$2:$D$14,2,FALSE)</f>
        <v>2748</v>
      </c>
      <c r="Q296" s="3">
        <f>VLOOKUP(C296,Event!$A$2:$D$14,3,FALSE)</f>
        <v>441</v>
      </c>
      <c r="R296" s="3" t="str">
        <f>VLOOKUP(C296,Event!$A$2:$D$14,4,FALSE)</f>
        <v>4/23/2021</v>
      </c>
      <c r="S296" s="3" t="str">
        <f t="shared" si="13"/>
        <v>insert into kpi_person (id,create_date, user_id, location_id, name, sex, agency) values (11707,to_date('4/23/2021','MM/DD/YYYY'),633,2748,'Huỳnh Văn Trai',1,'UBND xã Long Thọ');</v>
      </c>
      <c r="T296" s="111" t="str">
        <f t="shared" si="14"/>
        <v>insert into kpi_data_per(create_date, data_id, per_id, event_id, result, hours) values (to_date('4/23/2021','MM/DD/YYYY'),441,11707,509,0,0);</v>
      </c>
    </row>
    <row r="297" spans="2:20" ht="26.25" hidden="1" customHeight="1" x14ac:dyDescent="0.3">
      <c r="B297" s="90">
        <v>11708</v>
      </c>
      <c r="C297" s="3">
        <v>509</v>
      </c>
      <c r="D297" s="82" t="s">
        <v>1888</v>
      </c>
      <c r="E297" s="27" t="s">
        <v>1872</v>
      </c>
      <c r="F297" s="27"/>
      <c r="G297" s="90">
        <f t="shared" si="12"/>
        <v>1</v>
      </c>
      <c r="H297" s="82" t="s">
        <v>1889</v>
      </c>
      <c r="N297" s="105" t="s">
        <v>1913</v>
      </c>
      <c r="O297" s="151"/>
      <c r="P297" s="3">
        <f>VLOOKUP(C297,Event!$A$2:$D$14,2,FALSE)</f>
        <v>2748</v>
      </c>
      <c r="Q297" s="3">
        <f>VLOOKUP(C297,Event!$A$2:$D$14,3,FALSE)</f>
        <v>441</v>
      </c>
      <c r="R297" s="3" t="str">
        <f>VLOOKUP(C297,Event!$A$2:$D$14,4,FALSE)</f>
        <v>4/23/2021</v>
      </c>
      <c r="S297" s="3" t="str">
        <f t="shared" si="13"/>
        <v>insert into kpi_person (id,create_date, user_id, location_id, name, sex, agency) values (11708,to_date('4/23/2021','MM/DD/YYYY'),633,2748,'Nguyễn Văn Minh',1,'UBND xã Phú Đông');</v>
      </c>
      <c r="T297" s="111" t="str">
        <f t="shared" si="14"/>
        <v>insert into kpi_data_per(create_date, data_id, per_id, event_id, result, hours) values (to_date('4/23/2021','MM/DD/YYYY'),441,11708,509,0,0);</v>
      </c>
    </row>
    <row r="298" spans="2:20" ht="26.25" hidden="1" customHeight="1" x14ac:dyDescent="0.3">
      <c r="B298" s="90">
        <v>11709</v>
      </c>
      <c r="C298" s="3">
        <v>509</v>
      </c>
      <c r="D298" s="82" t="s">
        <v>1890</v>
      </c>
      <c r="E298" s="27" t="s">
        <v>1872</v>
      </c>
      <c r="F298" s="27"/>
      <c r="G298" s="90">
        <f t="shared" si="12"/>
        <v>1</v>
      </c>
      <c r="H298" s="82" t="s">
        <v>1891</v>
      </c>
      <c r="N298" s="105" t="s">
        <v>1914</v>
      </c>
      <c r="O298" s="151"/>
      <c r="P298" s="3">
        <f>VLOOKUP(C298,Event!$A$2:$D$14,2,FALSE)</f>
        <v>2748</v>
      </c>
      <c r="Q298" s="3">
        <f>VLOOKUP(C298,Event!$A$2:$D$14,3,FALSE)</f>
        <v>441</v>
      </c>
      <c r="R298" s="3" t="str">
        <f>VLOOKUP(C298,Event!$A$2:$D$14,4,FALSE)</f>
        <v>4/23/2021</v>
      </c>
      <c r="S298" s="3" t="str">
        <f t="shared" si="13"/>
        <v>insert into kpi_person (id,create_date, user_id, location_id, name, sex, agency) values (11709,to_date('4/23/2021','MM/DD/YYYY'),633,2748,'Tô Văn Trọng',1,'UBND xã Đại Phước');</v>
      </c>
      <c r="T298" s="111" t="str">
        <f t="shared" si="14"/>
        <v>insert into kpi_data_per(create_date, data_id, per_id, event_id, result, hours) values (to_date('4/23/2021','MM/DD/YYYY'),441,11709,509,0,0);</v>
      </c>
    </row>
    <row r="299" spans="2:20" ht="26.25" hidden="1" customHeight="1" x14ac:dyDescent="0.3">
      <c r="B299" s="90">
        <v>11710</v>
      </c>
      <c r="C299" s="3">
        <v>509</v>
      </c>
      <c r="D299" s="82" t="s">
        <v>1892</v>
      </c>
      <c r="E299" s="27" t="s">
        <v>1872</v>
      </c>
      <c r="F299" s="27"/>
      <c r="G299" s="90">
        <f t="shared" si="12"/>
        <v>1</v>
      </c>
      <c r="H299" s="82" t="s">
        <v>1893</v>
      </c>
      <c r="N299" s="105" t="s">
        <v>1915</v>
      </c>
      <c r="O299" s="151"/>
      <c r="P299" s="3">
        <f>VLOOKUP(C299,Event!$A$2:$D$14,2,FALSE)</f>
        <v>2748</v>
      </c>
      <c r="Q299" s="3">
        <f>VLOOKUP(C299,Event!$A$2:$D$14,3,FALSE)</f>
        <v>441</v>
      </c>
      <c r="R299" s="3" t="str">
        <f>VLOOKUP(C299,Event!$A$2:$D$14,4,FALSE)</f>
        <v>4/23/2021</v>
      </c>
      <c r="S299" s="3" t="str">
        <f t="shared" si="13"/>
        <v>insert into kpi_person (id,create_date, user_id, location_id, name, sex, agency) values (11710,to_date('4/23/2021','MM/DD/YYYY'),633,2748,'Đỗ Nhất Trí',1,'UBND xã Vinh Thanh');</v>
      </c>
      <c r="T299" s="111" t="str">
        <f t="shared" si="14"/>
        <v>insert into kpi_data_per(create_date, data_id, per_id, event_id, result, hours) values (to_date('4/23/2021','MM/DD/YYYY'),441,11710,509,0,0);</v>
      </c>
    </row>
    <row r="300" spans="2:20" ht="26.25" hidden="1" customHeight="1" x14ac:dyDescent="0.3">
      <c r="B300" s="90">
        <v>11711</v>
      </c>
      <c r="C300" s="3">
        <v>509</v>
      </c>
      <c r="D300" s="82" t="s">
        <v>1894</v>
      </c>
      <c r="E300" s="27" t="s">
        <v>1872</v>
      </c>
      <c r="F300" s="27"/>
      <c r="G300" s="90">
        <f t="shared" si="12"/>
        <v>1</v>
      </c>
      <c r="H300" s="82" t="s">
        <v>1895</v>
      </c>
      <c r="N300" s="105" t="s">
        <v>1916</v>
      </c>
      <c r="O300" s="151"/>
      <c r="P300" s="3">
        <f>VLOOKUP(C300,Event!$A$2:$D$14,2,FALSE)</f>
        <v>2748</v>
      </c>
      <c r="Q300" s="3">
        <f>VLOOKUP(C300,Event!$A$2:$D$14,3,FALSE)</f>
        <v>441</v>
      </c>
      <c r="R300" s="3" t="str">
        <f>VLOOKUP(C300,Event!$A$2:$D$14,4,FALSE)</f>
        <v>4/23/2021</v>
      </c>
      <c r="S300" s="3" t="str">
        <f t="shared" si="13"/>
        <v>insert into kpi_person (id,create_date, user_id, location_id, name, sex, agency) values (11711,to_date('4/23/2021','MM/DD/YYYY'),633,2748,'Lê Văn Ngọc',1,'UBND xã Phước Khánh');</v>
      </c>
      <c r="T300" s="111" t="str">
        <f t="shared" si="14"/>
        <v>insert into kpi_data_per(create_date, data_id, per_id, event_id, result, hours) values (to_date('4/23/2021','MM/DD/YYYY'),441,11711,509,0,0);</v>
      </c>
    </row>
    <row r="301" spans="2:20" ht="26.25" hidden="1" customHeight="1" x14ac:dyDescent="0.3">
      <c r="B301" s="90">
        <v>11712</v>
      </c>
      <c r="C301" s="3">
        <v>509</v>
      </c>
      <c r="D301" s="82" t="s">
        <v>1896</v>
      </c>
      <c r="E301" s="27" t="s">
        <v>1872</v>
      </c>
      <c r="F301" s="27"/>
      <c r="G301" s="90">
        <f t="shared" si="12"/>
        <v>1</v>
      </c>
      <c r="H301" s="82" t="s">
        <v>951</v>
      </c>
      <c r="N301" s="105" t="s">
        <v>1917</v>
      </c>
      <c r="O301" s="151"/>
      <c r="P301" s="3">
        <f>VLOOKUP(C301,Event!$A$2:$D$14,2,FALSE)</f>
        <v>2748</v>
      </c>
      <c r="Q301" s="3">
        <f>VLOOKUP(C301,Event!$A$2:$D$14,3,FALSE)</f>
        <v>441</v>
      </c>
      <c r="R301" s="3" t="str">
        <f>VLOOKUP(C301,Event!$A$2:$D$14,4,FALSE)</f>
        <v>4/23/2021</v>
      </c>
      <c r="S301" s="3" t="str">
        <f t="shared" si="13"/>
        <v>insert into kpi_person (id,create_date, user_id, location_id, name, sex, agency) values (11712,to_date('4/23/2021','MM/DD/YYYY'),633,2748,'Thái Bình Minh',1,'UBND xã Phước An');</v>
      </c>
      <c r="T301" s="111" t="str">
        <f t="shared" si="14"/>
        <v>insert into kpi_data_per(create_date, data_id, per_id, event_id, result, hours) values (to_date('4/23/2021','MM/DD/YYYY'),441,11712,509,0,0);</v>
      </c>
    </row>
    <row r="302" spans="2:20" ht="26.25" hidden="1" customHeight="1" x14ac:dyDescent="0.3">
      <c r="B302" s="90">
        <v>11713</v>
      </c>
      <c r="C302" s="3">
        <v>509</v>
      </c>
      <c r="D302" s="82" t="s">
        <v>1165</v>
      </c>
      <c r="E302" s="27" t="s">
        <v>1872</v>
      </c>
      <c r="F302" s="27"/>
      <c r="G302" s="90">
        <f t="shared" si="12"/>
        <v>1</v>
      </c>
      <c r="H302" s="82" t="s">
        <v>1897</v>
      </c>
      <c r="N302" s="105" t="s">
        <v>1918</v>
      </c>
      <c r="O302" s="151"/>
      <c r="P302" s="3">
        <f>VLOOKUP(C302,Event!$A$2:$D$14,2,FALSE)</f>
        <v>2748</v>
      </c>
      <c r="Q302" s="3">
        <f>VLOOKUP(C302,Event!$A$2:$D$14,3,FALSE)</f>
        <v>441</v>
      </c>
      <c r="R302" s="3" t="str">
        <f>VLOOKUP(C302,Event!$A$2:$D$14,4,FALSE)</f>
        <v>4/23/2021</v>
      </c>
      <c r="S302" s="3" t="str">
        <f t="shared" si="13"/>
        <v>insert into kpi_person (id,create_date, user_id, location_id, name, sex, agency) values (11713,to_date('4/23/2021','MM/DD/YYYY'),633,2748,'Nguyễn Văn Hải',1,'UBND xã Phú Hội');</v>
      </c>
      <c r="T302" s="111" t="str">
        <f t="shared" si="14"/>
        <v>insert into kpi_data_per(create_date, data_id, per_id, event_id, result, hours) values (to_date('4/23/2021','MM/DD/YYYY'),441,11713,509,0,0);</v>
      </c>
    </row>
    <row r="303" spans="2:20" ht="26.25" hidden="1" customHeight="1" x14ac:dyDescent="0.3">
      <c r="B303" s="90">
        <v>11714</v>
      </c>
      <c r="C303" s="3">
        <v>509</v>
      </c>
      <c r="D303" s="82" t="s">
        <v>1898</v>
      </c>
      <c r="E303" s="27" t="s">
        <v>1872</v>
      </c>
      <c r="F303" s="27"/>
      <c r="G303" s="90">
        <f t="shared" si="12"/>
        <v>1</v>
      </c>
      <c r="H303" s="82" t="s">
        <v>1897</v>
      </c>
      <c r="N303" s="105" t="s">
        <v>1919</v>
      </c>
      <c r="O303" s="151"/>
      <c r="P303" s="3">
        <f>VLOOKUP(C303,Event!$A$2:$D$14,2,FALSE)</f>
        <v>2748</v>
      </c>
      <c r="Q303" s="3">
        <f>VLOOKUP(C303,Event!$A$2:$D$14,3,FALSE)</f>
        <v>441</v>
      </c>
      <c r="R303" s="3" t="str">
        <f>VLOOKUP(C303,Event!$A$2:$D$14,4,FALSE)</f>
        <v>4/23/2021</v>
      </c>
      <c r="S303" s="3" t="str">
        <f t="shared" si="13"/>
        <v>insert into kpi_person (id,create_date, user_id, location_id, name, sex, agency) values (11714,to_date('4/23/2021','MM/DD/YYYY'),633,2748,'Trần Thanh Tâm',1,'UBND xã Phú Hội');</v>
      </c>
      <c r="T303" s="111" t="str">
        <f t="shared" si="14"/>
        <v>insert into kpi_data_per(create_date, data_id, per_id, event_id, result, hours) values (to_date('4/23/2021','MM/DD/YYYY'),441,11714,509,0,0);</v>
      </c>
    </row>
    <row r="304" spans="2:20" ht="26.25" hidden="1" customHeight="1" x14ac:dyDescent="0.3">
      <c r="B304" s="90">
        <v>11715</v>
      </c>
      <c r="C304" s="3">
        <v>509</v>
      </c>
      <c r="D304" s="82" t="s">
        <v>1899</v>
      </c>
      <c r="E304" s="27"/>
      <c r="F304" s="27" t="s">
        <v>1222</v>
      </c>
      <c r="G304" s="90">
        <f t="shared" si="12"/>
        <v>0</v>
      </c>
      <c r="H304" s="82" t="s">
        <v>1900</v>
      </c>
      <c r="N304" s="105" t="s">
        <v>1920</v>
      </c>
      <c r="O304" s="151"/>
      <c r="P304" s="3">
        <f>VLOOKUP(C304,Event!$A$2:$D$14,2,FALSE)</f>
        <v>2748</v>
      </c>
      <c r="Q304" s="3">
        <f>VLOOKUP(C304,Event!$A$2:$D$14,3,FALSE)</f>
        <v>441</v>
      </c>
      <c r="R304" s="3" t="str">
        <f>VLOOKUP(C304,Event!$A$2:$D$14,4,FALSE)</f>
        <v>4/23/2021</v>
      </c>
      <c r="S304" s="3" t="str">
        <f t="shared" si="13"/>
        <v>insert into kpi_person (id,create_date, user_id, location_id, name, sex, agency) values (11715,to_date('4/23/2021','MM/DD/YYYY'),633,2748,'Từ Thị Hồng Yến',0,'UBND xã Long Tân');</v>
      </c>
      <c r="T304" s="111" t="str">
        <f t="shared" si="14"/>
        <v>insert into kpi_data_per(create_date, data_id, per_id, event_id, result, hours) values (to_date('4/23/2021','MM/DD/YYYY'),441,11715,509,0,0);</v>
      </c>
    </row>
    <row r="305" spans="2:20" ht="26.25" hidden="1" customHeight="1" x14ac:dyDescent="0.3">
      <c r="B305" s="90">
        <v>11716</v>
      </c>
      <c r="C305" s="3">
        <v>509</v>
      </c>
      <c r="D305" s="82" t="s">
        <v>1901</v>
      </c>
      <c r="E305" s="27" t="s">
        <v>1872</v>
      </c>
      <c r="F305" s="27"/>
      <c r="G305" s="90">
        <f t="shared" si="12"/>
        <v>1</v>
      </c>
      <c r="H305" s="82" t="s">
        <v>1902</v>
      </c>
      <c r="N305" s="105" t="s">
        <v>1921</v>
      </c>
      <c r="O305" s="151"/>
      <c r="P305" s="3">
        <f>VLOOKUP(C305,Event!$A$2:$D$14,2,FALSE)</f>
        <v>2748</v>
      </c>
      <c r="Q305" s="3">
        <f>VLOOKUP(C305,Event!$A$2:$D$14,3,FALSE)</f>
        <v>441</v>
      </c>
      <c r="R305" s="3" t="str">
        <f>VLOOKUP(C305,Event!$A$2:$D$14,4,FALSE)</f>
        <v>4/23/2021</v>
      </c>
      <c r="S305" s="3" t="str">
        <f t="shared" si="13"/>
        <v>insert into kpi_person (id,create_date, user_id, location_id, name, sex, agency) values (11716,to_date('4/23/2021','MM/DD/YYYY'),633,2748,'Phan Tiến Dũng',1,'UBND xã Hiệp Phước');</v>
      </c>
      <c r="T305" s="111" t="str">
        <f t="shared" si="14"/>
        <v>insert into kpi_data_per(create_date, data_id, per_id, event_id, result, hours) values (to_date('4/23/2021','MM/DD/YYYY'),441,11716,509,0,0);</v>
      </c>
    </row>
    <row r="306" spans="2:20" ht="26.25" hidden="1" customHeight="1" x14ac:dyDescent="0.3">
      <c r="B306" s="90">
        <v>11717</v>
      </c>
      <c r="C306" s="3">
        <v>509</v>
      </c>
      <c r="D306" s="82" t="s">
        <v>1903</v>
      </c>
      <c r="E306" s="27" t="s">
        <v>1872</v>
      </c>
      <c r="F306" s="27"/>
      <c r="G306" s="90">
        <f t="shared" si="12"/>
        <v>1</v>
      </c>
      <c r="H306" s="82" t="s">
        <v>1902</v>
      </c>
      <c r="N306" s="105" t="s">
        <v>1922</v>
      </c>
      <c r="O306" s="151"/>
      <c r="P306" s="3">
        <f>VLOOKUP(C306,Event!$A$2:$D$14,2,FALSE)</f>
        <v>2748</v>
      </c>
      <c r="Q306" s="3">
        <f>VLOOKUP(C306,Event!$A$2:$D$14,3,FALSE)</f>
        <v>441</v>
      </c>
      <c r="R306" s="3" t="str">
        <f>VLOOKUP(C306,Event!$A$2:$D$14,4,FALSE)</f>
        <v>4/23/2021</v>
      </c>
      <c r="S306" s="3" t="str">
        <f t="shared" si="13"/>
        <v>insert into kpi_person (id,create_date, user_id, location_id, name, sex, agency) values (11717,to_date('4/23/2021','MM/DD/YYYY'),633,2748,'Đỗ Quang Phiệt',1,'UBND xã Hiệp Phước');</v>
      </c>
      <c r="T306" s="111" t="str">
        <f t="shared" si="14"/>
        <v>insert into kpi_data_per(create_date, data_id, per_id, event_id, result, hours) values (to_date('4/23/2021','MM/DD/YYYY'),441,11717,509,0,0);</v>
      </c>
    </row>
    <row r="307" spans="2:20" ht="26.25" hidden="1" customHeight="1" x14ac:dyDescent="0.3">
      <c r="B307" s="90">
        <v>11718</v>
      </c>
      <c r="C307" s="3">
        <v>510</v>
      </c>
      <c r="D307" s="115" t="s">
        <v>1923</v>
      </c>
      <c r="E307" s="115"/>
      <c r="F307" s="115" t="s">
        <v>1222</v>
      </c>
      <c r="G307" s="90">
        <f t="shared" si="12"/>
        <v>0</v>
      </c>
      <c r="H307" s="126" t="s">
        <v>1924</v>
      </c>
      <c r="N307" s="113" t="s">
        <v>1993</v>
      </c>
      <c r="O307" s="153"/>
      <c r="P307" s="3">
        <f>VLOOKUP(C307,Event!$A$2:$D$14,2,FALSE)</f>
        <v>537</v>
      </c>
      <c r="Q307" s="3">
        <f>VLOOKUP(C307,Event!$A$2:$D$14,3,FALSE)</f>
        <v>554</v>
      </c>
      <c r="R307" s="3" t="str">
        <f>VLOOKUP(C307,Event!$A$2:$D$14,4,FALSE)</f>
        <v>9/25/2020</v>
      </c>
      <c r="S307" s="3" t="str">
        <f t="shared" si="13"/>
        <v>insert into kpi_person (id,create_date, user_id, location_id, name, sex, agency) values (11718,to_date('9/25/2020','MM/DD/YYYY'),633,537,'Phan Thanh Phương',0,' Bệnh viện ĐKKV huyện Định Quán');</v>
      </c>
      <c r="T307" s="111" t="str">
        <f t="shared" si="14"/>
        <v>insert into kpi_data_per(create_date, data_id, per_id, event_id, result, hours) values (to_date('9/25/2020','MM/DD/YYYY'),554,11718,510,0,0);</v>
      </c>
    </row>
    <row r="308" spans="2:20" ht="26.25" hidden="1" customHeight="1" x14ac:dyDescent="0.3">
      <c r="B308" s="90">
        <v>11719</v>
      </c>
      <c r="C308" s="3">
        <v>510</v>
      </c>
      <c r="D308" s="115" t="s">
        <v>1925</v>
      </c>
      <c r="E308" s="115"/>
      <c r="F308" s="115" t="s">
        <v>1222</v>
      </c>
      <c r="G308" s="90">
        <f t="shared" si="12"/>
        <v>0</v>
      </c>
      <c r="H308" s="126" t="s">
        <v>1924</v>
      </c>
      <c r="N308" s="113" t="s">
        <v>1994</v>
      </c>
      <c r="O308" s="153"/>
      <c r="P308" s="3">
        <f>VLOOKUP(C308,Event!$A$2:$D$14,2,FALSE)</f>
        <v>537</v>
      </c>
      <c r="Q308" s="3">
        <f>VLOOKUP(C308,Event!$A$2:$D$14,3,FALSE)</f>
        <v>554</v>
      </c>
      <c r="R308" s="3" t="str">
        <f>VLOOKUP(C308,Event!$A$2:$D$14,4,FALSE)</f>
        <v>9/25/2020</v>
      </c>
      <c r="S308" s="3" t="str">
        <f t="shared" si="13"/>
        <v>insert into kpi_person (id,create_date, user_id, location_id, name, sex, agency) values (11719,to_date('9/25/2020','MM/DD/YYYY'),633,537,'Nguyễn Đình Mai Trúc',0,' Bệnh viện ĐKKV huyện Định Quán');</v>
      </c>
      <c r="T308" s="111" t="str">
        <f t="shared" si="14"/>
        <v>insert into kpi_data_per(create_date, data_id, per_id, event_id, result, hours) values (to_date('9/25/2020','MM/DD/YYYY'),554,11719,510,0,0);</v>
      </c>
    </row>
    <row r="309" spans="2:20" ht="26.25" hidden="1" customHeight="1" x14ac:dyDescent="0.3">
      <c r="B309" s="90">
        <v>11720</v>
      </c>
      <c r="C309" s="3">
        <v>510</v>
      </c>
      <c r="D309" s="115" t="s">
        <v>1926</v>
      </c>
      <c r="E309" s="115"/>
      <c r="F309" s="115" t="s">
        <v>1222</v>
      </c>
      <c r="G309" s="90">
        <f t="shared" si="12"/>
        <v>0</v>
      </c>
      <c r="H309" s="126" t="s">
        <v>1924</v>
      </c>
      <c r="N309" s="113" t="s">
        <v>1995</v>
      </c>
      <c r="O309" s="153"/>
      <c r="P309" s="3">
        <f>VLOOKUP(C309,Event!$A$2:$D$14,2,FALSE)</f>
        <v>537</v>
      </c>
      <c r="Q309" s="3">
        <f>VLOOKUP(C309,Event!$A$2:$D$14,3,FALSE)</f>
        <v>554</v>
      </c>
      <c r="R309" s="3" t="str">
        <f>VLOOKUP(C309,Event!$A$2:$D$14,4,FALSE)</f>
        <v>9/25/2020</v>
      </c>
      <c r="S309" s="3" t="str">
        <f t="shared" si="13"/>
        <v>insert into kpi_person (id,create_date, user_id, location_id, name, sex, agency) values (11720,to_date('9/25/2020','MM/DD/YYYY'),633,537,'Lê Thị Hải',0,' Bệnh viện ĐKKV huyện Định Quán');</v>
      </c>
      <c r="T309" s="111" t="str">
        <f t="shared" si="14"/>
        <v>insert into kpi_data_per(create_date, data_id, per_id, event_id, result, hours) values (to_date('9/25/2020','MM/DD/YYYY'),554,11720,510,0,0);</v>
      </c>
    </row>
    <row r="310" spans="2:20" ht="26.25" hidden="1" customHeight="1" x14ac:dyDescent="0.3">
      <c r="B310" s="90">
        <v>11721</v>
      </c>
      <c r="C310" s="3">
        <v>510</v>
      </c>
      <c r="D310" s="115" t="s">
        <v>1927</v>
      </c>
      <c r="E310" s="115" t="s">
        <v>1872</v>
      </c>
      <c r="F310" s="115"/>
      <c r="G310" s="90">
        <f t="shared" si="12"/>
        <v>1</v>
      </c>
      <c r="H310" s="126" t="s">
        <v>1928</v>
      </c>
      <c r="N310" s="114" t="s">
        <v>1996</v>
      </c>
      <c r="O310" s="154"/>
      <c r="P310" s="3">
        <f>VLOOKUP(C310,Event!$A$2:$D$14,2,FALSE)</f>
        <v>537</v>
      </c>
      <c r="Q310" s="3">
        <f>VLOOKUP(C310,Event!$A$2:$D$14,3,FALSE)</f>
        <v>554</v>
      </c>
      <c r="R310" s="3" t="str">
        <f>VLOOKUP(C310,Event!$A$2:$D$14,4,FALSE)</f>
        <v>9/25/2020</v>
      </c>
      <c r="S310" s="3" t="str">
        <f t="shared" si="13"/>
        <v>insert into kpi_person (id,create_date, user_id, location_id, name, sex, agency) values (11721,to_date('9/25/2020','MM/DD/YYYY'),633,537,'Trương Văn Tấn',1,' Trung tâm Y tế huyện Định Quán');</v>
      </c>
      <c r="T310" s="111" t="str">
        <f t="shared" si="14"/>
        <v>insert into kpi_data_per(create_date, data_id, per_id, event_id, result, hours) values (to_date('9/25/2020','MM/DD/YYYY'),554,11721,510,0,0);</v>
      </c>
    </row>
    <row r="311" spans="2:20" ht="26.25" hidden="1" customHeight="1" x14ac:dyDescent="0.3">
      <c r="B311" s="90">
        <v>11722</v>
      </c>
      <c r="C311" s="3">
        <v>510</v>
      </c>
      <c r="D311" s="115" t="s">
        <v>1929</v>
      </c>
      <c r="E311" s="115"/>
      <c r="F311" s="115" t="s">
        <v>1222</v>
      </c>
      <c r="G311" s="90">
        <f t="shared" si="12"/>
        <v>0</v>
      </c>
      <c r="H311" s="126" t="s">
        <v>1928</v>
      </c>
      <c r="N311" s="114" t="s">
        <v>1997</v>
      </c>
      <c r="O311" s="154"/>
      <c r="P311" s="3">
        <f>VLOOKUP(C311,Event!$A$2:$D$14,2,FALSE)</f>
        <v>537</v>
      </c>
      <c r="Q311" s="3">
        <f>VLOOKUP(C311,Event!$A$2:$D$14,3,FALSE)</f>
        <v>554</v>
      </c>
      <c r="R311" s="3" t="str">
        <f>VLOOKUP(C311,Event!$A$2:$D$14,4,FALSE)</f>
        <v>9/25/2020</v>
      </c>
      <c r="S311" s="3" t="str">
        <f t="shared" si="13"/>
        <v>insert into kpi_person (id,create_date, user_id, location_id, name, sex, agency) values (11722,to_date('9/25/2020','MM/DD/YYYY'),633,537,'Lê Ngọc Hiền',0,' Trung tâm Y tế huyện Định Quán');</v>
      </c>
      <c r="T311" s="111" t="str">
        <f t="shared" si="14"/>
        <v>insert into kpi_data_per(create_date, data_id, per_id, event_id, result, hours) values (to_date('9/25/2020','MM/DD/YYYY'),554,11722,510,0,0);</v>
      </c>
    </row>
    <row r="312" spans="2:20" ht="26.25" hidden="1" customHeight="1" x14ac:dyDescent="0.3">
      <c r="B312" s="90">
        <v>11723</v>
      </c>
      <c r="C312" s="3">
        <v>510</v>
      </c>
      <c r="D312" s="115" t="s">
        <v>1930</v>
      </c>
      <c r="E312" s="115"/>
      <c r="F312" s="115" t="s">
        <v>1222</v>
      </c>
      <c r="G312" s="90">
        <f t="shared" si="12"/>
        <v>0</v>
      </c>
      <c r="H312" s="126" t="s">
        <v>1931</v>
      </c>
      <c r="N312" s="115" t="s">
        <v>1998</v>
      </c>
      <c r="O312" s="155"/>
      <c r="P312" s="3">
        <f>VLOOKUP(C312,Event!$A$2:$D$14,2,FALSE)</f>
        <v>537</v>
      </c>
      <c r="Q312" s="3">
        <f>VLOOKUP(C312,Event!$A$2:$D$14,3,FALSE)</f>
        <v>554</v>
      </c>
      <c r="R312" s="3" t="str">
        <f>VLOOKUP(C312,Event!$A$2:$D$14,4,FALSE)</f>
        <v>9/25/2020</v>
      </c>
      <c r="S312" s="3" t="str">
        <f t="shared" si="13"/>
        <v>insert into kpi_person (id,create_date, user_id, location_id, name, sex, agency) values (11723,to_date('9/25/2020','MM/DD/YYYY'),633,537,'Lê Thị Tuyến ',0,'Trung tâm Y tế huyện Tân Phú');</v>
      </c>
      <c r="T312" s="111" t="str">
        <f t="shared" si="14"/>
        <v>insert into kpi_data_per(create_date, data_id, per_id, event_id, result, hours) values (to_date('9/25/2020','MM/DD/YYYY'),554,11723,510,0,0);</v>
      </c>
    </row>
    <row r="313" spans="2:20" ht="26.25" hidden="1" customHeight="1" x14ac:dyDescent="0.3">
      <c r="B313" s="90">
        <v>11724</v>
      </c>
      <c r="C313" s="3">
        <v>510</v>
      </c>
      <c r="D313" s="115" t="s">
        <v>1932</v>
      </c>
      <c r="E313" s="115"/>
      <c r="F313" s="115" t="s">
        <v>1222</v>
      </c>
      <c r="G313" s="90">
        <f t="shared" si="12"/>
        <v>0</v>
      </c>
      <c r="H313" s="126" t="s">
        <v>1931</v>
      </c>
      <c r="N313" s="115" t="s">
        <v>1999</v>
      </c>
      <c r="O313" s="155"/>
      <c r="P313" s="3">
        <f>VLOOKUP(C313,Event!$A$2:$D$14,2,FALSE)</f>
        <v>537</v>
      </c>
      <c r="Q313" s="3">
        <f>VLOOKUP(C313,Event!$A$2:$D$14,3,FALSE)</f>
        <v>554</v>
      </c>
      <c r="R313" s="3" t="str">
        <f>VLOOKUP(C313,Event!$A$2:$D$14,4,FALSE)</f>
        <v>9/25/2020</v>
      </c>
      <c r="S313" s="3" t="str">
        <f t="shared" si="13"/>
        <v>insert into kpi_person (id,create_date, user_id, location_id, name, sex, agency) values (11724,to_date('9/25/2020','MM/DD/YYYY'),633,537,'Phùng Ngọc Ánh',0,'Trung tâm Y tế huyện Tân Phú');</v>
      </c>
      <c r="T313" s="111" t="str">
        <f t="shared" si="14"/>
        <v>insert into kpi_data_per(create_date, data_id, per_id, event_id, result, hours) values (to_date('9/25/2020','MM/DD/YYYY'),554,11724,510,0,0);</v>
      </c>
    </row>
    <row r="314" spans="2:20" ht="26.25" hidden="1" customHeight="1" x14ac:dyDescent="0.3">
      <c r="B314" s="90">
        <v>11725</v>
      </c>
      <c r="C314" s="3">
        <v>510</v>
      </c>
      <c r="D314" s="115" t="s">
        <v>1933</v>
      </c>
      <c r="E314" s="115"/>
      <c r="F314" s="115" t="s">
        <v>1222</v>
      </c>
      <c r="G314" s="90">
        <f t="shared" si="12"/>
        <v>0</v>
      </c>
      <c r="H314" s="126" t="s">
        <v>1934</v>
      </c>
      <c r="N314" s="114" t="s">
        <v>2000</v>
      </c>
      <c r="O314" s="154"/>
      <c r="P314" s="3">
        <f>VLOOKUP(C314,Event!$A$2:$D$14,2,FALSE)</f>
        <v>537</v>
      </c>
      <c r="Q314" s="3">
        <f>VLOOKUP(C314,Event!$A$2:$D$14,3,FALSE)</f>
        <v>554</v>
      </c>
      <c r="R314" s="3" t="str">
        <f>VLOOKUP(C314,Event!$A$2:$D$14,4,FALSE)</f>
        <v>9/25/2020</v>
      </c>
      <c r="S314" s="3" t="str">
        <f t="shared" si="13"/>
        <v>insert into kpi_person (id,create_date, user_id, location_id, name, sex, agency) values (11725,to_date('9/25/2020','MM/DD/YYYY'),633,537,'Trần Thị Thùy Lâm',0,'Trung tâm Y tế huyện Xuân Lộc');</v>
      </c>
      <c r="T314" s="111" t="str">
        <f t="shared" si="14"/>
        <v>insert into kpi_data_per(create_date, data_id, per_id, event_id, result, hours) values (to_date('9/25/2020','MM/DD/YYYY'),554,11725,510,0,0);</v>
      </c>
    </row>
    <row r="315" spans="2:20" ht="26.25" hidden="1" customHeight="1" x14ac:dyDescent="0.3">
      <c r="B315" s="90">
        <v>11726</v>
      </c>
      <c r="C315" s="3">
        <v>510</v>
      </c>
      <c r="D315" s="115" t="s">
        <v>1935</v>
      </c>
      <c r="E315" s="115" t="s">
        <v>1872</v>
      </c>
      <c r="F315" s="115"/>
      <c r="G315" s="90">
        <f t="shared" si="12"/>
        <v>1</v>
      </c>
      <c r="H315" s="126" t="s">
        <v>1934</v>
      </c>
      <c r="N315" s="114" t="s">
        <v>2001</v>
      </c>
      <c r="O315" s="154"/>
      <c r="P315" s="3">
        <f>VLOOKUP(C315,Event!$A$2:$D$14,2,FALSE)</f>
        <v>537</v>
      </c>
      <c r="Q315" s="3">
        <f>VLOOKUP(C315,Event!$A$2:$D$14,3,FALSE)</f>
        <v>554</v>
      </c>
      <c r="R315" s="3" t="str">
        <f>VLOOKUP(C315,Event!$A$2:$D$14,4,FALSE)</f>
        <v>9/25/2020</v>
      </c>
      <c r="S315" s="3" t="str">
        <f t="shared" si="13"/>
        <v>insert into kpi_person (id,create_date, user_id, location_id, name, sex, agency) values (11726,to_date('9/25/2020','MM/DD/YYYY'),633,537,'Nguyễn Minh Thiện',1,'Trung tâm Y tế huyện Xuân Lộc');</v>
      </c>
      <c r="T315" s="111" t="str">
        <f t="shared" si="14"/>
        <v>insert into kpi_data_per(create_date, data_id, per_id, event_id, result, hours) values (to_date('9/25/2020','MM/DD/YYYY'),554,11726,510,0,0);</v>
      </c>
    </row>
    <row r="316" spans="2:20" ht="26.25" hidden="1" customHeight="1" x14ac:dyDescent="0.3">
      <c r="B316" s="90">
        <v>11727</v>
      </c>
      <c r="C316" s="3">
        <v>510</v>
      </c>
      <c r="D316" s="115" t="s">
        <v>1936</v>
      </c>
      <c r="E316" s="115" t="s">
        <v>1872</v>
      </c>
      <c r="F316" s="115"/>
      <c r="G316" s="90">
        <f t="shared" si="12"/>
        <v>1</v>
      </c>
      <c r="H316" s="126" t="s">
        <v>1937</v>
      </c>
      <c r="N316" s="114" t="s">
        <v>2002</v>
      </c>
      <c r="O316" s="154"/>
      <c r="P316" s="3">
        <f>VLOOKUP(C316,Event!$A$2:$D$14,2,FALSE)</f>
        <v>537</v>
      </c>
      <c r="Q316" s="3">
        <f>VLOOKUP(C316,Event!$A$2:$D$14,3,FALSE)</f>
        <v>554</v>
      </c>
      <c r="R316" s="3" t="str">
        <f>VLOOKUP(C316,Event!$A$2:$D$14,4,FALSE)</f>
        <v>9/25/2020</v>
      </c>
      <c r="S316" s="3" t="str">
        <f t="shared" si="13"/>
        <v>insert into kpi_person (id,create_date, user_id, location_id, name, sex, agency) values (11727,to_date('9/25/2020','MM/DD/YYYY'),633,537,'Vũ Xuân Hoài',1,' Trung tâm Y tế huyện Cẩm Mỹ');</v>
      </c>
      <c r="T316" s="111" t="str">
        <f t="shared" si="14"/>
        <v>insert into kpi_data_per(create_date, data_id, per_id, event_id, result, hours) values (to_date('9/25/2020','MM/DD/YYYY'),554,11727,510,0,0);</v>
      </c>
    </row>
    <row r="317" spans="2:20" ht="26.25" hidden="1" customHeight="1" x14ac:dyDescent="0.3">
      <c r="B317" s="90">
        <v>11728</v>
      </c>
      <c r="C317" s="3">
        <v>510</v>
      </c>
      <c r="D317" s="115" t="s">
        <v>1938</v>
      </c>
      <c r="E317" s="115" t="s">
        <v>1872</v>
      </c>
      <c r="F317" s="115"/>
      <c r="G317" s="90">
        <f t="shared" si="12"/>
        <v>1</v>
      </c>
      <c r="H317" s="126" t="s">
        <v>1937</v>
      </c>
      <c r="N317" s="114" t="s">
        <v>2003</v>
      </c>
      <c r="O317" s="154"/>
      <c r="P317" s="3">
        <f>VLOOKUP(C317,Event!$A$2:$D$14,2,FALSE)</f>
        <v>537</v>
      </c>
      <c r="Q317" s="3">
        <f>VLOOKUP(C317,Event!$A$2:$D$14,3,FALSE)</f>
        <v>554</v>
      </c>
      <c r="R317" s="3" t="str">
        <f>VLOOKUP(C317,Event!$A$2:$D$14,4,FALSE)</f>
        <v>9/25/2020</v>
      </c>
      <c r="S317" s="3" t="str">
        <f t="shared" si="13"/>
        <v>insert into kpi_person (id,create_date, user_id, location_id, name, sex, agency) values (11728,to_date('9/25/2020','MM/DD/YYYY'),633,537,'Doãn Khánh Toàn',1,' Trung tâm Y tế huyện Cẩm Mỹ');</v>
      </c>
      <c r="T317" s="111" t="str">
        <f t="shared" si="14"/>
        <v>insert into kpi_data_per(create_date, data_id, per_id, event_id, result, hours) values (to_date('9/25/2020','MM/DD/YYYY'),554,11728,510,0,0);</v>
      </c>
    </row>
    <row r="318" spans="2:20" ht="26.25" hidden="1" customHeight="1" x14ac:dyDescent="0.3">
      <c r="B318" s="90">
        <v>11729</v>
      </c>
      <c r="C318" s="3">
        <v>510</v>
      </c>
      <c r="D318" s="115" t="s">
        <v>1939</v>
      </c>
      <c r="E318" s="115"/>
      <c r="F318" s="115" t="s">
        <v>1222</v>
      </c>
      <c r="G318" s="90">
        <f t="shared" si="12"/>
        <v>0</v>
      </c>
      <c r="H318" s="126" t="s">
        <v>1937</v>
      </c>
      <c r="N318" s="114" t="s">
        <v>2004</v>
      </c>
      <c r="O318" s="154"/>
      <c r="P318" s="3">
        <f>VLOOKUP(C318,Event!$A$2:$D$14,2,FALSE)</f>
        <v>537</v>
      </c>
      <c r="Q318" s="3">
        <f>VLOOKUP(C318,Event!$A$2:$D$14,3,FALSE)</f>
        <v>554</v>
      </c>
      <c r="R318" s="3" t="str">
        <f>VLOOKUP(C318,Event!$A$2:$D$14,4,FALSE)</f>
        <v>9/25/2020</v>
      </c>
      <c r="S318" s="3" t="str">
        <f t="shared" si="13"/>
        <v>insert into kpi_person (id,create_date, user_id, location_id, name, sex, agency) values (11729,to_date('9/25/2020','MM/DD/YYYY'),633,537,'Nguyễn Thị Vĩnh Xuyên',0,' Trung tâm Y tế huyện Cẩm Mỹ');</v>
      </c>
      <c r="T318" s="111" t="str">
        <f t="shared" si="14"/>
        <v>insert into kpi_data_per(create_date, data_id, per_id, event_id, result, hours) values (to_date('9/25/2020','MM/DD/YYYY'),554,11729,510,0,0);</v>
      </c>
    </row>
    <row r="319" spans="2:20" ht="26.25" hidden="1" customHeight="1" x14ac:dyDescent="0.3">
      <c r="B319" s="90">
        <v>11730</v>
      </c>
      <c r="C319" s="3">
        <v>510</v>
      </c>
      <c r="D319" s="115" t="s">
        <v>1940</v>
      </c>
      <c r="E319" s="115"/>
      <c r="F319" s="115" t="s">
        <v>1222</v>
      </c>
      <c r="G319" s="90">
        <f t="shared" si="12"/>
        <v>0</v>
      </c>
      <c r="H319" s="126" t="s">
        <v>1937</v>
      </c>
      <c r="N319" s="114" t="s">
        <v>2005</v>
      </c>
      <c r="O319" s="154"/>
      <c r="P319" s="3">
        <f>VLOOKUP(C319,Event!$A$2:$D$14,2,FALSE)</f>
        <v>537</v>
      </c>
      <c r="Q319" s="3">
        <f>VLOOKUP(C319,Event!$A$2:$D$14,3,FALSE)</f>
        <v>554</v>
      </c>
      <c r="R319" s="3" t="str">
        <f>VLOOKUP(C319,Event!$A$2:$D$14,4,FALSE)</f>
        <v>9/25/2020</v>
      </c>
      <c r="S319" s="3" t="str">
        <f t="shared" si="13"/>
        <v>insert into kpi_person (id,create_date, user_id, location_id, name, sex, agency) values (11730,to_date('9/25/2020','MM/DD/YYYY'),633,537,'Cao Thị Thông',0,' Trung tâm Y tế huyện Cẩm Mỹ');</v>
      </c>
      <c r="T319" s="111" t="str">
        <f t="shared" si="14"/>
        <v>insert into kpi_data_per(create_date, data_id, per_id, event_id, result, hours) values (to_date('9/25/2020','MM/DD/YYYY'),554,11730,510,0,0);</v>
      </c>
    </row>
    <row r="320" spans="2:20" ht="26.25" hidden="1" customHeight="1" x14ac:dyDescent="0.3">
      <c r="B320" s="90">
        <v>11731</v>
      </c>
      <c r="C320" s="3">
        <v>510</v>
      </c>
      <c r="D320" s="115" t="s">
        <v>1941</v>
      </c>
      <c r="E320" s="115"/>
      <c r="F320" s="115" t="s">
        <v>1222</v>
      </c>
      <c r="G320" s="90">
        <f t="shared" si="12"/>
        <v>0</v>
      </c>
      <c r="H320" s="126" t="s">
        <v>1942</v>
      </c>
      <c r="N320" s="115" t="s">
        <v>2006</v>
      </c>
      <c r="O320" s="155"/>
      <c r="P320" s="3">
        <f>VLOOKUP(C320,Event!$A$2:$D$14,2,FALSE)</f>
        <v>537</v>
      </c>
      <c r="Q320" s="3">
        <f>VLOOKUP(C320,Event!$A$2:$D$14,3,FALSE)</f>
        <v>554</v>
      </c>
      <c r="R320" s="3" t="str">
        <f>VLOOKUP(C320,Event!$A$2:$D$14,4,FALSE)</f>
        <v>9/25/2020</v>
      </c>
      <c r="S320" s="3" t="str">
        <f t="shared" si="13"/>
        <v>insert into kpi_person (id,create_date, user_id, location_id, name, sex, agency) values (11731,to_date('9/25/2020','MM/DD/YYYY'),633,537,'Phạm Thị Ánh Hằng',0,'Trung tâm Y tế huyện Nhơn Trạch');</v>
      </c>
      <c r="T320" s="111" t="str">
        <f t="shared" si="14"/>
        <v>insert into kpi_data_per(create_date, data_id, per_id, event_id, result, hours) values (to_date('9/25/2020','MM/DD/YYYY'),554,11731,510,0,0);</v>
      </c>
    </row>
    <row r="321" spans="2:20" ht="26.25" hidden="1" customHeight="1" x14ac:dyDescent="0.3">
      <c r="B321" s="90">
        <v>11732</v>
      </c>
      <c r="C321" s="3">
        <v>510</v>
      </c>
      <c r="D321" s="115" t="s">
        <v>1943</v>
      </c>
      <c r="E321" s="115"/>
      <c r="F321" s="115" t="s">
        <v>1222</v>
      </c>
      <c r="G321" s="90">
        <f t="shared" si="12"/>
        <v>0</v>
      </c>
      <c r="H321" s="126" t="s">
        <v>1942</v>
      </c>
      <c r="N321" s="115" t="s">
        <v>2007</v>
      </c>
      <c r="O321" s="155"/>
      <c r="P321" s="3">
        <f>VLOOKUP(C321,Event!$A$2:$D$14,2,FALSE)</f>
        <v>537</v>
      </c>
      <c r="Q321" s="3">
        <f>VLOOKUP(C321,Event!$A$2:$D$14,3,FALSE)</f>
        <v>554</v>
      </c>
      <c r="R321" s="3" t="str">
        <f>VLOOKUP(C321,Event!$A$2:$D$14,4,FALSE)</f>
        <v>9/25/2020</v>
      </c>
      <c r="S321" s="3" t="str">
        <f t="shared" si="13"/>
        <v>insert into kpi_person (id,create_date, user_id, location_id, name, sex, agency) values (11732,to_date('9/25/2020','MM/DD/YYYY'),633,537,'Tô Thị Bảo Ngọc',0,'Trung tâm Y tế huyện Nhơn Trạch');</v>
      </c>
      <c r="T321" s="111" t="str">
        <f t="shared" si="14"/>
        <v>insert into kpi_data_per(create_date, data_id, per_id, event_id, result, hours) values (to_date('9/25/2020','MM/DD/YYYY'),554,11732,510,0,0);</v>
      </c>
    </row>
    <row r="322" spans="2:20" ht="26.25" hidden="1" customHeight="1" x14ac:dyDescent="0.3">
      <c r="B322" s="90">
        <v>11733</v>
      </c>
      <c r="C322" s="3">
        <v>510</v>
      </c>
      <c r="D322" s="115" t="s">
        <v>1944</v>
      </c>
      <c r="E322" s="115" t="s">
        <v>1872</v>
      </c>
      <c r="F322" s="115"/>
      <c r="G322" s="90">
        <f t="shared" si="12"/>
        <v>1</v>
      </c>
      <c r="H322" s="126" t="s">
        <v>1945</v>
      </c>
      <c r="N322" s="114" t="s">
        <v>2008</v>
      </c>
      <c r="O322" s="154"/>
      <c r="P322" s="3">
        <f>VLOOKUP(C322,Event!$A$2:$D$14,2,FALSE)</f>
        <v>537</v>
      </c>
      <c r="Q322" s="3">
        <f>VLOOKUP(C322,Event!$A$2:$D$14,3,FALSE)</f>
        <v>554</v>
      </c>
      <c r="R322" s="3" t="str">
        <f>VLOOKUP(C322,Event!$A$2:$D$14,4,FALSE)</f>
        <v>9/25/2020</v>
      </c>
      <c r="S322" s="3" t="str">
        <f t="shared" si="13"/>
        <v>insert into kpi_person (id,create_date, user_id, location_id, name, sex, agency) values (11733,to_date('9/25/2020','MM/DD/YYYY'),633,537,'Dương Đình Tuấn',1,' Bệnh viện ĐKKV TP. Long Khánh');</v>
      </c>
      <c r="T322" s="111" t="str">
        <f t="shared" si="14"/>
        <v>insert into kpi_data_per(create_date, data_id, per_id, event_id, result, hours) values (to_date('9/25/2020','MM/DD/YYYY'),554,11733,510,0,0);</v>
      </c>
    </row>
    <row r="323" spans="2:20" ht="26.25" hidden="1" customHeight="1" x14ac:dyDescent="0.3">
      <c r="B323" s="90">
        <v>11734</v>
      </c>
      <c r="C323" s="3">
        <v>510</v>
      </c>
      <c r="D323" s="115" t="s">
        <v>1946</v>
      </c>
      <c r="E323" s="115" t="s">
        <v>1872</v>
      </c>
      <c r="F323" s="115"/>
      <c r="G323" s="90">
        <f t="shared" si="12"/>
        <v>1</v>
      </c>
      <c r="H323" s="126" t="s">
        <v>1945</v>
      </c>
      <c r="N323" s="114" t="s">
        <v>2009</v>
      </c>
      <c r="O323" s="154"/>
      <c r="P323" s="3">
        <f>VLOOKUP(C323,Event!$A$2:$D$14,2,FALSE)</f>
        <v>537</v>
      </c>
      <c r="Q323" s="3">
        <f>VLOOKUP(C323,Event!$A$2:$D$14,3,FALSE)</f>
        <v>554</v>
      </c>
      <c r="R323" s="3" t="str">
        <f>VLOOKUP(C323,Event!$A$2:$D$14,4,FALSE)</f>
        <v>9/25/2020</v>
      </c>
      <c r="S323" s="3" t="str">
        <f t="shared" si="13"/>
        <v>insert into kpi_person (id,create_date, user_id, location_id, name, sex, agency) values (11734,to_date('9/25/2020','MM/DD/YYYY'),633,537,'Nguyễn Thanh Quốc',1,' Bệnh viện ĐKKV TP. Long Khánh');</v>
      </c>
      <c r="T323" s="111" t="str">
        <f t="shared" si="14"/>
        <v>insert into kpi_data_per(create_date, data_id, per_id, event_id, result, hours) values (to_date('9/25/2020','MM/DD/YYYY'),554,11734,510,0,0);</v>
      </c>
    </row>
    <row r="324" spans="2:20" ht="26.25" hidden="1" customHeight="1" x14ac:dyDescent="0.3">
      <c r="B324" s="90">
        <v>11735</v>
      </c>
      <c r="C324" s="3">
        <v>510</v>
      </c>
      <c r="D324" s="115" t="s">
        <v>1947</v>
      </c>
      <c r="E324" s="115" t="s">
        <v>1872</v>
      </c>
      <c r="F324" s="115"/>
      <c r="G324" s="90">
        <f t="shared" ref="G324:G387" si="15">IF(ISBLANK(E324),0,1)</f>
        <v>1</v>
      </c>
      <c r="H324" s="126" t="s">
        <v>1948</v>
      </c>
      <c r="N324" s="115" t="s">
        <v>2010</v>
      </c>
      <c r="O324" s="155"/>
      <c r="P324" s="3">
        <f>VLOOKUP(C324,Event!$A$2:$D$14,2,FALSE)</f>
        <v>537</v>
      </c>
      <c r="Q324" s="3">
        <f>VLOOKUP(C324,Event!$A$2:$D$14,3,FALSE)</f>
        <v>554</v>
      </c>
      <c r="R324" s="3" t="str">
        <f>VLOOKUP(C324,Event!$A$2:$D$14,4,FALSE)</f>
        <v>9/25/2020</v>
      </c>
      <c r="S324" s="3" t="str">
        <f t="shared" ref="S324:S387" si="16">$S$2&amp;" values ("&amp;B324&amp;",to_date('"&amp;R324&amp;"','MM/DD/YYYY'),633,"&amp;P324&amp;",'"&amp;D324&amp;"',"&amp;G324&amp;",'"&amp;H324&amp;"');"</f>
        <v>insert into kpi_person (id,create_date, user_id, location_id, name, sex, agency) values (11735,to_date('9/25/2020','MM/DD/YYYY'),633,537,'Bùi Trọng Dũng',1,' Trung tâm Y tế huyện Vĩnh Cửu');</v>
      </c>
      <c r="T324" s="111" t="str">
        <f t="shared" ref="T324:T387" si="17">$T$2&amp;" values (to_date('"&amp;R324&amp;"','MM/DD/YYYY'),"&amp;Q324&amp;","&amp;B324&amp;","&amp;C324&amp;",0,0);"</f>
        <v>insert into kpi_data_per(create_date, data_id, per_id, event_id, result, hours) values (to_date('9/25/2020','MM/DD/YYYY'),554,11735,510,0,0);</v>
      </c>
    </row>
    <row r="325" spans="2:20" ht="26.25" hidden="1" customHeight="1" x14ac:dyDescent="0.3">
      <c r="B325" s="90">
        <v>11736</v>
      </c>
      <c r="C325" s="3">
        <v>510</v>
      </c>
      <c r="D325" s="115" t="s">
        <v>1949</v>
      </c>
      <c r="E325" s="115"/>
      <c r="F325" s="115" t="s">
        <v>1222</v>
      </c>
      <c r="G325" s="90">
        <f t="shared" si="15"/>
        <v>0</v>
      </c>
      <c r="H325" s="126" t="s">
        <v>1948</v>
      </c>
      <c r="N325" s="115" t="s">
        <v>2011</v>
      </c>
      <c r="O325" s="155"/>
      <c r="P325" s="3">
        <f>VLOOKUP(C325,Event!$A$2:$D$14,2,FALSE)</f>
        <v>537</v>
      </c>
      <c r="Q325" s="3">
        <f>VLOOKUP(C325,Event!$A$2:$D$14,3,FALSE)</f>
        <v>554</v>
      </c>
      <c r="R325" s="3" t="str">
        <f>VLOOKUP(C325,Event!$A$2:$D$14,4,FALSE)</f>
        <v>9/25/2020</v>
      </c>
      <c r="S325" s="3" t="str">
        <f t="shared" si="16"/>
        <v>insert into kpi_person (id,create_date, user_id, location_id, name, sex, agency) values (11736,to_date('9/25/2020','MM/DD/YYYY'),633,537,'Hoàng Thụy Thùy Trang',0,' Trung tâm Y tế huyện Vĩnh Cửu');</v>
      </c>
      <c r="T325" s="111" t="str">
        <f t="shared" si="17"/>
        <v>insert into kpi_data_per(create_date, data_id, per_id, event_id, result, hours) values (to_date('9/25/2020','MM/DD/YYYY'),554,11736,510,0,0);</v>
      </c>
    </row>
    <row r="326" spans="2:20" ht="26.25" hidden="1" customHeight="1" x14ac:dyDescent="0.3">
      <c r="B326" s="90">
        <v>11737</v>
      </c>
      <c r="C326" s="3">
        <v>510</v>
      </c>
      <c r="D326" s="115" t="s">
        <v>1950</v>
      </c>
      <c r="E326" s="115"/>
      <c r="F326" s="115" t="s">
        <v>1222</v>
      </c>
      <c r="G326" s="90">
        <f t="shared" si="15"/>
        <v>0</v>
      </c>
      <c r="H326" s="126" t="s">
        <v>1948</v>
      </c>
      <c r="N326" s="115" t="s">
        <v>2012</v>
      </c>
      <c r="O326" s="155"/>
      <c r="P326" s="3">
        <f>VLOOKUP(C326,Event!$A$2:$D$14,2,FALSE)</f>
        <v>537</v>
      </c>
      <c r="Q326" s="3">
        <f>VLOOKUP(C326,Event!$A$2:$D$14,3,FALSE)</f>
        <v>554</v>
      </c>
      <c r="R326" s="3" t="str">
        <f>VLOOKUP(C326,Event!$A$2:$D$14,4,FALSE)</f>
        <v>9/25/2020</v>
      </c>
      <c r="S326" s="3" t="str">
        <f t="shared" si="16"/>
        <v>insert into kpi_person (id,create_date, user_id, location_id, name, sex, agency) values (11737,to_date('9/25/2020','MM/DD/YYYY'),633,537,'Nguyễn Vũ Thụy Ngữ',0,' Trung tâm Y tế huyện Vĩnh Cửu');</v>
      </c>
      <c r="T326" s="111" t="str">
        <f t="shared" si="17"/>
        <v>insert into kpi_data_per(create_date, data_id, per_id, event_id, result, hours) values (to_date('9/25/2020','MM/DD/YYYY'),554,11737,510,0,0);</v>
      </c>
    </row>
    <row r="327" spans="2:20" ht="26.25" hidden="1" customHeight="1" x14ac:dyDescent="0.3">
      <c r="B327" s="90">
        <v>11738</v>
      </c>
      <c r="C327" s="3">
        <v>510</v>
      </c>
      <c r="D327" s="115" t="s">
        <v>1951</v>
      </c>
      <c r="E327" s="115" t="s">
        <v>1872</v>
      </c>
      <c r="F327" s="115"/>
      <c r="G327" s="90">
        <f t="shared" si="15"/>
        <v>1</v>
      </c>
      <c r="H327" s="126" t="s">
        <v>1952</v>
      </c>
      <c r="N327" s="115" t="s">
        <v>2013</v>
      </c>
      <c r="O327" s="155"/>
      <c r="P327" s="3">
        <f>VLOOKUP(C327,Event!$A$2:$D$14,2,FALSE)</f>
        <v>537</v>
      </c>
      <c r="Q327" s="3">
        <f>VLOOKUP(C327,Event!$A$2:$D$14,3,FALSE)</f>
        <v>554</v>
      </c>
      <c r="R327" s="3" t="str">
        <f>VLOOKUP(C327,Event!$A$2:$D$14,4,FALSE)</f>
        <v>9/25/2020</v>
      </c>
      <c r="S327" s="3" t="str">
        <f t="shared" si="16"/>
        <v>insert into kpi_person (id,create_date, user_id, location_id, name, sex, agency) values (11738,to_date('9/25/2020','MM/DD/YYYY'),633,537,'Trần Văn Chinh ',1,'Trung tâm Y tế huyện Thống Nhất');</v>
      </c>
      <c r="T327" s="111" t="str">
        <f t="shared" si="17"/>
        <v>insert into kpi_data_per(create_date, data_id, per_id, event_id, result, hours) values (to_date('9/25/2020','MM/DD/YYYY'),554,11738,510,0,0);</v>
      </c>
    </row>
    <row r="328" spans="2:20" ht="26.25" hidden="1" customHeight="1" x14ac:dyDescent="0.3">
      <c r="B328" s="90">
        <v>11739</v>
      </c>
      <c r="C328" s="3">
        <v>510</v>
      </c>
      <c r="D328" s="115" t="s">
        <v>1953</v>
      </c>
      <c r="E328" s="115"/>
      <c r="F328" s="115" t="s">
        <v>1222</v>
      </c>
      <c r="G328" s="90">
        <f t="shared" si="15"/>
        <v>0</v>
      </c>
      <c r="H328" s="126" t="s">
        <v>1952</v>
      </c>
      <c r="N328" s="114" t="s">
        <v>2014</v>
      </c>
      <c r="O328" s="154"/>
      <c r="P328" s="3">
        <f>VLOOKUP(C328,Event!$A$2:$D$14,2,FALSE)</f>
        <v>537</v>
      </c>
      <c r="Q328" s="3">
        <f>VLOOKUP(C328,Event!$A$2:$D$14,3,FALSE)</f>
        <v>554</v>
      </c>
      <c r="R328" s="3" t="str">
        <f>VLOOKUP(C328,Event!$A$2:$D$14,4,FALSE)</f>
        <v>9/25/2020</v>
      </c>
      <c r="S328" s="3" t="str">
        <f t="shared" si="16"/>
        <v>insert into kpi_person (id,create_date, user_id, location_id, name, sex, agency) values (11739,to_date('9/25/2020','MM/DD/YYYY'),633,537,'Lê Thị Nhi',0,'Trung tâm Y tế huyện Thống Nhất');</v>
      </c>
      <c r="T328" s="111" t="str">
        <f t="shared" si="17"/>
        <v>insert into kpi_data_per(create_date, data_id, per_id, event_id, result, hours) values (to_date('9/25/2020','MM/DD/YYYY'),554,11739,510,0,0);</v>
      </c>
    </row>
    <row r="329" spans="2:20" ht="26.25" hidden="1" customHeight="1" x14ac:dyDescent="0.3">
      <c r="B329" s="90">
        <v>11740</v>
      </c>
      <c r="C329" s="3">
        <v>510</v>
      </c>
      <c r="D329" s="115" t="s">
        <v>1954</v>
      </c>
      <c r="E329" s="115"/>
      <c r="F329" s="115" t="s">
        <v>1222</v>
      </c>
      <c r="G329" s="90">
        <f t="shared" si="15"/>
        <v>0</v>
      </c>
      <c r="H329" s="126" t="s">
        <v>1955</v>
      </c>
      <c r="N329" s="114" t="s">
        <v>2015</v>
      </c>
      <c r="O329" s="154"/>
      <c r="P329" s="3">
        <f>VLOOKUP(C329,Event!$A$2:$D$14,2,FALSE)</f>
        <v>537</v>
      </c>
      <c r="Q329" s="3">
        <f>VLOOKUP(C329,Event!$A$2:$D$14,3,FALSE)</f>
        <v>554</v>
      </c>
      <c r="R329" s="3" t="str">
        <f>VLOOKUP(C329,Event!$A$2:$D$14,4,FALSE)</f>
        <v>9/25/2020</v>
      </c>
      <c r="S329" s="3" t="str">
        <f t="shared" si="16"/>
        <v>insert into kpi_person (id,create_date, user_id, location_id, name, sex, agency) values (11740,to_date('9/25/2020','MM/DD/YYYY'),633,537,'Phí Thị Hương',0,'Trung tâm Y tế huyện Long Thành');</v>
      </c>
      <c r="T329" s="111" t="str">
        <f t="shared" si="17"/>
        <v>insert into kpi_data_per(create_date, data_id, per_id, event_id, result, hours) values (to_date('9/25/2020','MM/DD/YYYY'),554,11740,510,0,0);</v>
      </c>
    </row>
    <row r="330" spans="2:20" ht="26.25" hidden="1" customHeight="1" x14ac:dyDescent="0.3">
      <c r="B330" s="90">
        <v>11741</v>
      </c>
      <c r="C330" s="3">
        <v>510</v>
      </c>
      <c r="D330" s="115" t="s">
        <v>1956</v>
      </c>
      <c r="E330" s="115"/>
      <c r="F330" s="115" t="s">
        <v>1222</v>
      </c>
      <c r="G330" s="90">
        <f t="shared" si="15"/>
        <v>0</v>
      </c>
      <c r="H330" s="126" t="s">
        <v>1957</v>
      </c>
      <c r="N330" s="113" t="s">
        <v>2016</v>
      </c>
      <c r="O330" s="153"/>
      <c r="P330" s="3">
        <f>VLOOKUP(C330,Event!$A$2:$D$14,2,FALSE)</f>
        <v>537</v>
      </c>
      <c r="Q330" s="3">
        <f>VLOOKUP(C330,Event!$A$2:$D$14,3,FALSE)</f>
        <v>554</v>
      </c>
      <c r="R330" s="3" t="str">
        <f>VLOOKUP(C330,Event!$A$2:$D$14,4,FALSE)</f>
        <v>9/25/2020</v>
      </c>
      <c r="S330" s="3" t="str">
        <f t="shared" si="16"/>
        <v>insert into kpi_person (id,create_date, user_id, location_id, name, sex, agency) values (11741,to_date('9/25/2020','MM/DD/YYYY'),633,537,'Cao Nhật Hà',0,' Bệnh viện ĐKKV huyện Long Thành');</v>
      </c>
      <c r="T330" s="111" t="str">
        <f t="shared" si="17"/>
        <v>insert into kpi_data_per(create_date, data_id, per_id, event_id, result, hours) values (to_date('9/25/2020','MM/DD/YYYY'),554,11741,510,0,0);</v>
      </c>
    </row>
    <row r="331" spans="2:20" ht="26.25" hidden="1" customHeight="1" x14ac:dyDescent="0.3">
      <c r="B331" s="90">
        <v>11742</v>
      </c>
      <c r="C331" s="3">
        <v>510</v>
      </c>
      <c r="D331" s="115" t="s">
        <v>1958</v>
      </c>
      <c r="E331" s="115"/>
      <c r="F331" s="115" t="s">
        <v>1222</v>
      </c>
      <c r="G331" s="90">
        <f t="shared" si="15"/>
        <v>0</v>
      </c>
      <c r="H331" s="126" t="s">
        <v>1959</v>
      </c>
      <c r="N331" s="114" t="s">
        <v>2017</v>
      </c>
      <c r="O331" s="154"/>
      <c r="P331" s="3">
        <f>VLOOKUP(C331,Event!$A$2:$D$14,2,FALSE)</f>
        <v>537</v>
      </c>
      <c r="Q331" s="3">
        <f>VLOOKUP(C331,Event!$A$2:$D$14,3,FALSE)</f>
        <v>554</v>
      </c>
      <c r="R331" s="3" t="str">
        <f>VLOOKUP(C331,Event!$A$2:$D$14,4,FALSE)</f>
        <v>9/25/2020</v>
      </c>
      <c r="S331" s="3" t="str">
        <f t="shared" si="16"/>
        <v>insert into kpi_person (id,create_date, user_id, location_id, name, sex, agency) values (11742,to_date('9/25/2020','MM/DD/YYYY'),633,537,'Vòng Hồ Ngọc Thành',0,'Trung tâm Y tế huyện Trảng Bom');</v>
      </c>
      <c r="T331" s="111" t="str">
        <f t="shared" si="17"/>
        <v>insert into kpi_data_per(create_date, data_id, per_id, event_id, result, hours) values (to_date('9/25/2020','MM/DD/YYYY'),554,11742,510,0,0);</v>
      </c>
    </row>
    <row r="332" spans="2:20" ht="26.25" hidden="1" customHeight="1" x14ac:dyDescent="0.3">
      <c r="B332" s="90">
        <v>11743</v>
      </c>
      <c r="C332" s="3">
        <v>510</v>
      </c>
      <c r="D332" s="115" t="s">
        <v>1301</v>
      </c>
      <c r="E332" s="115"/>
      <c r="F332" s="115" t="s">
        <v>1222</v>
      </c>
      <c r="G332" s="90">
        <f t="shared" si="15"/>
        <v>0</v>
      </c>
      <c r="H332" s="126" t="s">
        <v>1959</v>
      </c>
      <c r="N332" s="114" t="s">
        <v>2018</v>
      </c>
      <c r="O332" s="154"/>
      <c r="P332" s="3">
        <f>VLOOKUP(C332,Event!$A$2:$D$14,2,FALSE)</f>
        <v>537</v>
      </c>
      <c r="Q332" s="3">
        <f>VLOOKUP(C332,Event!$A$2:$D$14,3,FALSE)</f>
        <v>554</v>
      </c>
      <c r="R332" s="3" t="str">
        <f>VLOOKUP(C332,Event!$A$2:$D$14,4,FALSE)</f>
        <v>9/25/2020</v>
      </c>
      <c r="S332" s="3" t="str">
        <f t="shared" si="16"/>
        <v>insert into kpi_person (id,create_date, user_id, location_id, name, sex, agency) values (11743,to_date('9/25/2020','MM/DD/YYYY'),633,537,'Nguyễn Thị Kim Hạnh',0,'Trung tâm Y tế huyện Trảng Bom');</v>
      </c>
      <c r="T332" s="111" t="str">
        <f t="shared" si="17"/>
        <v>insert into kpi_data_per(create_date, data_id, per_id, event_id, result, hours) values (to_date('9/25/2020','MM/DD/YYYY'),554,11743,510,0,0);</v>
      </c>
    </row>
    <row r="333" spans="2:20" ht="26.25" hidden="1" customHeight="1" x14ac:dyDescent="0.3">
      <c r="B333" s="90">
        <v>11744</v>
      </c>
      <c r="C333" s="3">
        <v>510</v>
      </c>
      <c r="D333" s="115" t="s">
        <v>1960</v>
      </c>
      <c r="E333" s="115" t="s">
        <v>1872</v>
      </c>
      <c r="F333" s="115"/>
      <c r="G333" s="90">
        <f t="shared" si="15"/>
        <v>1</v>
      </c>
      <c r="H333" s="126" t="s">
        <v>1959</v>
      </c>
      <c r="N333" s="114" t="s">
        <v>2019</v>
      </c>
      <c r="O333" s="154"/>
      <c r="P333" s="3">
        <f>VLOOKUP(C333,Event!$A$2:$D$14,2,FALSE)</f>
        <v>537</v>
      </c>
      <c r="Q333" s="3">
        <f>VLOOKUP(C333,Event!$A$2:$D$14,3,FALSE)</f>
        <v>554</v>
      </c>
      <c r="R333" s="3" t="str">
        <f>VLOOKUP(C333,Event!$A$2:$D$14,4,FALSE)</f>
        <v>9/25/2020</v>
      </c>
      <c r="S333" s="3" t="str">
        <f t="shared" si="16"/>
        <v>insert into kpi_person (id,create_date, user_id, location_id, name, sex, agency) values (11744,to_date('9/25/2020','MM/DD/YYYY'),633,537,'Đinh Xuân An',1,'Trung tâm Y tế huyện Trảng Bom');</v>
      </c>
      <c r="T333" s="111" t="str">
        <f t="shared" si="17"/>
        <v>insert into kpi_data_per(create_date, data_id, per_id, event_id, result, hours) values (to_date('9/25/2020','MM/DD/YYYY'),554,11744,510,0,0);</v>
      </c>
    </row>
    <row r="334" spans="2:20" ht="26.25" hidden="1" customHeight="1" x14ac:dyDescent="0.3">
      <c r="B334" s="90">
        <v>11745</v>
      </c>
      <c r="C334" s="3">
        <v>510</v>
      </c>
      <c r="D334" s="115" t="s">
        <v>1961</v>
      </c>
      <c r="E334" s="115"/>
      <c r="F334" s="115" t="s">
        <v>1222</v>
      </c>
      <c r="G334" s="90">
        <f t="shared" si="15"/>
        <v>0</v>
      </c>
      <c r="H334" s="126" t="s">
        <v>1962</v>
      </c>
      <c r="N334" s="114" t="s">
        <v>2020</v>
      </c>
      <c r="O334" s="154"/>
      <c r="P334" s="3">
        <f>VLOOKUP(C334,Event!$A$2:$D$14,2,FALSE)</f>
        <v>537</v>
      </c>
      <c r="Q334" s="3">
        <f>VLOOKUP(C334,Event!$A$2:$D$14,3,FALSE)</f>
        <v>554</v>
      </c>
      <c r="R334" s="3" t="str">
        <f>VLOOKUP(C334,Event!$A$2:$D$14,4,FALSE)</f>
        <v>9/25/2020</v>
      </c>
      <c r="S334" s="3" t="str">
        <f t="shared" si="16"/>
        <v>insert into kpi_person (id,create_date, user_id, location_id, name, sex, agency) values (11745,to_date('9/25/2020','MM/DD/YYYY'),633,537,'Phạm Thị Ngọc Hà',0,' Bệnh viện Y dược cổ truyền');</v>
      </c>
      <c r="T334" s="111" t="str">
        <f t="shared" si="17"/>
        <v>insert into kpi_data_per(create_date, data_id, per_id, event_id, result, hours) values (to_date('9/25/2020','MM/DD/YYYY'),554,11745,510,0,0);</v>
      </c>
    </row>
    <row r="335" spans="2:20" ht="26.25" hidden="1" customHeight="1" x14ac:dyDescent="0.3">
      <c r="B335" s="90">
        <v>11746</v>
      </c>
      <c r="C335" s="3">
        <v>510</v>
      </c>
      <c r="D335" s="115" t="s">
        <v>1963</v>
      </c>
      <c r="E335" s="115"/>
      <c r="F335" s="115" t="s">
        <v>1222</v>
      </c>
      <c r="G335" s="90">
        <f t="shared" si="15"/>
        <v>0</v>
      </c>
      <c r="H335" s="126" t="s">
        <v>1962</v>
      </c>
      <c r="N335" s="114" t="s">
        <v>2021</v>
      </c>
      <c r="O335" s="154"/>
      <c r="P335" s="3">
        <f>VLOOKUP(C335,Event!$A$2:$D$14,2,FALSE)</f>
        <v>537</v>
      </c>
      <c r="Q335" s="3">
        <f>VLOOKUP(C335,Event!$A$2:$D$14,3,FALSE)</f>
        <v>554</v>
      </c>
      <c r="R335" s="3" t="str">
        <f>VLOOKUP(C335,Event!$A$2:$D$14,4,FALSE)</f>
        <v>9/25/2020</v>
      </c>
      <c r="S335" s="3" t="str">
        <f t="shared" si="16"/>
        <v>insert into kpi_person (id,create_date, user_id, location_id, name, sex, agency) values (11746,to_date('9/25/2020','MM/DD/YYYY'),633,537,'Nguyễn Thị Thùy Trang',0,' Bệnh viện Y dược cổ truyền');</v>
      </c>
      <c r="T335" s="111" t="str">
        <f t="shared" si="17"/>
        <v>insert into kpi_data_per(create_date, data_id, per_id, event_id, result, hours) values (to_date('9/25/2020','MM/DD/YYYY'),554,11746,510,0,0);</v>
      </c>
    </row>
    <row r="336" spans="2:20" ht="26.25" hidden="1" customHeight="1" x14ac:dyDescent="0.3">
      <c r="B336" s="90">
        <v>11747</v>
      </c>
      <c r="C336" s="3">
        <v>510</v>
      </c>
      <c r="D336" s="115" t="s">
        <v>1964</v>
      </c>
      <c r="E336" s="115"/>
      <c r="F336" s="115" t="s">
        <v>1222</v>
      </c>
      <c r="G336" s="90">
        <f t="shared" si="15"/>
        <v>0</v>
      </c>
      <c r="H336" s="126" t="s">
        <v>1962</v>
      </c>
      <c r="N336" s="114" t="s">
        <v>2022</v>
      </c>
      <c r="O336" s="154"/>
      <c r="P336" s="3">
        <f>VLOOKUP(C336,Event!$A$2:$D$14,2,FALSE)</f>
        <v>537</v>
      </c>
      <c r="Q336" s="3">
        <f>VLOOKUP(C336,Event!$A$2:$D$14,3,FALSE)</f>
        <v>554</v>
      </c>
      <c r="R336" s="3" t="str">
        <f>VLOOKUP(C336,Event!$A$2:$D$14,4,FALSE)</f>
        <v>9/25/2020</v>
      </c>
      <c r="S336" s="3" t="str">
        <f t="shared" si="16"/>
        <v>insert into kpi_person (id,create_date, user_id, location_id, name, sex, agency) values (11747,to_date('9/25/2020','MM/DD/YYYY'),633,537,'Nguễn Ngọc Uyên',0,' Bệnh viện Y dược cổ truyền');</v>
      </c>
      <c r="T336" s="111" t="str">
        <f t="shared" si="17"/>
        <v>insert into kpi_data_per(create_date, data_id, per_id, event_id, result, hours) values (to_date('9/25/2020','MM/DD/YYYY'),554,11747,510,0,0);</v>
      </c>
    </row>
    <row r="337" spans="2:20" ht="26.25" hidden="1" customHeight="1" x14ac:dyDescent="0.3">
      <c r="B337" s="90">
        <v>11748</v>
      </c>
      <c r="C337" s="3">
        <v>510</v>
      </c>
      <c r="D337" s="115" t="s">
        <v>1965</v>
      </c>
      <c r="E337" s="115"/>
      <c r="F337" s="115" t="s">
        <v>1222</v>
      </c>
      <c r="G337" s="90">
        <f t="shared" si="15"/>
        <v>0</v>
      </c>
      <c r="H337" s="126" t="s">
        <v>1966</v>
      </c>
      <c r="N337" s="114" t="s">
        <v>2023</v>
      </c>
      <c r="O337" s="154"/>
      <c r="P337" s="3">
        <f>VLOOKUP(C337,Event!$A$2:$D$14,2,FALSE)</f>
        <v>537</v>
      </c>
      <c r="Q337" s="3">
        <f>VLOOKUP(C337,Event!$A$2:$D$14,3,FALSE)</f>
        <v>554</v>
      </c>
      <c r="R337" s="3" t="str">
        <f>VLOOKUP(C337,Event!$A$2:$D$14,4,FALSE)</f>
        <v>9/25/2020</v>
      </c>
      <c r="S337" s="3" t="str">
        <f t="shared" si="16"/>
        <v>insert into kpi_person (id,create_date, user_id, location_id, name, sex, agency) values (11748,to_date('9/25/2020','MM/DD/YYYY'),633,537,'Vũ Thị Kim Nga',0,' Bệnh viện Nhi đồng - Đồng Nai');</v>
      </c>
      <c r="T337" s="111" t="str">
        <f t="shared" si="17"/>
        <v>insert into kpi_data_per(create_date, data_id, per_id, event_id, result, hours) values (to_date('9/25/2020','MM/DD/YYYY'),554,11748,510,0,0);</v>
      </c>
    </row>
    <row r="338" spans="2:20" ht="26.25" hidden="1" customHeight="1" x14ac:dyDescent="0.3">
      <c r="B338" s="90">
        <v>11749</v>
      </c>
      <c r="C338" s="3">
        <v>510</v>
      </c>
      <c r="D338" s="115" t="s">
        <v>1967</v>
      </c>
      <c r="E338" s="115"/>
      <c r="F338" s="115" t="s">
        <v>1222</v>
      </c>
      <c r="G338" s="90">
        <f t="shared" si="15"/>
        <v>0</v>
      </c>
      <c r="H338" s="126" t="s">
        <v>1966</v>
      </c>
      <c r="N338" s="113" t="s">
        <v>2024</v>
      </c>
      <c r="O338" s="153"/>
      <c r="P338" s="3">
        <f>VLOOKUP(C338,Event!$A$2:$D$14,2,FALSE)</f>
        <v>537</v>
      </c>
      <c r="Q338" s="3">
        <f>VLOOKUP(C338,Event!$A$2:$D$14,3,FALSE)</f>
        <v>554</v>
      </c>
      <c r="R338" s="3" t="str">
        <f>VLOOKUP(C338,Event!$A$2:$D$14,4,FALSE)</f>
        <v>9/25/2020</v>
      </c>
      <c r="S338" s="3" t="str">
        <f t="shared" si="16"/>
        <v>insert into kpi_person (id,create_date, user_id, location_id, name, sex, agency) values (11749,to_date('9/25/2020','MM/DD/YYYY'),633,537,'Lê Thị Vân Quỳnh',0,' Bệnh viện Nhi đồng - Đồng Nai');</v>
      </c>
      <c r="T338" s="111" t="str">
        <f t="shared" si="17"/>
        <v>insert into kpi_data_per(create_date, data_id, per_id, event_id, result, hours) values (to_date('9/25/2020','MM/DD/YYYY'),554,11749,510,0,0);</v>
      </c>
    </row>
    <row r="339" spans="2:20" ht="26.25" hidden="1" customHeight="1" x14ac:dyDescent="0.3">
      <c r="B339" s="90">
        <v>11750</v>
      </c>
      <c r="C339" s="3">
        <v>510</v>
      </c>
      <c r="D339" s="115" t="s">
        <v>1968</v>
      </c>
      <c r="E339" s="115" t="s">
        <v>1872</v>
      </c>
      <c r="F339" s="115"/>
      <c r="G339" s="90">
        <f t="shared" si="15"/>
        <v>1</v>
      </c>
      <c r="H339" s="126" t="s">
        <v>1969</v>
      </c>
      <c r="N339" s="114" t="s">
        <v>2025</v>
      </c>
      <c r="O339" s="154"/>
      <c r="P339" s="3">
        <f>VLOOKUP(C339,Event!$A$2:$D$14,2,FALSE)</f>
        <v>537</v>
      </c>
      <c r="Q339" s="3">
        <f>VLOOKUP(C339,Event!$A$2:$D$14,3,FALSE)</f>
        <v>554</v>
      </c>
      <c r="R339" s="3" t="str">
        <f>VLOOKUP(C339,Event!$A$2:$D$14,4,FALSE)</f>
        <v>9/25/2020</v>
      </c>
      <c r="S339" s="3" t="str">
        <f t="shared" si="16"/>
        <v>insert into kpi_person (id,create_date, user_id, location_id, name, sex, agency) values (11750,to_date('9/25/2020','MM/DD/YYYY'),633,537,'Đặng Tấn Bội',1,'TTYT thành phố Biên Hòa');</v>
      </c>
      <c r="T339" s="111" t="str">
        <f t="shared" si="17"/>
        <v>insert into kpi_data_per(create_date, data_id, per_id, event_id, result, hours) values (to_date('9/25/2020','MM/DD/YYYY'),554,11750,510,0,0);</v>
      </c>
    </row>
    <row r="340" spans="2:20" ht="26.25" hidden="1" customHeight="1" x14ac:dyDescent="0.3">
      <c r="B340" s="90">
        <v>11751</v>
      </c>
      <c r="C340" s="3">
        <v>510</v>
      </c>
      <c r="D340" s="115" t="s">
        <v>1970</v>
      </c>
      <c r="E340" s="115" t="s">
        <v>1872</v>
      </c>
      <c r="F340" s="115"/>
      <c r="G340" s="90">
        <f t="shared" si="15"/>
        <v>1</v>
      </c>
      <c r="H340" s="126" t="s">
        <v>1969</v>
      </c>
      <c r="N340" s="114" t="s">
        <v>2026</v>
      </c>
      <c r="O340" s="154"/>
      <c r="P340" s="3">
        <f>VLOOKUP(C340,Event!$A$2:$D$14,2,FALSE)</f>
        <v>537</v>
      </c>
      <c r="Q340" s="3">
        <f>VLOOKUP(C340,Event!$A$2:$D$14,3,FALSE)</f>
        <v>554</v>
      </c>
      <c r="R340" s="3" t="str">
        <f>VLOOKUP(C340,Event!$A$2:$D$14,4,FALSE)</f>
        <v>9/25/2020</v>
      </c>
      <c r="S340" s="3" t="str">
        <f t="shared" si="16"/>
        <v>insert into kpi_person (id,create_date, user_id, location_id, name, sex, agency) values (11751,to_date('9/25/2020','MM/DD/YYYY'),633,537,'Nguyễn Lê Anh Tuấn',1,'TTYT thành phố Biên Hòa');</v>
      </c>
      <c r="T340" s="111" t="str">
        <f t="shared" si="17"/>
        <v>insert into kpi_data_per(create_date, data_id, per_id, event_id, result, hours) values (to_date('9/25/2020','MM/DD/YYYY'),554,11751,510,0,0);</v>
      </c>
    </row>
    <row r="341" spans="2:20" ht="26.25" hidden="1" customHeight="1" x14ac:dyDescent="0.3">
      <c r="B341" s="90">
        <v>11752</v>
      </c>
      <c r="C341" s="3">
        <v>510</v>
      </c>
      <c r="D341" s="115" t="s">
        <v>1971</v>
      </c>
      <c r="E341" s="115"/>
      <c r="F341" s="115" t="s">
        <v>1222</v>
      </c>
      <c r="G341" s="90">
        <f t="shared" si="15"/>
        <v>0</v>
      </c>
      <c r="H341" s="126" t="s">
        <v>1972</v>
      </c>
      <c r="N341" s="115" t="s">
        <v>2027</v>
      </c>
      <c r="O341" s="155"/>
      <c r="P341" s="3">
        <f>VLOOKUP(C341,Event!$A$2:$D$14,2,FALSE)</f>
        <v>537</v>
      </c>
      <c r="Q341" s="3">
        <f>VLOOKUP(C341,Event!$A$2:$D$14,3,FALSE)</f>
        <v>554</v>
      </c>
      <c r="R341" s="3" t="str">
        <f>VLOOKUP(C341,Event!$A$2:$D$14,4,FALSE)</f>
        <v>9/25/2020</v>
      </c>
      <c r="S341" s="3" t="str">
        <f t="shared" si="16"/>
        <v>insert into kpi_person (id,create_date, user_id, location_id, name, sex, agency) values (11752,to_date('9/25/2020','MM/DD/YYYY'),633,537,'Nguyễn Thị Thúy Ngọc',0,' Bệnh viện Đa khoa Đồng Nai');</v>
      </c>
      <c r="T341" s="111" t="str">
        <f t="shared" si="17"/>
        <v>insert into kpi_data_per(create_date, data_id, per_id, event_id, result, hours) values (to_date('9/25/2020','MM/DD/YYYY'),554,11752,510,0,0);</v>
      </c>
    </row>
    <row r="342" spans="2:20" ht="26.25" hidden="1" customHeight="1" x14ac:dyDescent="0.3">
      <c r="B342" s="90">
        <v>11753</v>
      </c>
      <c r="C342" s="3">
        <v>510</v>
      </c>
      <c r="D342" s="115" t="s">
        <v>1973</v>
      </c>
      <c r="E342" s="115" t="s">
        <v>1872</v>
      </c>
      <c r="F342" s="115"/>
      <c r="G342" s="90">
        <f t="shared" si="15"/>
        <v>1</v>
      </c>
      <c r="H342" s="126" t="s">
        <v>1972</v>
      </c>
      <c r="N342" s="115" t="s">
        <v>2028</v>
      </c>
      <c r="O342" s="155"/>
      <c r="P342" s="3">
        <f>VLOOKUP(C342,Event!$A$2:$D$14,2,FALSE)</f>
        <v>537</v>
      </c>
      <c r="Q342" s="3">
        <f>VLOOKUP(C342,Event!$A$2:$D$14,3,FALSE)</f>
        <v>554</v>
      </c>
      <c r="R342" s="3" t="str">
        <f>VLOOKUP(C342,Event!$A$2:$D$14,4,FALSE)</f>
        <v>9/25/2020</v>
      </c>
      <c r="S342" s="3" t="str">
        <f t="shared" si="16"/>
        <v>insert into kpi_person (id,create_date, user_id, location_id, name, sex, agency) values (11753,to_date('9/25/2020','MM/DD/YYYY'),633,537,'Võ Xuân Phương',1,' Bệnh viện Đa khoa Đồng Nai');</v>
      </c>
      <c r="T342" s="111" t="str">
        <f t="shared" si="17"/>
        <v>insert into kpi_data_per(create_date, data_id, per_id, event_id, result, hours) values (to_date('9/25/2020','MM/DD/YYYY'),554,11753,510,0,0);</v>
      </c>
    </row>
    <row r="343" spans="2:20" ht="26.25" hidden="1" customHeight="1" x14ac:dyDescent="0.3">
      <c r="B343" s="90">
        <v>11754</v>
      </c>
      <c r="C343" s="3">
        <v>510</v>
      </c>
      <c r="D343" s="115" t="s">
        <v>1974</v>
      </c>
      <c r="E343" s="115" t="s">
        <v>1872</v>
      </c>
      <c r="F343" s="115"/>
      <c r="G343" s="90">
        <f t="shared" si="15"/>
        <v>1</v>
      </c>
      <c r="H343" s="126" t="s">
        <v>1972</v>
      </c>
      <c r="N343" s="115" t="s">
        <v>2029</v>
      </c>
      <c r="O343" s="155"/>
      <c r="P343" s="3">
        <f>VLOOKUP(C343,Event!$A$2:$D$14,2,FALSE)</f>
        <v>537</v>
      </c>
      <c r="Q343" s="3">
        <f>VLOOKUP(C343,Event!$A$2:$D$14,3,FALSE)</f>
        <v>554</v>
      </c>
      <c r="R343" s="3" t="str">
        <f>VLOOKUP(C343,Event!$A$2:$D$14,4,FALSE)</f>
        <v>9/25/2020</v>
      </c>
      <c r="S343" s="3" t="str">
        <f t="shared" si="16"/>
        <v>insert into kpi_person (id,create_date, user_id, location_id, name, sex, agency) values (11754,to_date('9/25/2020','MM/DD/YYYY'),633,537,'Nguyễn Hữu Tài',1,' Bệnh viện Đa khoa Đồng Nai');</v>
      </c>
      <c r="T343" s="111" t="str">
        <f t="shared" si="17"/>
        <v>insert into kpi_data_per(create_date, data_id, per_id, event_id, result, hours) values (to_date('9/25/2020','MM/DD/YYYY'),554,11754,510,0,0);</v>
      </c>
    </row>
    <row r="344" spans="2:20" ht="26.25" hidden="1" customHeight="1" x14ac:dyDescent="0.3">
      <c r="B344" s="90">
        <v>11755</v>
      </c>
      <c r="C344" s="3">
        <v>510</v>
      </c>
      <c r="D344" s="115" t="s">
        <v>1975</v>
      </c>
      <c r="E344" s="115" t="s">
        <v>1872</v>
      </c>
      <c r="F344" s="115"/>
      <c r="G344" s="90">
        <f t="shared" si="15"/>
        <v>1</v>
      </c>
      <c r="H344" s="126" t="s">
        <v>1972</v>
      </c>
      <c r="N344" s="113" t="s">
        <v>2030</v>
      </c>
      <c r="O344" s="153"/>
      <c r="P344" s="3">
        <f>VLOOKUP(C344,Event!$A$2:$D$14,2,FALSE)</f>
        <v>537</v>
      </c>
      <c r="Q344" s="3">
        <f>VLOOKUP(C344,Event!$A$2:$D$14,3,FALSE)</f>
        <v>554</v>
      </c>
      <c r="R344" s="3" t="str">
        <f>VLOOKUP(C344,Event!$A$2:$D$14,4,FALSE)</f>
        <v>9/25/2020</v>
      </c>
      <c r="S344" s="3" t="str">
        <f t="shared" si="16"/>
        <v>insert into kpi_person (id,create_date, user_id, location_id, name, sex, agency) values (11755,to_date('9/25/2020','MM/DD/YYYY'),633,537,'Trần Minh Dương ',1,' Bệnh viện Đa khoa Đồng Nai');</v>
      </c>
      <c r="T344" s="111" t="str">
        <f t="shared" si="17"/>
        <v>insert into kpi_data_per(create_date, data_id, per_id, event_id, result, hours) values (to_date('9/25/2020','MM/DD/YYYY'),554,11755,510,0,0);</v>
      </c>
    </row>
    <row r="345" spans="2:20" ht="26.25" hidden="1" customHeight="1" x14ac:dyDescent="0.3">
      <c r="B345" s="90">
        <v>11756</v>
      </c>
      <c r="C345" s="3">
        <v>510</v>
      </c>
      <c r="D345" s="115" t="s">
        <v>1976</v>
      </c>
      <c r="E345" s="115" t="s">
        <v>1872</v>
      </c>
      <c r="F345" s="115"/>
      <c r="G345" s="90">
        <f t="shared" si="15"/>
        <v>1</v>
      </c>
      <c r="H345" s="126" t="s">
        <v>1972</v>
      </c>
      <c r="N345" s="114" t="s">
        <v>2031</v>
      </c>
      <c r="O345" s="154"/>
      <c r="P345" s="3">
        <f>VLOOKUP(C345,Event!$A$2:$D$14,2,FALSE)</f>
        <v>537</v>
      </c>
      <c r="Q345" s="3">
        <f>VLOOKUP(C345,Event!$A$2:$D$14,3,FALSE)</f>
        <v>554</v>
      </c>
      <c r="R345" s="3" t="str">
        <f>VLOOKUP(C345,Event!$A$2:$D$14,4,FALSE)</f>
        <v>9/25/2020</v>
      </c>
      <c r="S345" s="3" t="str">
        <f t="shared" si="16"/>
        <v>insert into kpi_person (id,create_date, user_id, location_id, name, sex, agency) values (11756,to_date('9/25/2020','MM/DD/YYYY'),633,537,'Lê Đức Anh',1,' Bệnh viện Đa khoa Đồng Nai');</v>
      </c>
      <c r="T345" s="111" t="str">
        <f t="shared" si="17"/>
        <v>insert into kpi_data_per(create_date, data_id, per_id, event_id, result, hours) values (to_date('9/25/2020','MM/DD/YYYY'),554,11756,510,0,0);</v>
      </c>
    </row>
    <row r="346" spans="2:20" ht="26.25" hidden="1" customHeight="1" x14ac:dyDescent="0.3">
      <c r="B346" s="90">
        <v>11757</v>
      </c>
      <c r="C346" s="3">
        <v>510</v>
      </c>
      <c r="D346" s="115" t="s">
        <v>1977</v>
      </c>
      <c r="E346" s="115" t="s">
        <v>1872</v>
      </c>
      <c r="F346" s="115"/>
      <c r="G346" s="90">
        <f t="shared" si="15"/>
        <v>1</v>
      </c>
      <c r="H346" s="126" t="s">
        <v>1978</v>
      </c>
      <c r="N346" s="114" t="s">
        <v>2032</v>
      </c>
      <c r="O346" s="154"/>
      <c r="P346" s="3">
        <f>VLOOKUP(C346,Event!$A$2:$D$14,2,FALSE)</f>
        <v>537</v>
      </c>
      <c r="Q346" s="3">
        <f>VLOOKUP(C346,Event!$A$2:$D$14,3,FALSE)</f>
        <v>554</v>
      </c>
      <c r="R346" s="3" t="str">
        <f>VLOOKUP(C346,Event!$A$2:$D$14,4,FALSE)</f>
        <v>9/25/2020</v>
      </c>
      <c r="S346" s="3" t="str">
        <f t="shared" si="16"/>
        <v>insert into kpi_person (id,create_date, user_id, location_id, name, sex, agency) values (11757,to_date('9/25/2020','MM/DD/YYYY'),633,537,'Phan Văn Thế Quyền',1,'Bệnh viện Đa khoa Đồng Nai');</v>
      </c>
      <c r="T346" s="111" t="str">
        <f t="shared" si="17"/>
        <v>insert into kpi_data_per(create_date, data_id, per_id, event_id, result, hours) values (to_date('9/25/2020','MM/DD/YYYY'),554,11757,510,0,0);</v>
      </c>
    </row>
    <row r="347" spans="2:20" ht="26.25" hidden="1" customHeight="1" x14ac:dyDescent="0.3">
      <c r="B347" s="90">
        <v>11758</v>
      </c>
      <c r="C347" s="3">
        <v>510</v>
      </c>
      <c r="D347" s="115" t="s">
        <v>1979</v>
      </c>
      <c r="E347" s="115" t="s">
        <v>1872</v>
      </c>
      <c r="F347" s="115"/>
      <c r="G347" s="90">
        <f t="shared" si="15"/>
        <v>1</v>
      </c>
      <c r="H347" s="126" t="s">
        <v>1978</v>
      </c>
      <c r="N347" s="114" t="s">
        <v>2033</v>
      </c>
      <c r="O347" s="154"/>
      <c r="P347" s="3">
        <f>VLOOKUP(C347,Event!$A$2:$D$14,2,FALSE)</f>
        <v>537</v>
      </c>
      <c r="Q347" s="3">
        <f>VLOOKUP(C347,Event!$A$2:$D$14,3,FALSE)</f>
        <v>554</v>
      </c>
      <c r="R347" s="3" t="str">
        <f>VLOOKUP(C347,Event!$A$2:$D$14,4,FALSE)</f>
        <v>9/25/2020</v>
      </c>
      <c r="S347" s="3" t="str">
        <f t="shared" si="16"/>
        <v>insert into kpi_person (id,create_date, user_id, location_id, name, sex, agency) values (11758,to_date('9/25/2020','MM/DD/YYYY'),633,537,'Nguyễn Sơn Hòa',1,'Bệnh viện Đa khoa Đồng Nai');</v>
      </c>
      <c r="T347" s="111" t="str">
        <f t="shared" si="17"/>
        <v>insert into kpi_data_per(create_date, data_id, per_id, event_id, result, hours) values (to_date('9/25/2020','MM/DD/YYYY'),554,11758,510,0,0);</v>
      </c>
    </row>
    <row r="348" spans="2:20" ht="26.25" hidden="1" customHeight="1" x14ac:dyDescent="0.3">
      <c r="B348" s="90">
        <v>11759</v>
      </c>
      <c r="C348" s="3">
        <v>510</v>
      </c>
      <c r="D348" s="115" t="s">
        <v>1980</v>
      </c>
      <c r="E348" s="115" t="s">
        <v>1872</v>
      </c>
      <c r="F348" s="115"/>
      <c r="G348" s="90">
        <f t="shared" si="15"/>
        <v>1</v>
      </c>
      <c r="H348" s="126" t="s">
        <v>1981</v>
      </c>
      <c r="N348" s="114" t="s">
        <v>2034</v>
      </c>
      <c r="O348" s="154"/>
      <c r="P348" s="3">
        <f>VLOOKUP(C348,Event!$A$2:$D$14,2,FALSE)</f>
        <v>537</v>
      </c>
      <c r="Q348" s="3">
        <f>VLOOKUP(C348,Event!$A$2:$D$14,3,FALSE)</f>
        <v>554</v>
      </c>
      <c r="R348" s="3" t="str">
        <f>VLOOKUP(C348,Event!$A$2:$D$14,4,FALSE)</f>
        <v>9/25/2020</v>
      </c>
      <c r="S348" s="3" t="str">
        <f t="shared" si="16"/>
        <v>insert into kpi_person (id,create_date, user_id, location_id, name, sex, agency) values (11759,to_date('9/25/2020','MM/DD/YYYY'),633,537,'Đổ Minh Quang',1,' Bệnh viện ĐK Thống Nhất ');</v>
      </c>
      <c r="T348" s="111" t="str">
        <f t="shared" si="17"/>
        <v>insert into kpi_data_per(create_date, data_id, per_id, event_id, result, hours) values (to_date('9/25/2020','MM/DD/YYYY'),554,11759,510,0,0);</v>
      </c>
    </row>
    <row r="349" spans="2:20" ht="26.25" hidden="1" customHeight="1" x14ac:dyDescent="0.3">
      <c r="B349" s="90">
        <v>11760</v>
      </c>
      <c r="C349" s="3">
        <v>510</v>
      </c>
      <c r="D349" s="115" t="s">
        <v>1982</v>
      </c>
      <c r="E349" s="115" t="s">
        <v>1872</v>
      </c>
      <c r="F349" s="115"/>
      <c r="G349" s="90">
        <f t="shared" si="15"/>
        <v>1</v>
      </c>
      <c r="H349" s="126" t="s">
        <v>1981</v>
      </c>
      <c r="N349" s="114" t="s">
        <v>2035</v>
      </c>
      <c r="O349" s="154"/>
      <c r="P349" s="3">
        <f>VLOOKUP(C349,Event!$A$2:$D$14,2,FALSE)</f>
        <v>537</v>
      </c>
      <c r="Q349" s="3">
        <f>VLOOKUP(C349,Event!$A$2:$D$14,3,FALSE)</f>
        <v>554</v>
      </c>
      <c r="R349" s="3" t="str">
        <f>VLOOKUP(C349,Event!$A$2:$D$14,4,FALSE)</f>
        <v>9/25/2020</v>
      </c>
      <c r="S349" s="3" t="str">
        <f t="shared" si="16"/>
        <v>insert into kpi_person (id,create_date, user_id, location_id, name, sex, agency) values (11760,to_date('9/25/2020','MM/DD/YYYY'),633,537,'Trần Kim Long',1,' Bệnh viện ĐK Thống Nhất ');</v>
      </c>
      <c r="T349" s="111" t="str">
        <f t="shared" si="17"/>
        <v>insert into kpi_data_per(create_date, data_id, per_id, event_id, result, hours) values (to_date('9/25/2020','MM/DD/YYYY'),554,11760,510,0,0);</v>
      </c>
    </row>
    <row r="350" spans="2:20" ht="26.25" hidden="1" customHeight="1" x14ac:dyDescent="0.3">
      <c r="B350" s="90">
        <v>11761</v>
      </c>
      <c r="C350" s="3">
        <v>510</v>
      </c>
      <c r="D350" s="115" t="s">
        <v>147</v>
      </c>
      <c r="E350" s="115"/>
      <c r="F350" s="115" t="s">
        <v>1222</v>
      </c>
      <c r="G350" s="90">
        <f t="shared" si="15"/>
        <v>0</v>
      </c>
      <c r="H350" s="126" t="s">
        <v>1981</v>
      </c>
      <c r="N350" s="114" t="s">
        <v>2036</v>
      </c>
      <c r="O350" s="154"/>
      <c r="P350" s="3">
        <f>VLOOKUP(C350,Event!$A$2:$D$14,2,FALSE)</f>
        <v>537</v>
      </c>
      <c r="Q350" s="3">
        <f>VLOOKUP(C350,Event!$A$2:$D$14,3,FALSE)</f>
        <v>554</v>
      </c>
      <c r="R350" s="3" t="str">
        <f>VLOOKUP(C350,Event!$A$2:$D$14,4,FALSE)</f>
        <v>9/25/2020</v>
      </c>
      <c r="S350" s="3" t="str">
        <f t="shared" si="16"/>
        <v>insert into kpi_person (id,create_date, user_id, location_id, name, sex, agency) values (11761,to_date('9/25/2020','MM/DD/YYYY'),633,537,'Nguyễn Thanh Hồng',0,' Bệnh viện ĐK Thống Nhất ');</v>
      </c>
      <c r="T350" s="111" t="str">
        <f t="shared" si="17"/>
        <v>insert into kpi_data_per(create_date, data_id, per_id, event_id, result, hours) values (to_date('9/25/2020','MM/DD/YYYY'),554,11761,510,0,0);</v>
      </c>
    </row>
    <row r="351" spans="2:20" ht="26.25" hidden="1" customHeight="1" x14ac:dyDescent="0.3">
      <c r="B351" s="90">
        <v>11762</v>
      </c>
      <c r="C351" s="3">
        <v>510</v>
      </c>
      <c r="D351" s="115" t="s">
        <v>1983</v>
      </c>
      <c r="E351" s="115" t="s">
        <v>1872</v>
      </c>
      <c r="F351" s="115"/>
      <c r="G351" s="90">
        <f t="shared" si="15"/>
        <v>1</v>
      </c>
      <c r="H351" s="126" t="s">
        <v>1981</v>
      </c>
      <c r="N351" s="115" t="s">
        <v>2027</v>
      </c>
      <c r="O351" s="155"/>
      <c r="P351" s="3">
        <f>VLOOKUP(C351,Event!$A$2:$D$14,2,FALSE)</f>
        <v>537</v>
      </c>
      <c r="Q351" s="3">
        <f>VLOOKUP(C351,Event!$A$2:$D$14,3,FALSE)</f>
        <v>554</v>
      </c>
      <c r="R351" s="3" t="str">
        <f>VLOOKUP(C351,Event!$A$2:$D$14,4,FALSE)</f>
        <v>9/25/2020</v>
      </c>
      <c r="S351" s="3" t="str">
        <f t="shared" si="16"/>
        <v>insert into kpi_person (id,create_date, user_id, location_id, name, sex, agency) values (11762,to_date('9/25/2020','MM/DD/YYYY'),633,537,'Lê Thái Dương',1,' Bệnh viện ĐK Thống Nhất ');</v>
      </c>
      <c r="T351" s="111" t="str">
        <f t="shared" si="17"/>
        <v>insert into kpi_data_per(create_date, data_id, per_id, event_id, result, hours) values (to_date('9/25/2020','MM/DD/YYYY'),554,11762,510,0,0);</v>
      </c>
    </row>
    <row r="352" spans="2:20" ht="26.25" hidden="1" customHeight="1" x14ac:dyDescent="0.3">
      <c r="B352" s="90">
        <v>11763</v>
      </c>
      <c r="C352" s="3">
        <v>510</v>
      </c>
      <c r="D352" s="115" t="s">
        <v>1984</v>
      </c>
      <c r="E352" s="115"/>
      <c r="F352" s="115" t="s">
        <v>1222</v>
      </c>
      <c r="G352" s="90">
        <f t="shared" si="15"/>
        <v>0</v>
      </c>
      <c r="H352" s="126" t="s">
        <v>1981</v>
      </c>
      <c r="N352" s="115" t="s">
        <v>2028</v>
      </c>
      <c r="O352" s="155"/>
      <c r="P352" s="3">
        <f>VLOOKUP(C352,Event!$A$2:$D$14,2,FALSE)</f>
        <v>537</v>
      </c>
      <c r="Q352" s="3">
        <f>VLOOKUP(C352,Event!$A$2:$D$14,3,FALSE)</f>
        <v>554</v>
      </c>
      <c r="R352" s="3" t="str">
        <f>VLOOKUP(C352,Event!$A$2:$D$14,4,FALSE)</f>
        <v>9/25/2020</v>
      </c>
      <c r="S352" s="3" t="str">
        <f t="shared" si="16"/>
        <v>insert into kpi_person (id,create_date, user_id, location_id, name, sex, agency) values (11763,to_date('9/25/2020','MM/DD/YYYY'),633,537,'Đỗ Thị Thủy',0,' Bệnh viện ĐK Thống Nhất ');</v>
      </c>
      <c r="T352" s="111" t="str">
        <f t="shared" si="17"/>
        <v>insert into kpi_data_per(create_date, data_id, per_id, event_id, result, hours) values (to_date('9/25/2020','MM/DD/YYYY'),554,11763,510,0,0);</v>
      </c>
    </row>
    <row r="353" spans="2:20" ht="26.25" hidden="1" customHeight="1" x14ac:dyDescent="0.3">
      <c r="B353" s="90">
        <v>11764</v>
      </c>
      <c r="C353" s="3">
        <v>510</v>
      </c>
      <c r="D353" s="115" t="s">
        <v>1985</v>
      </c>
      <c r="E353" s="115"/>
      <c r="F353" s="115" t="s">
        <v>1222</v>
      </c>
      <c r="G353" s="90">
        <f t="shared" si="15"/>
        <v>0</v>
      </c>
      <c r="H353" s="126" t="s">
        <v>1981</v>
      </c>
      <c r="N353" s="115" t="s">
        <v>2029</v>
      </c>
      <c r="O353" s="155"/>
      <c r="P353" s="3">
        <f>VLOOKUP(C353,Event!$A$2:$D$14,2,FALSE)</f>
        <v>537</v>
      </c>
      <c r="Q353" s="3">
        <f>VLOOKUP(C353,Event!$A$2:$D$14,3,FALSE)</f>
        <v>554</v>
      </c>
      <c r="R353" s="3" t="str">
        <f>VLOOKUP(C353,Event!$A$2:$D$14,4,FALSE)</f>
        <v>9/25/2020</v>
      </c>
      <c r="S353" s="3" t="str">
        <f t="shared" si="16"/>
        <v>insert into kpi_person (id,create_date, user_id, location_id, name, sex, agency) values (11764,to_date('9/25/2020','MM/DD/YYYY'),633,537,'Trần Thị Hoài',0,' Bệnh viện ĐK Thống Nhất ');</v>
      </c>
      <c r="T353" s="111" t="str">
        <f t="shared" si="17"/>
        <v>insert into kpi_data_per(create_date, data_id, per_id, event_id, result, hours) values (to_date('9/25/2020','MM/DD/YYYY'),554,11764,510,0,0);</v>
      </c>
    </row>
    <row r="354" spans="2:20" ht="26.25" hidden="1" customHeight="1" x14ac:dyDescent="0.3">
      <c r="B354" s="90">
        <v>11765</v>
      </c>
      <c r="C354" s="3">
        <v>510</v>
      </c>
      <c r="D354" s="115" t="s">
        <v>1986</v>
      </c>
      <c r="E354" s="115"/>
      <c r="F354" s="115" t="s">
        <v>1222</v>
      </c>
      <c r="G354" s="90">
        <f t="shared" si="15"/>
        <v>0</v>
      </c>
      <c r="H354" s="126" t="s">
        <v>1981</v>
      </c>
      <c r="N354" s="114" t="s">
        <v>2037</v>
      </c>
      <c r="O354" s="154"/>
      <c r="P354" s="3">
        <f>VLOOKUP(C354,Event!$A$2:$D$14,2,FALSE)</f>
        <v>537</v>
      </c>
      <c r="Q354" s="3">
        <f>VLOOKUP(C354,Event!$A$2:$D$14,3,FALSE)</f>
        <v>554</v>
      </c>
      <c r="R354" s="3" t="str">
        <f>VLOOKUP(C354,Event!$A$2:$D$14,4,FALSE)</f>
        <v>9/25/2020</v>
      </c>
      <c r="S354" s="3" t="str">
        <f t="shared" si="16"/>
        <v>insert into kpi_person (id,create_date, user_id, location_id, name, sex, agency) values (11765,to_date('9/25/2020','MM/DD/YYYY'),633,537,'Nguyễn Thị Thùy Phước',0,' Bệnh viện ĐK Thống Nhất ');</v>
      </c>
      <c r="T354" s="111" t="str">
        <f t="shared" si="17"/>
        <v>insert into kpi_data_per(create_date, data_id, per_id, event_id, result, hours) values (to_date('9/25/2020','MM/DD/YYYY'),554,11765,510,0,0);</v>
      </c>
    </row>
    <row r="355" spans="2:20" ht="26.25" hidden="1" customHeight="1" x14ac:dyDescent="0.3">
      <c r="B355" s="90">
        <v>11766</v>
      </c>
      <c r="C355" s="3">
        <v>510</v>
      </c>
      <c r="D355" s="115" t="s">
        <v>1987</v>
      </c>
      <c r="E355" s="115"/>
      <c r="F355" s="115" t="s">
        <v>1222</v>
      </c>
      <c r="G355" s="90">
        <f t="shared" si="15"/>
        <v>0</v>
      </c>
      <c r="H355" s="126" t="s">
        <v>1981</v>
      </c>
      <c r="N355" s="114" t="s">
        <v>2038</v>
      </c>
      <c r="O355" s="154"/>
      <c r="P355" s="3">
        <f>VLOOKUP(C355,Event!$A$2:$D$14,2,FALSE)</f>
        <v>537</v>
      </c>
      <c r="Q355" s="3">
        <f>VLOOKUP(C355,Event!$A$2:$D$14,3,FALSE)</f>
        <v>554</v>
      </c>
      <c r="R355" s="3" t="str">
        <f>VLOOKUP(C355,Event!$A$2:$D$14,4,FALSE)</f>
        <v>9/25/2020</v>
      </c>
      <c r="S355" s="3" t="str">
        <f t="shared" si="16"/>
        <v>insert into kpi_person (id,create_date, user_id, location_id, name, sex, agency) values (11766,to_date('9/25/2020','MM/DD/YYYY'),633,537,'Nguyễn Thị Hường',0,' Bệnh viện ĐK Thống Nhất ');</v>
      </c>
      <c r="T355" s="111" t="str">
        <f t="shared" si="17"/>
        <v>insert into kpi_data_per(create_date, data_id, per_id, event_id, result, hours) values (to_date('9/25/2020','MM/DD/YYYY'),554,11766,510,0,0);</v>
      </c>
    </row>
    <row r="356" spans="2:20" ht="26.25" hidden="1" customHeight="1" x14ac:dyDescent="0.3">
      <c r="B356" s="90">
        <v>11767</v>
      </c>
      <c r="C356" s="3">
        <v>510</v>
      </c>
      <c r="D356" s="115" t="s">
        <v>1988</v>
      </c>
      <c r="E356" s="115"/>
      <c r="F356" s="115" t="s">
        <v>1222</v>
      </c>
      <c r="G356" s="90">
        <f t="shared" si="15"/>
        <v>0</v>
      </c>
      <c r="H356" s="126" t="s">
        <v>1981</v>
      </c>
      <c r="N356" s="114" t="s">
        <v>2039</v>
      </c>
      <c r="O356" s="154"/>
      <c r="P356" s="3">
        <f>VLOOKUP(C356,Event!$A$2:$D$14,2,FALSE)</f>
        <v>537</v>
      </c>
      <c r="Q356" s="3">
        <f>VLOOKUP(C356,Event!$A$2:$D$14,3,FALSE)</f>
        <v>554</v>
      </c>
      <c r="R356" s="3" t="str">
        <f>VLOOKUP(C356,Event!$A$2:$D$14,4,FALSE)</f>
        <v>9/25/2020</v>
      </c>
      <c r="S356" s="3" t="str">
        <f t="shared" si="16"/>
        <v>insert into kpi_person (id,create_date, user_id, location_id, name, sex, agency) values (11767,to_date('9/25/2020','MM/DD/YYYY'),633,537,'Nguyễn Thị Luyến',0,' Bệnh viện ĐK Thống Nhất ');</v>
      </c>
      <c r="T356" s="111" t="str">
        <f t="shared" si="17"/>
        <v>insert into kpi_data_per(create_date, data_id, per_id, event_id, result, hours) values (to_date('9/25/2020','MM/DD/YYYY'),554,11767,510,0,0);</v>
      </c>
    </row>
    <row r="357" spans="2:20" ht="26.25" hidden="1" customHeight="1" x14ac:dyDescent="0.3">
      <c r="B357" s="90">
        <v>11768</v>
      </c>
      <c r="C357" s="3">
        <v>510</v>
      </c>
      <c r="D357" s="115" t="s">
        <v>1989</v>
      </c>
      <c r="E357" s="115" t="s">
        <v>1872</v>
      </c>
      <c r="F357" s="115"/>
      <c r="G357" s="90">
        <f t="shared" si="15"/>
        <v>1</v>
      </c>
      <c r="H357" s="126" t="s">
        <v>1981</v>
      </c>
      <c r="N357" s="114" t="s">
        <v>2040</v>
      </c>
      <c r="O357" s="154"/>
      <c r="P357" s="3">
        <f>VLOOKUP(C357,Event!$A$2:$D$14,2,FALSE)</f>
        <v>537</v>
      </c>
      <c r="Q357" s="3">
        <f>VLOOKUP(C357,Event!$A$2:$D$14,3,FALSE)</f>
        <v>554</v>
      </c>
      <c r="R357" s="3" t="str">
        <f>VLOOKUP(C357,Event!$A$2:$D$14,4,FALSE)</f>
        <v>9/25/2020</v>
      </c>
      <c r="S357" s="3" t="str">
        <f t="shared" si="16"/>
        <v>insert into kpi_person (id,create_date, user_id, location_id, name, sex, agency) values (11768,to_date('9/25/2020','MM/DD/YYYY'),633,537,'Lê Văn Hiếu',1,' Bệnh viện ĐK Thống Nhất ');</v>
      </c>
      <c r="T357" s="111" t="str">
        <f t="shared" si="17"/>
        <v>insert into kpi_data_per(create_date, data_id, per_id, event_id, result, hours) values (to_date('9/25/2020','MM/DD/YYYY'),554,11768,510,0,0);</v>
      </c>
    </row>
    <row r="358" spans="2:20" ht="26.25" hidden="1" customHeight="1" x14ac:dyDescent="0.3">
      <c r="B358" s="90">
        <v>11769</v>
      </c>
      <c r="C358" s="3">
        <v>510</v>
      </c>
      <c r="D358" s="115" t="s">
        <v>1990</v>
      </c>
      <c r="E358" s="115"/>
      <c r="F358" s="115" t="s">
        <v>1222</v>
      </c>
      <c r="G358" s="90">
        <f t="shared" si="15"/>
        <v>0</v>
      </c>
      <c r="H358" s="126" t="s">
        <v>1981</v>
      </c>
      <c r="N358" s="114" t="s">
        <v>2041</v>
      </c>
      <c r="O358" s="154"/>
      <c r="P358" s="3">
        <f>VLOOKUP(C358,Event!$A$2:$D$14,2,FALSE)</f>
        <v>537</v>
      </c>
      <c r="Q358" s="3">
        <f>VLOOKUP(C358,Event!$A$2:$D$14,3,FALSE)</f>
        <v>554</v>
      </c>
      <c r="R358" s="3" t="str">
        <f>VLOOKUP(C358,Event!$A$2:$D$14,4,FALSE)</f>
        <v>9/25/2020</v>
      </c>
      <c r="S358" s="3" t="str">
        <f t="shared" si="16"/>
        <v>insert into kpi_person (id,create_date, user_id, location_id, name, sex, agency) values (11769,to_date('9/25/2020','MM/DD/YYYY'),633,537,'Nguyễn Thị Thùy Linh',0,' Bệnh viện ĐK Thống Nhất ');</v>
      </c>
      <c r="T358" s="111" t="str">
        <f t="shared" si="17"/>
        <v>insert into kpi_data_per(create_date, data_id, per_id, event_id, result, hours) values (to_date('9/25/2020','MM/DD/YYYY'),554,11769,510,0,0);</v>
      </c>
    </row>
    <row r="359" spans="2:20" ht="26.25" hidden="1" customHeight="1" x14ac:dyDescent="0.3">
      <c r="B359" s="90">
        <v>11770</v>
      </c>
      <c r="C359" s="3">
        <v>510</v>
      </c>
      <c r="D359" s="115" t="s">
        <v>1991</v>
      </c>
      <c r="E359" s="115" t="s">
        <v>1872</v>
      </c>
      <c r="F359" s="115"/>
      <c r="G359" s="90">
        <f t="shared" si="15"/>
        <v>1</v>
      </c>
      <c r="H359" s="126" t="s">
        <v>1981</v>
      </c>
      <c r="N359" s="114" t="s">
        <v>2042</v>
      </c>
      <c r="O359" s="154"/>
      <c r="P359" s="3">
        <f>VLOOKUP(C359,Event!$A$2:$D$14,2,FALSE)</f>
        <v>537</v>
      </c>
      <c r="Q359" s="3">
        <f>VLOOKUP(C359,Event!$A$2:$D$14,3,FALSE)</f>
        <v>554</v>
      </c>
      <c r="R359" s="3" t="str">
        <f>VLOOKUP(C359,Event!$A$2:$D$14,4,FALSE)</f>
        <v>9/25/2020</v>
      </c>
      <c r="S359" s="3" t="str">
        <f t="shared" si="16"/>
        <v>insert into kpi_person (id,create_date, user_id, location_id, name, sex, agency) values (11770,to_date('9/25/2020','MM/DD/YYYY'),633,537,'Võ Thanh Hoàng',1,' Bệnh viện ĐK Thống Nhất ');</v>
      </c>
      <c r="T359" s="111" t="str">
        <f t="shared" si="17"/>
        <v>insert into kpi_data_per(create_date, data_id, per_id, event_id, result, hours) values (to_date('9/25/2020','MM/DD/YYYY'),554,11770,510,0,0);</v>
      </c>
    </row>
    <row r="360" spans="2:20" ht="26.25" hidden="1" customHeight="1" x14ac:dyDescent="0.3">
      <c r="B360" s="90">
        <v>11771</v>
      </c>
      <c r="C360" s="3">
        <v>510</v>
      </c>
      <c r="D360" s="115" t="s">
        <v>1992</v>
      </c>
      <c r="E360" s="115" t="s">
        <v>1872</v>
      </c>
      <c r="F360" s="115"/>
      <c r="G360" s="90">
        <f t="shared" si="15"/>
        <v>1</v>
      </c>
      <c r="H360" s="126" t="s">
        <v>1981</v>
      </c>
      <c r="N360" s="114" t="s">
        <v>2043</v>
      </c>
      <c r="O360" s="154"/>
      <c r="P360" s="3">
        <f>VLOOKUP(C360,Event!$A$2:$D$14,2,FALSE)</f>
        <v>537</v>
      </c>
      <c r="Q360" s="3">
        <f>VLOOKUP(C360,Event!$A$2:$D$14,3,FALSE)</f>
        <v>554</v>
      </c>
      <c r="R360" s="3" t="str">
        <f>VLOOKUP(C360,Event!$A$2:$D$14,4,FALSE)</f>
        <v>9/25/2020</v>
      </c>
      <c r="S360" s="3" t="str">
        <f t="shared" si="16"/>
        <v>insert into kpi_person (id,create_date, user_id, location_id, name, sex, agency) values (11771,to_date('9/25/2020','MM/DD/YYYY'),633,537,'Hoàng Anh Thi',1,' Bệnh viện ĐK Thống Nhất ');</v>
      </c>
      <c r="T360" s="111" t="str">
        <f t="shared" si="17"/>
        <v>insert into kpi_data_per(create_date, data_id, per_id, event_id, result, hours) values (to_date('9/25/2020','MM/DD/YYYY'),554,11771,510,0,0);</v>
      </c>
    </row>
    <row r="361" spans="2:20" ht="26.25" customHeight="1" x14ac:dyDescent="0.3">
      <c r="B361" s="90">
        <v>11772</v>
      </c>
      <c r="C361" s="3">
        <v>511</v>
      </c>
      <c r="D361" s="116" t="s">
        <v>2044</v>
      </c>
      <c r="E361" s="116"/>
      <c r="F361" s="116" t="s">
        <v>1222</v>
      </c>
      <c r="G361" s="90">
        <f t="shared" si="15"/>
        <v>0</v>
      </c>
      <c r="H361" s="147" t="s">
        <v>2292</v>
      </c>
      <c r="N361" s="123" t="s">
        <v>2095</v>
      </c>
      <c r="O361" s="156" t="str">
        <f>"Update kpi_person set agency='"&amp;H361&amp;"' where id="&amp;B361&amp;";"</f>
        <v>Update kpi_person set agency='TYT P. Xuân Thanh' where id=11772;</v>
      </c>
      <c r="P361" s="3">
        <f>VLOOKUP(C361,Event!$A$2:$D$14,2,FALSE)</f>
        <v>537</v>
      </c>
      <c r="Q361" s="3">
        <f>VLOOKUP(C361,Event!$A$2:$D$14,3,FALSE)</f>
        <v>554</v>
      </c>
      <c r="R361" s="3" t="str">
        <f>VLOOKUP(C361,Event!$A$2:$D$14,4,FALSE)</f>
        <v>3/29/2021</v>
      </c>
      <c r="S361" s="3" t="str">
        <f t="shared" si="16"/>
        <v>insert into kpi_person (id,create_date, user_id, location_id, name, sex, agency) values (11772,to_date('3/29/2021','MM/DD/YYYY'),633,537,'Đỗ Thị Lành',0,'TYT P. Xuân Thanh');</v>
      </c>
      <c r="T361" s="111" t="str">
        <f t="shared" si="17"/>
        <v>insert into kpi_data_per(create_date, data_id, per_id, event_id, result, hours) values (to_date('3/29/2021','MM/DD/YYYY'),554,11772,511,0,0);</v>
      </c>
    </row>
    <row r="362" spans="2:20" ht="26.25" customHeight="1" x14ac:dyDescent="0.3">
      <c r="B362" s="90">
        <v>11773</v>
      </c>
      <c r="C362" s="3">
        <v>511</v>
      </c>
      <c r="D362" s="116" t="s">
        <v>2045</v>
      </c>
      <c r="E362" s="116" t="s">
        <v>1872</v>
      </c>
      <c r="F362" s="116"/>
      <c r="G362" s="90">
        <f t="shared" si="15"/>
        <v>1</v>
      </c>
      <c r="H362" s="147" t="s">
        <v>2292</v>
      </c>
      <c r="N362" s="123" t="s">
        <v>2096</v>
      </c>
      <c r="O362" s="156" t="str">
        <f t="shared" ref="O362:O425" si="18">"Update kpi_person set agency='"&amp;H362&amp;"' where id="&amp;B362&amp;";"</f>
        <v>Update kpi_person set agency='TYT P. Xuân Thanh' where id=11773;</v>
      </c>
      <c r="P362" s="3">
        <f>VLOOKUP(C362,Event!$A$2:$D$14,2,FALSE)</f>
        <v>537</v>
      </c>
      <c r="Q362" s="3">
        <f>VLOOKUP(C362,Event!$A$2:$D$14,3,FALSE)</f>
        <v>554</v>
      </c>
      <c r="R362" s="3" t="str">
        <f>VLOOKUP(C362,Event!$A$2:$D$14,4,FALSE)</f>
        <v>3/29/2021</v>
      </c>
      <c r="S362" s="3" t="str">
        <f t="shared" si="16"/>
        <v>insert into kpi_person (id,create_date, user_id, location_id, name, sex, agency) values (11773,to_date('3/29/2021','MM/DD/YYYY'),633,537,'Thổ Cường',1,'TYT P. Xuân Thanh');</v>
      </c>
      <c r="T362" s="111" t="str">
        <f t="shared" si="17"/>
        <v>insert into kpi_data_per(create_date, data_id, per_id, event_id, result, hours) values (to_date('3/29/2021','MM/DD/YYYY'),554,11773,511,0,0);</v>
      </c>
    </row>
    <row r="363" spans="2:20" ht="26.25" customHeight="1" x14ac:dyDescent="0.3">
      <c r="B363" s="90">
        <v>11774</v>
      </c>
      <c r="C363" s="3">
        <v>511</v>
      </c>
      <c r="D363" s="116" t="s">
        <v>2046</v>
      </c>
      <c r="E363" s="116"/>
      <c r="F363" s="116" t="s">
        <v>1222</v>
      </c>
      <c r="G363" s="90">
        <f t="shared" si="15"/>
        <v>0</v>
      </c>
      <c r="H363" s="147" t="s">
        <v>2293</v>
      </c>
      <c r="N363" s="123" t="s">
        <v>2097</v>
      </c>
      <c r="O363" s="156" t="str">
        <f t="shared" si="18"/>
        <v>Update kpi_person set agency='TYT P. Xuân Hòa' where id=11774;</v>
      </c>
      <c r="P363" s="3">
        <f>VLOOKUP(C363,Event!$A$2:$D$14,2,FALSE)</f>
        <v>537</v>
      </c>
      <c r="Q363" s="3">
        <f>VLOOKUP(C363,Event!$A$2:$D$14,3,FALSE)</f>
        <v>554</v>
      </c>
      <c r="R363" s="3" t="str">
        <f>VLOOKUP(C363,Event!$A$2:$D$14,4,FALSE)</f>
        <v>3/29/2021</v>
      </c>
      <c r="S363" s="3" t="str">
        <f t="shared" si="16"/>
        <v>insert into kpi_person (id,create_date, user_id, location_id, name, sex, agency) values (11774,to_date('3/29/2021','MM/DD/YYYY'),633,537,'Trần Thị Yến Thủy',0,'TYT P. Xuân Hòa');</v>
      </c>
      <c r="T363" s="111" t="str">
        <f t="shared" si="17"/>
        <v>insert into kpi_data_per(create_date, data_id, per_id, event_id, result, hours) values (to_date('3/29/2021','MM/DD/YYYY'),554,11774,511,0,0);</v>
      </c>
    </row>
    <row r="364" spans="2:20" ht="26.25" customHeight="1" x14ac:dyDescent="0.3">
      <c r="B364" s="90">
        <v>11775</v>
      </c>
      <c r="C364" s="3">
        <v>511</v>
      </c>
      <c r="D364" s="116" t="s">
        <v>2047</v>
      </c>
      <c r="E364" s="116" t="s">
        <v>1872</v>
      </c>
      <c r="F364" s="116"/>
      <c r="G364" s="90">
        <f t="shared" si="15"/>
        <v>1</v>
      </c>
      <c r="H364" s="147" t="s">
        <v>2293</v>
      </c>
      <c r="N364" s="123" t="s">
        <v>2098</v>
      </c>
      <c r="O364" s="156" t="str">
        <f t="shared" si="18"/>
        <v>Update kpi_person set agency='TYT P. Xuân Hòa' where id=11775;</v>
      </c>
      <c r="P364" s="3">
        <f>VLOOKUP(C364,Event!$A$2:$D$14,2,FALSE)</f>
        <v>537</v>
      </c>
      <c r="Q364" s="3">
        <f>VLOOKUP(C364,Event!$A$2:$D$14,3,FALSE)</f>
        <v>554</v>
      </c>
      <c r="R364" s="3" t="str">
        <f>VLOOKUP(C364,Event!$A$2:$D$14,4,FALSE)</f>
        <v>3/29/2021</v>
      </c>
      <c r="S364" s="3" t="str">
        <f t="shared" si="16"/>
        <v>insert into kpi_person (id,create_date, user_id, location_id, name, sex, agency) values (11775,to_date('3/29/2021','MM/DD/YYYY'),633,537,'Phan Châu Giàu',1,'TYT P. Xuân Hòa');</v>
      </c>
      <c r="T364" s="111" t="str">
        <f t="shared" si="17"/>
        <v>insert into kpi_data_per(create_date, data_id, per_id, event_id, result, hours) values (to_date('3/29/2021','MM/DD/YYYY'),554,11775,511,0,0);</v>
      </c>
    </row>
    <row r="365" spans="2:20" ht="26.25" customHeight="1" x14ac:dyDescent="0.3">
      <c r="B365" s="90">
        <v>11776</v>
      </c>
      <c r="C365" s="3">
        <v>511</v>
      </c>
      <c r="D365" s="116" t="s">
        <v>2048</v>
      </c>
      <c r="E365" s="116"/>
      <c r="F365" s="116" t="s">
        <v>1222</v>
      </c>
      <c r="G365" s="90">
        <f t="shared" si="15"/>
        <v>0</v>
      </c>
      <c r="H365" s="147" t="s">
        <v>2294</v>
      </c>
      <c r="N365" s="123" t="s">
        <v>2099</v>
      </c>
      <c r="O365" s="156" t="str">
        <f t="shared" si="18"/>
        <v>Update kpi_person set agency='TYT P. Xuân Trung' where id=11776;</v>
      </c>
      <c r="P365" s="3">
        <f>VLOOKUP(C365,Event!$A$2:$D$14,2,FALSE)</f>
        <v>537</v>
      </c>
      <c r="Q365" s="3">
        <f>VLOOKUP(C365,Event!$A$2:$D$14,3,FALSE)</f>
        <v>554</v>
      </c>
      <c r="R365" s="3" t="str">
        <f>VLOOKUP(C365,Event!$A$2:$D$14,4,FALSE)</f>
        <v>3/29/2021</v>
      </c>
      <c r="S365" s="3" t="str">
        <f t="shared" si="16"/>
        <v>insert into kpi_person (id,create_date, user_id, location_id, name, sex, agency) values (11776,to_date('3/29/2021','MM/DD/YYYY'),633,537,'Phạm Thị Kim Oanh',0,'TYT P. Xuân Trung');</v>
      </c>
      <c r="T365" s="111" t="str">
        <f t="shared" si="17"/>
        <v>insert into kpi_data_per(create_date, data_id, per_id, event_id, result, hours) values (to_date('3/29/2021','MM/DD/YYYY'),554,11776,511,0,0);</v>
      </c>
    </row>
    <row r="366" spans="2:20" ht="26.25" customHeight="1" x14ac:dyDescent="0.3">
      <c r="B366" s="90">
        <v>11777</v>
      </c>
      <c r="C366" s="3">
        <v>511</v>
      </c>
      <c r="D366" s="116" t="s">
        <v>2049</v>
      </c>
      <c r="E366" s="116"/>
      <c r="F366" s="116" t="s">
        <v>1222</v>
      </c>
      <c r="G366" s="90">
        <f t="shared" si="15"/>
        <v>0</v>
      </c>
      <c r="H366" s="147" t="s">
        <v>2294</v>
      </c>
      <c r="N366" s="123" t="s">
        <v>2100</v>
      </c>
      <c r="O366" s="156" t="str">
        <f t="shared" si="18"/>
        <v>Update kpi_person set agency='TYT P. Xuân Trung' where id=11777;</v>
      </c>
      <c r="P366" s="3">
        <f>VLOOKUP(C366,Event!$A$2:$D$14,2,FALSE)</f>
        <v>537</v>
      </c>
      <c r="Q366" s="3">
        <f>VLOOKUP(C366,Event!$A$2:$D$14,3,FALSE)</f>
        <v>554</v>
      </c>
      <c r="R366" s="3" t="str">
        <f>VLOOKUP(C366,Event!$A$2:$D$14,4,FALSE)</f>
        <v>3/29/2021</v>
      </c>
      <c r="S366" s="3" t="str">
        <f t="shared" si="16"/>
        <v>insert into kpi_person (id,create_date, user_id, location_id, name, sex, agency) values (11777,to_date('3/29/2021','MM/DD/YYYY'),633,537,'Kiều Thị Chiên',0,'TYT P. Xuân Trung');</v>
      </c>
      <c r="T366" s="111" t="str">
        <f t="shared" si="17"/>
        <v>insert into kpi_data_per(create_date, data_id, per_id, event_id, result, hours) values (to_date('3/29/2021','MM/DD/YYYY'),554,11777,511,0,0);</v>
      </c>
    </row>
    <row r="367" spans="2:20" ht="26.25" customHeight="1" x14ac:dyDescent="0.3">
      <c r="B367" s="90">
        <v>11778</v>
      </c>
      <c r="C367" s="3">
        <v>511</v>
      </c>
      <c r="D367" s="116" t="s">
        <v>2050</v>
      </c>
      <c r="E367" s="116" t="s">
        <v>1872</v>
      </c>
      <c r="F367" s="116"/>
      <c r="G367" s="90">
        <f t="shared" si="15"/>
        <v>1</v>
      </c>
      <c r="H367" s="147" t="s">
        <v>2295</v>
      </c>
      <c r="N367" s="123" t="s">
        <v>2101</v>
      </c>
      <c r="O367" s="156" t="str">
        <f t="shared" si="18"/>
        <v>Update kpi_person set agency='TYT P. Xuân Lập' where id=11778;</v>
      </c>
      <c r="P367" s="3">
        <f>VLOOKUP(C367,Event!$A$2:$D$14,2,FALSE)</f>
        <v>537</v>
      </c>
      <c r="Q367" s="3">
        <f>VLOOKUP(C367,Event!$A$2:$D$14,3,FALSE)</f>
        <v>554</v>
      </c>
      <c r="R367" s="3" t="str">
        <f>VLOOKUP(C367,Event!$A$2:$D$14,4,FALSE)</f>
        <v>3/29/2021</v>
      </c>
      <c r="S367" s="3" t="str">
        <f t="shared" si="16"/>
        <v>insert into kpi_person (id,create_date, user_id, location_id, name, sex, agency) values (11778,to_date('3/29/2021','MM/DD/YYYY'),633,537,'Nguyễn Văn Ngà',1,'TYT P. Xuân Lập');</v>
      </c>
      <c r="T367" s="111" t="str">
        <f t="shared" si="17"/>
        <v>insert into kpi_data_per(create_date, data_id, per_id, event_id, result, hours) values (to_date('3/29/2021','MM/DD/YYYY'),554,11778,511,0,0);</v>
      </c>
    </row>
    <row r="368" spans="2:20" ht="26.25" customHeight="1" x14ac:dyDescent="0.3">
      <c r="B368" s="90">
        <v>11779</v>
      </c>
      <c r="C368" s="3">
        <v>511</v>
      </c>
      <c r="D368" s="116" t="s">
        <v>2051</v>
      </c>
      <c r="E368" s="116"/>
      <c r="F368" s="116" t="s">
        <v>1222</v>
      </c>
      <c r="G368" s="90">
        <f t="shared" si="15"/>
        <v>0</v>
      </c>
      <c r="H368" s="147" t="s">
        <v>2295</v>
      </c>
      <c r="N368" s="123" t="s">
        <v>2102</v>
      </c>
      <c r="O368" s="156" t="str">
        <f t="shared" si="18"/>
        <v>Update kpi_person set agency='TYT P. Xuân Lập' where id=11779;</v>
      </c>
      <c r="P368" s="3">
        <f>VLOOKUP(C368,Event!$A$2:$D$14,2,FALSE)</f>
        <v>537</v>
      </c>
      <c r="Q368" s="3">
        <f>VLOOKUP(C368,Event!$A$2:$D$14,3,FALSE)</f>
        <v>554</v>
      </c>
      <c r="R368" s="3" t="str">
        <f>VLOOKUP(C368,Event!$A$2:$D$14,4,FALSE)</f>
        <v>3/29/2021</v>
      </c>
      <c r="S368" s="3" t="str">
        <f t="shared" si="16"/>
        <v>insert into kpi_person (id,create_date, user_id, location_id, name, sex, agency) values (11779,to_date('3/29/2021','MM/DD/YYYY'),633,537,'Nguyễn Thị Hồng Hạ',0,'TYT P. Xuân Lập');</v>
      </c>
      <c r="T368" s="111" t="str">
        <f t="shared" si="17"/>
        <v>insert into kpi_data_per(create_date, data_id, per_id, event_id, result, hours) values (to_date('3/29/2021','MM/DD/YYYY'),554,11779,511,0,0);</v>
      </c>
    </row>
    <row r="369" spans="2:20" ht="26.25" customHeight="1" x14ac:dyDescent="0.3">
      <c r="B369" s="90">
        <v>11780</v>
      </c>
      <c r="C369" s="3">
        <v>511</v>
      </c>
      <c r="D369" s="116" t="s">
        <v>2052</v>
      </c>
      <c r="E369" s="116"/>
      <c r="F369" s="116" t="s">
        <v>1222</v>
      </c>
      <c r="G369" s="90">
        <f t="shared" si="15"/>
        <v>0</v>
      </c>
      <c r="H369" s="147" t="s">
        <v>2296</v>
      </c>
      <c r="N369" s="123" t="s">
        <v>2103</v>
      </c>
      <c r="O369" s="156" t="str">
        <f t="shared" si="18"/>
        <v>Update kpi_person set agency='TYT P. Xuân An' where id=11780;</v>
      </c>
      <c r="P369" s="3">
        <f>VLOOKUP(C369,Event!$A$2:$D$14,2,FALSE)</f>
        <v>537</v>
      </c>
      <c r="Q369" s="3">
        <f>VLOOKUP(C369,Event!$A$2:$D$14,3,FALSE)</f>
        <v>554</v>
      </c>
      <c r="R369" s="3" t="str">
        <f>VLOOKUP(C369,Event!$A$2:$D$14,4,FALSE)</f>
        <v>3/29/2021</v>
      </c>
      <c r="S369" s="3" t="str">
        <f t="shared" si="16"/>
        <v>insert into kpi_person (id,create_date, user_id, location_id, name, sex, agency) values (11780,to_date('3/29/2021','MM/DD/YYYY'),633,537,'Đỗ Thị Sương',0,'TYT P. Xuân An');</v>
      </c>
      <c r="T369" s="111" t="str">
        <f t="shared" si="17"/>
        <v>insert into kpi_data_per(create_date, data_id, per_id, event_id, result, hours) values (to_date('3/29/2021','MM/DD/YYYY'),554,11780,511,0,0);</v>
      </c>
    </row>
    <row r="370" spans="2:20" ht="26.25" customHeight="1" x14ac:dyDescent="0.3">
      <c r="B370" s="90">
        <v>11781</v>
      </c>
      <c r="C370" s="3">
        <v>511</v>
      </c>
      <c r="D370" s="116" t="s">
        <v>2053</v>
      </c>
      <c r="E370" s="127"/>
      <c r="F370" s="116" t="s">
        <v>1222</v>
      </c>
      <c r="G370" s="90">
        <f t="shared" si="15"/>
        <v>0</v>
      </c>
      <c r="H370" s="147" t="s">
        <v>2296</v>
      </c>
      <c r="N370" s="123" t="s">
        <v>2104</v>
      </c>
      <c r="O370" s="156" t="str">
        <f t="shared" si="18"/>
        <v>Update kpi_person set agency='TYT P. Xuân An' where id=11781;</v>
      </c>
      <c r="P370" s="3">
        <f>VLOOKUP(C370,Event!$A$2:$D$14,2,FALSE)</f>
        <v>537</v>
      </c>
      <c r="Q370" s="3">
        <f>VLOOKUP(C370,Event!$A$2:$D$14,3,FALSE)</f>
        <v>554</v>
      </c>
      <c r="R370" s="3" t="str">
        <f>VLOOKUP(C370,Event!$A$2:$D$14,4,FALSE)</f>
        <v>3/29/2021</v>
      </c>
      <c r="S370" s="3" t="str">
        <f t="shared" si="16"/>
        <v>insert into kpi_person (id,create_date, user_id, location_id, name, sex, agency) values (11781,to_date('3/29/2021','MM/DD/YYYY'),633,537,'Hoàng Thị Hải Yến',0,'TYT P. Xuân An');</v>
      </c>
      <c r="T370" s="111" t="str">
        <f t="shared" si="17"/>
        <v>insert into kpi_data_per(create_date, data_id, per_id, event_id, result, hours) values (to_date('3/29/2021','MM/DD/YYYY'),554,11781,511,0,0);</v>
      </c>
    </row>
    <row r="371" spans="2:20" ht="26.25" customHeight="1" x14ac:dyDescent="0.3">
      <c r="B371" s="90">
        <v>11782</v>
      </c>
      <c r="C371" s="3">
        <v>511</v>
      </c>
      <c r="D371" s="116" t="s">
        <v>2054</v>
      </c>
      <c r="E371" s="127"/>
      <c r="F371" s="116" t="s">
        <v>1222</v>
      </c>
      <c r="G371" s="90">
        <f t="shared" si="15"/>
        <v>0</v>
      </c>
      <c r="H371" s="147" t="s">
        <v>2297</v>
      </c>
      <c r="N371" s="123" t="s">
        <v>2105</v>
      </c>
      <c r="O371" s="156" t="str">
        <f t="shared" si="18"/>
        <v>Update kpi_person set agency='TYT Xã Phú Ngọc' where id=11782;</v>
      </c>
      <c r="P371" s="3">
        <f>VLOOKUP(C371,Event!$A$2:$D$14,2,FALSE)</f>
        <v>537</v>
      </c>
      <c r="Q371" s="3">
        <f>VLOOKUP(C371,Event!$A$2:$D$14,3,FALSE)</f>
        <v>554</v>
      </c>
      <c r="R371" s="3" t="str">
        <f>VLOOKUP(C371,Event!$A$2:$D$14,4,FALSE)</f>
        <v>3/29/2021</v>
      </c>
      <c r="S371" s="3" t="str">
        <f t="shared" si="16"/>
        <v>insert into kpi_person (id,create_date, user_id, location_id, name, sex, agency) values (11782,to_date('3/29/2021','MM/DD/YYYY'),633,537,'Lại Thị Hồng ',0,'TYT Xã Phú Ngọc');</v>
      </c>
      <c r="T371" s="111" t="str">
        <f t="shared" si="17"/>
        <v>insert into kpi_data_per(create_date, data_id, per_id, event_id, result, hours) values (to_date('3/29/2021','MM/DD/YYYY'),554,11782,511,0,0);</v>
      </c>
    </row>
    <row r="372" spans="2:20" ht="26.25" customHeight="1" x14ac:dyDescent="0.3">
      <c r="B372" s="90">
        <v>11783</v>
      </c>
      <c r="C372" s="3">
        <v>511</v>
      </c>
      <c r="D372" s="116" t="s">
        <v>2055</v>
      </c>
      <c r="E372" s="127"/>
      <c r="F372" s="116" t="s">
        <v>1222</v>
      </c>
      <c r="G372" s="90">
        <f t="shared" si="15"/>
        <v>0</v>
      </c>
      <c r="H372" s="147" t="s">
        <v>2297</v>
      </c>
      <c r="N372" s="123" t="s">
        <v>2106</v>
      </c>
      <c r="O372" s="156" t="str">
        <f t="shared" si="18"/>
        <v>Update kpi_person set agency='TYT Xã Phú Ngọc' where id=11783;</v>
      </c>
      <c r="P372" s="3">
        <f>VLOOKUP(C372,Event!$A$2:$D$14,2,FALSE)</f>
        <v>537</v>
      </c>
      <c r="Q372" s="3">
        <f>VLOOKUP(C372,Event!$A$2:$D$14,3,FALSE)</f>
        <v>554</v>
      </c>
      <c r="R372" s="3" t="str">
        <f>VLOOKUP(C372,Event!$A$2:$D$14,4,FALSE)</f>
        <v>3/29/2021</v>
      </c>
      <c r="S372" s="3" t="str">
        <f t="shared" si="16"/>
        <v>insert into kpi_person (id,create_date, user_id, location_id, name, sex, agency) values (11783,to_date('3/29/2021','MM/DD/YYYY'),633,537,'Nguyễn Thị Thuần',0,'TYT Xã Phú Ngọc');</v>
      </c>
      <c r="T372" s="111" t="str">
        <f t="shared" si="17"/>
        <v>insert into kpi_data_per(create_date, data_id, per_id, event_id, result, hours) values (to_date('3/29/2021','MM/DD/YYYY'),554,11783,511,0,0);</v>
      </c>
    </row>
    <row r="373" spans="2:20" ht="26.25" customHeight="1" x14ac:dyDescent="0.3">
      <c r="B373" s="90">
        <v>11784</v>
      </c>
      <c r="C373" s="3">
        <v>511</v>
      </c>
      <c r="D373" s="116" t="s">
        <v>2056</v>
      </c>
      <c r="E373" s="127"/>
      <c r="F373" s="116" t="s">
        <v>1222</v>
      </c>
      <c r="G373" s="90">
        <f t="shared" si="15"/>
        <v>0</v>
      </c>
      <c r="H373" s="147" t="s">
        <v>2298</v>
      </c>
      <c r="N373" s="123" t="s">
        <v>2107</v>
      </c>
      <c r="O373" s="156" t="str">
        <f t="shared" si="18"/>
        <v>Update kpi_person set agency='TYT TT Định Quán' where id=11784;</v>
      </c>
      <c r="P373" s="3">
        <f>VLOOKUP(C373,Event!$A$2:$D$14,2,FALSE)</f>
        <v>537</v>
      </c>
      <c r="Q373" s="3">
        <f>VLOOKUP(C373,Event!$A$2:$D$14,3,FALSE)</f>
        <v>554</v>
      </c>
      <c r="R373" s="3" t="str">
        <f>VLOOKUP(C373,Event!$A$2:$D$14,4,FALSE)</f>
        <v>3/29/2021</v>
      </c>
      <c r="S373" s="3" t="str">
        <f t="shared" si="16"/>
        <v>insert into kpi_person (id,create_date, user_id, location_id, name, sex, agency) values (11784,to_date('3/29/2021','MM/DD/YYYY'),633,537,'Nguyễn Thị Ba',0,'TYT TT Định Quán');</v>
      </c>
      <c r="T373" s="111" t="str">
        <f t="shared" si="17"/>
        <v>insert into kpi_data_per(create_date, data_id, per_id, event_id, result, hours) values (to_date('3/29/2021','MM/DD/YYYY'),554,11784,511,0,0);</v>
      </c>
    </row>
    <row r="374" spans="2:20" ht="26.25" customHeight="1" x14ac:dyDescent="0.3">
      <c r="B374" s="90">
        <v>11785</v>
      </c>
      <c r="C374" s="3">
        <v>511</v>
      </c>
      <c r="D374" s="116" t="s">
        <v>2057</v>
      </c>
      <c r="E374" s="116" t="s">
        <v>1872</v>
      </c>
      <c r="F374" s="116"/>
      <c r="G374" s="90">
        <f t="shared" si="15"/>
        <v>1</v>
      </c>
      <c r="H374" s="147" t="s">
        <v>2298</v>
      </c>
      <c r="N374" s="123" t="s">
        <v>2108</v>
      </c>
      <c r="O374" s="156" t="str">
        <f t="shared" si="18"/>
        <v>Update kpi_person set agency='TYT TT Định Quán' where id=11785;</v>
      </c>
      <c r="P374" s="3">
        <f>VLOOKUP(C374,Event!$A$2:$D$14,2,FALSE)</f>
        <v>537</v>
      </c>
      <c r="Q374" s="3">
        <f>VLOOKUP(C374,Event!$A$2:$D$14,3,FALSE)</f>
        <v>554</v>
      </c>
      <c r="R374" s="3" t="str">
        <f>VLOOKUP(C374,Event!$A$2:$D$14,4,FALSE)</f>
        <v>3/29/2021</v>
      </c>
      <c r="S374" s="3" t="str">
        <f t="shared" si="16"/>
        <v>insert into kpi_person (id,create_date, user_id, location_id, name, sex, agency) values (11785,to_date('3/29/2021','MM/DD/YYYY'),633,537,'Đinh Thanh Tùng',1,'TYT TT Định Quán');</v>
      </c>
      <c r="T374" s="111" t="str">
        <f t="shared" si="17"/>
        <v>insert into kpi_data_per(create_date, data_id, per_id, event_id, result, hours) values (to_date('3/29/2021','MM/DD/YYYY'),554,11785,511,0,0);</v>
      </c>
    </row>
    <row r="375" spans="2:20" ht="26.25" customHeight="1" x14ac:dyDescent="0.3">
      <c r="B375" s="90">
        <v>11786</v>
      </c>
      <c r="C375" s="3">
        <v>511</v>
      </c>
      <c r="D375" s="116" t="s">
        <v>2058</v>
      </c>
      <c r="E375" s="116" t="s">
        <v>1872</v>
      </c>
      <c r="F375" s="116"/>
      <c r="G375" s="90">
        <f t="shared" si="15"/>
        <v>1</v>
      </c>
      <c r="H375" s="147" t="s">
        <v>2299</v>
      </c>
      <c r="N375" s="123" t="s">
        <v>2109</v>
      </c>
      <c r="O375" s="156" t="str">
        <f t="shared" si="18"/>
        <v>Update kpi_person set agency='TYT Xã Thanh Sơn' where id=11786;</v>
      </c>
      <c r="P375" s="3">
        <f>VLOOKUP(C375,Event!$A$2:$D$14,2,FALSE)</f>
        <v>537</v>
      </c>
      <c r="Q375" s="3">
        <f>VLOOKUP(C375,Event!$A$2:$D$14,3,FALSE)</f>
        <v>554</v>
      </c>
      <c r="R375" s="3" t="str">
        <f>VLOOKUP(C375,Event!$A$2:$D$14,4,FALSE)</f>
        <v>3/29/2021</v>
      </c>
      <c r="S375" s="3" t="str">
        <f t="shared" si="16"/>
        <v>insert into kpi_person (id,create_date, user_id, location_id, name, sex, agency) values (11786,to_date('3/29/2021','MM/DD/YYYY'),633,537,'Võ Bá Giàu',1,'TYT Xã Thanh Sơn');</v>
      </c>
      <c r="T375" s="111" t="str">
        <f t="shared" si="17"/>
        <v>insert into kpi_data_per(create_date, data_id, per_id, event_id, result, hours) values (to_date('3/29/2021','MM/DD/YYYY'),554,11786,511,0,0);</v>
      </c>
    </row>
    <row r="376" spans="2:20" ht="26.25" customHeight="1" x14ac:dyDescent="0.3">
      <c r="B376" s="90">
        <v>11787</v>
      </c>
      <c r="C376" s="3">
        <v>511</v>
      </c>
      <c r="D376" s="116" t="s">
        <v>2059</v>
      </c>
      <c r="E376" s="116"/>
      <c r="F376" s="116" t="s">
        <v>1222</v>
      </c>
      <c r="G376" s="90">
        <f t="shared" si="15"/>
        <v>0</v>
      </c>
      <c r="H376" s="147" t="s">
        <v>2299</v>
      </c>
      <c r="N376" s="123" t="s">
        <v>2110</v>
      </c>
      <c r="O376" s="156" t="str">
        <f t="shared" si="18"/>
        <v>Update kpi_person set agency='TYT Xã Thanh Sơn' where id=11787;</v>
      </c>
      <c r="P376" s="3">
        <f>VLOOKUP(C376,Event!$A$2:$D$14,2,FALSE)</f>
        <v>537</v>
      </c>
      <c r="Q376" s="3">
        <f>VLOOKUP(C376,Event!$A$2:$D$14,3,FALSE)</f>
        <v>554</v>
      </c>
      <c r="R376" s="3" t="str">
        <f>VLOOKUP(C376,Event!$A$2:$D$14,4,FALSE)</f>
        <v>3/29/2021</v>
      </c>
      <c r="S376" s="3" t="str">
        <f t="shared" si="16"/>
        <v>insert into kpi_person (id,create_date, user_id, location_id, name, sex, agency) values (11787,to_date('3/29/2021','MM/DD/YYYY'),633,537,'Cao Thị Phúc',0,'TYT Xã Thanh Sơn');</v>
      </c>
      <c r="T376" s="111" t="str">
        <f t="shared" si="17"/>
        <v>insert into kpi_data_per(create_date, data_id, per_id, event_id, result, hours) values (to_date('3/29/2021','MM/DD/YYYY'),554,11787,511,0,0);</v>
      </c>
    </row>
    <row r="377" spans="2:20" ht="26.25" customHeight="1" x14ac:dyDescent="0.3">
      <c r="B377" s="90">
        <v>11788</v>
      </c>
      <c r="C377" s="3">
        <v>511</v>
      </c>
      <c r="D377" s="116" t="s">
        <v>2060</v>
      </c>
      <c r="E377" s="127"/>
      <c r="F377" s="116" t="s">
        <v>1222</v>
      </c>
      <c r="G377" s="90">
        <f t="shared" si="15"/>
        <v>0</v>
      </c>
      <c r="H377" s="147" t="s">
        <v>2300</v>
      </c>
      <c r="N377" s="123" t="s">
        <v>2111</v>
      </c>
      <c r="O377" s="156" t="str">
        <f t="shared" si="18"/>
        <v>Update kpi_person set agency='TYT Xã Gia Canh' where id=11788;</v>
      </c>
      <c r="P377" s="3">
        <f>VLOOKUP(C377,Event!$A$2:$D$14,2,FALSE)</f>
        <v>537</v>
      </c>
      <c r="Q377" s="3">
        <f>VLOOKUP(C377,Event!$A$2:$D$14,3,FALSE)</f>
        <v>554</v>
      </c>
      <c r="R377" s="3" t="str">
        <f>VLOOKUP(C377,Event!$A$2:$D$14,4,FALSE)</f>
        <v>3/29/2021</v>
      </c>
      <c r="S377" s="3" t="str">
        <f t="shared" si="16"/>
        <v>insert into kpi_person (id,create_date, user_id, location_id, name, sex, agency) values (11788,to_date('3/29/2021','MM/DD/YYYY'),633,537,'Lê Thị Kiều Hương',0,'TYT Xã Gia Canh');</v>
      </c>
      <c r="T377" s="111" t="str">
        <f t="shared" si="17"/>
        <v>insert into kpi_data_per(create_date, data_id, per_id, event_id, result, hours) values (to_date('3/29/2021','MM/DD/YYYY'),554,11788,511,0,0);</v>
      </c>
    </row>
    <row r="378" spans="2:20" ht="26.25" customHeight="1" x14ac:dyDescent="0.3">
      <c r="B378" s="90">
        <v>11789</v>
      </c>
      <c r="C378" s="3">
        <v>511</v>
      </c>
      <c r="D378" s="116" t="s">
        <v>424</v>
      </c>
      <c r="E378" s="127"/>
      <c r="F378" s="116" t="s">
        <v>1222</v>
      </c>
      <c r="G378" s="90">
        <f t="shared" si="15"/>
        <v>0</v>
      </c>
      <c r="H378" s="147" t="s">
        <v>2300</v>
      </c>
      <c r="N378" s="123" t="s">
        <v>2112</v>
      </c>
      <c r="O378" s="156" t="str">
        <f t="shared" si="18"/>
        <v>Update kpi_person set agency='TYT Xã Gia Canh' where id=11789;</v>
      </c>
      <c r="P378" s="3">
        <f>VLOOKUP(C378,Event!$A$2:$D$14,2,FALSE)</f>
        <v>537</v>
      </c>
      <c r="Q378" s="3">
        <f>VLOOKUP(C378,Event!$A$2:$D$14,3,FALSE)</f>
        <v>554</v>
      </c>
      <c r="R378" s="3" t="str">
        <f>VLOOKUP(C378,Event!$A$2:$D$14,4,FALSE)</f>
        <v>3/29/2021</v>
      </c>
      <c r="S378" s="3" t="str">
        <f t="shared" si="16"/>
        <v>insert into kpi_person (id,create_date, user_id, location_id, name, sex, agency) values (11789,to_date('3/29/2021','MM/DD/YYYY'),633,537,'Lê Thị Huế',0,'TYT Xã Gia Canh');</v>
      </c>
      <c r="T378" s="111" t="str">
        <f t="shared" si="17"/>
        <v>insert into kpi_data_per(create_date, data_id, per_id, event_id, result, hours) values (to_date('3/29/2021','MM/DD/YYYY'),554,11789,511,0,0);</v>
      </c>
    </row>
    <row r="379" spans="2:20" ht="26.25" customHeight="1" x14ac:dyDescent="0.3">
      <c r="B379" s="90">
        <v>11790</v>
      </c>
      <c r="C379" s="3">
        <v>511</v>
      </c>
      <c r="D379" s="116" t="s">
        <v>2061</v>
      </c>
      <c r="E379" s="116" t="s">
        <v>1872</v>
      </c>
      <c r="F379" s="116"/>
      <c r="G379" s="90">
        <f t="shared" si="15"/>
        <v>1</v>
      </c>
      <c r="H379" s="147" t="s">
        <v>2301</v>
      </c>
      <c r="N379" s="123" t="s">
        <v>2113</v>
      </c>
      <c r="O379" s="156" t="str">
        <f t="shared" si="18"/>
        <v>Update kpi_person set agency='TYT Xã Ngọc Định' where id=11790;</v>
      </c>
      <c r="P379" s="3">
        <f>VLOOKUP(C379,Event!$A$2:$D$14,2,FALSE)</f>
        <v>537</v>
      </c>
      <c r="Q379" s="3">
        <f>VLOOKUP(C379,Event!$A$2:$D$14,3,FALSE)</f>
        <v>554</v>
      </c>
      <c r="R379" s="3" t="str">
        <f>VLOOKUP(C379,Event!$A$2:$D$14,4,FALSE)</f>
        <v>3/29/2021</v>
      </c>
      <c r="S379" s="3" t="str">
        <f t="shared" si="16"/>
        <v>insert into kpi_person (id,create_date, user_id, location_id, name, sex, agency) values (11790,to_date('3/29/2021','MM/DD/YYYY'),633,537,'Đinh Xuân Láng',1,'TYT Xã Ngọc Định');</v>
      </c>
      <c r="T379" s="111" t="str">
        <f t="shared" si="17"/>
        <v>insert into kpi_data_per(create_date, data_id, per_id, event_id, result, hours) values (to_date('3/29/2021','MM/DD/YYYY'),554,11790,511,0,0);</v>
      </c>
    </row>
    <row r="380" spans="2:20" ht="26.25" customHeight="1" x14ac:dyDescent="0.3">
      <c r="B380" s="90">
        <v>11791</v>
      </c>
      <c r="C380" s="3">
        <v>511</v>
      </c>
      <c r="D380" s="116" t="s">
        <v>2062</v>
      </c>
      <c r="E380" s="127"/>
      <c r="F380" s="116" t="s">
        <v>1222</v>
      </c>
      <c r="G380" s="90">
        <f t="shared" si="15"/>
        <v>0</v>
      </c>
      <c r="H380" s="147" t="s">
        <v>2301</v>
      </c>
      <c r="N380" s="123" t="s">
        <v>2114</v>
      </c>
      <c r="O380" s="156" t="str">
        <f t="shared" si="18"/>
        <v>Update kpi_person set agency='TYT Xã Ngọc Định' where id=11791;</v>
      </c>
      <c r="P380" s="3">
        <f>VLOOKUP(C380,Event!$A$2:$D$14,2,FALSE)</f>
        <v>537</v>
      </c>
      <c r="Q380" s="3">
        <f>VLOOKUP(C380,Event!$A$2:$D$14,3,FALSE)</f>
        <v>554</v>
      </c>
      <c r="R380" s="3" t="str">
        <f>VLOOKUP(C380,Event!$A$2:$D$14,4,FALSE)</f>
        <v>3/29/2021</v>
      </c>
      <c r="S380" s="3" t="str">
        <f t="shared" si="16"/>
        <v>insert into kpi_person (id,create_date, user_id, location_id, name, sex, agency) values (11791,to_date('3/29/2021','MM/DD/YYYY'),633,537,'Bùi Thị Liệu ',0,'TYT Xã Ngọc Định');</v>
      </c>
      <c r="T380" s="111" t="str">
        <f t="shared" si="17"/>
        <v>insert into kpi_data_per(create_date, data_id, per_id, event_id, result, hours) values (to_date('3/29/2021','MM/DD/YYYY'),554,11791,511,0,0);</v>
      </c>
    </row>
    <row r="381" spans="2:20" ht="26.25" customHeight="1" x14ac:dyDescent="0.3">
      <c r="B381" s="90">
        <v>11792</v>
      </c>
      <c r="C381" s="3">
        <v>511</v>
      </c>
      <c r="D381" s="116" t="s">
        <v>2063</v>
      </c>
      <c r="E381" s="127"/>
      <c r="F381" s="116" t="s">
        <v>1222</v>
      </c>
      <c r="G381" s="90">
        <f t="shared" si="15"/>
        <v>0</v>
      </c>
      <c r="H381" s="147" t="s">
        <v>2302</v>
      </c>
      <c r="N381" s="128" t="s">
        <v>2115</v>
      </c>
      <c r="O381" s="156" t="str">
        <f t="shared" si="18"/>
        <v>Update kpi_person set agency='TYT Xã Xuân Trường' where id=11792;</v>
      </c>
      <c r="P381" s="3">
        <f>VLOOKUP(C381,Event!$A$2:$D$14,2,FALSE)</f>
        <v>537</v>
      </c>
      <c r="Q381" s="3">
        <f>VLOOKUP(C381,Event!$A$2:$D$14,3,FALSE)</f>
        <v>554</v>
      </c>
      <c r="R381" s="3" t="str">
        <f>VLOOKUP(C381,Event!$A$2:$D$14,4,FALSE)</f>
        <v>3/29/2021</v>
      </c>
      <c r="S381" s="3" t="str">
        <f t="shared" si="16"/>
        <v>insert into kpi_person (id,create_date, user_id, location_id, name, sex, agency) values (11792,to_date('3/29/2021','MM/DD/YYYY'),633,537,'Nguyễn Thị Phương Thúy ',0,'TYT Xã Xuân Trường');</v>
      </c>
      <c r="T381" s="111" t="str">
        <f t="shared" si="17"/>
        <v>insert into kpi_data_per(create_date, data_id, per_id, event_id, result, hours) values (to_date('3/29/2021','MM/DD/YYYY'),554,11792,511,0,0);</v>
      </c>
    </row>
    <row r="382" spans="2:20" ht="26.25" customHeight="1" x14ac:dyDescent="0.3">
      <c r="B382" s="90">
        <v>11793</v>
      </c>
      <c r="C382" s="3">
        <v>511</v>
      </c>
      <c r="D382" s="116" t="s">
        <v>2064</v>
      </c>
      <c r="E382" s="127"/>
      <c r="F382" s="116" t="s">
        <v>1222</v>
      </c>
      <c r="G382" s="90">
        <f t="shared" si="15"/>
        <v>0</v>
      </c>
      <c r="H382" s="147" t="s">
        <v>2302</v>
      </c>
      <c r="N382" s="123" t="s">
        <v>2116</v>
      </c>
      <c r="O382" s="156" t="str">
        <f t="shared" si="18"/>
        <v>Update kpi_person set agency='TYT Xã Xuân Trường' where id=11793;</v>
      </c>
      <c r="P382" s="3">
        <f>VLOOKUP(C382,Event!$A$2:$D$14,2,FALSE)</f>
        <v>537</v>
      </c>
      <c r="Q382" s="3">
        <f>VLOOKUP(C382,Event!$A$2:$D$14,3,FALSE)</f>
        <v>554</v>
      </c>
      <c r="R382" s="3" t="str">
        <f>VLOOKUP(C382,Event!$A$2:$D$14,4,FALSE)</f>
        <v>3/29/2021</v>
      </c>
      <c r="S382" s="3" t="str">
        <f t="shared" si="16"/>
        <v>insert into kpi_person (id,create_date, user_id, location_id, name, sex, agency) values (11793,to_date('3/29/2021','MM/DD/YYYY'),633,537,'Trần Thị Thúy Thanh',0,'TYT Xã Xuân Trường');</v>
      </c>
      <c r="T382" s="111" t="str">
        <f t="shared" si="17"/>
        <v>insert into kpi_data_per(create_date, data_id, per_id, event_id, result, hours) values (to_date('3/29/2021','MM/DD/YYYY'),554,11793,511,0,0);</v>
      </c>
    </row>
    <row r="383" spans="2:20" ht="26.25" customHeight="1" x14ac:dyDescent="0.3">
      <c r="B383" s="90">
        <v>11794</v>
      </c>
      <c r="C383" s="3">
        <v>511</v>
      </c>
      <c r="D383" s="116" t="s">
        <v>2065</v>
      </c>
      <c r="E383" s="127"/>
      <c r="F383" s="116" t="s">
        <v>1222</v>
      </c>
      <c r="G383" s="90">
        <f t="shared" si="15"/>
        <v>0</v>
      </c>
      <c r="H383" s="147" t="s">
        <v>2303</v>
      </c>
      <c r="N383" s="123" t="s">
        <v>1459</v>
      </c>
      <c r="O383" s="156" t="str">
        <f t="shared" si="18"/>
        <v>Update kpi_person set agency='TYT Xã Gia Ray' where id=11794;</v>
      </c>
      <c r="P383" s="3">
        <f>VLOOKUP(C383,Event!$A$2:$D$14,2,FALSE)</f>
        <v>537</v>
      </c>
      <c r="Q383" s="3">
        <f>VLOOKUP(C383,Event!$A$2:$D$14,3,FALSE)</f>
        <v>554</v>
      </c>
      <c r="R383" s="3" t="str">
        <f>VLOOKUP(C383,Event!$A$2:$D$14,4,FALSE)</f>
        <v>3/29/2021</v>
      </c>
      <c r="S383" s="3" t="str">
        <f t="shared" si="16"/>
        <v>insert into kpi_person (id,create_date, user_id, location_id, name, sex, agency) values (11794,to_date('3/29/2021','MM/DD/YYYY'),633,537,'Nguyễn Thị Chỉ',0,'TYT Xã Gia Ray');</v>
      </c>
      <c r="T383" s="111" t="str">
        <f t="shared" si="17"/>
        <v>insert into kpi_data_per(create_date, data_id, per_id, event_id, result, hours) values (to_date('3/29/2021','MM/DD/YYYY'),554,11794,511,0,0);</v>
      </c>
    </row>
    <row r="384" spans="2:20" ht="26.25" customHeight="1" x14ac:dyDescent="0.3">
      <c r="B384" s="90">
        <v>11795</v>
      </c>
      <c r="C384" s="3">
        <v>511</v>
      </c>
      <c r="D384" s="116" t="s">
        <v>2066</v>
      </c>
      <c r="E384" s="127"/>
      <c r="F384" s="116" t="s">
        <v>1222</v>
      </c>
      <c r="G384" s="90">
        <f t="shared" si="15"/>
        <v>0</v>
      </c>
      <c r="H384" s="147" t="s">
        <v>2303</v>
      </c>
      <c r="N384" s="123" t="s">
        <v>2117</v>
      </c>
      <c r="O384" s="156" t="str">
        <f t="shared" si="18"/>
        <v>Update kpi_person set agency='TYT Xã Gia Ray' where id=11795;</v>
      </c>
      <c r="P384" s="3">
        <f>VLOOKUP(C384,Event!$A$2:$D$14,2,FALSE)</f>
        <v>537</v>
      </c>
      <c r="Q384" s="3">
        <f>VLOOKUP(C384,Event!$A$2:$D$14,3,FALSE)</f>
        <v>554</v>
      </c>
      <c r="R384" s="3" t="str">
        <f>VLOOKUP(C384,Event!$A$2:$D$14,4,FALSE)</f>
        <v>3/29/2021</v>
      </c>
      <c r="S384" s="3" t="str">
        <f t="shared" si="16"/>
        <v>insert into kpi_person (id,create_date, user_id, location_id, name, sex, agency) values (11795,to_date('3/29/2021','MM/DD/YYYY'),633,537,'Nguyễn Thị Liên',0,'TYT Xã Gia Ray');</v>
      </c>
      <c r="T384" s="111" t="str">
        <f t="shared" si="17"/>
        <v>insert into kpi_data_per(create_date, data_id, per_id, event_id, result, hours) values (to_date('3/29/2021','MM/DD/YYYY'),554,11795,511,0,0);</v>
      </c>
    </row>
    <row r="385" spans="2:20" ht="26.25" customHeight="1" x14ac:dyDescent="0.3">
      <c r="B385" s="90">
        <v>11796</v>
      </c>
      <c r="C385" s="3">
        <v>511</v>
      </c>
      <c r="D385" s="116" t="s">
        <v>2067</v>
      </c>
      <c r="E385" s="127"/>
      <c r="F385" s="116" t="s">
        <v>1222</v>
      </c>
      <c r="G385" s="90">
        <f t="shared" si="15"/>
        <v>0</v>
      </c>
      <c r="H385" s="147" t="s">
        <v>2304</v>
      </c>
      <c r="N385" s="123" t="s">
        <v>2118</v>
      </c>
      <c r="O385" s="156" t="str">
        <f t="shared" si="18"/>
        <v>Update kpi_person set agency='TYT Xã Xuân Thọ' where id=11796;</v>
      </c>
      <c r="P385" s="3">
        <f>VLOOKUP(C385,Event!$A$2:$D$14,2,FALSE)</f>
        <v>537</v>
      </c>
      <c r="Q385" s="3">
        <f>VLOOKUP(C385,Event!$A$2:$D$14,3,FALSE)</f>
        <v>554</v>
      </c>
      <c r="R385" s="3" t="str">
        <f>VLOOKUP(C385,Event!$A$2:$D$14,4,FALSE)</f>
        <v>3/29/2021</v>
      </c>
      <c r="S385" s="3" t="str">
        <f t="shared" si="16"/>
        <v>insert into kpi_person (id,create_date, user_id, location_id, name, sex, agency) values (11796,to_date('3/29/2021','MM/DD/YYYY'),633,537,'Bùi Thụy Yến Nhi',0,'TYT Xã Xuân Thọ');</v>
      </c>
      <c r="T385" s="111" t="str">
        <f t="shared" si="17"/>
        <v>insert into kpi_data_per(create_date, data_id, per_id, event_id, result, hours) values (to_date('3/29/2021','MM/DD/YYYY'),554,11796,511,0,0);</v>
      </c>
    </row>
    <row r="386" spans="2:20" ht="26.25" customHeight="1" x14ac:dyDescent="0.3">
      <c r="B386" s="90">
        <v>11797</v>
      </c>
      <c r="C386" s="3">
        <v>511</v>
      </c>
      <c r="D386" s="116" t="s">
        <v>2068</v>
      </c>
      <c r="E386" s="127"/>
      <c r="F386" s="116" t="s">
        <v>1222</v>
      </c>
      <c r="G386" s="90">
        <f t="shared" si="15"/>
        <v>0</v>
      </c>
      <c r="H386" s="147" t="s">
        <v>2305</v>
      </c>
      <c r="N386" s="123" t="s">
        <v>2119</v>
      </c>
      <c r="O386" s="156" t="str">
        <f t="shared" si="18"/>
        <v>Update kpi_person set agency='TYT Xã Xuân Tâm' where id=11797;</v>
      </c>
      <c r="P386" s="3">
        <f>VLOOKUP(C386,Event!$A$2:$D$14,2,FALSE)</f>
        <v>537</v>
      </c>
      <c r="Q386" s="3">
        <f>VLOOKUP(C386,Event!$A$2:$D$14,3,FALSE)</f>
        <v>554</v>
      </c>
      <c r="R386" s="3" t="str">
        <f>VLOOKUP(C386,Event!$A$2:$D$14,4,FALSE)</f>
        <v>3/29/2021</v>
      </c>
      <c r="S386" s="3" t="str">
        <f t="shared" si="16"/>
        <v>insert into kpi_person (id,create_date, user_id, location_id, name, sex, agency) values (11797,to_date('3/29/2021','MM/DD/YYYY'),633,537,'Nguyễn Thị Xuân Đào',0,'TYT Xã Xuân Tâm');</v>
      </c>
      <c r="T386" s="111" t="str">
        <f t="shared" si="17"/>
        <v>insert into kpi_data_per(create_date, data_id, per_id, event_id, result, hours) values (to_date('3/29/2021','MM/DD/YYYY'),554,11797,511,0,0);</v>
      </c>
    </row>
    <row r="387" spans="2:20" ht="26.25" customHeight="1" x14ac:dyDescent="0.3">
      <c r="B387" s="90">
        <v>11798</v>
      </c>
      <c r="C387" s="3">
        <v>511</v>
      </c>
      <c r="D387" s="116" t="s">
        <v>2069</v>
      </c>
      <c r="E387" s="127"/>
      <c r="F387" s="116" t="s">
        <v>1222</v>
      </c>
      <c r="G387" s="90">
        <f t="shared" si="15"/>
        <v>0</v>
      </c>
      <c r="H387" s="147" t="s">
        <v>2305</v>
      </c>
      <c r="N387" s="123" t="s">
        <v>1457</v>
      </c>
      <c r="O387" s="156" t="str">
        <f t="shared" si="18"/>
        <v>Update kpi_person set agency='TYT Xã Xuân Tâm' where id=11798;</v>
      </c>
      <c r="P387" s="3">
        <f>VLOOKUP(C387,Event!$A$2:$D$14,2,FALSE)</f>
        <v>537</v>
      </c>
      <c r="Q387" s="3">
        <f>VLOOKUP(C387,Event!$A$2:$D$14,3,FALSE)</f>
        <v>554</v>
      </c>
      <c r="R387" s="3" t="str">
        <f>VLOOKUP(C387,Event!$A$2:$D$14,4,FALSE)</f>
        <v>3/29/2021</v>
      </c>
      <c r="S387" s="3" t="str">
        <f t="shared" si="16"/>
        <v>insert into kpi_person (id,create_date, user_id, location_id, name, sex, agency) values (11798,to_date('3/29/2021','MM/DD/YYYY'),633,537,'Trương Thị Thúy',0,'TYT Xã Xuân Tâm');</v>
      </c>
      <c r="T387" s="111" t="str">
        <f t="shared" si="17"/>
        <v>insert into kpi_data_per(create_date, data_id, per_id, event_id, result, hours) values (to_date('3/29/2021','MM/DD/YYYY'),554,11798,511,0,0);</v>
      </c>
    </row>
    <row r="388" spans="2:20" ht="26.25" customHeight="1" x14ac:dyDescent="0.3">
      <c r="B388" s="90">
        <v>11799</v>
      </c>
      <c r="C388" s="3">
        <v>511</v>
      </c>
      <c r="D388" s="116" t="s">
        <v>349</v>
      </c>
      <c r="E388" s="127"/>
      <c r="F388" s="116" t="s">
        <v>1222</v>
      </c>
      <c r="G388" s="90">
        <f t="shared" ref="G388:G451" si="19">IF(ISBLANK(E388),0,1)</f>
        <v>0</v>
      </c>
      <c r="H388" s="147" t="s">
        <v>2306</v>
      </c>
      <c r="N388" s="123" t="s">
        <v>1476</v>
      </c>
      <c r="O388" s="156" t="str">
        <f t="shared" si="18"/>
        <v>Update kpi_person set agency='TYT Xã Xuân Phú' where id=11799;</v>
      </c>
      <c r="P388" s="3">
        <f>VLOOKUP(C388,Event!$A$2:$D$14,2,FALSE)</f>
        <v>537</v>
      </c>
      <c r="Q388" s="3">
        <f>VLOOKUP(C388,Event!$A$2:$D$14,3,FALSE)</f>
        <v>554</v>
      </c>
      <c r="R388" s="3" t="str">
        <f>VLOOKUP(C388,Event!$A$2:$D$14,4,FALSE)</f>
        <v>3/29/2021</v>
      </c>
      <c r="S388" s="3" t="str">
        <f t="shared" ref="S388:S451" si="20">$S$2&amp;" values ("&amp;B388&amp;",to_date('"&amp;R388&amp;"','MM/DD/YYYY'),633,"&amp;P388&amp;",'"&amp;D388&amp;"',"&amp;G388&amp;",'"&amp;H388&amp;"');"</f>
        <v>insert into kpi_person (id,create_date, user_id, location_id, name, sex, agency) values (11799,to_date('3/29/2021','MM/DD/YYYY'),633,537,'Nguyễn Thị Nhung',0,'TYT Xã Xuân Phú');</v>
      </c>
      <c r="T388" s="111" t="str">
        <f t="shared" ref="T388:T451" si="21">$T$2&amp;" values (to_date('"&amp;R388&amp;"','MM/DD/YYYY'),"&amp;Q388&amp;","&amp;B388&amp;","&amp;C388&amp;",0,0);"</f>
        <v>insert into kpi_data_per(create_date, data_id, per_id, event_id, result, hours) values (to_date('3/29/2021','MM/DD/YYYY'),554,11799,511,0,0);</v>
      </c>
    </row>
    <row r="389" spans="2:20" ht="26.25" customHeight="1" x14ac:dyDescent="0.3">
      <c r="B389" s="90">
        <v>11800</v>
      </c>
      <c r="C389" s="3">
        <v>511</v>
      </c>
      <c r="D389" s="116" t="s">
        <v>1010</v>
      </c>
      <c r="E389" s="127"/>
      <c r="F389" s="116" t="s">
        <v>1222</v>
      </c>
      <c r="G389" s="90">
        <f t="shared" si="19"/>
        <v>0</v>
      </c>
      <c r="H389" s="147" t="s">
        <v>2307</v>
      </c>
      <c r="N389" s="123" t="s">
        <v>1456</v>
      </c>
      <c r="O389" s="156" t="str">
        <f t="shared" si="18"/>
        <v>Update kpi_person set agency='TYT Xã Xuân Hưng' where id=11800;</v>
      </c>
      <c r="P389" s="3">
        <f>VLOOKUP(C389,Event!$A$2:$D$14,2,FALSE)</f>
        <v>537</v>
      </c>
      <c r="Q389" s="3">
        <f>VLOOKUP(C389,Event!$A$2:$D$14,3,FALSE)</f>
        <v>554</v>
      </c>
      <c r="R389" s="3" t="str">
        <f>VLOOKUP(C389,Event!$A$2:$D$14,4,FALSE)</f>
        <v>3/29/2021</v>
      </c>
      <c r="S389" s="3" t="str">
        <f t="shared" si="20"/>
        <v>insert into kpi_person (id,create_date, user_id, location_id, name, sex, agency) values (11800,to_date('3/29/2021','MM/DD/YYYY'),633,537,'Nguyễn Thị Tuyết',0,'TYT Xã Xuân Hưng');</v>
      </c>
      <c r="T389" s="111" t="str">
        <f t="shared" si="21"/>
        <v>insert into kpi_data_per(create_date, data_id, per_id, event_id, result, hours) values (to_date('3/29/2021','MM/DD/YYYY'),554,11800,511,0,0);</v>
      </c>
    </row>
    <row r="390" spans="2:20" ht="26.25" customHeight="1" x14ac:dyDescent="0.3">
      <c r="B390" s="90">
        <v>11801</v>
      </c>
      <c r="C390" s="3">
        <v>511</v>
      </c>
      <c r="D390" s="116" t="s">
        <v>2070</v>
      </c>
      <c r="E390" s="127"/>
      <c r="F390" s="116" t="s">
        <v>1222</v>
      </c>
      <c r="G390" s="90">
        <f t="shared" si="19"/>
        <v>0</v>
      </c>
      <c r="H390" s="147" t="s">
        <v>2307</v>
      </c>
      <c r="N390" s="123" t="s">
        <v>2120</v>
      </c>
      <c r="O390" s="156" t="str">
        <f t="shared" si="18"/>
        <v>Update kpi_person set agency='TYT Xã Xuân Hưng' where id=11801;</v>
      </c>
      <c r="P390" s="3">
        <f>VLOOKUP(C390,Event!$A$2:$D$14,2,FALSE)</f>
        <v>537</v>
      </c>
      <c r="Q390" s="3">
        <f>VLOOKUP(C390,Event!$A$2:$D$14,3,FALSE)</f>
        <v>554</v>
      </c>
      <c r="R390" s="3" t="str">
        <f>VLOOKUP(C390,Event!$A$2:$D$14,4,FALSE)</f>
        <v>3/29/2021</v>
      </c>
      <c r="S390" s="3" t="str">
        <f t="shared" si="20"/>
        <v>insert into kpi_person (id,create_date, user_id, location_id, name, sex, agency) values (11801,to_date('3/29/2021','MM/DD/YYYY'),633,537,'Ngô Thị Bích Thủy',0,'TYT Xã Xuân Hưng');</v>
      </c>
      <c r="T390" s="111" t="str">
        <f t="shared" si="21"/>
        <v>insert into kpi_data_per(create_date, data_id, per_id, event_id, result, hours) values (to_date('3/29/2021','MM/DD/YYYY'),554,11801,511,0,0);</v>
      </c>
    </row>
    <row r="391" spans="2:20" ht="26.25" customHeight="1" x14ac:dyDescent="0.3">
      <c r="B391" s="90">
        <v>11802</v>
      </c>
      <c r="C391" s="3">
        <v>511</v>
      </c>
      <c r="D391" s="116" t="s">
        <v>2071</v>
      </c>
      <c r="E391" s="116" t="s">
        <v>1872</v>
      </c>
      <c r="F391" s="116"/>
      <c r="G391" s="90">
        <f t="shared" si="19"/>
        <v>1</v>
      </c>
      <c r="H391" s="147" t="s">
        <v>2308</v>
      </c>
      <c r="N391" s="123" t="s">
        <v>2121</v>
      </c>
      <c r="O391" s="156" t="str">
        <f t="shared" si="18"/>
        <v>Update kpi_person set agency='TYT Xã Phú Sơn' where id=11802;</v>
      </c>
      <c r="P391" s="3">
        <f>VLOOKUP(C391,Event!$A$2:$D$14,2,FALSE)</f>
        <v>537</v>
      </c>
      <c r="Q391" s="3">
        <f>VLOOKUP(C391,Event!$A$2:$D$14,3,FALSE)</f>
        <v>554</v>
      </c>
      <c r="R391" s="3" t="str">
        <f>VLOOKUP(C391,Event!$A$2:$D$14,4,FALSE)</f>
        <v>3/29/2021</v>
      </c>
      <c r="S391" s="3" t="str">
        <f t="shared" si="20"/>
        <v>insert into kpi_person (id,create_date, user_id, location_id, name, sex, agency) values (11802,to_date('3/29/2021','MM/DD/YYYY'),633,537,'Nguyễn Trường Sơn',1,'TYT Xã Phú Sơn');</v>
      </c>
      <c r="T391" s="111" t="str">
        <f t="shared" si="21"/>
        <v>insert into kpi_data_per(create_date, data_id, per_id, event_id, result, hours) values (to_date('3/29/2021','MM/DD/YYYY'),554,11802,511,0,0);</v>
      </c>
    </row>
    <row r="392" spans="2:20" ht="26.25" customHeight="1" x14ac:dyDescent="0.3">
      <c r="B392" s="90">
        <v>11803</v>
      </c>
      <c r="C392" s="3">
        <v>511</v>
      </c>
      <c r="D392" s="116" t="s">
        <v>2072</v>
      </c>
      <c r="E392" s="127"/>
      <c r="F392" s="116" t="s">
        <v>1222</v>
      </c>
      <c r="G392" s="90">
        <f t="shared" si="19"/>
        <v>0</v>
      </c>
      <c r="H392" s="147" t="s">
        <v>2308</v>
      </c>
      <c r="N392" s="123" t="s">
        <v>2122</v>
      </c>
      <c r="O392" s="156" t="str">
        <f t="shared" si="18"/>
        <v>Update kpi_person set agency='TYT Xã Phú Sơn' where id=11803;</v>
      </c>
      <c r="P392" s="3">
        <f>VLOOKUP(C392,Event!$A$2:$D$14,2,FALSE)</f>
        <v>537</v>
      </c>
      <c r="Q392" s="3">
        <f>VLOOKUP(C392,Event!$A$2:$D$14,3,FALSE)</f>
        <v>554</v>
      </c>
      <c r="R392" s="3" t="str">
        <f>VLOOKUP(C392,Event!$A$2:$D$14,4,FALSE)</f>
        <v>3/29/2021</v>
      </c>
      <c r="S392" s="3" t="str">
        <f t="shared" si="20"/>
        <v>insert into kpi_person (id,create_date, user_id, location_id, name, sex, agency) values (11803,to_date('3/29/2021','MM/DD/YYYY'),633,537,'Trần Thị Lài',0,'TYT Xã Phú Sơn');</v>
      </c>
      <c r="T392" s="111" t="str">
        <f t="shared" si="21"/>
        <v>insert into kpi_data_per(create_date, data_id, per_id, event_id, result, hours) values (to_date('3/29/2021','MM/DD/YYYY'),554,11803,511,0,0);</v>
      </c>
    </row>
    <row r="393" spans="2:20" ht="26.25" customHeight="1" x14ac:dyDescent="0.3">
      <c r="B393" s="90">
        <v>11804</v>
      </c>
      <c r="C393" s="3">
        <v>511</v>
      </c>
      <c r="D393" s="116" t="s">
        <v>2073</v>
      </c>
      <c r="E393" s="127"/>
      <c r="F393" s="116" t="s">
        <v>1222</v>
      </c>
      <c r="G393" s="90">
        <f t="shared" si="19"/>
        <v>0</v>
      </c>
      <c r="H393" s="147" t="s">
        <v>2309</v>
      </c>
      <c r="N393" s="123" t="s">
        <v>2123</v>
      </c>
      <c r="O393" s="156" t="str">
        <f t="shared" si="18"/>
        <v>Update kpi_person set agency='TYT Xã Phú Thanh' where id=11804;</v>
      </c>
      <c r="P393" s="3">
        <f>VLOOKUP(C393,Event!$A$2:$D$14,2,FALSE)</f>
        <v>537</v>
      </c>
      <c r="Q393" s="3">
        <f>VLOOKUP(C393,Event!$A$2:$D$14,3,FALSE)</f>
        <v>554</v>
      </c>
      <c r="R393" s="3" t="str">
        <f>VLOOKUP(C393,Event!$A$2:$D$14,4,FALSE)</f>
        <v>3/29/2021</v>
      </c>
      <c r="S393" s="3" t="str">
        <f t="shared" si="20"/>
        <v>insert into kpi_person (id,create_date, user_id, location_id, name, sex, agency) values (11804,to_date('3/29/2021','MM/DD/YYYY'),633,537,'Trần Thị Kim Phượng',0,'TYT Xã Phú Thanh');</v>
      </c>
      <c r="T393" s="111" t="str">
        <f t="shared" si="21"/>
        <v>insert into kpi_data_per(create_date, data_id, per_id, event_id, result, hours) values (to_date('3/29/2021','MM/DD/YYYY'),554,11804,511,0,0);</v>
      </c>
    </row>
    <row r="394" spans="2:20" ht="26.25" customHeight="1" x14ac:dyDescent="0.3">
      <c r="B394" s="90">
        <v>11805</v>
      </c>
      <c r="C394" s="3">
        <v>511</v>
      </c>
      <c r="D394" s="116" t="s">
        <v>2074</v>
      </c>
      <c r="E394" s="127"/>
      <c r="F394" s="116" t="s">
        <v>1222</v>
      </c>
      <c r="G394" s="90">
        <f t="shared" si="19"/>
        <v>0</v>
      </c>
      <c r="H394" s="147" t="s">
        <v>2309</v>
      </c>
      <c r="N394" s="123" t="s">
        <v>2124</v>
      </c>
      <c r="O394" s="156" t="str">
        <f t="shared" si="18"/>
        <v>Update kpi_person set agency='TYT Xã Phú Thanh' where id=11805;</v>
      </c>
      <c r="P394" s="3">
        <f>VLOOKUP(C394,Event!$A$2:$D$14,2,FALSE)</f>
        <v>537</v>
      </c>
      <c r="Q394" s="3">
        <f>VLOOKUP(C394,Event!$A$2:$D$14,3,FALSE)</f>
        <v>554</v>
      </c>
      <c r="R394" s="3" t="str">
        <f>VLOOKUP(C394,Event!$A$2:$D$14,4,FALSE)</f>
        <v>3/29/2021</v>
      </c>
      <c r="S394" s="3" t="str">
        <f t="shared" si="20"/>
        <v>insert into kpi_person (id,create_date, user_id, location_id, name, sex, agency) values (11805,to_date('3/29/2021','MM/DD/YYYY'),633,537,'Đinh Thị Thu Huyền',0,'TYT Xã Phú Thanh');</v>
      </c>
      <c r="T394" s="111" t="str">
        <f t="shared" si="21"/>
        <v>insert into kpi_data_per(create_date, data_id, per_id, event_id, result, hours) values (to_date('3/29/2021','MM/DD/YYYY'),554,11805,511,0,0);</v>
      </c>
    </row>
    <row r="395" spans="2:20" ht="26.25" customHeight="1" x14ac:dyDescent="0.3">
      <c r="B395" s="90">
        <v>11806</v>
      </c>
      <c r="C395" s="3">
        <v>511</v>
      </c>
      <c r="D395" s="116" t="s">
        <v>2075</v>
      </c>
      <c r="E395" s="116" t="s">
        <v>1872</v>
      </c>
      <c r="F395" s="116"/>
      <c r="G395" s="90">
        <f t="shared" si="19"/>
        <v>1</v>
      </c>
      <c r="H395" s="147" t="s">
        <v>2310</v>
      </c>
      <c r="N395" s="123" t="s">
        <v>2125</v>
      </c>
      <c r="O395" s="156" t="str">
        <f t="shared" si="18"/>
        <v>Update kpi_person set agency='TYT Xã Phú Xuân' where id=11806;</v>
      </c>
      <c r="P395" s="3">
        <f>VLOOKUP(C395,Event!$A$2:$D$14,2,FALSE)</f>
        <v>537</v>
      </c>
      <c r="Q395" s="3">
        <f>VLOOKUP(C395,Event!$A$2:$D$14,3,FALSE)</f>
        <v>554</v>
      </c>
      <c r="R395" s="3" t="str">
        <f>VLOOKUP(C395,Event!$A$2:$D$14,4,FALSE)</f>
        <v>3/29/2021</v>
      </c>
      <c r="S395" s="3" t="str">
        <f t="shared" si="20"/>
        <v>insert into kpi_person (id,create_date, user_id, location_id, name, sex, agency) values (11806,to_date('3/29/2021','MM/DD/YYYY'),633,537,'Đặng Minh Minh',1,'TYT Xã Phú Xuân');</v>
      </c>
      <c r="T395" s="111" t="str">
        <f t="shared" si="21"/>
        <v>insert into kpi_data_per(create_date, data_id, per_id, event_id, result, hours) values (to_date('3/29/2021','MM/DD/YYYY'),554,11806,511,0,0);</v>
      </c>
    </row>
    <row r="396" spans="2:20" ht="26.25" customHeight="1" x14ac:dyDescent="0.3">
      <c r="B396" s="90">
        <v>11807</v>
      </c>
      <c r="C396" s="3">
        <v>511</v>
      </c>
      <c r="D396" s="116" t="s">
        <v>2076</v>
      </c>
      <c r="E396" s="127"/>
      <c r="F396" s="116" t="s">
        <v>1222</v>
      </c>
      <c r="G396" s="90">
        <f t="shared" si="19"/>
        <v>0</v>
      </c>
      <c r="H396" s="147" t="s">
        <v>2311</v>
      </c>
      <c r="N396" s="123" t="s">
        <v>2126</v>
      </c>
      <c r="O396" s="156" t="str">
        <f t="shared" si="18"/>
        <v>Update kpi_person set agency='TYT Xã Xuân Mỹ' where id=11807;</v>
      </c>
      <c r="P396" s="3">
        <f>VLOOKUP(C396,Event!$A$2:$D$14,2,FALSE)</f>
        <v>537</v>
      </c>
      <c r="Q396" s="3">
        <f>VLOOKUP(C396,Event!$A$2:$D$14,3,FALSE)</f>
        <v>554</v>
      </c>
      <c r="R396" s="3" t="str">
        <f>VLOOKUP(C396,Event!$A$2:$D$14,4,FALSE)</f>
        <v>3/29/2021</v>
      </c>
      <c r="S396" s="3" t="str">
        <f t="shared" si="20"/>
        <v>insert into kpi_person (id,create_date, user_id, location_id, name, sex, agency) values (11807,to_date('3/29/2021','MM/DD/YYYY'),633,537,'Huỳnh Thị Mỹ Linh',0,'TYT Xã Xuân Mỹ');</v>
      </c>
      <c r="T396" s="111" t="str">
        <f t="shared" si="21"/>
        <v>insert into kpi_data_per(create_date, data_id, per_id, event_id, result, hours) values (to_date('3/29/2021','MM/DD/YYYY'),554,11807,511,0,0);</v>
      </c>
    </row>
    <row r="397" spans="2:20" ht="26.25" customHeight="1" x14ac:dyDescent="0.3">
      <c r="B397" s="90">
        <v>11808</v>
      </c>
      <c r="C397" s="3">
        <v>511</v>
      </c>
      <c r="D397" s="116" t="s">
        <v>2077</v>
      </c>
      <c r="E397" s="127"/>
      <c r="F397" s="116" t="s">
        <v>1222</v>
      </c>
      <c r="G397" s="90">
        <f t="shared" si="19"/>
        <v>0</v>
      </c>
      <c r="H397" s="147" t="s">
        <v>2311</v>
      </c>
      <c r="N397" s="123" t="s">
        <v>2127</v>
      </c>
      <c r="O397" s="156" t="str">
        <f t="shared" si="18"/>
        <v>Update kpi_person set agency='TYT Xã Xuân Mỹ' where id=11808;</v>
      </c>
      <c r="P397" s="3">
        <f>VLOOKUP(C397,Event!$A$2:$D$14,2,FALSE)</f>
        <v>537</v>
      </c>
      <c r="Q397" s="3">
        <f>VLOOKUP(C397,Event!$A$2:$D$14,3,FALSE)</f>
        <v>554</v>
      </c>
      <c r="R397" s="3" t="str">
        <f>VLOOKUP(C397,Event!$A$2:$D$14,4,FALSE)</f>
        <v>3/29/2021</v>
      </c>
      <c r="S397" s="3" t="str">
        <f t="shared" si="20"/>
        <v>insert into kpi_person (id,create_date, user_id, location_id, name, sex, agency) values (11808,to_date('3/29/2021','MM/DD/YYYY'),633,537,'Phan Thị Ngọc Ngân',0,'TYT Xã Xuân Mỹ');</v>
      </c>
      <c r="T397" s="111" t="str">
        <f t="shared" si="21"/>
        <v>insert into kpi_data_per(create_date, data_id, per_id, event_id, result, hours) values (to_date('3/29/2021','MM/DD/YYYY'),554,11808,511,0,0);</v>
      </c>
    </row>
    <row r="398" spans="2:20" ht="26.25" customHeight="1" x14ac:dyDescent="0.3">
      <c r="B398" s="90">
        <v>11809</v>
      </c>
      <c r="C398" s="3">
        <v>511</v>
      </c>
      <c r="D398" s="116" t="s">
        <v>2078</v>
      </c>
      <c r="E398" s="127"/>
      <c r="F398" s="116" t="s">
        <v>1222</v>
      </c>
      <c r="G398" s="90">
        <f t="shared" si="19"/>
        <v>0</v>
      </c>
      <c r="H398" s="147" t="s">
        <v>2312</v>
      </c>
      <c r="N398" s="123" t="s">
        <v>2128</v>
      </c>
      <c r="O398" s="156" t="str">
        <f t="shared" si="18"/>
        <v>Update kpi_person set agency='TYT Xã Xuân Đường' where id=11809;</v>
      </c>
      <c r="P398" s="3">
        <f>VLOOKUP(C398,Event!$A$2:$D$14,2,FALSE)</f>
        <v>537</v>
      </c>
      <c r="Q398" s="3">
        <f>VLOOKUP(C398,Event!$A$2:$D$14,3,FALSE)</f>
        <v>554</v>
      </c>
      <c r="R398" s="3" t="str">
        <f>VLOOKUP(C398,Event!$A$2:$D$14,4,FALSE)</f>
        <v>3/29/2021</v>
      </c>
      <c r="S398" s="3" t="str">
        <f t="shared" si="20"/>
        <v>insert into kpi_person (id,create_date, user_id, location_id, name, sex, agency) values (11809,to_date('3/29/2021','MM/DD/YYYY'),633,537,'Lưu Thị Tươi',0,'TYT Xã Xuân Đường');</v>
      </c>
      <c r="T398" s="111" t="str">
        <f t="shared" si="21"/>
        <v>insert into kpi_data_per(create_date, data_id, per_id, event_id, result, hours) values (to_date('3/29/2021','MM/DD/YYYY'),554,11809,511,0,0);</v>
      </c>
    </row>
    <row r="399" spans="2:20" ht="26.25" customHeight="1" x14ac:dyDescent="0.3">
      <c r="B399" s="90">
        <v>11810</v>
      </c>
      <c r="C399" s="3">
        <v>511</v>
      </c>
      <c r="D399" s="116" t="s">
        <v>2079</v>
      </c>
      <c r="E399" s="116" t="s">
        <v>1872</v>
      </c>
      <c r="F399" s="116"/>
      <c r="G399" s="90">
        <f t="shared" si="19"/>
        <v>1</v>
      </c>
      <c r="H399" s="147" t="s">
        <v>2312</v>
      </c>
      <c r="N399" s="123" t="s">
        <v>2129</v>
      </c>
      <c r="O399" s="156" t="str">
        <f t="shared" si="18"/>
        <v>Update kpi_person set agency='TYT Xã Xuân Đường' where id=11810;</v>
      </c>
      <c r="P399" s="3">
        <f>VLOOKUP(C399,Event!$A$2:$D$14,2,FALSE)</f>
        <v>537</v>
      </c>
      <c r="Q399" s="3">
        <f>VLOOKUP(C399,Event!$A$2:$D$14,3,FALSE)</f>
        <v>554</v>
      </c>
      <c r="R399" s="3" t="str">
        <f>VLOOKUP(C399,Event!$A$2:$D$14,4,FALSE)</f>
        <v>3/29/2021</v>
      </c>
      <c r="S399" s="3" t="str">
        <f t="shared" si="20"/>
        <v>insert into kpi_person (id,create_date, user_id, location_id, name, sex, agency) values (11810,to_date('3/29/2021','MM/DD/YYYY'),633,537,'Võ Thị Kim Thanh',1,'TYT Xã Xuân Đường');</v>
      </c>
      <c r="T399" s="111" t="str">
        <f t="shared" si="21"/>
        <v>insert into kpi_data_per(create_date, data_id, per_id, event_id, result, hours) values (to_date('3/29/2021','MM/DD/YYYY'),554,11810,511,0,0);</v>
      </c>
    </row>
    <row r="400" spans="2:20" ht="26.25" customHeight="1" x14ac:dyDescent="0.3">
      <c r="B400" s="90">
        <v>11811</v>
      </c>
      <c r="C400" s="3">
        <v>511</v>
      </c>
      <c r="D400" s="116" t="s">
        <v>2080</v>
      </c>
      <c r="E400" s="116" t="s">
        <v>1872</v>
      </c>
      <c r="F400" s="116"/>
      <c r="G400" s="90">
        <f t="shared" si="19"/>
        <v>1</v>
      </c>
      <c r="H400" s="147" t="s">
        <v>2313</v>
      </c>
      <c r="N400" s="123" t="s">
        <v>2130</v>
      </c>
      <c r="O400" s="156" t="str">
        <f t="shared" si="18"/>
        <v>Update kpi_person set agency='TYT Xã Lâm San' where id=11811;</v>
      </c>
      <c r="P400" s="3">
        <f>VLOOKUP(C400,Event!$A$2:$D$14,2,FALSE)</f>
        <v>537</v>
      </c>
      <c r="Q400" s="3">
        <f>VLOOKUP(C400,Event!$A$2:$D$14,3,FALSE)</f>
        <v>554</v>
      </c>
      <c r="R400" s="3" t="str">
        <f>VLOOKUP(C400,Event!$A$2:$D$14,4,FALSE)</f>
        <v>3/29/2021</v>
      </c>
      <c r="S400" s="3" t="str">
        <f t="shared" si="20"/>
        <v>insert into kpi_person (id,create_date, user_id, location_id, name, sex, agency) values (11811,to_date('3/29/2021','MM/DD/YYYY'),633,537,'Hoàng Văn Thái',1,'TYT Xã Lâm San');</v>
      </c>
      <c r="T400" s="111" t="str">
        <f t="shared" si="21"/>
        <v>insert into kpi_data_per(create_date, data_id, per_id, event_id, result, hours) values (to_date('3/29/2021','MM/DD/YYYY'),554,11811,511,0,0);</v>
      </c>
    </row>
    <row r="401" spans="2:20" ht="26.25" customHeight="1" x14ac:dyDescent="0.3">
      <c r="B401" s="90">
        <v>11812</v>
      </c>
      <c r="C401" s="3">
        <v>511</v>
      </c>
      <c r="D401" s="116" t="s">
        <v>2081</v>
      </c>
      <c r="E401" s="116"/>
      <c r="F401" s="116" t="s">
        <v>1222</v>
      </c>
      <c r="G401" s="90">
        <f t="shared" si="19"/>
        <v>0</v>
      </c>
      <c r="H401" s="147" t="s">
        <v>2313</v>
      </c>
      <c r="N401" s="123" t="s">
        <v>2131</v>
      </c>
      <c r="O401" s="156" t="str">
        <f t="shared" si="18"/>
        <v>Update kpi_person set agency='TYT Xã Lâm San' where id=11812;</v>
      </c>
      <c r="P401" s="3">
        <f>VLOOKUP(C401,Event!$A$2:$D$14,2,FALSE)</f>
        <v>537</v>
      </c>
      <c r="Q401" s="3">
        <f>VLOOKUP(C401,Event!$A$2:$D$14,3,FALSE)</f>
        <v>554</v>
      </c>
      <c r="R401" s="3" t="str">
        <f>VLOOKUP(C401,Event!$A$2:$D$14,4,FALSE)</f>
        <v>3/29/2021</v>
      </c>
      <c r="S401" s="3" t="str">
        <f t="shared" si="20"/>
        <v>insert into kpi_person (id,create_date, user_id, location_id, name, sex, agency) values (11812,to_date('3/29/2021','MM/DD/YYYY'),633,537,'Nguyễn Thị Diệu Huyền',0,'TYT Xã Lâm San');</v>
      </c>
      <c r="T401" s="111" t="str">
        <f t="shared" si="21"/>
        <v>insert into kpi_data_per(create_date, data_id, per_id, event_id, result, hours) values (to_date('3/29/2021','MM/DD/YYYY'),554,11812,511,0,0);</v>
      </c>
    </row>
    <row r="402" spans="2:20" ht="26.25" customHeight="1" x14ac:dyDescent="0.3">
      <c r="B402" s="90">
        <v>11813</v>
      </c>
      <c r="C402" s="3">
        <v>511</v>
      </c>
      <c r="D402" s="116" t="s">
        <v>2082</v>
      </c>
      <c r="E402" s="116" t="s">
        <v>1872</v>
      </c>
      <c r="F402" s="116"/>
      <c r="G402" s="90">
        <f t="shared" si="19"/>
        <v>1</v>
      </c>
      <c r="H402" s="147" t="s">
        <v>2314</v>
      </c>
      <c r="N402" s="123" t="s">
        <v>2132</v>
      </c>
      <c r="O402" s="156" t="str">
        <f t="shared" si="18"/>
        <v>Update kpi_person set agency='TYT Xã Bảo Bình' where id=11813;</v>
      </c>
      <c r="P402" s="3">
        <f>VLOOKUP(C402,Event!$A$2:$D$14,2,FALSE)</f>
        <v>537</v>
      </c>
      <c r="Q402" s="3">
        <f>VLOOKUP(C402,Event!$A$2:$D$14,3,FALSE)</f>
        <v>554</v>
      </c>
      <c r="R402" s="3" t="str">
        <f>VLOOKUP(C402,Event!$A$2:$D$14,4,FALSE)</f>
        <v>3/29/2021</v>
      </c>
      <c r="S402" s="3" t="str">
        <f t="shared" si="20"/>
        <v>insert into kpi_person (id,create_date, user_id, location_id, name, sex, agency) values (11813,to_date('3/29/2021','MM/DD/YYYY'),633,537,'Huỳnh Kim Quáng',1,'TYT Xã Bảo Bình');</v>
      </c>
      <c r="T402" s="111" t="str">
        <f t="shared" si="21"/>
        <v>insert into kpi_data_per(create_date, data_id, per_id, event_id, result, hours) values (to_date('3/29/2021','MM/DD/YYYY'),554,11813,511,0,0);</v>
      </c>
    </row>
    <row r="403" spans="2:20" ht="26.25" customHeight="1" x14ac:dyDescent="0.3">
      <c r="B403" s="90">
        <v>11814</v>
      </c>
      <c r="C403" s="3">
        <v>511</v>
      </c>
      <c r="D403" s="116" t="s">
        <v>2083</v>
      </c>
      <c r="E403" s="127"/>
      <c r="F403" s="116" t="s">
        <v>1222</v>
      </c>
      <c r="G403" s="90">
        <f t="shared" si="19"/>
        <v>0</v>
      </c>
      <c r="H403" s="147" t="s">
        <v>2314</v>
      </c>
      <c r="N403" s="123" t="s">
        <v>2133</v>
      </c>
      <c r="O403" s="156" t="str">
        <f t="shared" si="18"/>
        <v>Update kpi_person set agency='TYT Xã Bảo Bình' where id=11814;</v>
      </c>
      <c r="P403" s="3">
        <f>VLOOKUP(C403,Event!$A$2:$D$14,2,FALSE)</f>
        <v>537</v>
      </c>
      <c r="Q403" s="3">
        <f>VLOOKUP(C403,Event!$A$2:$D$14,3,FALSE)</f>
        <v>554</v>
      </c>
      <c r="R403" s="3" t="str">
        <f>VLOOKUP(C403,Event!$A$2:$D$14,4,FALSE)</f>
        <v>3/29/2021</v>
      </c>
      <c r="S403" s="3" t="str">
        <f t="shared" si="20"/>
        <v>insert into kpi_person (id,create_date, user_id, location_id, name, sex, agency) values (11814,to_date('3/29/2021','MM/DD/YYYY'),633,537,'Trương Thị Ánh Loan',0,'TYT Xã Bảo Bình');</v>
      </c>
      <c r="T403" s="111" t="str">
        <f t="shared" si="21"/>
        <v>insert into kpi_data_per(create_date, data_id, per_id, event_id, result, hours) values (to_date('3/29/2021','MM/DD/YYYY'),554,11814,511,0,0);</v>
      </c>
    </row>
    <row r="404" spans="2:20" ht="26.25" customHeight="1" x14ac:dyDescent="0.3">
      <c r="B404" s="90">
        <v>11815</v>
      </c>
      <c r="C404" s="3">
        <v>511</v>
      </c>
      <c r="D404" s="116" t="s">
        <v>2084</v>
      </c>
      <c r="E404" s="127"/>
      <c r="F404" s="116" t="s">
        <v>1222</v>
      </c>
      <c r="G404" s="90">
        <f t="shared" si="19"/>
        <v>0</v>
      </c>
      <c r="H404" s="147" t="s">
        <v>2315</v>
      </c>
      <c r="N404" s="123" t="s">
        <v>2134</v>
      </c>
      <c r="O404" s="156" t="str">
        <f t="shared" si="18"/>
        <v>Update kpi_person set agency='TYT Xã Xuân Đông' where id=11815;</v>
      </c>
      <c r="P404" s="3">
        <f>VLOOKUP(C404,Event!$A$2:$D$14,2,FALSE)</f>
        <v>537</v>
      </c>
      <c r="Q404" s="3">
        <f>VLOOKUP(C404,Event!$A$2:$D$14,3,FALSE)</f>
        <v>554</v>
      </c>
      <c r="R404" s="3" t="str">
        <f>VLOOKUP(C404,Event!$A$2:$D$14,4,FALSE)</f>
        <v>3/29/2021</v>
      </c>
      <c r="S404" s="3" t="str">
        <f t="shared" si="20"/>
        <v>insert into kpi_person (id,create_date, user_id, location_id, name, sex, agency) values (11815,to_date('3/29/2021','MM/DD/YYYY'),633,537,'Nguyễn Thị Diệu Quỳnh',0,'TYT Xã Xuân Đông');</v>
      </c>
      <c r="T404" s="111" t="str">
        <f t="shared" si="21"/>
        <v>insert into kpi_data_per(create_date, data_id, per_id, event_id, result, hours) values (to_date('3/29/2021','MM/DD/YYYY'),554,11815,511,0,0);</v>
      </c>
    </row>
    <row r="405" spans="2:20" ht="26.25" customHeight="1" x14ac:dyDescent="0.3">
      <c r="B405" s="90">
        <v>11816</v>
      </c>
      <c r="C405" s="3">
        <v>511</v>
      </c>
      <c r="D405" s="116" t="s">
        <v>2085</v>
      </c>
      <c r="E405" s="127"/>
      <c r="F405" s="116" t="s">
        <v>1222</v>
      </c>
      <c r="G405" s="90">
        <f t="shared" si="19"/>
        <v>0</v>
      </c>
      <c r="H405" s="147" t="s">
        <v>2315</v>
      </c>
      <c r="N405" s="123" t="s">
        <v>2135</v>
      </c>
      <c r="O405" s="156" t="str">
        <f t="shared" si="18"/>
        <v>Update kpi_person set agency='TYT Xã Xuân Đông' where id=11816;</v>
      </c>
      <c r="P405" s="3">
        <f>VLOOKUP(C405,Event!$A$2:$D$14,2,FALSE)</f>
        <v>537</v>
      </c>
      <c r="Q405" s="3">
        <f>VLOOKUP(C405,Event!$A$2:$D$14,3,FALSE)</f>
        <v>554</v>
      </c>
      <c r="R405" s="3" t="str">
        <f>VLOOKUP(C405,Event!$A$2:$D$14,4,FALSE)</f>
        <v>3/29/2021</v>
      </c>
      <c r="S405" s="3" t="str">
        <f t="shared" si="20"/>
        <v>insert into kpi_person (id,create_date, user_id, location_id, name, sex, agency) values (11816,to_date('3/29/2021','MM/DD/YYYY'),633,537,'Vương Ngọc Tuyết',0,'TYT Xã Xuân Đông');</v>
      </c>
      <c r="T405" s="111" t="str">
        <f t="shared" si="21"/>
        <v>insert into kpi_data_per(create_date, data_id, per_id, event_id, result, hours) values (to_date('3/29/2021','MM/DD/YYYY'),554,11816,511,0,0);</v>
      </c>
    </row>
    <row r="406" spans="2:20" ht="26.25" customHeight="1" x14ac:dyDescent="0.3">
      <c r="B406" s="90">
        <v>11817</v>
      </c>
      <c r="C406" s="3">
        <v>511</v>
      </c>
      <c r="D406" s="116" t="s">
        <v>2086</v>
      </c>
      <c r="E406" s="127"/>
      <c r="F406" s="116" t="s">
        <v>1222</v>
      </c>
      <c r="G406" s="90">
        <f t="shared" si="19"/>
        <v>0</v>
      </c>
      <c r="H406" s="147" t="s">
        <v>2316</v>
      </c>
      <c r="N406" s="123" t="s">
        <v>2136</v>
      </c>
      <c r="O406" s="156" t="str">
        <f t="shared" si="18"/>
        <v>Update kpi_person set agency='TYT Xã Long Giao' where id=11817;</v>
      </c>
      <c r="P406" s="3">
        <f>VLOOKUP(C406,Event!$A$2:$D$14,2,FALSE)</f>
        <v>537</v>
      </c>
      <c r="Q406" s="3">
        <f>VLOOKUP(C406,Event!$A$2:$D$14,3,FALSE)</f>
        <v>554</v>
      </c>
      <c r="R406" s="3" t="str">
        <f>VLOOKUP(C406,Event!$A$2:$D$14,4,FALSE)</f>
        <v>3/29/2021</v>
      </c>
      <c r="S406" s="3" t="str">
        <f t="shared" si="20"/>
        <v>insert into kpi_person (id,create_date, user_id, location_id, name, sex, agency) values (11817,to_date('3/29/2021','MM/DD/YYYY'),633,537,'Lê Thị Nhung',0,'TYT Xã Long Giao');</v>
      </c>
      <c r="T406" s="111" t="str">
        <f t="shared" si="21"/>
        <v>insert into kpi_data_per(create_date, data_id, per_id, event_id, result, hours) values (to_date('3/29/2021','MM/DD/YYYY'),554,11817,511,0,0);</v>
      </c>
    </row>
    <row r="407" spans="2:20" ht="26.25" customHeight="1" x14ac:dyDescent="0.3">
      <c r="B407" s="90">
        <v>11818</v>
      </c>
      <c r="C407" s="3">
        <v>511</v>
      </c>
      <c r="D407" s="116" t="s">
        <v>2087</v>
      </c>
      <c r="E407" s="127"/>
      <c r="F407" s="116" t="s">
        <v>1222</v>
      </c>
      <c r="G407" s="90">
        <f t="shared" si="19"/>
        <v>0</v>
      </c>
      <c r="H407" s="147" t="s">
        <v>2316</v>
      </c>
      <c r="N407" s="123" t="s">
        <v>2137</v>
      </c>
      <c r="O407" s="156" t="str">
        <f t="shared" si="18"/>
        <v>Update kpi_person set agency='TYT Xã Long Giao' where id=11818;</v>
      </c>
      <c r="P407" s="3">
        <f>VLOOKUP(C407,Event!$A$2:$D$14,2,FALSE)</f>
        <v>537</v>
      </c>
      <c r="Q407" s="3">
        <f>VLOOKUP(C407,Event!$A$2:$D$14,3,FALSE)</f>
        <v>554</v>
      </c>
      <c r="R407" s="3" t="str">
        <f>VLOOKUP(C407,Event!$A$2:$D$14,4,FALSE)</f>
        <v>3/29/2021</v>
      </c>
      <c r="S407" s="3" t="str">
        <f t="shared" si="20"/>
        <v>insert into kpi_person (id,create_date, user_id, location_id, name, sex, agency) values (11818,to_date('3/29/2021','MM/DD/YYYY'),633,537,'Phạm Ánh Hồng',0,'TYT Xã Long Giao');</v>
      </c>
      <c r="T407" s="111" t="str">
        <f t="shared" si="21"/>
        <v>insert into kpi_data_per(create_date, data_id, per_id, event_id, result, hours) values (to_date('3/29/2021','MM/DD/YYYY'),554,11818,511,0,0);</v>
      </c>
    </row>
    <row r="408" spans="2:20" ht="26.25" customHeight="1" x14ac:dyDescent="0.3">
      <c r="B408" s="90">
        <v>11819</v>
      </c>
      <c r="C408" s="3">
        <v>511</v>
      </c>
      <c r="D408" s="116" t="s">
        <v>2088</v>
      </c>
      <c r="E408" s="127"/>
      <c r="F408" s="116" t="s">
        <v>1222</v>
      </c>
      <c r="G408" s="90">
        <f t="shared" si="19"/>
        <v>0</v>
      </c>
      <c r="H408" s="147" t="s">
        <v>2317</v>
      </c>
      <c r="N408" s="123" t="s">
        <v>2138</v>
      </c>
      <c r="O408" s="156" t="str">
        <f t="shared" si="18"/>
        <v>Update kpi_person set agency='TYT Xã Nhân Nghĩa ' where id=11819;</v>
      </c>
      <c r="P408" s="3">
        <f>VLOOKUP(C408,Event!$A$2:$D$14,2,FALSE)</f>
        <v>537</v>
      </c>
      <c r="Q408" s="3">
        <f>VLOOKUP(C408,Event!$A$2:$D$14,3,FALSE)</f>
        <v>554</v>
      </c>
      <c r="R408" s="3" t="str">
        <f>VLOOKUP(C408,Event!$A$2:$D$14,4,FALSE)</f>
        <v>3/29/2021</v>
      </c>
      <c r="S408" s="3" t="str">
        <f t="shared" si="20"/>
        <v>insert into kpi_person (id,create_date, user_id, location_id, name, sex, agency) values (11819,to_date('3/29/2021','MM/DD/YYYY'),633,537,'Dương Thị Thuận ',0,'TYT Xã Nhân Nghĩa ');</v>
      </c>
      <c r="T408" s="111" t="str">
        <f t="shared" si="21"/>
        <v>insert into kpi_data_per(create_date, data_id, per_id, event_id, result, hours) values (to_date('3/29/2021','MM/DD/YYYY'),554,11819,511,0,0);</v>
      </c>
    </row>
    <row r="409" spans="2:20" ht="26.25" customHeight="1" x14ac:dyDescent="0.3">
      <c r="B409" s="90">
        <v>11820</v>
      </c>
      <c r="C409" s="3">
        <v>511</v>
      </c>
      <c r="D409" s="116" t="s">
        <v>2089</v>
      </c>
      <c r="E409" s="127"/>
      <c r="F409" s="116" t="s">
        <v>1222</v>
      </c>
      <c r="G409" s="90">
        <f t="shared" si="19"/>
        <v>0</v>
      </c>
      <c r="H409" s="147" t="s">
        <v>2318</v>
      </c>
      <c r="N409" s="123" t="s">
        <v>2139</v>
      </c>
      <c r="O409" s="156" t="str">
        <f t="shared" si="18"/>
        <v>Update kpi_person set agency='TYT Xã Thừa Đức ' where id=11820;</v>
      </c>
      <c r="P409" s="3">
        <f>VLOOKUP(C409,Event!$A$2:$D$14,2,FALSE)</f>
        <v>537</v>
      </c>
      <c r="Q409" s="3">
        <f>VLOOKUP(C409,Event!$A$2:$D$14,3,FALSE)</f>
        <v>554</v>
      </c>
      <c r="R409" s="3" t="str">
        <f>VLOOKUP(C409,Event!$A$2:$D$14,4,FALSE)</f>
        <v>3/29/2021</v>
      </c>
      <c r="S409" s="3" t="str">
        <f t="shared" si="20"/>
        <v>insert into kpi_person (id,create_date, user_id, location_id, name, sex, agency) values (11820,to_date('3/29/2021','MM/DD/YYYY'),633,537,'Trần Thị Phương Thảo',0,'TYT Xã Thừa Đức ');</v>
      </c>
      <c r="T409" s="111" t="str">
        <f t="shared" si="21"/>
        <v>insert into kpi_data_per(create_date, data_id, per_id, event_id, result, hours) values (to_date('3/29/2021','MM/DD/YYYY'),554,11820,511,0,0);</v>
      </c>
    </row>
    <row r="410" spans="2:20" ht="26.25" customHeight="1" x14ac:dyDescent="0.3">
      <c r="B410" s="90">
        <v>11821</v>
      </c>
      <c r="C410" s="3">
        <v>511</v>
      </c>
      <c r="D410" s="116" t="s">
        <v>2090</v>
      </c>
      <c r="E410" s="116" t="s">
        <v>1872</v>
      </c>
      <c r="F410" s="116"/>
      <c r="G410" s="90">
        <f t="shared" si="19"/>
        <v>1</v>
      </c>
      <c r="H410" s="147" t="s">
        <v>2318</v>
      </c>
      <c r="N410" s="123" t="s">
        <v>2140</v>
      </c>
      <c r="O410" s="156" t="str">
        <f t="shared" si="18"/>
        <v>Update kpi_person set agency='TYT Xã Thừa Đức ' where id=11821;</v>
      </c>
      <c r="P410" s="3">
        <f>VLOOKUP(C410,Event!$A$2:$D$14,2,FALSE)</f>
        <v>537</v>
      </c>
      <c r="Q410" s="3">
        <f>VLOOKUP(C410,Event!$A$2:$D$14,3,FALSE)</f>
        <v>554</v>
      </c>
      <c r="R410" s="3" t="str">
        <f>VLOOKUP(C410,Event!$A$2:$D$14,4,FALSE)</f>
        <v>3/29/2021</v>
      </c>
      <c r="S410" s="3" t="str">
        <f t="shared" si="20"/>
        <v>insert into kpi_person (id,create_date, user_id, location_id, name, sex, agency) values (11821,to_date('3/29/2021','MM/DD/YYYY'),633,537,'Trần Thị Thúy Hương',1,'TYT Xã Thừa Đức ');</v>
      </c>
      <c r="T410" s="111" t="str">
        <f t="shared" si="21"/>
        <v>insert into kpi_data_per(create_date, data_id, per_id, event_id, result, hours) values (to_date('3/29/2021','MM/DD/YYYY'),554,11821,511,0,0);</v>
      </c>
    </row>
    <row r="411" spans="2:20" ht="26.25" customHeight="1" x14ac:dyDescent="0.3">
      <c r="B411" s="90">
        <v>11822</v>
      </c>
      <c r="C411" s="3">
        <v>511</v>
      </c>
      <c r="D411" s="116" t="s">
        <v>2091</v>
      </c>
      <c r="E411" s="116"/>
      <c r="F411" s="116" t="s">
        <v>1222</v>
      </c>
      <c r="G411" s="90">
        <f t="shared" si="19"/>
        <v>0</v>
      </c>
      <c r="H411" s="147" t="s">
        <v>2319</v>
      </c>
      <c r="N411" s="123" t="s">
        <v>2141</v>
      </c>
      <c r="O411" s="156" t="str">
        <f t="shared" si="18"/>
        <v>Update kpi_person set agency='TYT Xã Sông Ray' where id=11822;</v>
      </c>
      <c r="P411" s="3">
        <f>VLOOKUP(C411,Event!$A$2:$D$14,2,FALSE)</f>
        <v>537</v>
      </c>
      <c r="Q411" s="3">
        <f>VLOOKUP(C411,Event!$A$2:$D$14,3,FALSE)</f>
        <v>554</v>
      </c>
      <c r="R411" s="3" t="str">
        <f>VLOOKUP(C411,Event!$A$2:$D$14,4,FALSE)</f>
        <v>3/29/2021</v>
      </c>
      <c r="S411" s="3" t="str">
        <f t="shared" si="20"/>
        <v>insert into kpi_person (id,create_date, user_id, location_id, name, sex, agency) values (11822,to_date('3/29/2021','MM/DD/YYYY'),633,537,'Tiêu Thị Hoàng Yến',0,'TYT Xã Sông Ray');</v>
      </c>
      <c r="T411" s="111" t="str">
        <f t="shared" si="21"/>
        <v>insert into kpi_data_per(create_date, data_id, per_id, event_id, result, hours) values (to_date('3/29/2021','MM/DD/YYYY'),554,11822,511,0,0);</v>
      </c>
    </row>
    <row r="412" spans="2:20" ht="26.25" customHeight="1" x14ac:dyDescent="0.3">
      <c r="B412" s="90">
        <v>11823</v>
      </c>
      <c r="C412" s="3">
        <v>511</v>
      </c>
      <c r="D412" s="116" t="s">
        <v>2092</v>
      </c>
      <c r="E412" s="116"/>
      <c r="F412" s="116" t="s">
        <v>1222</v>
      </c>
      <c r="G412" s="90">
        <f t="shared" si="19"/>
        <v>0</v>
      </c>
      <c r="H412" s="147" t="s">
        <v>2320</v>
      </c>
      <c r="N412" s="123" t="s">
        <v>2142</v>
      </c>
      <c r="O412" s="156" t="str">
        <f t="shared" si="18"/>
        <v>Update kpi_person set agency='TYT Xã Xuân Tây' where id=11823;</v>
      </c>
      <c r="P412" s="3">
        <f>VLOOKUP(C412,Event!$A$2:$D$14,2,FALSE)</f>
        <v>537</v>
      </c>
      <c r="Q412" s="3">
        <f>VLOOKUP(C412,Event!$A$2:$D$14,3,FALSE)</f>
        <v>554</v>
      </c>
      <c r="R412" s="3" t="str">
        <f>VLOOKUP(C412,Event!$A$2:$D$14,4,FALSE)</f>
        <v>3/29/2021</v>
      </c>
      <c r="S412" s="3" t="str">
        <f t="shared" si="20"/>
        <v>insert into kpi_person (id,create_date, user_id, location_id, name, sex, agency) values (11823,to_date('3/29/2021','MM/DD/YYYY'),633,537,'Vy Thị Thảo Thy',0,'TYT Xã Xuân Tây');</v>
      </c>
      <c r="T412" s="111" t="str">
        <f t="shared" si="21"/>
        <v>insert into kpi_data_per(create_date, data_id, per_id, event_id, result, hours) values (to_date('3/29/2021','MM/DD/YYYY'),554,11823,511,0,0);</v>
      </c>
    </row>
    <row r="413" spans="2:20" ht="26.25" customHeight="1" x14ac:dyDescent="0.3">
      <c r="B413" s="90">
        <v>11824</v>
      </c>
      <c r="C413" s="3">
        <v>511</v>
      </c>
      <c r="D413" s="116" t="s">
        <v>2093</v>
      </c>
      <c r="E413" s="116"/>
      <c r="F413" s="116" t="s">
        <v>1222</v>
      </c>
      <c r="G413" s="90">
        <f t="shared" si="19"/>
        <v>0</v>
      </c>
      <c r="H413" s="147" t="s">
        <v>2320</v>
      </c>
      <c r="N413" s="123" t="s">
        <v>2143</v>
      </c>
      <c r="O413" s="156" t="str">
        <f t="shared" si="18"/>
        <v>Update kpi_person set agency='TYT Xã Xuân Tây' where id=11824;</v>
      </c>
      <c r="P413" s="3">
        <f>VLOOKUP(C413,Event!$A$2:$D$14,2,FALSE)</f>
        <v>537</v>
      </c>
      <c r="Q413" s="3">
        <f>VLOOKUP(C413,Event!$A$2:$D$14,3,FALSE)</f>
        <v>554</v>
      </c>
      <c r="R413" s="3" t="str">
        <f>VLOOKUP(C413,Event!$A$2:$D$14,4,FALSE)</f>
        <v>3/29/2021</v>
      </c>
      <c r="S413" s="3" t="str">
        <f t="shared" si="20"/>
        <v>insert into kpi_person (id,create_date, user_id, location_id, name, sex, agency) values (11824,to_date('3/29/2021','MM/DD/YYYY'),633,537,'Phạm Thị Luyến',0,'TYT Xã Xuân Tây');</v>
      </c>
      <c r="T413" s="111" t="str">
        <f t="shared" si="21"/>
        <v>insert into kpi_data_per(create_date, data_id, per_id, event_id, result, hours) values (to_date('3/29/2021','MM/DD/YYYY'),554,11824,511,0,0);</v>
      </c>
    </row>
    <row r="414" spans="2:20" ht="26.25" customHeight="1" x14ac:dyDescent="0.3">
      <c r="B414" s="90">
        <v>11825</v>
      </c>
      <c r="C414" s="3">
        <v>511</v>
      </c>
      <c r="D414" s="116" t="s">
        <v>2094</v>
      </c>
      <c r="E414" s="116"/>
      <c r="F414" s="116" t="s">
        <v>1222</v>
      </c>
      <c r="G414" s="90">
        <f t="shared" si="19"/>
        <v>0</v>
      </c>
      <c r="H414" s="147" t="s">
        <v>2319</v>
      </c>
      <c r="N414" s="123" t="s">
        <v>2144</v>
      </c>
      <c r="O414" s="156" t="str">
        <f t="shared" si="18"/>
        <v>Update kpi_person set agency='TYT Xã Sông Ray' where id=11825;</v>
      </c>
      <c r="P414" s="3">
        <f>VLOOKUP(C414,Event!$A$2:$D$14,2,FALSE)</f>
        <v>537</v>
      </c>
      <c r="Q414" s="3">
        <f>VLOOKUP(C414,Event!$A$2:$D$14,3,FALSE)</f>
        <v>554</v>
      </c>
      <c r="R414" s="3" t="str">
        <f>VLOOKUP(C414,Event!$A$2:$D$14,4,FALSE)</f>
        <v>3/29/2021</v>
      </c>
      <c r="S414" s="3" t="str">
        <f t="shared" si="20"/>
        <v>insert into kpi_person (id,create_date, user_id, location_id, name, sex, agency) values (11825,to_date('3/29/2021','MM/DD/YYYY'),633,537,'Vũ Thị Thiệm',0,'TYT Xã Sông Ray');</v>
      </c>
      <c r="T414" s="111" t="str">
        <f t="shared" si="21"/>
        <v>insert into kpi_data_per(create_date, data_id, per_id, event_id, result, hours) values (to_date('3/29/2021','MM/DD/YYYY'),554,11825,511,0,0);</v>
      </c>
    </row>
    <row r="415" spans="2:20" ht="26.25" customHeight="1" x14ac:dyDescent="0.3">
      <c r="B415" s="90">
        <v>11826</v>
      </c>
      <c r="C415" s="3">
        <v>512</v>
      </c>
      <c r="D415" s="116" t="s">
        <v>2145</v>
      </c>
      <c r="E415" s="117"/>
      <c r="F415" s="118" t="s">
        <v>1222</v>
      </c>
      <c r="G415" s="90">
        <f t="shared" si="19"/>
        <v>0</v>
      </c>
      <c r="H415" s="116" t="s">
        <v>2321</v>
      </c>
      <c r="N415" s="117" t="s">
        <v>2187</v>
      </c>
      <c r="O415" s="156" t="str">
        <f t="shared" si="18"/>
        <v>Update kpi_person set agency='TYT P. Bửu Hòa' where id=11826;</v>
      </c>
      <c r="P415" s="3">
        <f>VLOOKUP(C415,Event!$A$2:$D$14,2,FALSE)</f>
        <v>537</v>
      </c>
      <c r="Q415" s="3">
        <f>VLOOKUP(C415,Event!$A$2:$D$14,3,FALSE)</f>
        <v>554</v>
      </c>
      <c r="R415" s="3" t="str">
        <f>VLOOKUP(C415,Event!$A$2:$D$14,4,FALSE)</f>
        <v>4/1/2021</v>
      </c>
      <c r="S415" s="3" t="str">
        <f t="shared" si="20"/>
        <v>insert into kpi_person (id,create_date, user_id, location_id, name, sex, agency) values (11826,to_date('4/1/2021','MM/DD/YYYY'),633,537,'Phạm Thị Mai',0,'TYT P. Bửu Hòa');</v>
      </c>
      <c r="T415" s="111" t="str">
        <f t="shared" si="21"/>
        <v>insert into kpi_data_per(create_date, data_id, per_id, event_id, result, hours) values (to_date('4/1/2021','MM/DD/YYYY'),554,11826,512,0,0);</v>
      </c>
    </row>
    <row r="416" spans="2:20" ht="26.25" customHeight="1" x14ac:dyDescent="0.3">
      <c r="B416" s="90">
        <v>11827</v>
      </c>
      <c r="C416" s="3">
        <v>512</v>
      </c>
      <c r="D416" s="116" t="s">
        <v>2146</v>
      </c>
      <c r="E416" s="117"/>
      <c r="F416" s="118" t="s">
        <v>1222</v>
      </c>
      <c r="G416" s="90">
        <f t="shared" si="19"/>
        <v>0</v>
      </c>
      <c r="H416" s="116" t="s">
        <v>2321</v>
      </c>
      <c r="N416" s="117" t="s">
        <v>2188</v>
      </c>
      <c r="O416" s="156" t="str">
        <f t="shared" si="18"/>
        <v>Update kpi_person set agency='TYT P. Bửu Hòa' where id=11827;</v>
      </c>
      <c r="P416" s="3">
        <f>VLOOKUP(C416,Event!$A$2:$D$14,2,FALSE)</f>
        <v>537</v>
      </c>
      <c r="Q416" s="3">
        <f>VLOOKUP(C416,Event!$A$2:$D$14,3,FALSE)</f>
        <v>554</v>
      </c>
      <c r="R416" s="3" t="str">
        <f>VLOOKUP(C416,Event!$A$2:$D$14,4,FALSE)</f>
        <v>4/1/2021</v>
      </c>
      <c r="S416" s="3" t="str">
        <f t="shared" si="20"/>
        <v>insert into kpi_person (id,create_date, user_id, location_id, name, sex, agency) values (11827,to_date('4/1/2021','MM/DD/YYYY'),633,537,'Đỗ Thị Phương',0,'TYT P. Bửu Hòa');</v>
      </c>
      <c r="T416" s="111" t="str">
        <f t="shared" si="21"/>
        <v>insert into kpi_data_per(create_date, data_id, per_id, event_id, result, hours) values (to_date('4/1/2021','MM/DD/YYYY'),554,11827,512,0,0);</v>
      </c>
    </row>
    <row r="417" spans="2:20" ht="26.25" customHeight="1" x14ac:dyDescent="0.3">
      <c r="B417" s="90">
        <v>11828</v>
      </c>
      <c r="C417" s="3">
        <v>512</v>
      </c>
      <c r="D417" s="116" t="s">
        <v>2147</v>
      </c>
      <c r="E417" s="117"/>
      <c r="F417" s="118" t="s">
        <v>1222</v>
      </c>
      <c r="G417" s="90">
        <f t="shared" si="19"/>
        <v>0</v>
      </c>
      <c r="H417" s="116" t="s">
        <v>2322</v>
      </c>
      <c r="N417" s="117" t="s">
        <v>2189</v>
      </c>
      <c r="O417" s="156" t="str">
        <f t="shared" si="18"/>
        <v>Update kpi_person set agency='TYT P. Bửu Long' where id=11828;</v>
      </c>
      <c r="P417" s="3">
        <f>VLOOKUP(C417,Event!$A$2:$D$14,2,FALSE)</f>
        <v>537</v>
      </c>
      <c r="Q417" s="3">
        <f>VLOOKUP(C417,Event!$A$2:$D$14,3,FALSE)</f>
        <v>554</v>
      </c>
      <c r="R417" s="3" t="str">
        <f>VLOOKUP(C417,Event!$A$2:$D$14,4,FALSE)</f>
        <v>4/1/2021</v>
      </c>
      <c r="S417" s="3" t="str">
        <f t="shared" si="20"/>
        <v>insert into kpi_person (id,create_date, user_id, location_id, name, sex, agency) values (11828,to_date('4/1/2021','MM/DD/YYYY'),633,537,'Dương Đoàn Anh Thư',0,'TYT P. Bửu Long');</v>
      </c>
      <c r="T417" s="111" t="str">
        <f t="shared" si="21"/>
        <v>insert into kpi_data_per(create_date, data_id, per_id, event_id, result, hours) values (to_date('4/1/2021','MM/DD/YYYY'),554,11828,512,0,0);</v>
      </c>
    </row>
    <row r="418" spans="2:20" ht="26.25" customHeight="1" x14ac:dyDescent="0.3">
      <c r="B418" s="90">
        <v>11829</v>
      </c>
      <c r="C418" s="3">
        <v>512</v>
      </c>
      <c r="D418" s="116" t="s">
        <v>1880</v>
      </c>
      <c r="E418" s="117"/>
      <c r="F418" s="118" t="s">
        <v>1222</v>
      </c>
      <c r="G418" s="90">
        <f t="shared" si="19"/>
        <v>0</v>
      </c>
      <c r="H418" s="116" t="s">
        <v>2322</v>
      </c>
      <c r="N418" s="122" t="s">
        <v>2190</v>
      </c>
      <c r="O418" s="156" t="str">
        <f t="shared" si="18"/>
        <v>Update kpi_person set agency='TYT P. Bửu Long' where id=11829;</v>
      </c>
      <c r="P418" s="3">
        <f>VLOOKUP(C418,Event!$A$2:$D$14,2,FALSE)</f>
        <v>537</v>
      </c>
      <c r="Q418" s="3">
        <f>VLOOKUP(C418,Event!$A$2:$D$14,3,FALSE)</f>
        <v>554</v>
      </c>
      <c r="R418" s="3" t="str">
        <f>VLOOKUP(C418,Event!$A$2:$D$14,4,FALSE)</f>
        <v>4/1/2021</v>
      </c>
      <c r="S418" s="3" t="str">
        <f t="shared" si="20"/>
        <v>insert into kpi_person (id,create_date, user_id, location_id, name, sex, agency) values (11829,to_date('4/1/2021','MM/DD/YYYY'),633,537,'Nguyễn Thị Hoa',0,'TYT P. Bửu Long');</v>
      </c>
      <c r="T418" s="111" t="str">
        <f t="shared" si="21"/>
        <v>insert into kpi_data_per(create_date, data_id, per_id, event_id, result, hours) values (to_date('4/1/2021','MM/DD/YYYY'),554,11829,512,0,0);</v>
      </c>
    </row>
    <row r="419" spans="2:20" ht="26.25" customHeight="1" x14ac:dyDescent="0.3">
      <c r="B419" s="90">
        <v>11830</v>
      </c>
      <c r="C419" s="3">
        <v>512</v>
      </c>
      <c r="D419" s="116" t="s">
        <v>2148</v>
      </c>
      <c r="E419" s="117"/>
      <c r="F419" s="118" t="s">
        <v>1222</v>
      </c>
      <c r="G419" s="90">
        <f t="shared" si="19"/>
        <v>0</v>
      </c>
      <c r="H419" s="116" t="s">
        <v>2323</v>
      </c>
      <c r="N419" s="122" t="s">
        <v>2191</v>
      </c>
      <c r="O419" s="156" t="str">
        <f t="shared" si="18"/>
        <v>Update kpi_person set agency='TYT P. Hóa An' where id=11830;</v>
      </c>
      <c r="P419" s="3">
        <f>VLOOKUP(C419,Event!$A$2:$D$14,2,FALSE)</f>
        <v>537</v>
      </c>
      <c r="Q419" s="3">
        <f>VLOOKUP(C419,Event!$A$2:$D$14,3,FALSE)</f>
        <v>554</v>
      </c>
      <c r="R419" s="3" t="str">
        <f>VLOOKUP(C419,Event!$A$2:$D$14,4,FALSE)</f>
        <v>4/1/2021</v>
      </c>
      <c r="S419" s="3" t="str">
        <f t="shared" si="20"/>
        <v>insert into kpi_person (id,create_date, user_id, location_id, name, sex, agency) values (11830,to_date('4/1/2021','MM/DD/YYYY'),633,537,'Nguyễn Thị Lan Trinh',0,'TYT P. Hóa An');</v>
      </c>
      <c r="T419" s="111" t="str">
        <f t="shared" si="21"/>
        <v>insert into kpi_data_per(create_date, data_id, per_id, event_id, result, hours) values (to_date('4/1/2021','MM/DD/YYYY'),554,11830,512,0,0);</v>
      </c>
    </row>
    <row r="420" spans="2:20" ht="26.25" customHeight="1" x14ac:dyDescent="0.3">
      <c r="B420" s="90">
        <v>11831</v>
      </c>
      <c r="C420" s="3">
        <v>512</v>
      </c>
      <c r="D420" s="116" t="s">
        <v>2149</v>
      </c>
      <c r="E420" s="117"/>
      <c r="F420" s="118" t="s">
        <v>1222</v>
      </c>
      <c r="G420" s="90">
        <f t="shared" si="19"/>
        <v>0</v>
      </c>
      <c r="H420" s="116" t="s">
        <v>2323</v>
      </c>
      <c r="N420" s="122" t="s">
        <v>2192</v>
      </c>
      <c r="O420" s="156" t="str">
        <f t="shared" si="18"/>
        <v>Update kpi_person set agency='TYT P. Hóa An' where id=11831;</v>
      </c>
      <c r="P420" s="3">
        <f>VLOOKUP(C420,Event!$A$2:$D$14,2,FALSE)</f>
        <v>537</v>
      </c>
      <c r="Q420" s="3">
        <f>VLOOKUP(C420,Event!$A$2:$D$14,3,FALSE)</f>
        <v>554</v>
      </c>
      <c r="R420" s="3" t="str">
        <f>VLOOKUP(C420,Event!$A$2:$D$14,4,FALSE)</f>
        <v>4/1/2021</v>
      </c>
      <c r="S420" s="3" t="str">
        <f t="shared" si="20"/>
        <v>insert into kpi_person (id,create_date, user_id, location_id, name, sex, agency) values (11831,to_date('4/1/2021','MM/DD/YYYY'),633,537,'Phạm Thị Nga',0,'TYT P. Hóa An');</v>
      </c>
      <c r="T420" s="111" t="str">
        <f t="shared" si="21"/>
        <v>insert into kpi_data_per(create_date, data_id, per_id, event_id, result, hours) values (to_date('4/1/2021','MM/DD/YYYY'),554,11831,512,0,0);</v>
      </c>
    </row>
    <row r="421" spans="2:20" ht="26.25" customHeight="1" x14ac:dyDescent="0.3">
      <c r="B421" s="90">
        <v>11832</v>
      </c>
      <c r="C421" s="3">
        <v>512</v>
      </c>
      <c r="D421" s="116" t="s">
        <v>2150</v>
      </c>
      <c r="E421" s="117"/>
      <c r="F421" s="118" t="s">
        <v>1222</v>
      </c>
      <c r="G421" s="90">
        <f t="shared" si="19"/>
        <v>0</v>
      </c>
      <c r="H421" s="116" t="s">
        <v>2324</v>
      </c>
      <c r="N421" s="122" t="s">
        <v>2193</v>
      </c>
      <c r="O421" s="156" t="str">
        <f t="shared" si="18"/>
        <v>Update kpi_person set agency='TYT P. Hố Nai' where id=11832;</v>
      </c>
      <c r="P421" s="3">
        <f>VLOOKUP(C421,Event!$A$2:$D$14,2,FALSE)</f>
        <v>537</v>
      </c>
      <c r="Q421" s="3">
        <f>VLOOKUP(C421,Event!$A$2:$D$14,3,FALSE)</f>
        <v>554</v>
      </c>
      <c r="R421" s="3" t="str">
        <f>VLOOKUP(C421,Event!$A$2:$D$14,4,FALSE)</f>
        <v>4/1/2021</v>
      </c>
      <c r="S421" s="3" t="str">
        <f t="shared" si="20"/>
        <v>insert into kpi_person (id,create_date, user_id, location_id, name, sex, agency) values (11832,to_date('4/1/2021','MM/DD/YYYY'),633,537,'Nguyễn Thị Hiền',0,'TYT P. Hố Nai');</v>
      </c>
      <c r="T421" s="111" t="str">
        <f t="shared" si="21"/>
        <v>insert into kpi_data_per(create_date, data_id, per_id, event_id, result, hours) values (to_date('4/1/2021','MM/DD/YYYY'),554,11832,512,0,0);</v>
      </c>
    </row>
    <row r="422" spans="2:20" ht="26.25" customHeight="1" x14ac:dyDescent="0.3">
      <c r="B422" s="90">
        <v>11833</v>
      </c>
      <c r="C422" s="3">
        <v>512</v>
      </c>
      <c r="D422" s="116" t="s">
        <v>2151</v>
      </c>
      <c r="E422" s="118" t="s">
        <v>1872</v>
      </c>
      <c r="F422" s="117"/>
      <c r="G422" s="90">
        <f t="shared" si="19"/>
        <v>1</v>
      </c>
      <c r="H422" s="116" t="s">
        <v>2324</v>
      </c>
      <c r="N422" s="122" t="s">
        <v>2194</v>
      </c>
      <c r="O422" s="156" t="str">
        <f t="shared" si="18"/>
        <v>Update kpi_person set agency='TYT P. Hố Nai' where id=11833;</v>
      </c>
      <c r="P422" s="3">
        <f>VLOOKUP(C422,Event!$A$2:$D$14,2,FALSE)</f>
        <v>537</v>
      </c>
      <c r="Q422" s="3">
        <f>VLOOKUP(C422,Event!$A$2:$D$14,3,FALSE)</f>
        <v>554</v>
      </c>
      <c r="R422" s="3" t="str">
        <f>VLOOKUP(C422,Event!$A$2:$D$14,4,FALSE)</f>
        <v>4/1/2021</v>
      </c>
      <c r="S422" s="3" t="str">
        <f t="shared" si="20"/>
        <v>insert into kpi_person (id,create_date, user_id, location_id, name, sex, agency) values (11833,to_date('4/1/2021','MM/DD/YYYY'),633,537,'Lâm Công Năng',1,'TYT P. Hố Nai');</v>
      </c>
      <c r="T422" s="111" t="str">
        <f t="shared" si="21"/>
        <v>insert into kpi_data_per(create_date, data_id, per_id, event_id, result, hours) values (to_date('4/1/2021','MM/DD/YYYY'),554,11833,512,0,0);</v>
      </c>
    </row>
    <row r="423" spans="2:20" ht="26.25" customHeight="1" x14ac:dyDescent="0.3">
      <c r="B423" s="90">
        <v>11834</v>
      </c>
      <c r="C423" s="3">
        <v>512</v>
      </c>
      <c r="D423" s="116" t="s">
        <v>2152</v>
      </c>
      <c r="E423" s="117"/>
      <c r="F423" s="118" t="s">
        <v>1222</v>
      </c>
      <c r="G423" s="90">
        <f t="shared" si="19"/>
        <v>0</v>
      </c>
      <c r="H423" s="116" t="s">
        <v>2325</v>
      </c>
      <c r="N423" s="122" t="s">
        <v>2195</v>
      </c>
      <c r="O423" s="156" t="str">
        <f t="shared" si="18"/>
        <v>Update kpi_person set agency='TYT P. Long Bình' where id=11834;</v>
      </c>
      <c r="P423" s="3">
        <f>VLOOKUP(C423,Event!$A$2:$D$14,2,FALSE)</f>
        <v>537</v>
      </c>
      <c r="Q423" s="3">
        <f>VLOOKUP(C423,Event!$A$2:$D$14,3,FALSE)</f>
        <v>554</v>
      </c>
      <c r="R423" s="3" t="str">
        <f>VLOOKUP(C423,Event!$A$2:$D$14,4,FALSE)</f>
        <v>4/1/2021</v>
      </c>
      <c r="S423" s="3" t="str">
        <f t="shared" si="20"/>
        <v>insert into kpi_person (id,create_date, user_id, location_id, name, sex, agency) values (11834,to_date('4/1/2021','MM/DD/YYYY'),633,537,'Trần Lệ Chi',0,'TYT P. Long Bình');</v>
      </c>
      <c r="T423" s="111" t="str">
        <f t="shared" si="21"/>
        <v>insert into kpi_data_per(create_date, data_id, per_id, event_id, result, hours) values (to_date('4/1/2021','MM/DD/YYYY'),554,11834,512,0,0);</v>
      </c>
    </row>
    <row r="424" spans="2:20" ht="26.25" customHeight="1" x14ac:dyDescent="0.3">
      <c r="B424" s="90">
        <v>11835</v>
      </c>
      <c r="C424" s="3">
        <v>512</v>
      </c>
      <c r="D424" s="116" t="s">
        <v>2153</v>
      </c>
      <c r="E424" s="117"/>
      <c r="F424" s="118" t="s">
        <v>1222</v>
      </c>
      <c r="G424" s="90">
        <f t="shared" si="19"/>
        <v>0</v>
      </c>
      <c r="H424" s="116" t="s">
        <v>2325</v>
      </c>
      <c r="N424" s="122" t="s">
        <v>2196</v>
      </c>
      <c r="O424" s="156" t="str">
        <f t="shared" si="18"/>
        <v>Update kpi_person set agency='TYT P. Long Bình' where id=11835;</v>
      </c>
      <c r="P424" s="3">
        <f>VLOOKUP(C424,Event!$A$2:$D$14,2,FALSE)</f>
        <v>537</v>
      </c>
      <c r="Q424" s="3">
        <f>VLOOKUP(C424,Event!$A$2:$D$14,3,FALSE)</f>
        <v>554</v>
      </c>
      <c r="R424" s="3" t="str">
        <f>VLOOKUP(C424,Event!$A$2:$D$14,4,FALSE)</f>
        <v>4/1/2021</v>
      </c>
      <c r="S424" s="3" t="str">
        <f t="shared" si="20"/>
        <v>insert into kpi_person (id,create_date, user_id, location_id, name, sex, agency) values (11835,to_date('4/1/2021','MM/DD/YYYY'),633,537,'Nguyễn Thị Mỹ Hạnh',0,'TYT P. Long Bình');</v>
      </c>
      <c r="T424" s="111" t="str">
        <f t="shared" si="21"/>
        <v>insert into kpi_data_per(create_date, data_id, per_id, event_id, result, hours) values (to_date('4/1/2021','MM/DD/YYYY'),554,11835,512,0,0);</v>
      </c>
    </row>
    <row r="425" spans="2:20" ht="26.25" customHeight="1" x14ac:dyDescent="0.3">
      <c r="B425" s="90">
        <v>11836</v>
      </c>
      <c r="C425" s="3">
        <v>512</v>
      </c>
      <c r="D425" s="116" t="s">
        <v>1558</v>
      </c>
      <c r="E425" s="117"/>
      <c r="F425" s="118" t="s">
        <v>1222</v>
      </c>
      <c r="G425" s="90">
        <f t="shared" si="19"/>
        <v>0</v>
      </c>
      <c r="H425" s="116" t="s">
        <v>2326</v>
      </c>
      <c r="N425" s="117" t="s">
        <v>2197</v>
      </c>
      <c r="O425" s="156" t="str">
        <f t="shared" si="18"/>
        <v>Update kpi_person set agency='TYT P. Phước Tân' where id=11836;</v>
      </c>
      <c r="P425" s="3">
        <f>VLOOKUP(C425,Event!$A$2:$D$14,2,FALSE)</f>
        <v>537</v>
      </c>
      <c r="Q425" s="3">
        <f>VLOOKUP(C425,Event!$A$2:$D$14,3,FALSE)</f>
        <v>554</v>
      </c>
      <c r="R425" s="3" t="str">
        <f>VLOOKUP(C425,Event!$A$2:$D$14,4,FALSE)</f>
        <v>4/1/2021</v>
      </c>
      <c r="S425" s="3" t="str">
        <f t="shared" si="20"/>
        <v>insert into kpi_person (id,create_date, user_id, location_id, name, sex, agency) values (11836,to_date('4/1/2021','MM/DD/YYYY'),633,537,'Trần Thị Hiền',0,'TYT P. Phước Tân');</v>
      </c>
      <c r="T425" s="111" t="str">
        <f t="shared" si="21"/>
        <v>insert into kpi_data_per(create_date, data_id, per_id, event_id, result, hours) values (to_date('4/1/2021','MM/DD/YYYY'),554,11836,512,0,0);</v>
      </c>
    </row>
    <row r="426" spans="2:20" ht="26.25" customHeight="1" x14ac:dyDescent="0.3">
      <c r="B426" s="90">
        <v>11837</v>
      </c>
      <c r="C426" s="3">
        <v>512</v>
      </c>
      <c r="D426" s="116" t="s">
        <v>2154</v>
      </c>
      <c r="E426" s="117"/>
      <c r="F426" s="118" t="s">
        <v>1222</v>
      </c>
      <c r="G426" s="90">
        <f t="shared" si="19"/>
        <v>0</v>
      </c>
      <c r="H426" s="116" t="s">
        <v>2326</v>
      </c>
      <c r="N426" s="117" t="s">
        <v>2198</v>
      </c>
      <c r="O426" s="156" t="str">
        <f t="shared" ref="O426:O472" si="22">"Update kpi_person set agency='"&amp;H426&amp;"' where id="&amp;B426&amp;";"</f>
        <v>Update kpi_person set agency='TYT P. Phước Tân' where id=11837;</v>
      </c>
      <c r="P426" s="3">
        <f>VLOOKUP(C426,Event!$A$2:$D$14,2,FALSE)</f>
        <v>537</v>
      </c>
      <c r="Q426" s="3">
        <f>VLOOKUP(C426,Event!$A$2:$D$14,3,FALSE)</f>
        <v>554</v>
      </c>
      <c r="R426" s="3" t="str">
        <f>VLOOKUP(C426,Event!$A$2:$D$14,4,FALSE)</f>
        <v>4/1/2021</v>
      </c>
      <c r="S426" s="3" t="str">
        <f t="shared" si="20"/>
        <v>insert into kpi_person (id,create_date, user_id, location_id, name, sex, agency) values (11837,to_date('4/1/2021','MM/DD/YYYY'),633,537,'Phùng Thị Kim Cương',0,'TYT P. Phước Tân');</v>
      </c>
      <c r="T426" s="111" t="str">
        <f t="shared" si="21"/>
        <v>insert into kpi_data_per(create_date, data_id, per_id, event_id, result, hours) values (to_date('4/1/2021','MM/DD/YYYY'),554,11837,512,0,0);</v>
      </c>
    </row>
    <row r="427" spans="2:20" ht="26.25" customHeight="1" x14ac:dyDescent="0.3">
      <c r="B427" s="90">
        <v>11838</v>
      </c>
      <c r="C427" s="3">
        <v>512</v>
      </c>
      <c r="D427" s="116" t="s">
        <v>713</v>
      </c>
      <c r="E427" s="117"/>
      <c r="F427" s="118" t="s">
        <v>1222</v>
      </c>
      <c r="G427" s="90">
        <f t="shared" si="19"/>
        <v>0</v>
      </c>
      <c r="H427" s="116" t="s">
        <v>2327</v>
      </c>
      <c r="N427" s="117" t="s">
        <v>2199</v>
      </c>
      <c r="O427" s="156" t="str">
        <f t="shared" si="22"/>
        <v>Update kpi_person set agency='TYT P. Tam Hiệp' where id=11838;</v>
      </c>
      <c r="P427" s="3">
        <f>VLOOKUP(C427,Event!$A$2:$D$14,2,FALSE)</f>
        <v>537</v>
      </c>
      <c r="Q427" s="3">
        <f>VLOOKUP(C427,Event!$A$2:$D$14,3,FALSE)</f>
        <v>554</v>
      </c>
      <c r="R427" s="3" t="str">
        <f>VLOOKUP(C427,Event!$A$2:$D$14,4,FALSE)</f>
        <v>4/1/2021</v>
      </c>
      <c r="S427" s="3" t="str">
        <f t="shared" si="20"/>
        <v>insert into kpi_person (id,create_date, user_id, location_id, name, sex, agency) values (11838,to_date('4/1/2021','MM/DD/YYYY'),633,537,'Nguyễn Thị Hà',0,'TYT P. Tam Hiệp');</v>
      </c>
      <c r="T427" s="111" t="str">
        <f t="shared" si="21"/>
        <v>insert into kpi_data_per(create_date, data_id, per_id, event_id, result, hours) values (to_date('4/1/2021','MM/DD/YYYY'),554,11838,512,0,0);</v>
      </c>
    </row>
    <row r="428" spans="2:20" ht="26.25" customHeight="1" x14ac:dyDescent="0.3">
      <c r="B428" s="90">
        <v>11839</v>
      </c>
      <c r="C428" s="3">
        <v>512</v>
      </c>
      <c r="D428" s="116" t="s">
        <v>2155</v>
      </c>
      <c r="E428" s="117"/>
      <c r="F428" s="118" t="s">
        <v>1222</v>
      </c>
      <c r="G428" s="90">
        <f t="shared" si="19"/>
        <v>0</v>
      </c>
      <c r="H428" s="116" t="s">
        <v>2327</v>
      </c>
      <c r="N428" s="122" t="s">
        <v>2200</v>
      </c>
      <c r="O428" s="156" t="str">
        <f t="shared" si="22"/>
        <v>Update kpi_person set agency='TYT P. Tam Hiệp' where id=11839;</v>
      </c>
      <c r="P428" s="3">
        <f>VLOOKUP(C428,Event!$A$2:$D$14,2,FALSE)</f>
        <v>537</v>
      </c>
      <c r="Q428" s="3">
        <f>VLOOKUP(C428,Event!$A$2:$D$14,3,FALSE)</f>
        <v>554</v>
      </c>
      <c r="R428" s="3" t="str">
        <f>VLOOKUP(C428,Event!$A$2:$D$14,4,FALSE)</f>
        <v>4/1/2021</v>
      </c>
      <c r="S428" s="3" t="str">
        <f t="shared" si="20"/>
        <v>insert into kpi_person (id,create_date, user_id, location_id, name, sex, agency) values (11839,to_date('4/1/2021','MM/DD/YYYY'),633,537,'Hồ Thị Hà',0,'TYT P. Tam Hiệp');</v>
      </c>
      <c r="T428" s="111" t="str">
        <f t="shared" si="21"/>
        <v>insert into kpi_data_per(create_date, data_id, per_id, event_id, result, hours) values (to_date('4/1/2021','MM/DD/YYYY'),554,11839,512,0,0);</v>
      </c>
    </row>
    <row r="429" spans="2:20" ht="26.25" customHeight="1" x14ac:dyDescent="0.3">
      <c r="B429" s="90">
        <v>11840</v>
      </c>
      <c r="C429" s="3">
        <v>512</v>
      </c>
      <c r="D429" s="116" t="s">
        <v>2156</v>
      </c>
      <c r="E429" s="118" t="s">
        <v>1872</v>
      </c>
      <c r="F429" s="117"/>
      <c r="G429" s="90">
        <f t="shared" si="19"/>
        <v>1</v>
      </c>
      <c r="H429" s="116" t="s">
        <v>2328</v>
      </c>
      <c r="N429" s="122" t="s">
        <v>2201</v>
      </c>
      <c r="O429" s="156" t="str">
        <f t="shared" si="22"/>
        <v>Update kpi_person set agency='TYT P. Tân Biên' where id=11840;</v>
      </c>
      <c r="P429" s="3">
        <f>VLOOKUP(C429,Event!$A$2:$D$14,2,FALSE)</f>
        <v>537</v>
      </c>
      <c r="Q429" s="3">
        <f>VLOOKUP(C429,Event!$A$2:$D$14,3,FALSE)</f>
        <v>554</v>
      </c>
      <c r="R429" s="3" t="str">
        <f>VLOOKUP(C429,Event!$A$2:$D$14,4,FALSE)</f>
        <v>4/1/2021</v>
      </c>
      <c r="S429" s="3" t="str">
        <f t="shared" si="20"/>
        <v>insert into kpi_person (id,create_date, user_id, location_id, name, sex, agency) values (11840,to_date('4/1/2021','MM/DD/YYYY'),633,537,'Nguyễn Thành Luân',1,'TYT P. Tân Biên');</v>
      </c>
      <c r="T429" s="111" t="str">
        <f t="shared" si="21"/>
        <v>insert into kpi_data_per(create_date, data_id, per_id, event_id, result, hours) values (to_date('4/1/2021','MM/DD/YYYY'),554,11840,512,0,0);</v>
      </c>
    </row>
    <row r="430" spans="2:20" ht="26.25" customHeight="1" x14ac:dyDescent="0.3">
      <c r="B430" s="90">
        <v>11841</v>
      </c>
      <c r="C430" s="3">
        <v>512</v>
      </c>
      <c r="D430" s="116" t="s">
        <v>2157</v>
      </c>
      <c r="E430" s="118" t="s">
        <v>1872</v>
      </c>
      <c r="F430" s="117"/>
      <c r="G430" s="90">
        <f t="shared" si="19"/>
        <v>1</v>
      </c>
      <c r="H430" s="116" t="s">
        <v>2328</v>
      </c>
      <c r="N430" s="122" t="s">
        <v>2202</v>
      </c>
      <c r="O430" s="156" t="str">
        <f t="shared" si="22"/>
        <v>Update kpi_person set agency='TYT P. Tân Biên' where id=11841;</v>
      </c>
      <c r="P430" s="3">
        <f>VLOOKUP(C430,Event!$A$2:$D$14,2,FALSE)</f>
        <v>537</v>
      </c>
      <c r="Q430" s="3">
        <f>VLOOKUP(C430,Event!$A$2:$D$14,3,FALSE)</f>
        <v>554</v>
      </c>
      <c r="R430" s="3" t="str">
        <f>VLOOKUP(C430,Event!$A$2:$D$14,4,FALSE)</f>
        <v>4/1/2021</v>
      </c>
      <c r="S430" s="3" t="str">
        <f t="shared" si="20"/>
        <v>insert into kpi_person (id,create_date, user_id, location_id, name, sex, agency) values (11841,to_date('4/1/2021','MM/DD/YYYY'),633,537,'Trần Đức Hải',1,'TYT P. Tân Biên');</v>
      </c>
      <c r="T430" s="111" t="str">
        <f t="shared" si="21"/>
        <v>insert into kpi_data_per(create_date, data_id, per_id, event_id, result, hours) values (to_date('4/1/2021','MM/DD/YYYY'),554,11841,512,0,0);</v>
      </c>
    </row>
    <row r="431" spans="2:20" ht="26.25" customHeight="1" x14ac:dyDescent="0.3">
      <c r="B431" s="90">
        <v>11842</v>
      </c>
      <c r="C431" s="3">
        <v>512</v>
      </c>
      <c r="D431" s="116" t="s">
        <v>2158</v>
      </c>
      <c r="E431" s="117"/>
      <c r="F431" s="118" t="s">
        <v>1222</v>
      </c>
      <c r="G431" s="90">
        <f t="shared" si="19"/>
        <v>0</v>
      </c>
      <c r="H431" s="116" t="s">
        <v>2329</v>
      </c>
      <c r="N431" s="122" t="s">
        <v>2203</v>
      </c>
      <c r="O431" s="156" t="str">
        <f t="shared" si="22"/>
        <v>Update kpi_person set agency='TYT P. Tân Phong' where id=11842;</v>
      </c>
      <c r="P431" s="3">
        <f>VLOOKUP(C431,Event!$A$2:$D$14,2,FALSE)</f>
        <v>537</v>
      </c>
      <c r="Q431" s="3">
        <f>VLOOKUP(C431,Event!$A$2:$D$14,3,FALSE)</f>
        <v>554</v>
      </c>
      <c r="R431" s="3" t="str">
        <f>VLOOKUP(C431,Event!$A$2:$D$14,4,FALSE)</f>
        <v>4/1/2021</v>
      </c>
      <c r="S431" s="3" t="str">
        <f t="shared" si="20"/>
        <v>insert into kpi_person (id,create_date, user_id, location_id, name, sex, agency) values (11842,to_date('4/1/2021','MM/DD/YYYY'),633,537,'Đinh Thị Mỹ Trân',0,'TYT P. Tân Phong');</v>
      </c>
      <c r="T431" s="111" t="str">
        <f t="shared" si="21"/>
        <v>insert into kpi_data_per(create_date, data_id, per_id, event_id, result, hours) values (to_date('4/1/2021','MM/DD/YYYY'),554,11842,512,0,0);</v>
      </c>
    </row>
    <row r="432" spans="2:20" ht="26.25" customHeight="1" x14ac:dyDescent="0.3">
      <c r="B432" s="90">
        <v>11843</v>
      </c>
      <c r="C432" s="3">
        <v>512</v>
      </c>
      <c r="D432" s="116" t="s">
        <v>2159</v>
      </c>
      <c r="E432" s="118" t="s">
        <v>1872</v>
      </c>
      <c r="F432" s="117"/>
      <c r="G432" s="90">
        <f t="shared" si="19"/>
        <v>1</v>
      </c>
      <c r="H432" s="116" t="s">
        <v>2330</v>
      </c>
      <c r="N432" s="122" t="s">
        <v>2204</v>
      </c>
      <c r="O432" s="156" t="str">
        <f t="shared" si="22"/>
        <v>Update kpi_person set agency='TYT P. Trảng Dài' where id=11843;</v>
      </c>
      <c r="P432" s="3">
        <f>VLOOKUP(C432,Event!$A$2:$D$14,2,FALSE)</f>
        <v>537</v>
      </c>
      <c r="Q432" s="3">
        <f>VLOOKUP(C432,Event!$A$2:$D$14,3,FALSE)</f>
        <v>554</v>
      </c>
      <c r="R432" s="3" t="str">
        <f>VLOOKUP(C432,Event!$A$2:$D$14,4,FALSE)</f>
        <v>4/1/2021</v>
      </c>
      <c r="S432" s="3" t="str">
        <f t="shared" si="20"/>
        <v>insert into kpi_person (id,create_date, user_id, location_id, name, sex, agency) values (11843,to_date('4/1/2021','MM/DD/YYYY'),633,537,'Nguyễn Ngọc Vinh',1,'TYT P. Trảng Dài');</v>
      </c>
      <c r="T432" s="111" t="str">
        <f t="shared" si="21"/>
        <v>insert into kpi_data_per(create_date, data_id, per_id, event_id, result, hours) values (to_date('4/1/2021','MM/DD/YYYY'),554,11843,512,0,0);</v>
      </c>
    </row>
    <row r="433" spans="2:20" ht="26.25" customHeight="1" x14ac:dyDescent="0.3">
      <c r="B433" s="90">
        <v>11844</v>
      </c>
      <c r="C433" s="3">
        <v>512</v>
      </c>
      <c r="D433" s="116" t="s">
        <v>2160</v>
      </c>
      <c r="E433" s="117"/>
      <c r="F433" s="118" t="s">
        <v>1222</v>
      </c>
      <c r="G433" s="90">
        <f t="shared" si="19"/>
        <v>0</v>
      </c>
      <c r="H433" s="116" t="s">
        <v>2330</v>
      </c>
      <c r="N433" s="122" t="s">
        <v>2205</v>
      </c>
      <c r="O433" s="156" t="str">
        <f t="shared" si="22"/>
        <v>Update kpi_person set agency='TYT P. Trảng Dài' where id=11844;</v>
      </c>
      <c r="P433" s="3">
        <f>VLOOKUP(C433,Event!$A$2:$D$14,2,FALSE)</f>
        <v>537</v>
      </c>
      <c r="Q433" s="3">
        <f>VLOOKUP(C433,Event!$A$2:$D$14,3,FALSE)</f>
        <v>554</v>
      </c>
      <c r="R433" s="3" t="str">
        <f>VLOOKUP(C433,Event!$A$2:$D$14,4,FALSE)</f>
        <v>4/1/2021</v>
      </c>
      <c r="S433" s="3" t="str">
        <f t="shared" si="20"/>
        <v>insert into kpi_person (id,create_date, user_id, location_id, name, sex, agency) values (11844,to_date('4/1/2021','MM/DD/YYYY'),633,537,'Lê Thị Tuyết',0,'TYT P. Trảng Dài');</v>
      </c>
      <c r="T433" s="111" t="str">
        <f t="shared" si="21"/>
        <v>insert into kpi_data_per(create_date, data_id, per_id, event_id, result, hours) values (to_date('4/1/2021','MM/DD/YYYY'),554,11844,512,0,0);</v>
      </c>
    </row>
    <row r="434" spans="2:20" ht="26.25" customHeight="1" x14ac:dyDescent="0.3">
      <c r="B434" s="90">
        <v>11845</v>
      </c>
      <c r="C434" s="3">
        <v>512</v>
      </c>
      <c r="D434" s="116" t="s">
        <v>2161</v>
      </c>
      <c r="E434" s="118" t="s">
        <v>1872</v>
      </c>
      <c r="F434" s="117"/>
      <c r="G434" s="90">
        <f t="shared" si="19"/>
        <v>1</v>
      </c>
      <c r="H434" s="116" t="s">
        <v>2331</v>
      </c>
      <c r="N434" s="117" t="s">
        <v>2206</v>
      </c>
      <c r="O434" s="156" t="str">
        <f t="shared" si="22"/>
        <v>Update kpi_person set agency='TYT P. Trung Dũng' where id=11845;</v>
      </c>
      <c r="P434" s="3">
        <f>VLOOKUP(C434,Event!$A$2:$D$14,2,FALSE)</f>
        <v>537</v>
      </c>
      <c r="Q434" s="3">
        <f>VLOOKUP(C434,Event!$A$2:$D$14,3,FALSE)</f>
        <v>554</v>
      </c>
      <c r="R434" s="3" t="str">
        <f>VLOOKUP(C434,Event!$A$2:$D$14,4,FALSE)</f>
        <v>4/1/2021</v>
      </c>
      <c r="S434" s="3" t="str">
        <f t="shared" si="20"/>
        <v>insert into kpi_person (id,create_date, user_id, location_id, name, sex, agency) values (11845,to_date('4/1/2021','MM/DD/YYYY'),633,537,'Mai Văn Lân',1,'TYT P. Trung Dũng');</v>
      </c>
      <c r="T434" s="111" t="str">
        <f t="shared" si="21"/>
        <v>insert into kpi_data_per(create_date, data_id, per_id, event_id, result, hours) values (to_date('4/1/2021','MM/DD/YYYY'),554,11845,512,0,0);</v>
      </c>
    </row>
    <row r="435" spans="2:20" ht="26.25" customHeight="1" x14ac:dyDescent="0.3">
      <c r="B435" s="90">
        <v>11846</v>
      </c>
      <c r="C435" s="3">
        <v>512</v>
      </c>
      <c r="D435" s="116" t="s">
        <v>2162</v>
      </c>
      <c r="E435" s="118" t="s">
        <v>1872</v>
      </c>
      <c r="F435" s="117"/>
      <c r="G435" s="90">
        <f t="shared" si="19"/>
        <v>1</v>
      </c>
      <c r="H435" s="116" t="s">
        <v>2331</v>
      </c>
      <c r="N435" s="117" t="s">
        <v>2207</v>
      </c>
      <c r="O435" s="156" t="str">
        <f t="shared" si="22"/>
        <v>Update kpi_person set agency='TYT P. Trung Dũng' where id=11846;</v>
      </c>
      <c r="P435" s="3">
        <f>VLOOKUP(C435,Event!$A$2:$D$14,2,FALSE)</f>
        <v>537</v>
      </c>
      <c r="Q435" s="3">
        <f>VLOOKUP(C435,Event!$A$2:$D$14,3,FALSE)</f>
        <v>554</v>
      </c>
      <c r="R435" s="3" t="str">
        <f>VLOOKUP(C435,Event!$A$2:$D$14,4,FALSE)</f>
        <v>4/1/2021</v>
      </c>
      <c r="S435" s="3" t="str">
        <f t="shared" si="20"/>
        <v>insert into kpi_person (id,create_date, user_id, location_id, name, sex, agency) values (11846,to_date('4/1/2021','MM/DD/YYYY'),633,537,'Lâm Sơn Cao',1,'TYT P. Trung Dũng');</v>
      </c>
      <c r="T435" s="111" t="str">
        <f t="shared" si="21"/>
        <v>insert into kpi_data_per(create_date, data_id, per_id, event_id, result, hours) values (to_date('4/1/2021','MM/DD/YYYY'),554,11846,512,0,0);</v>
      </c>
    </row>
    <row r="436" spans="2:20" ht="26.25" customHeight="1" x14ac:dyDescent="0.3">
      <c r="B436" s="90">
        <v>11847</v>
      </c>
      <c r="C436" s="3">
        <v>512</v>
      </c>
      <c r="D436" s="116" t="s">
        <v>1212</v>
      </c>
      <c r="E436" s="116"/>
      <c r="F436" s="118" t="s">
        <v>1222</v>
      </c>
      <c r="G436" s="90">
        <f t="shared" si="19"/>
        <v>0</v>
      </c>
      <c r="H436" s="116" t="s">
        <v>2332</v>
      </c>
      <c r="N436" s="117" t="s">
        <v>1254</v>
      </c>
      <c r="O436" s="156" t="str">
        <f t="shared" si="22"/>
        <v>Update kpi_person set agency='TYT Xã Vĩnh Tân' where id=11847;</v>
      </c>
      <c r="P436" s="3">
        <f>VLOOKUP(C436,Event!$A$2:$D$14,2,FALSE)</f>
        <v>537</v>
      </c>
      <c r="Q436" s="3">
        <f>VLOOKUP(C436,Event!$A$2:$D$14,3,FALSE)</f>
        <v>554</v>
      </c>
      <c r="R436" s="3" t="str">
        <f>VLOOKUP(C436,Event!$A$2:$D$14,4,FALSE)</f>
        <v>4/1/2021</v>
      </c>
      <c r="S436" s="3" t="str">
        <f t="shared" si="20"/>
        <v>insert into kpi_person (id,create_date, user_id, location_id, name, sex, agency) values (11847,to_date('4/1/2021','MM/DD/YYYY'),633,537,'Huỳnh Thị Bích Thủy',0,'TYT Xã Vĩnh Tân');</v>
      </c>
      <c r="T436" s="111" t="str">
        <f t="shared" si="21"/>
        <v>insert into kpi_data_per(create_date, data_id, per_id, event_id, result, hours) values (to_date('4/1/2021','MM/DD/YYYY'),554,11847,512,0,0);</v>
      </c>
    </row>
    <row r="437" spans="2:20" ht="26.25" customHeight="1" x14ac:dyDescent="0.3">
      <c r="B437" s="90">
        <v>11848</v>
      </c>
      <c r="C437" s="3">
        <v>512</v>
      </c>
      <c r="D437" s="116" t="s">
        <v>2163</v>
      </c>
      <c r="E437" s="118" t="s">
        <v>1872</v>
      </c>
      <c r="F437" s="116"/>
      <c r="G437" s="90">
        <f t="shared" si="19"/>
        <v>1</v>
      </c>
      <c r="H437" s="116" t="s">
        <v>2332</v>
      </c>
      <c r="N437" s="122" t="s">
        <v>2208</v>
      </c>
      <c r="O437" s="156" t="str">
        <f t="shared" si="22"/>
        <v>Update kpi_person set agency='TYT Xã Vĩnh Tân' where id=11848;</v>
      </c>
      <c r="P437" s="3">
        <f>VLOOKUP(C437,Event!$A$2:$D$14,2,FALSE)</f>
        <v>537</v>
      </c>
      <c r="Q437" s="3">
        <f>VLOOKUP(C437,Event!$A$2:$D$14,3,FALSE)</f>
        <v>554</v>
      </c>
      <c r="R437" s="3" t="str">
        <f>VLOOKUP(C437,Event!$A$2:$D$14,4,FALSE)</f>
        <v>4/1/2021</v>
      </c>
      <c r="S437" s="3" t="str">
        <f t="shared" si="20"/>
        <v>insert into kpi_person (id,create_date, user_id, location_id, name, sex, agency) values (11848,to_date('4/1/2021','MM/DD/YYYY'),633,537,'Ngô Văn Hoan',1,'TYT Xã Vĩnh Tân');</v>
      </c>
      <c r="T437" s="111" t="str">
        <f t="shared" si="21"/>
        <v>insert into kpi_data_per(create_date, data_id, per_id, event_id, result, hours) values (to_date('4/1/2021','MM/DD/YYYY'),554,11848,512,0,0);</v>
      </c>
    </row>
    <row r="438" spans="2:20" ht="26.25" customHeight="1" x14ac:dyDescent="0.3">
      <c r="B438" s="90">
        <v>11849</v>
      </c>
      <c r="C438" s="3">
        <v>512</v>
      </c>
      <c r="D438" s="116" t="s">
        <v>1203</v>
      </c>
      <c r="E438" s="116"/>
      <c r="F438" s="118" t="s">
        <v>1222</v>
      </c>
      <c r="G438" s="90">
        <f t="shared" si="19"/>
        <v>0</v>
      </c>
      <c r="H438" s="116" t="s">
        <v>2333</v>
      </c>
      <c r="N438" s="122" t="s">
        <v>1245</v>
      </c>
      <c r="O438" s="156" t="str">
        <f t="shared" si="22"/>
        <v>Update kpi_person set agency='TYT Xã Vĩnh An' where id=11849;</v>
      </c>
      <c r="P438" s="3">
        <f>VLOOKUP(C438,Event!$A$2:$D$14,2,FALSE)</f>
        <v>537</v>
      </c>
      <c r="Q438" s="3">
        <f>VLOOKUP(C438,Event!$A$2:$D$14,3,FALSE)</f>
        <v>554</v>
      </c>
      <c r="R438" s="3" t="str">
        <f>VLOOKUP(C438,Event!$A$2:$D$14,4,FALSE)</f>
        <v>4/1/2021</v>
      </c>
      <c r="S438" s="3" t="str">
        <f t="shared" si="20"/>
        <v>insert into kpi_person (id,create_date, user_id, location_id, name, sex, agency) values (11849,to_date('4/1/2021','MM/DD/YYYY'),633,537,'Trần Thị Khánh Hoài',0,'TYT Xã Vĩnh An');</v>
      </c>
      <c r="T438" s="111" t="str">
        <f t="shared" si="21"/>
        <v>insert into kpi_data_per(create_date, data_id, per_id, event_id, result, hours) values (to_date('4/1/2021','MM/DD/YYYY'),554,11849,512,0,0);</v>
      </c>
    </row>
    <row r="439" spans="2:20" ht="26.25" customHeight="1" x14ac:dyDescent="0.3">
      <c r="B439" s="90">
        <v>11850</v>
      </c>
      <c r="C439" s="3">
        <v>512</v>
      </c>
      <c r="D439" s="116" t="s">
        <v>2164</v>
      </c>
      <c r="E439" s="116"/>
      <c r="F439" s="118" t="s">
        <v>1222</v>
      </c>
      <c r="G439" s="90">
        <f t="shared" si="19"/>
        <v>0</v>
      </c>
      <c r="H439" s="116" t="s">
        <v>2333</v>
      </c>
      <c r="N439" s="122" t="s">
        <v>2209</v>
      </c>
      <c r="O439" s="156" t="str">
        <f t="shared" si="22"/>
        <v>Update kpi_person set agency='TYT Xã Vĩnh An' where id=11850;</v>
      </c>
      <c r="P439" s="3">
        <f>VLOOKUP(C439,Event!$A$2:$D$14,2,FALSE)</f>
        <v>537</v>
      </c>
      <c r="Q439" s="3">
        <f>VLOOKUP(C439,Event!$A$2:$D$14,3,FALSE)</f>
        <v>554</v>
      </c>
      <c r="R439" s="3" t="str">
        <f>VLOOKUP(C439,Event!$A$2:$D$14,4,FALSE)</f>
        <v>4/1/2021</v>
      </c>
      <c r="S439" s="3" t="str">
        <f t="shared" si="20"/>
        <v>insert into kpi_person (id,create_date, user_id, location_id, name, sex, agency) values (11850,to_date('4/1/2021','MM/DD/YYYY'),633,537,'Nguyễn Thị Khánh Vân',0,'TYT Xã Vĩnh An');</v>
      </c>
      <c r="T439" s="111" t="str">
        <f t="shared" si="21"/>
        <v>insert into kpi_data_per(create_date, data_id, per_id, event_id, result, hours) values (to_date('4/1/2021','MM/DD/YYYY'),554,11850,512,0,0);</v>
      </c>
    </row>
    <row r="440" spans="2:20" ht="26.25" customHeight="1" x14ac:dyDescent="0.3">
      <c r="B440" s="90">
        <v>11851</v>
      </c>
      <c r="C440" s="3">
        <v>512</v>
      </c>
      <c r="D440" s="116" t="s">
        <v>1202</v>
      </c>
      <c r="E440" s="118" t="s">
        <v>1872</v>
      </c>
      <c r="F440" s="116"/>
      <c r="G440" s="90">
        <f t="shared" si="19"/>
        <v>1</v>
      </c>
      <c r="H440" s="116" t="s">
        <v>2334</v>
      </c>
      <c r="N440" s="122" t="s">
        <v>1244</v>
      </c>
      <c r="O440" s="156" t="str">
        <f t="shared" si="22"/>
        <v>Update kpi_person set agency='TYT Xã Mã Đà' where id=11851;</v>
      </c>
      <c r="P440" s="3">
        <f>VLOOKUP(C440,Event!$A$2:$D$14,2,FALSE)</f>
        <v>537</v>
      </c>
      <c r="Q440" s="3">
        <f>VLOOKUP(C440,Event!$A$2:$D$14,3,FALSE)</f>
        <v>554</v>
      </c>
      <c r="R440" s="3" t="str">
        <f>VLOOKUP(C440,Event!$A$2:$D$14,4,FALSE)</f>
        <v>4/1/2021</v>
      </c>
      <c r="S440" s="3" t="str">
        <f t="shared" si="20"/>
        <v>insert into kpi_person (id,create_date, user_id, location_id, name, sex, agency) values (11851,to_date('4/1/2021','MM/DD/YYYY'),633,537,'Lê Hữu Linh',1,'TYT Xã Mã Đà');</v>
      </c>
      <c r="T440" s="111" t="str">
        <f t="shared" si="21"/>
        <v>insert into kpi_data_per(create_date, data_id, per_id, event_id, result, hours) values (to_date('4/1/2021','MM/DD/YYYY'),554,11851,512,0,0);</v>
      </c>
    </row>
    <row r="441" spans="2:20" ht="26.25" customHeight="1" x14ac:dyDescent="0.3">
      <c r="B441" s="90">
        <v>11852</v>
      </c>
      <c r="C441" s="3">
        <v>512</v>
      </c>
      <c r="D441" s="116" t="s">
        <v>2165</v>
      </c>
      <c r="E441" s="117"/>
      <c r="F441" s="118" t="s">
        <v>1222</v>
      </c>
      <c r="G441" s="90">
        <f t="shared" si="19"/>
        <v>0</v>
      </c>
      <c r="H441" s="116" t="s">
        <v>2334</v>
      </c>
      <c r="N441" s="122" t="s">
        <v>2210</v>
      </c>
      <c r="O441" s="156" t="str">
        <f t="shared" si="22"/>
        <v>Update kpi_person set agency='TYT Xã Mã Đà' where id=11852;</v>
      </c>
      <c r="P441" s="3">
        <f>VLOOKUP(C441,Event!$A$2:$D$14,2,FALSE)</f>
        <v>537</v>
      </c>
      <c r="Q441" s="3">
        <f>VLOOKUP(C441,Event!$A$2:$D$14,3,FALSE)</f>
        <v>554</v>
      </c>
      <c r="R441" s="3" t="str">
        <f>VLOOKUP(C441,Event!$A$2:$D$14,4,FALSE)</f>
        <v>4/1/2021</v>
      </c>
      <c r="S441" s="3" t="str">
        <f t="shared" si="20"/>
        <v>insert into kpi_person (id,create_date, user_id, location_id, name, sex, agency) values (11852,to_date('4/1/2021','MM/DD/YYYY'),633,537,'Lê Thị Tâm',0,'TYT Xã Mã Đà');</v>
      </c>
      <c r="T441" s="111" t="str">
        <f t="shared" si="21"/>
        <v>insert into kpi_data_per(create_date, data_id, per_id, event_id, result, hours) values (to_date('4/1/2021','MM/DD/YYYY'),554,11852,512,0,0);</v>
      </c>
    </row>
    <row r="442" spans="2:20" ht="26.25" customHeight="1" x14ac:dyDescent="0.3">
      <c r="B442" s="90">
        <v>11853</v>
      </c>
      <c r="C442" s="3">
        <v>512</v>
      </c>
      <c r="D442" s="116" t="s">
        <v>1200</v>
      </c>
      <c r="E442" s="117"/>
      <c r="F442" s="118" t="s">
        <v>1222</v>
      </c>
      <c r="G442" s="90">
        <f t="shared" si="19"/>
        <v>0</v>
      </c>
      <c r="H442" s="116" t="s">
        <v>2335</v>
      </c>
      <c r="N442" s="122" t="s">
        <v>2211</v>
      </c>
      <c r="O442" s="156" t="str">
        <f t="shared" si="22"/>
        <v>Update kpi_person set agency='TYT Xã Thiện Tân' where id=11853;</v>
      </c>
      <c r="P442" s="3">
        <f>VLOOKUP(C442,Event!$A$2:$D$14,2,FALSE)</f>
        <v>537</v>
      </c>
      <c r="Q442" s="3">
        <f>VLOOKUP(C442,Event!$A$2:$D$14,3,FALSE)</f>
        <v>554</v>
      </c>
      <c r="R442" s="3" t="str">
        <f>VLOOKUP(C442,Event!$A$2:$D$14,4,FALSE)</f>
        <v>4/1/2021</v>
      </c>
      <c r="S442" s="3" t="str">
        <f t="shared" si="20"/>
        <v>insert into kpi_person (id,create_date, user_id, location_id, name, sex, agency) values (11853,to_date('4/1/2021','MM/DD/YYYY'),633,537,'Đinh Thị Lan',0,'TYT Xã Thiện Tân');</v>
      </c>
      <c r="T442" s="111" t="str">
        <f t="shared" si="21"/>
        <v>insert into kpi_data_per(create_date, data_id, per_id, event_id, result, hours) values (to_date('4/1/2021','MM/DD/YYYY'),554,11853,512,0,0);</v>
      </c>
    </row>
    <row r="443" spans="2:20" ht="26.25" customHeight="1" x14ac:dyDescent="0.3">
      <c r="B443" s="90">
        <v>11854</v>
      </c>
      <c r="C443" s="3">
        <v>512</v>
      </c>
      <c r="D443" s="116" t="s">
        <v>2166</v>
      </c>
      <c r="E443" s="117"/>
      <c r="F443" s="118" t="s">
        <v>1222</v>
      </c>
      <c r="G443" s="90">
        <f t="shared" si="19"/>
        <v>0</v>
      </c>
      <c r="H443" s="116" t="s">
        <v>2335</v>
      </c>
      <c r="N443" s="122" t="s">
        <v>2212</v>
      </c>
      <c r="O443" s="156" t="str">
        <f t="shared" si="22"/>
        <v>Update kpi_person set agency='TYT Xã Thiện Tân' where id=11854;</v>
      </c>
      <c r="P443" s="3">
        <f>VLOOKUP(C443,Event!$A$2:$D$14,2,FALSE)</f>
        <v>537</v>
      </c>
      <c r="Q443" s="3">
        <f>VLOOKUP(C443,Event!$A$2:$D$14,3,FALSE)</f>
        <v>554</v>
      </c>
      <c r="R443" s="3" t="str">
        <f>VLOOKUP(C443,Event!$A$2:$D$14,4,FALSE)</f>
        <v>4/1/2021</v>
      </c>
      <c r="S443" s="3" t="str">
        <f t="shared" si="20"/>
        <v>insert into kpi_person (id,create_date, user_id, location_id, name, sex, agency) values (11854,to_date('4/1/2021','MM/DD/YYYY'),633,537,'Hoàng Thị Bích Vân',0,'TYT Xã Thiện Tân');</v>
      </c>
      <c r="T443" s="111" t="str">
        <f t="shared" si="21"/>
        <v>insert into kpi_data_per(create_date, data_id, per_id, event_id, result, hours) values (to_date('4/1/2021','MM/DD/YYYY'),554,11854,512,0,0);</v>
      </c>
    </row>
    <row r="444" spans="2:20" ht="26.25" customHeight="1" x14ac:dyDescent="0.3">
      <c r="B444" s="90">
        <v>11855</v>
      </c>
      <c r="C444" s="3">
        <v>512</v>
      </c>
      <c r="D444" s="116" t="s">
        <v>2167</v>
      </c>
      <c r="E444" s="118" t="s">
        <v>1872</v>
      </c>
      <c r="F444" s="116"/>
      <c r="G444" s="90">
        <f t="shared" si="19"/>
        <v>1</v>
      </c>
      <c r="H444" s="116" t="s">
        <v>2336</v>
      </c>
      <c r="N444" s="117" t="s">
        <v>1253</v>
      </c>
      <c r="O444" s="156" t="str">
        <f t="shared" si="22"/>
        <v>Update kpi_person set agency='TYT Xã Thạnh Phú' where id=11855;</v>
      </c>
      <c r="P444" s="3">
        <f>VLOOKUP(C444,Event!$A$2:$D$14,2,FALSE)</f>
        <v>537</v>
      </c>
      <c r="Q444" s="3">
        <f>VLOOKUP(C444,Event!$A$2:$D$14,3,FALSE)</f>
        <v>554</v>
      </c>
      <c r="R444" s="3" t="str">
        <f>VLOOKUP(C444,Event!$A$2:$D$14,4,FALSE)</f>
        <v>4/1/2021</v>
      </c>
      <c r="S444" s="3" t="str">
        <f t="shared" si="20"/>
        <v>insert into kpi_person (id,create_date, user_id, location_id, name, sex, agency) values (11855,to_date('4/1/2021','MM/DD/YYYY'),633,537,'Vương Sơn Hải',1,'TYT Xã Thạnh Phú');</v>
      </c>
      <c r="T444" s="111" t="str">
        <f t="shared" si="21"/>
        <v>insert into kpi_data_per(create_date, data_id, per_id, event_id, result, hours) values (to_date('4/1/2021','MM/DD/YYYY'),554,11855,512,0,0);</v>
      </c>
    </row>
    <row r="445" spans="2:20" ht="26.25" customHeight="1" x14ac:dyDescent="0.3">
      <c r="B445" s="90">
        <v>11856</v>
      </c>
      <c r="C445" s="3">
        <v>512</v>
      </c>
      <c r="D445" s="116" t="s">
        <v>2168</v>
      </c>
      <c r="E445" s="118" t="s">
        <v>1872</v>
      </c>
      <c r="F445" s="116"/>
      <c r="G445" s="90">
        <f t="shared" si="19"/>
        <v>1</v>
      </c>
      <c r="H445" s="116" t="s">
        <v>2336</v>
      </c>
      <c r="N445" s="117" t="s">
        <v>2213</v>
      </c>
      <c r="O445" s="156" t="str">
        <f t="shared" si="22"/>
        <v>Update kpi_person set agency='TYT Xã Thạnh Phú' where id=11856;</v>
      </c>
      <c r="P445" s="3">
        <f>VLOOKUP(C445,Event!$A$2:$D$14,2,FALSE)</f>
        <v>537</v>
      </c>
      <c r="Q445" s="3">
        <f>VLOOKUP(C445,Event!$A$2:$D$14,3,FALSE)</f>
        <v>554</v>
      </c>
      <c r="R445" s="3" t="str">
        <f>VLOOKUP(C445,Event!$A$2:$D$14,4,FALSE)</f>
        <v>4/1/2021</v>
      </c>
      <c r="S445" s="3" t="str">
        <f t="shared" si="20"/>
        <v>insert into kpi_person (id,create_date, user_id, location_id, name, sex, agency) values (11856,to_date('4/1/2021','MM/DD/YYYY'),633,537,'Nguyễn Võ Thanh Tùng',1,'TYT Xã Thạnh Phú');</v>
      </c>
      <c r="T445" s="111" t="str">
        <f t="shared" si="21"/>
        <v>insert into kpi_data_per(create_date, data_id, per_id, event_id, result, hours) values (to_date('4/1/2021','MM/DD/YYYY'),554,11856,512,0,0);</v>
      </c>
    </row>
    <row r="446" spans="2:20" ht="26.25" customHeight="1" x14ac:dyDescent="0.3">
      <c r="B446" s="90">
        <v>11857</v>
      </c>
      <c r="C446" s="3">
        <v>512</v>
      </c>
      <c r="D446" s="116" t="s">
        <v>2169</v>
      </c>
      <c r="E446" s="116"/>
      <c r="F446" s="118" t="s">
        <v>1222</v>
      </c>
      <c r="G446" s="90">
        <f t="shared" si="19"/>
        <v>0</v>
      </c>
      <c r="H446" s="116" t="s">
        <v>2337</v>
      </c>
      <c r="N446" s="117" t="s">
        <v>1260</v>
      </c>
      <c r="O446" s="156" t="str">
        <f t="shared" si="22"/>
        <v>Update kpi_person set agency='TYT Xã Bình Hòa' where id=11857;</v>
      </c>
      <c r="P446" s="3">
        <f>VLOOKUP(C446,Event!$A$2:$D$14,2,FALSE)</f>
        <v>537</v>
      </c>
      <c r="Q446" s="3">
        <f>VLOOKUP(C446,Event!$A$2:$D$14,3,FALSE)</f>
        <v>554</v>
      </c>
      <c r="R446" s="3" t="str">
        <f>VLOOKUP(C446,Event!$A$2:$D$14,4,FALSE)</f>
        <v>4/1/2021</v>
      </c>
      <c r="S446" s="3" t="str">
        <f t="shared" si="20"/>
        <v>insert into kpi_person (id,create_date, user_id, location_id, name, sex, agency) values (11857,to_date('4/1/2021','MM/DD/YYYY'),633,537,'Tống Thị Thu Hồng',0,'TYT Xã Bình Hòa');</v>
      </c>
      <c r="T446" s="111" t="str">
        <f t="shared" si="21"/>
        <v>insert into kpi_data_per(create_date, data_id, per_id, event_id, result, hours) values (to_date('4/1/2021','MM/DD/YYYY'),554,11857,512,0,0);</v>
      </c>
    </row>
    <row r="447" spans="2:20" ht="26.25" customHeight="1" x14ac:dyDescent="0.3">
      <c r="B447" s="90">
        <v>11858</v>
      </c>
      <c r="C447" s="3">
        <v>512</v>
      </c>
      <c r="D447" s="116" t="s">
        <v>606</v>
      </c>
      <c r="E447" s="116"/>
      <c r="F447" s="118" t="s">
        <v>1222</v>
      </c>
      <c r="G447" s="90">
        <f t="shared" si="19"/>
        <v>0</v>
      </c>
      <c r="H447" s="116" t="s">
        <v>2337</v>
      </c>
      <c r="N447" s="122" t="s">
        <v>2214</v>
      </c>
      <c r="O447" s="156" t="str">
        <f t="shared" si="22"/>
        <v>Update kpi_person set agency='TYT Xã Bình Hòa' where id=11858;</v>
      </c>
      <c r="P447" s="3">
        <f>VLOOKUP(C447,Event!$A$2:$D$14,2,FALSE)</f>
        <v>537</v>
      </c>
      <c r="Q447" s="3">
        <f>VLOOKUP(C447,Event!$A$2:$D$14,3,FALSE)</f>
        <v>554</v>
      </c>
      <c r="R447" s="3" t="str">
        <f>VLOOKUP(C447,Event!$A$2:$D$14,4,FALSE)</f>
        <v>4/1/2021</v>
      </c>
      <c r="S447" s="3" t="str">
        <f t="shared" si="20"/>
        <v>insert into kpi_person (id,create_date, user_id, location_id, name, sex, agency) values (11858,to_date('4/1/2021','MM/DD/YYYY'),633,537,'Lê Hồng Ngọc',0,'TYT Xã Bình Hòa');</v>
      </c>
      <c r="T447" s="111" t="str">
        <f t="shared" si="21"/>
        <v>insert into kpi_data_per(create_date, data_id, per_id, event_id, result, hours) values (to_date('4/1/2021','MM/DD/YYYY'),554,11858,512,0,0);</v>
      </c>
    </row>
    <row r="448" spans="2:20" ht="26.25" customHeight="1" x14ac:dyDescent="0.3">
      <c r="B448" s="90">
        <v>11859</v>
      </c>
      <c r="C448" s="3">
        <v>512</v>
      </c>
      <c r="D448" s="116" t="s">
        <v>1213</v>
      </c>
      <c r="E448" s="118" t="s">
        <v>1872</v>
      </c>
      <c r="F448" s="116"/>
      <c r="G448" s="90">
        <f t="shared" si="19"/>
        <v>1</v>
      </c>
      <c r="H448" s="116" t="s">
        <v>2338</v>
      </c>
      <c r="N448" s="122" t="s">
        <v>1255</v>
      </c>
      <c r="O448" s="156" t="str">
        <f t="shared" si="22"/>
        <v>Update kpi_person set agency='TYT Xã Hiếu Liêm' where id=11859;</v>
      </c>
      <c r="P448" s="3">
        <f>VLOOKUP(C448,Event!$A$2:$D$14,2,FALSE)</f>
        <v>537</v>
      </c>
      <c r="Q448" s="3">
        <f>VLOOKUP(C448,Event!$A$2:$D$14,3,FALSE)</f>
        <v>554</v>
      </c>
      <c r="R448" s="3" t="str">
        <f>VLOOKUP(C448,Event!$A$2:$D$14,4,FALSE)</f>
        <v>4/1/2021</v>
      </c>
      <c r="S448" s="3" t="str">
        <f t="shared" si="20"/>
        <v>insert into kpi_person (id,create_date, user_id, location_id, name, sex, agency) values (11859,to_date('4/1/2021','MM/DD/YYYY'),633,537,'Nguyễn Thường Việt',1,'TYT Xã Hiếu Liêm');</v>
      </c>
      <c r="T448" s="111" t="str">
        <f t="shared" si="21"/>
        <v>insert into kpi_data_per(create_date, data_id, per_id, event_id, result, hours) values (to_date('4/1/2021','MM/DD/YYYY'),554,11859,512,0,0);</v>
      </c>
    </row>
    <row r="449" spans="2:20" ht="26.25" customHeight="1" x14ac:dyDescent="0.3">
      <c r="B449" s="90">
        <v>11860</v>
      </c>
      <c r="C449" s="3">
        <v>512</v>
      </c>
      <c r="D449" s="116" t="s">
        <v>2170</v>
      </c>
      <c r="E449" s="116"/>
      <c r="F449" s="118" t="s">
        <v>1222</v>
      </c>
      <c r="G449" s="90">
        <f t="shared" si="19"/>
        <v>0</v>
      </c>
      <c r="H449" s="116" t="s">
        <v>2338</v>
      </c>
      <c r="N449" s="122" t="s">
        <v>2215</v>
      </c>
      <c r="O449" s="156" t="str">
        <f t="shared" si="22"/>
        <v>Update kpi_person set agency='TYT Xã Hiếu Liêm' where id=11860;</v>
      </c>
      <c r="P449" s="3">
        <f>VLOOKUP(C449,Event!$A$2:$D$14,2,FALSE)</f>
        <v>537</v>
      </c>
      <c r="Q449" s="3">
        <f>VLOOKUP(C449,Event!$A$2:$D$14,3,FALSE)</f>
        <v>554</v>
      </c>
      <c r="R449" s="3" t="str">
        <f>VLOOKUP(C449,Event!$A$2:$D$14,4,FALSE)</f>
        <v>4/1/2021</v>
      </c>
      <c r="S449" s="3" t="str">
        <f t="shared" si="20"/>
        <v>insert into kpi_person (id,create_date, user_id, location_id, name, sex, agency) values (11860,to_date('4/1/2021','MM/DD/YYYY'),633,537,'Lê Thị Hương',0,'TYT Xã Hiếu Liêm');</v>
      </c>
      <c r="T449" s="111" t="str">
        <f t="shared" si="21"/>
        <v>insert into kpi_data_per(create_date, data_id, per_id, event_id, result, hours) values (to_date('4/1/2021','MM/DD/YYYY'),554,11860,512,0,0);</v>
      </c>
    </row>
    <row r="450" spans="2:20" ht="26.25" customHeight="1" x14ac:dyDescent="0.3">
      <c r="B450" s="90">
        <v>11861</v>
      </c>
      <c r="C450" s="3">
        <v>512</v>
      </c>
      <c r="D450" s="116" t="s">
        <v>1209</v>
      </c>
      <c r="E450" s="117"/>
      <c r="F450" s="117"/>
      <c r="G450" s="90">
        <f t="shared" si="19"/>
        <v>0</v>
      </c>
      <c r="H450" s="116" t="s">
        <v>2339</v>
      </c>
      <c r="N450" s="122" t="s">
        <v>1251</v>
      </c>
      <c r="O450" s="156" t="str">
        <f t="shared" si="22"/>
        <v>Update kpi_person set agency='TYT Xã Phú Lý' where id=11861;</v>
      </c>
      <c r="P450" s="3">
        <f>VLOOKUP(C450,Event!$A$2:$D$14,2,FALSE)</f>
        <v>537</v>
      </c>
      <c r="Q450" s="3">
        <f>VLOOKUP(C450,Event!$A$2:$D$14,3,FALSE)</f>
        <v>554</v>
      </c>
      <c r="R450" s="3" t="str">
        <f>VLOOKUP(C450,Event!$A$2:$D$14,4,FALSE)</f>
        <v>4/1/2021</v>
      </c>
      <c r="S450" s="3" t="str">
        <f t="shared" si="20"/>
        <v>insert into kpi_person (id,create_date, user_id, location_id, name, sex, agency) values (11861,to_date('4/1/2021','MM/DD/YYYY'),633,537,'Trần Trọng Việt',0,'TYT Xã Phú Lý');</v>
      </c>
      <c r="T450" s="111" t="str">
        <f t="shared" si="21"/>
        <v>insert into kpi_data_per(create_date, data_id, per_id, event_id, result, hours) values (to_date('4/1/2021','MM/DD/YYYY'),554,11861,512,0,0);</v>
      </c>
    </row>
    <row r="451" spans="2:20" ht="26.25" customHeight="1" x14ac:dyDescent="0.3">
      <c r="B451" s="90">
        <v>11862</v>
      </c>
      <c r="C451" s="3">
        <v>512</v>
      </c>
      <c r="D451" s="116" t="s">
        <v>2171</v>
      </c>
      <c r="E451" s="118" t="s">
        <v>1872</v>
      </c>
      <c r="F451" s="117"/>
      <c r="G451" s="90">
        <f t="shared" si="19"/>
        <v>1</v>
      </c>
      <c r="H451" s="116" t="s">
        <v>2339</v>
      </c>
      <c r="N451" s="122" t="s">
        <v>2216</v>
      </c>
      <c r="O451" s="156" t="str">
        <f t="shared" si="22"/>
        <v>Update kpi_person set agency='TYT Xã Phú Lý' where id=11862;</v>
      </c>
      <c r="P451" s="3">
        <f>VLOOKUP(C451,Event!$A$2:$D$14,2,FALSE)</f>
        <v>537</v>
      </c>
      <c r="Q451" s="3">
        <f>VLOOKUP(C451,Event!$A$2:$D$14,3,FALSE)</f>
        <v>554</v>
      </c>
      <c r="R451" s="3" t="str">
        <f>VLOOKUP(C451,Event!$A$2:$D$14,4,FALSE)</f>
        <v>4/1/2021</v>
      </c>
      <c r="S451" s="3" t="str">
        <f t="shared" si="20"/>
        <v>insert into kpi_person (id,create_date, user_id, location_id, name, sex, agency) values (11862,to_date('4/1/2021','MM/DD/YYYY'),633,537,'Phạm Quang Điệu',1,'TYT Xã Phú Lý');</v>
      </c>
      <c r="T451" s="111" t="str">
        <f t="shared" si="21"/>
        <v>insert into kpi_data_per(create_date, data_id, per_id, event_id, result, hours) values (to_date('4/1/2021','MM/DD/YYYY'),554,11862,512,0,0);</v>
      </c>
    </row>
    <row r="452" spans="2:20" ht="26.25" customHeight="1" x14ac:dyDescent="0.3">
      <c r="B452" s="90">
        <v>11863</v>
      </c>
      <c r="C452" s="3">
        <v>512</v>
      </c>
      <c r="D452" s="116" t="s">
        <v>1215</v>
      </c>
      <c r="E452" s="118" t="s">
        <v>1872</v>
      </c>
      <c r="F452" s="117"/>
      <c r="G452" s="90">
        <f t="shared" ref="G452:G472" si="23">IF(ISBLANK(E452),0,1)</f>
        <v>1</v>
      </c>
      <c r="H452" s="116" t="s">
        <v>2340</v>
      </c>
      <c r="N452" s="122" t="s">
        <v>1257</v>
      </c>
      <c r="O452" s="156" t="str">
        <f t="shared" si="22"/>
        <v>Update kpi_person set agency='TYT Xã Bình Lợi' where id=11863;</v>
      </c>
      <c r="P452" s="3">
        <f>VLOOKUP(C452,Event!$A$2:$D$14,2,FALSE)</f>
        <v>537</v>
      </c>
      <c r="Q452" s="3">
        <f>VLOOKUP(C452,Event!$A$2:$D$14,3,FALSE)</f>
        <v>554</v>
      </c>
      <c r="R452" s="3" t="str">
        <f>VLOOKUP(C452,Event!$A$2:$D$14,4,FALSE)</f>
        <v>4/1/2021</v>
      </c>
      <c r="S452" s="3" t="str">
        <f t="shared" ref="S452:S472" si="24">$S$2&amp;" values ("&amp;B452&amp;",to_date('"&amp;R452&amp;"','MM/DD/YYYY'),633,"&amp;P452&amp;",'"&amp;D452&amp;"',"&amp;G452&amp;",'"&amp;H452&amp;"');"</f>
        <v>insert into kpi_person (id,create_date, user_id, location_id, name, sex, agency) values (11863,to_date('4/1/2021','MM/DD/YYYY'),633,537,'Mông Ngọc Lanh',1,'TYT Xã Bình Lợi');</v>
      </c>
      <c r="T452" s="111" t="str">
        <f t="shared" ref="T452:T472" si="25">$T$2&amp;" values (to_date('"&amp;R452&amp;"','MM/DD/YYYY'),"&amp;Q452&amp;","&amp;B452&amp;","&amp;C452&amp;",0,0);"</f>
        <v>insert into kpi_data_per(create_date, data_id, per_id, event_id, result, hours) values (to_date('4/1/2021','MM/DD/YYYY'),554,11863,512,0,0);</v>
      </c>
    </row>
    <row r="453" spans="2:20" ht="26.25" customHeight="1" x14ac:dyDescent="0.3">
      <c r="B453" s="90">
        <v>11864</v>
      </c>
      <c r="C453" s="3">
        <v>512</v>
      </c>
      <c r="D453" s="116" t="s">
        <v>2172</v>
      </c>
      <c r="E453" s="118" t="s">
        <v>1872</v>
      </c>
      <c r="F453" s="117"/>
      <c r="G453" s="90">
        <f t="shared" si="23"/>
        <v>1</v>
      </c>
      <c r="H453" s="116" t="s">
        <v>2340</v>
      </c>
      <c r="N453" s="122" t="s">
        <v>2217</v>
      </c>
      <c r="O453" s="156" t="str">
        <f t="shared" si="22"/>
        <v>Update kpi_person set agency='TYT Xã Bình Lợi' where id=11864;</v>
      </c>
      <c r="P453" s="3">
        <f>VLOOKUP(C453,Event!$A$2:$D$14,2,FALSE)</f>
        <v>537</v>
      </c>
      <c r="Q453" s="3">
        <f>VLOOKUP(C453,Event!$A$2:$D$14,3,FALSE)</f>
        <v>554</v>
      </c>
      <c r="R453" s="3" t="str">
        <f>VLOOKUP(C453,Event!$A$2:$D$14,4,FALSE)</f>
        <v>4/1/2021</v>
      </c>
      <c r="S453" s="3" t="str">
        <f t="shared" si="24"/>
        <v>insert into kpi_person (id,create_date, user_id, location_id, name, sex, agency) values (11864,to_date('4/1/2021','MM/DD/YYYY'),633,537,'Trần Văn Quán',1,'TYT Xã Bình Lợi');</v>
      </c>
      <c r="T453" s="111" t="str">
        <f t="shared" si="25"/>
        <v>insert into kpi_data_per(create_date, data_id, per_id, event_id, result, hours) values (to_date('4/1/2021','MM/DD/YYYY'),554,11864,512,0,0);</v>
      </c>
    </row>
    <row r="454" spans="2:20" ht="26.25" customHeight="1" x14ac:dyDescent="0.3">
      <c r="B454" s="90">
        <v>11865</v>
      </c>
      <c r="C454" s="3">
        <v>512</v>
      </c>
      <c r="D454" s="116" t="s">
        <v>2173</v>
      </c>
      <c r="E454" s="117"/>
      <c r="F454" s="118" t="s">
        <v>1222</v>
      </c>
      <c r="G454" s="90">
        <f t="shared" si="23"/>
        <v>0</v>
      </c>
      <c r="H454" s="116" t="s">
        <v>2341</v>
      </c>
      <c r="N454" s="123" t="s">
        <v>1538</v>
      </c>
      <c r="O454" s="156" t="str">
        <f t="shared" si="22"/>
        <v>Update kpi_person set agency='TYT Xã Cẩm Đường' where id=11865;</v>
      </c>
      <c r="P454" s="3">
        <f>VLOOKUP(C454,Event!$A$2:$D$14,2,FALSE)</f>
        <v>537</v>
      </c>
      <c r="Q454" s="3">
        <f>VLOOKUP(C454,Event!$A$2:$D$14,3,FALSE)</f>
        <v>554</v>
      </c>
      <c r="R454" s="3" t="str">
        <f>VLOOKUP(C454,Event!$A$2:$D$14,4,FALSE)</f>
        <v>4/1/2021</v>
      </c>
      <c r="S454" s="3" t="str">
        <f t="shared" si="24"/>
        <v>insert into kpi_person (id,create_date, user_id, location_id, name, sex, agency) values (11865,to_date('4/1/2021','MM/DD/YYYY'),633,537,'Nguyễn Thị Thanh Thảo ',0,'TYT Xã Cẩm Đường');</v>
      </c>
      <c r="T454" s="111" t="str">
        <f t="shared" si="25"/>
        <v>insert into kpi_data_per(create_date, data_id, per_id, event_id, result, hours) values (to_date('4/1/2021','MM/DD/YYYY'),554,11865,512,0,0);</v>
      </c>
    </row>
    <row r="455" spans="2:20" ht="26.25" customHeight="1" x14ac:dyDescent="0.3">
      <c r="B455" s="90">
        <v>11866</v>
      </c>
      <c r="C455" s="3">
        <v>512</v>
      </c>
      <c r="D455" s="116" t="s">
        <v>2174</v>
      </c>
      <c r="E455" s="117"/>
      <c r="F455" s="118" t="s">
        <v>1222</v>
      </c>
      <c r="G455" s="90">
        <f t="shared" si="23"/>
        <v>0</v>
      </c>
      <c r="H455" s="116" t="s">
        <v>2341</v>
      </c>
      <c r="N455" s="123" t="s">
        <v>2218</v>
      </c>
      <c r="O455" s="156" t="str">
        <f t="shared" si="22"/>
        <v>Update kpi_person set agency='TYT Xã Cẩm Đường' where id=11866;</v>
      </c>
      <c r="P455" s="3">
        <f>VLOOKUP(C455,Event!$A$2:$D$14,2,FALSE)</f>
        <v>537</v>
      </c>
      <c r="Q455" s="3">
        <f>VLOOKUP(C455,Event!$A$2:$D$14,3,FALSE)</f>
        <v>554</v>
      </c>
      <c r="R455" s="3" t="str">
        <f>VLOOKUP(C455,Event!$A$2:$D$14,4,FALSE)</f>
        <v>4/1/2021</v>
      </c>
      <c r="S455" s="3" t="str">
        <f t="shared" si="24"/>
        <v>insert into kpi_person (id,create_date, user_id, location_id, name, sex, agency) values (11866,to_date('4/1/2021','MM/DD/YYYY'),633,537,'Dương Thị Thùy',0,'TYT Xã Cẩm Đường');</v>
      </c>
      <c r="T455" s="111" t="str">
        <f t="shared" si="25"/>
        <v>insert into kpi_data_per(create_date, data_id, per_id, event_id, result, hours) values (to_date('4/1/2021','MM/DD/YYYY'),554,11866,512,0,0);</v>
      </c>
    </row>
    <row r="456" spans="2:20" ht="26.25" customHeight="1" x14ac:dyDescent="0.3">
      <c r="B456" s="90">
        <v>11867</v>
      </c>
      <c r="C456" s="3">
        <v>512</v>
      </c>
      <c r="D456" s="116" t="s">
        <v>2175</v>
      </c>
      <c r="E456" s="117"/>
      <c r="F456" s="118" t="s">
        <v>1222</v>
      </c>
      <c r="G456" s="90">
        <f t="shared" si="23"/>
        <v>0</v>
      </c>
      <c r="H456" s="116" t="s">
        <v>2342</v>
      </c>
      <c r="N456" s="123" t="s">
        <v>1531</v>
      </c>
      <c r="O456" s="156" t="str">
        <f t="shared" si="22"/>
        <v>Update kpi_person set agency='TYT Xã Tân Hiệp' where id=11867;</v>
      </c>
      <c r="P456" s="3">
        <f>VLOOKUP(C456,Event!$A$2:$D$14,2,FALSE)</f>
        <v>537</v>
      </c>
      <c r="Q456" s="3">
        <f>VLOOKUP(C456,Event!$A$2:$D$14,3,FALSE)</f>
        <v>554</v>
      </c>
      <c r="R456" s="3" t="str">
        <f>VLOOKUP(C456,Event!$A$2:$D$14,4,FALSE)</f>
        <v>4/1/2021</v>
      </c>
      <c r="S456" s="3" t="str">
        <f t="shared" si="24"/>
        <v>insert into kpi_person (id,create_date, user_id, location_id, name, sex, agency) values (11867,to_date('4/1/2021','MM/DD/YYYY'),633,537,'Lô Thị Hải Yến',0,'TYT Xã Tân Hiệp');</v>
      </c>
      <c r="T456" s="111" t="str">
        <f t="shared" si="25"/>
        <v>insert into kpi_data_per(create_date, data_id, per_id, event_id, result, hours) values (to_date('4/1/2021','MM/DD/YYYY'),554,11867,512,0,0);</v>
      </c>
    </row>
    <row r="457" spans="2:20" ht="26.25" customHeight="1" x14ac:dyDescent="0.3">
      <c r="B457" s="90">
        <v>11868</v>
      </c>
      <c r="C457" s="3">
        <v>512</v>
      </c>
      <c r="D457" s="116" t="s">
        <v>2176</v>
      </c>
      <c r="E457" s="117"/>
      <c r="F457" s="118" t="s">
        <v>1222</v>
      </c>
      <c r="G457" s="90">
        <f t="shared" si="23"/>
        <v>0</v>
      </c>
      <c r="H457" s="116" t="s">
        <v>2342</v>
      </c>
      <c r="N457" s="123" t="s">
        <v>2219</v>
      </c>
      <c r="O457" s="156" t="str">
        <f t="shared" si="22"/>
        <v>Update kpi_person set agency='TYT Xã Tân Hiệp' where id=11868;</v>
      </c>
      <c r="P457" s="3">
        <f>VLOOKUP(C457,Event!$A$2:$D$14,2,FALSE)</f>
        <v>537</v>
      </c>
      <c r="Q457" s="3">
        <f>VLOOKUP(C457,Event!$A$2:$D$14,3,FALSE)</f>
        <v>554</v>
      </c>
      <c r="R457" s="3" t="str">
        <f>VLOOKUP(C457,Event!$A$2:$D$14,4,FALSE)</f>
        <v>4/1/2021</v>
      </c>
      <c r="S457" s="3" t="str">
        <f t="shared" si="24"/>
        <v>insert into kpi_person (id,create_date, user_id, location_id, name, sex, agency) values (11868,to_date('4/1/2021','MM/DD/YYYY'),633,537,'Nguyễn Thị Minh Thu',0,'TYT Xã Tân Hiệp');</v>
      </c>
      <c r="T457" s="111" t="str">
        <f t="shared" si="25"/>
        <v>insert into kpi_data_per(create_date, data_id, per_id, event_id, result, hours) values (to_date('4/1/2021','MM/DD/YYYY'),554,11868,512,0,0);</v>
      </c>
    </row>
    <row r="458" spans="2:20" ht="26.25" customHeight="1" x14ac:dyDescent="0.3">
      <c r="B458" s="90">
        <v>11869</v>
      </c>
      <c r="C458" s="3">
        <v>512</v>
      </c>
      <c r="D458" s="116" t="s">
        <v>2177</v>
      </c>
      <c r="E458" s="118" t="s">
        <v>1872</v>
      </c>
      <c r="F458" s="117"/>
      <c r="G458" s="90">
        <f t="shared" si="23"/>
        <v>1</v>
      </c>
      <c r="H458" s="116" t="s">
        <v>2343</v>
      </c>
      <c r="N458" s="123" t="s">
        <v>2220</v>
      </c>
      <c r="O458" s="156" t="str">
        <f t="shared" si="22"/>
        <v>Update kpi_person set agency='TYT Xã Phước Thái' where id=11869;</v>
      </c>
      <c r="P458" s="3">
        <f>VLOOKUP(C458,Event!$A$2:$D$14,2,FALSE)</f>
        <v>537</v>
      </c>
      <c r="Q458" s="3">
        <f>VLOOKUP(C458,Event!$A$2:$D$14,3,FALSE)</f>
        <v>554</v>
      </c>
      <c r="R458" s="3" t="str">
        <f>VLOOKUP(C458,Event!$A$2:$D$14,4,FALSE)</f>
        <v>4/1/2021</v>
      </c>
      <c r="S458" s="3" t="str">
        <f t="shared" si="24"/>
        <v>insert into kpi_person (id,create_date, user_id, location_id, name, sex, agency) values (11869,to_date('4/1/2021','MM/DD/YYYY'),633,537,'Phạm Bá Diệu',1,'TYT Xã Phước Thái');</v>
      </c>
      <c r="T458" s="111" t="str">
        <f t="shared" si="25"/>
        <v>insert into kpi_data_per(create_date, data_id, per_id, event_id, result, hours) values (to_date('4/1/2021','MM/DD/YYYY'),554,11869,512,0,0);</v>
      </c>
    </row>
    <row r="459" spans="2:20" ht="26.25" customHeight="1" x14ac:dyDescent="0.3">
      <c r="B459" s="90">
        <v>11870</v>
      </c>
      <c r="C459" s="3">
        <v>512</v>
      </c>
      <c r="D459" s="116" t="s">
        <v>2178</v>
      </c>
      <c r="E459" s="118" t="s">
        <v>1872</v>
      </c>
      <c r="F459" s="117"/>
      <c r="G459" s="90">
        <f t="shared" si="23"/>
        <v>1</v>
      </c>
      <c r="H459" s="116" t="s">
        <v>2343</v>
      </c>
      <c r="N459" s="123" t="s">
        <v>2221</v>
      </c>
      <c r="O459" s="156" t="str">
        <f t="shared" si="22"/>
        <v>Update kpi_person set agency='TYT Xã Phước Thái' where id=11870;</v>
      </c>
      <c r="P459" s="3">
        <f>VLOOKUP(C459,Event!$A$2:$D$14,2,FALSE)</f>
        <v>537</v>
      </c>
      <c r="Q459" s="3">
        <f>VLOOKUP(C459,Event!$A$2:$D$14,3,FALSE)</f>
        <v>554</v>
      </c>
      <c r="R459" s="3" t="str">
        <f>VLOOKUP(C459,Event!$A$2:$D$14,4,FALSE)</f>
        <v>4/1/2021</v>
      </c>
      <c r="S459" s="3" t="str">
        <f t="shared" si="24"/>
        <v>insert into kpi_person (id,create_date, user_id, location_id, name, sex, agency) values (11870,to_date('4/1/2021','MM/DD/YYYY'),633,537,'Nguyễn Phú Nam',1,'TYT Xã Phước Thái');</v>
      </c>
      <c r="T459" s="111" t="str">
        <f t="shared" si="25"/>
        <v>insert into kpi_data_per(create_date, data_id, per_id, event_id, result, hours) values (to_date('4/1/2021','MM/DD/YYYY'),554,11870,512,0,0);</v>
      </c>
    </row>
    <row r="460" spans="2:20" ht="26.25" customHeight="1" x14ac:dyDescent="0.3">
      <c r="B460" s="90">
        <v>11871</v>
      </c>
      <c r="C460" s="3">
        <v>512</v>
      </c>
      <c r="D460" s="116" t="s">
        <v>1496</v>
      </c>
      <c r="E460" s="116"/>
      <c r="F460" s="118" t="s">
        <v>1222</v>
      </c>
      <c r="G460" s="90">
        <f t="shared" si="23"/>
        <v>0</v>
      </c>
      <c r="H460" s="116" t="s">
        <v>2344</v>
      </c>
      <c r="N460" s="123" t="s">
        <v>2222</v>
      </c>
      <c r="O460" s="156" t="str">
        <f t="shared" si="22"/>
        <v>Update kpi_person set agency='TYT Xã Long Phước' where id=11871;</v>
      </c>
      <c r="P460" s="3">
        <f>VLOOKUP(C460,Event!$A$2:$D$14,2,FALSE)</f>
        <v>537</v>
      </c>
      <c r="Q460" s="3">
        <f>VLOOKUP(C460,Event!$A$2:$D$14,3,FALSE)</f>
        <v>554</v>
      </c>
      <c r="R460" s="3" t="str">
        <f>VLOOKUP(C460,Event!$A$2:$D$14,4,FALSE)</f>
        <v>4/1/2021</v>
      </c>
      <c r="S460" s="3" t="str">
        <f t="shared" si="24"/>
        <v>insert into kpi_person (id,create_date, user_id, location_id, name, sex, agency) values (11871,to_date('4/1/2021','MM/DD/YYYY'),633,537,'Hoàng Thị Thương',0,'TYT Xã Long Phước');</v>
      </c>
      <c r="T460" s="111" t="str">
        <f t="shared" si="25"/>
        <v>insert into kpi_data_per(create_date, data_id, per_id, event_id, result, hours) values (to_date('4/1/2021','MM/DD/YYYY'),554,11871,512,0,0);</v>
      </c>
    </row>
    <row r="461" spans="2:20" ht="26.25" customHeight="1" x14ac:dyDescent="0.3">
      <c r="B461" s="90">
        <v>11872</v>
      </c>
      <c r="C461" s="3">
        <v>512</v>
      </c>
      <c r="D461" s="116" t="s">
        <v>2179</v>
      </c>
      <c r="E461" s="118" t="s">
        <v>1872</v>
      </c>
      <c r="F461" s="117"/>
      <c r="G461" s="90">
        <f t="shared" si="23"/>
        <v>1</v>
      </c>
      <c r="H461" s="116" t="s">
        <v>2344</v>
      </c>
      <c r="N461" s="123" t="s">
        <v>2223</v>
      </c>
      <c r="O461" s="156" t="str">
        <f t="shared" si="22"/>
        <v>Update kpi_person set agency='TYT Xã Long Phước' where id=11872;</v>
      </c>
      <c r="P461" s="3">
        <f>VLOOKUP(C461,Event!$A$2:$D$14,2,FALSE)</f>
        <v>537</v>
      </c>
      <c r="Q461" s="3">
        <f>VLOOKUP(C461,Event!$A$2:$D$14,3,FALSE)</f>
        <v>554</v>
      </c>
      <c r="R461" s="3" t="str">
        <f>VLOOKUP(C461,Event!$A$2:$D$14,4,FALSE)</f>
        <v>4/1/2021</v>
      </c>
      <c r="S461" s="3" t="str">
        <f t="shared" si="24"/>
        <v>insert into kpi_person (id,create_date, user_id, location_id, name, sex, agency) values (11872,to_date('4/1/2021','MM/DD/YYYY'),633,537,'Lê Quốc Sử',1,'TYT Xã Long Phước');</v>
      </c>
      <c r="T461" s="111" t="str">
        <f t="shared" si="25"/>
        <v>insert into kpi_data_per(create_date, data_id, per_id, event_id, result, hours) values (to_date('4/1/2021','MM/DD/YYYY'),554,11872,512,0,0);</v>
      </c>
    </row>
    <row r="462" spans="2:20" ht="26.25" customHeight="1" x14ac:dyDescent="0.3">
      <c r="B462" s="90">
        <v>11873</v>
      </c>
      <c r="C462" s="3">
        <v>512</v>
      </c>
      <c r="D462" s="116" t="s">
        <v>2180</v>
      </c>
      <c r="E462" s="118" t="s">
        <v>1872</v>
      </c>
      <c r="F462" s="117"/>
      <c r="G462" s="90">
        <f t="shared" si="23"/>
        <v>1</v>
      </c>
      <c r="H462" s="116" t="s">
        <v>2345</v>
      </c>
      <c r="N462" s="123" t="s">
        <v>1528</v>
      </c>
      <c r="O462" s="156" t="str">
        <f t="shared" si="22"/>
        <v>Update kpi_person set agency='TYT Xã Bình Sơn' where id=11873;</v>
      </c>
      <c r="P462" s="3">
        <f>VLOOKUP(C462,Event!$A$2:$D$14,2,FALSE)</f>
        <v>537</v>
      </c>
      <c r="Q462" s="3">
        <f>VLOOKUP(C462,Event!$A$2:$D$14,3,FALSE)</f>
        <v>554</v>
      </c>
      <c r="R462" s="3" t="str">
        <f>VLOOKUP(C462,Event!$A$2:$D$14,4,FALSE)</f>
        <v>4/1/2021</v>
      </c>
      <c r="S462" s="3" t="str">
        <f t="shared" si="24"/>
        <v>insert into kpi_person (id,create_date, user_id, location_id, name, sex, agency) values (11873,to_date('4/1/2021','MM/DD/YYYY'),633,537,'Nguyễn Xuân Phúc',1,'TYT Xã Bình Sơn');</v>
      </c>
      <c r="T462" s="111" t="str">
        <f t="shared" si="25"/>
        <v>insert into kpi_data_per(create_date, data_id, per_id, event_id, result, hours) values (to_date('4/1/2021','MM/DD/YYYY'),554,11873,512,0,0);</v>
      </c>
    </row>
    <row r="463" spans="2:20" ht="26.25" customHeight="1" x14ac:dyDescent="0.3">
      <c r="B463" s="90">
        <v>11874</v>
      </c>
      <c r="C463" s="3">
        <v>512</v>
      </c>
      <c r="D463" s="116" t="s">
        <v>2181</v>
      </c>
      <c r="E463" s="118" t="s">
        <v>1872</v>
      </c>
      <c r="F463" s="117"/>
      <c r="G463" s="90">
        <f t="shared" si="23"/>
        <v>1</v>
      </c>
      <c r="H463" s="116" t="s">
        <v>2345</v>
      </c>
      <c r="N463" s="123" t="s">
        <v>2224</v>
      </c>
      <c r="O463" s="156" t="str">
        <f t="shared" si="22"/>
        <v>Update kpi_person set agency='TYT Xã Bình Sơn' where id=11874;</v>
      </c>
      <c r="P463" s="3">
        <f>VLOOKUP(C463,Event!$A$2:$D$14,2,FALSE)</f>
        <v>537</v>
      </c>
      <c r="Q463" s="3">
        <f>VLOOKUP(C463,Event!$A$2:$D$14,3,FALSE)</f>
        <v>554</v>
      </c>
      <c r="R463" s="3" t="str">
        <f>VLOOKUP(C463,Event!$A$2:$D$14,4,FALSE)</f>
        <v>4/1/2021</v>
      </c>
      <c r="S463" s="3" t="str">
        <f t="shared" si="24"/>
        <v>insert into kpi_person (id,create_date, user_id, location_id, name, sex, agency) values (11874,to_date('4/1/2021','MM/DD/YYYY'),633,537,'Mai Bảo An',1,'TYT Xã Bình Sơn');</v>
      </c>
      <c r="T463" s="111" t="str">
        <f t="shared" si="25"/>
        <v>insert into kpi_data_per(create_date, data_id, per_id, event_id, result, hours) values (to_date('4/1/2021','MM/DD/YYYY'),554,11874,512,0,0);</v>
      </c>
    </row>
    <row r="464" spans="2:20" ht="26.25" customHeight="1" x14ac:dyDescent="0.3">
      <c r="B464" s="90">
        <v>11875</v>
      </c>
      <c r="C464" s="3">
        <v>512</v>
      </c>
      <c r="D464" s="116" t="s">
        <v>1511</v>
      </c>
      <c r="E464" s="117"/>
      <c r="F464" s="118" t="s">
        <v>1222</v>
      </c>
      <c r="G464" s="90">
        <f t="shared" si="23"/>
        <v>0</v>
      </c>
      <c r="H464" s="116" t="s">
        <v>2346</v>
      </c>
      <c r="N464" s="123" t="s">
        <v>1541</v>
      </c>
      <c r="O464" s="156" t="str">
        <f t="shared" si="22"/>
        <v>Update kpi_person set agency='TYT Xã Long An' where id=11875;</v>
      </c>
      <c r="P464" s="3">
        <f>VLOOKUP(C464,Event!$A$2:$D$14,2,FALSE)</f>
        <v>537</v>
      </c>
      <c r="Q464" s="3">
        <f>VLOOKUP(C464,Event!$A$2:$D$14,3,FALSE)</f>
        <v>554</v>
      </c>
      <c r="R464" s="3" t="str">
        <f>VLOOKUP(C464,Event!$A$2:$D$14,4,FALSE)</f>
        <v>4/1/2021</v>
      </c>
      <c r="S464" s="3" t="str">
        <f t="shared" si="24"/>
        <v>insert into kpi_person (id,create_date, user_id, location_id, name, sex, agency) values (11875,to_date('4/1/2021','MM/DD/YYYY'),633,537,'Nguyễn Ngọc Nguyên',0,'TYT Xã Long An');</v>
      </c>
      <c r="T464" s="111" t="str">
        <f t="shared" si="25"/>
        <v>insert into kpi_data_per(create_date, data_id, per_id, event_id, result, hours) values (to_date('4/1/2021','MM/DD/YYYY'),554,11875,512,0,0);</v>
      </c>
    </row>
    <row r="465" spans="2:20" ht="26.25" customHeight="1" x14ac:dyDescent="0.3">
      <c r="B465" s="90">
        <v>11876</v>
      </c>
      <c r="C465" s="3">
        <v>512</v>
      </c>
      <c r="D465" s="116" t="s">
        <v>2182</v>
      </c>
      <c r="E465" s="117"/>
      <c r="F465" s="118" t="s">
        <v>1222</v>
      </c>
      <c r="G465" s="90">
        <f t="shared" si="23"/>
        <v>0</v>
      </c>
      <c r="H465" s="116" t="s">
        <v>2346</v>
      </c>
      <c r="N465" s="123" t="s">
        <v>2225</v>
      </c>
      <c r="O465" s="156" t="str">
        <f t="shared" si="22"/>
        <v>Update kpi_person set agency='TYT Xã Long An' where id=11876;</v>
      </c>
      <c r="P465" s="3">
        <f>VLOOKUP(C465,Event!$A$2:$D$14,2,FALSE)</f>
        <v>537</v>
      </c>
      <c r="Q465" s="3">
        <f>VLOOKUP(C465,Event!$A$2:$D$14,3,FALSE)</f>
        <v>554</v>
      </c>
      <c r="R465" s="3" t="str">
        <f>VLOOKUP(C465,Event!$A$2:$D$14,4,FALSE)</f>
        <v>4/1/2021</v>
      </c>
      <c r="S465" s="3" t="str">
        <f t="shared" si="24"/>
        <v>insert into kpi_person (id,create_date, user_id, location_id, name, sex, agency) values (11876,to_date('4/1/2021','MM/DD/YYYY'),633,537,'Mã Thị Hải',0,'TYT Xã Long An');</v>
      </c>
      <c r="T465" s="111" t="str">
        <f t="shared" si="25"/>
        <v>insert into kpi_data_per(create_date, data_id, per_id, event_id, result, hours) values (to_date('4/1/2021','MM/DD/YYYY'),554,11876,512,0,0);</v>
      </c>
    </row>
    <row r="466" spans="2:20" ht="26.25" customHeight="1" x14ac:dyDescent="0.3">
      <c r="B466" s="90">
        <v>11877</v>
      </c>
      <c r="C466" s="3">
        <v>512</v>
      </c>
      <c r="D466" s="116" t="s">
        <v>550</v>
      </c>
      <c r="E466" s="117"/>
      <c r="F466" s="118" t="s">
        <v>1222</v>
      </c>
      <c r="G466" s="90">
        <f t="shared" si="23"/>
        <v>0</v>
      </c>
      <c r="H466" s="116" t="s">
        <v>2347</v>
      </c>
      <c r="N466" s="123" t="s">
        <v>1352</v>
      </c>
      <c r="O466" s="156" t="str">
        <f t="shared" si="22"/>
        <v>Update kpi_person set agency='TYT Xã Bình Minh' where id=11877;</v>
      </c>
      <c r="P466" s="3">
        <f>VLOOKUP(C466,Event!$A$2:$D$14,2,FALSE)</f>
        <v>537</v>
      </c>
      <c r="Q466" s="3">
        <f>VLOOKUP(C466,Event!$A$2:$D$14,3,FALSE)</f>
        <v>554</v>
      </c>
      <c r="R466" s="3" t="str">
        <f>VLOOKUP(C466,Event!$A$2:$D$14,4,FALSE)</f>
        <v>4/1/2021</v>
      </c>
      <c r="S466" s="3" t="str">
        <f t="shared" si="24"/>
        <v>insert into kpi_person (id,create_date, user_id, location_id, name, sex, agency) values (11877,to_date('4/1/2021','MM/DD/YYYY'),633,537,'Nguyễn Thị Dung',0,'TYT Xã Bình Minh');</v>
      </c>
      <c r="T466" s="111" t="str">
        <f t="shared" si="25"/>
        <v>insert into kpi_data_per(create_date, data_id, per_id, event_id, result, hours) values (to_date('4/1/2021','MM/DD/YYYY'),554,11877,512,0,0);</v>
      </c>
    </row>
    <row r="467" spans="2:20" ht="26.25" customHeight="1" x14ac:dyDescent="0.3">
      <c r="B467" s="90">
        <v>11878</v>
      </c>
      <c r="C467" s="3">
        <v>512</v>
      </c>
      <c r="D467" s="116" t="s">
        <v>2183</v>
      </c>
      <c r="E467" s="118" t="s">
        <v>1872</v>
      </c>
      <c r="F467" s="116"/>
      <c r="G467" s="90">
        <f t="shared" si="23"/>
        <v>1</v>
      </c>
      <c r="H467" s="116" t="s">
        <v>2347</v>
      </c>
      <c r="N467" s="123" t="s">
        <v>2226</v>
      </c>
      <c r="O467" s="156" t="str">
        <f t="shared" si="22"/>
        <v>Update kpi_person set agency='TYT Xã Bình Minh' where id=11878;</v>
      </c>
      <c r="P467" s="3">
        <f>VLOOKUP(C467,Event!$A$2:$D$14,2,FALSE)</f>
        <v>537</v>
      </c>
      <c r="Q467" s="3">
        <f>VLOOKUP(C467,Event!$A$2:$D$14,3,FALSE)</f>
        <v>554</v>
      </c>
      <c r="R467" s="3" t="str">
        <f>VLOOKUP(C467,Event!$A$2:$D$14,4,FALSE)</f>
        <v>4/1/2021</v>
      </c>
      <c r="S467" s="3" t="str">
        <f t="shared" si="24"/>
        <v>insert into kpi_person (id,create_date, user_id, location_id, name, sex, agency) values (11878,to_date('4/1/2021','MM/DD/YYYY'),633,537,'Lê Văn Doanh',1,'TYT Xã Bình Minh');</v>
      </c>
      <c r="T467" s="111" t="str">
        <f t="shared" si="25"/>
        <v>insert into kpi_data_per(create_date, data_id, per_id, event_id, result, hours) values (to_date('4/1/2021','MM/DD/YYYY'),554,11878,512,0,0);</v>
      </c>
    </row>
    <row r="468" spans="2:20" ht="26.25" customHeight="1" x14ac:dyDescent="0.3">
      <c r="B468" s="90">
        <v>11879</v>
      </c>
      <c r="C468" s="3">
        <v>512</v>
      </c>
      <c r="D468" s="116" t="s">
        <v>1294</v>
      </c>
      <c r="E468" s="117"/>
      <c r="F468" s="118" t="s">
        <v>1222</v>
      </c>
      <c r="G468" s="90">
        <f t="shared" si="23"/>
        <v>0</v>
      </c>
      <c r="H468" s="116" t="s">
        <v>2348</v>
      </c>
      <c r="N468" s="123" t="s">
        <v>1347</v>
      </c>
      <c r="O468" s="156" t="str">
        <f t="shared" si="22"/>
        <v>Update kpi_person set agency='TYT Xã Hố Nai 3' where id=11879;</v>
      </c>
      <c r="P468" s="3">
        <f>VLOOKUP(C468,Event!$A$2:$D$14,2,FALSE)</f>
        <v>537</v>
      </c>
      <c r="Q468" s="3">
        <f>VLOOKUP(C468,Event!$A$2:$D$14,3,FALSE)</f>
        <v>554</v>
      </c>
      <c r="R468" s="3" t="str">
        <f>VLOOKUP(C468,Event!$A$2:$D$14,4,FALSE)</f>
        <v>4/1/2021</v>
      </c>
      <c r="S468" s="3" t="str">
        <f t="shared" si="24"/>
        <v>insert into kpi_person (id,create_date, user_id, location_id, name, sex, agency) values (11879,to_date('4/1/2021','MM/DD/YYYY'),633,537,'Trần Thị Vân',0,'TYT Xã Hố Nai 3');</v>
      </c>
      <c r="T468" s="111" t="str">
        <f t="shared" si="25"/>
        <v>insert into kpi_data_per(create_date, data_id, per_id, event_id, result, hours) values (to_date('4/1/2021','MM/DD/YYYY'),554,11879,512,0,0);</v>
      </c>
    </row>
    <row r="469" spans="2:20" ht="26.25" customHeight="1" x14ac:dyDescent="0.3">
      <c r="B469" s="90">
        <v>11880</v>
      </c>
      <c r="C469" s="3">
        <v>512</v>
      </c>
      <c r="D469" s="116" t="s">
        <v>2184</v>
      </c>
      <c r="E469" s="117"/>
      <c r="F469" s="118" t="s">
        <v>1222</v>
      </c>
      <c r="G469" s="90">
        <f t="shared" si="23"/>
        <v>0</v>
      </c>
      <c r="H469" s="116" t="s">
        <v>2348</v>
      </c>
      <c r="N469" s="123" t="s">
        <v>2227</v>
      </c>
      <c r="O469" s="156" t="str">
        <f t="shared" si="22"/>
        <v>Update kpi_person set agency='TYT Xã Hố Nai 3' where id=11880;</v>
      </c>
      <c r="P469" s="3">
        <f>VLOOKUP(C469,Event!$A$2:$D$14,2,FALSE)</f>
        <v>537</v>
      </c>
      <c r="Q469" s="3">
        <f>VLOOKUP(C469,Event!$A$2:$D$14,3,FALSE)</f>
        <v>554</v>
      </c>
      <c r="R469" s="3" t="str">
        <f>VLOOKUP(C469,Event!$A$2:$D$14,4,FALSE)</f>
        <v>4/1/2021</v>
      </c>
      <c r="S469" s="3" t="str">
        <f t="shared" si="24"/>
        <v>insert into kpi_person (id,create_date, user_id, location_id, name, sex, agency) values (11880,to_date('4/1/2021','MM/DD/YYYY'),633,537,'Phạm Thị Chiều ',0,'TYT Xã Hố Nai 3');</v>
      </c>
      <c r="T469" s="111" t="str">
        <f t="shared" si="25"/>
        <v>insert into kpi_data_per(create_date, data_id, per_id, event_id, result, hours) values (to_date('4/1/2021','MM/DD/YYYY'),554,11880,512,0,0);</v>
      </c>
    </row>
    <row r="470" spans="2:20" ht="26.25" customHeight="1" x14ac:dyDescent="0.3">
      <c r="B470" s="90">
        <v>11881</v>
      </c>
      <c r="C470" s="3">
        <v>512</v>
      </c>
      <c r="D470" s="116" t="s">
        <v>1291</v>
      </c>
      <c r="E470" s="117"/>
      <c r="F470" s="118" t="s">
        <v>1222</v>
      </c>
      <c r="G470" s="90">
        <f t="shared" si="23"/>
        <v>0</v>
      </c>
      <c r="H470" s="116" t="s">
        <v>2349</v>
      </c>
      <c r="N470" s="123" t="s">
        <v>1344</v>
      </c>
      <c r="O470" s="156" t="str">
        <f t="shared" si="22"/>
        <v>Update kpi_person set agency='TYT Xã Bắc Sơn' where id=11881;</v>
      </c>
      <c r="P470" s="3">
        <f>VLOOKUP(C470,Event!$A$2:$D$14,2,FALSE)</f>
        <v>537</v>
      </c>
      <c r="Q470" s="3">
        <f>VLOOKUP(C470,Event!$A$2:$D$14,3,FALSE)</f>
        <v>554</v>
      </c>
      <c r="R470" s="3" t="str">
        <f>VLOOKUP(C470,Event!$A$2:$D$14,4,FALSE)</f>
        <v>4/1/2021</v>
      </c>
      <c r="S470" s="3" t="str">
        <f t="shared" si="24"/>
        <v>insert into kpi_person (id,create_date, user_id, location_id, name, sex, agency) values (11881,to_date('4/1/2021','MM/DD/YYYY'),633,537,'Đoàn Thị Hồng Hoa',0,'TYT Xã Bắc Sơn');</v>
      </c>
      <c r="T470" s="111" t="str">
        <f t="shared" si="25"/>
        <v>insert into kpi_data_per(create_date, data_id, per_id, event_id, result, hours) values (to_date('4/1/2021','MM/DD/YYYY'),554,11881,512,0,0);</v>
      </c>
    </row>
    <row r="471" spans="2:20" ht="26.25" customHeight="1" x14ac:dyDescent="0.3">
      <c r="B471" s="90">
        <v>11882</v>
      </c>
      <c r="C471" s="3">
        <v>512</v>
      </c>
      <c r="D471" s="116" t="s">
        <v>2185</v>
      </c>
      <c r="E471" s="117"/>
      <c r="F471" s="118" t="s">
        <v>1222</v>
      </c>
      <c r="G471" s="90">
        <f t="shared" si="23"/>
        <v>0</v>
      </c>
      <c r="H471" s="116" t="s">
        <v>2349</v>
      </c>
      <c r="N471" s="123" t="s">
        <v>2228</v>
      </c>
      <c r="O471" s="156" t="str">
        <f t="shared" si="22"/>
        <v>Update kpi_person set agency='TYT Xã Bắc Sơn' where id=11882;</v>
      </c>
      <c r="P471" s="3">
        <f>VLOOKUP(C471,Event!$A$2:$D$14,2,FALSE)</f>
        <v>537</v>
      </c>
      <c r="Q471" s="3">
        <f>VLOOKUP(C471,Event!$A$2:$D$14,3,FALSE)</f>
        <v>554</v>
      </c>
      <c r="R471" s="3" t="str">
        <f>VLOOKUP(C471,Event!$A$2:$D$14,4,FALSE)</f>
        <v>4/1/2021</v>
      </c>
      <c r="S471" s="3" t="str">
        <f t="shared" si="24"/>
        <v>insert into kpi_person (id,create_date, user_id, location_id, name, sex, agency) values (11882,to_date('4/1/2021','MM/DD/YYYY'),633,537,'Trần Thị Mai Dung',0,'TYT Xã Bắc Sơn');</v>
      </c>
      <c r="T471" s="111" t="str">
        <f t="shared" si="25"/>
        <v>insert into kpi_data_per(create_date, data_id, per_id, event_id, result, hours) values (to_date('4/1/2021','MM/DD/YYYY'),554,11882,512,0,0);</v>
      </c>
    </row>
    <row r="472" spans="2:20" ht="26.25" customHeight="1" x14ac:dyDescent="0.3">
      <c r="B472" s="90">
        <v>11883</v>
      </c>
      <c r="C472" s="3">
        <v>512</v>
      </c>
      <c r="D472" s="119" t="s">
        <v>2186</v>
      </c>
      <c r="E472" s="120"/>
      <c r="F472" s="121" t="s">
        <v>1222</v>
      </c>
      <c r="G472" s="90">
        <f t="shared" si="23"/>
        <v>0</v>
      </c>
      <c r="H472" s="119" t="s">
        <v>2350</v>
      </c>
      <c r="N472" s="124" t="s">
        <v>2229</v>
      </c>
      <c r="O472" s="156" t="str">
        <f t="shared" si="22"/>
        <v>Update kpi_person set agency='TYT TT Y tế' where id=11883;</v>
      </c>
      <c r="P472" s="3">
        <f>VLOOKUP(C472,Event!$A$2:$D$14,2,FALSE)</f>
        <v>537</v>
      </c>
      <c r="Q472" s="3">
        <f>VLOOKUP(C472,Event!$A$2:$D$14,3,FALSE)</f>
        <v>554</v>
      </c>
      <c r="R472" s="3" t="str">
        <f>VLOOKUP(C472,Event!$A$2:$D$14,4,FALSE)</f>
        <v>4/1/2021</v>
      </c>
      <c r="S472" s="3" t="str">
        <f t="shared" si="24"/>
        <v>insert into kpi_person (id,create_date, user_id, location_id, name, sex, agency) values (11883,to_date('4/1/2021','MM/DD/YYYY'),633,537,'Nguyễn Thị Vĩnh Yên',0,'TYT TT Y tế');</v>
      </c>
      <c r="T472" s="111" t="str">
        <f t="shared" si="25"/>
        <v>insert into kpi_data_per(create_date, data_id, per_id, event_id, result, hours) values (to_date('4/1/2021','MM/DD/YYYY'),554,11883,512,0,0);</v>
      </c>
    </row>
  </sheetData>
  <autoFilter ref="A2:T472">
    <filterColumn colId="2">
      <filters>
        <filter val="511"/>
        <filter val="512"/>
      </filters>
    </filterColumn>
  </autoFilter>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DMP4a</vt:lpstr>
      <vt:lpstr>Training summary</vt:lpstr>
      <vt:lpstr>List of all trainees</vt:lpstr>
      <vt:lpstr>Event</vt:lpstr>
      <vt:lpstr>Vĩnh Cửu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ThuyNV</cp:lastModifiedBy>
  <cp:lastPrinted>2018-09-06T07:41:25Z</cp:lastPrinted>
  <dcterms:created xsi:type="dcterms:W3CDTF">2017-06-21T03:24:28Z</dcterms:created>
  <dcterms:modified xsi:type="dcterms:W3CDTF">2021-05-12T07:31:15Z</dcterms:modified>
</cp:coreProperties>
</file>